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876"/>
  </bookViews>
  <sheets>
    <sheet name="目录" sheetId="1" r:id="rId1"/>
    <sheet name="CA01" sheetId="2" r:id="rId2"/>
    <sheet name="CA04" sheetId="4" r:id="rId3"/>
    <sheet name="CA11" sheetId="61" r:id="rId4"/>
    <sheet name="CA12" sheetId="62" r:id="rId5"/>
    <sheet name="CA14" sheetId="10" r:id="rId6"/>
    <sheet name="CA16" sheetId="11" r:id="rId7"/>
    <sheet name="CA23" sheetId="13" r:id="rId8"/>
    <sheet name="CA44" sheetId="16" r:id="rId9"/>
    <sheet name="CA73" sheetId="21" r:id="rId10"/>
    <sheet name="EX15" sheetId="57" r:id="rId11"/>
    <sheet name="KF01" sheetId="70" r:id="rId12"/>
    <sheet name="HAN01" sheetId="63" r:id="rId13"/>
    <sheet name="HAN02" sheetId="64" r:id="rId14"/>
    <sheet name="HAN03" sheetId="65" r:id="rId15"/>
    <sheet name="HAN04" sheetId="68" r:id="rId16"/>
    <sheet name="HAN05" sheetId="66" r:id="rId17"/>
    <sheet name="HAN06" sheetId="67" r:id="rId18"/>
    <sheet name="HAN07" sheetId="69" r:id="rId19"/>
  </sheets>
  <definedNames>
    <definedName name="_xlnm._FilterDatabase" localSheetId="1" hidden="1">CA01!$A$2:$WVG$3505</definedName>
    <definedName name="_xlnm._FilterDatabase" localSheetId="11" hidden="1">'KF01'!$A$2:$D$567</definedName>
    <definedName name="_xlnm._FilterDatabase" localSheetId="13" hidden="1">'HAN02'!$A$3:$L$426</definedName>
    <definedName name="_xlnm._FilterDatabase" localSheetId="17" hidden="1">'HAN06'!$A$2:$M$4785</definedName>
    <definedName name="_xlnm._FilterDatabase" localSheetId="18" hidden="1">'HAN07'!$A$2:$D$9</definedName>
    <definedName name="_xlnm._FilterDatabase" localSheetId="3" hidden="1">CA11!$A$2:$C$3515</definedName>
    <definedName name="_xlnm._FilterDatabase" localSheetId="4" hidden="1">CA12!$A$2:$C$3515</definedName>
  </definedNames>
  <calcPr calcId="144525"/>
</workbook>
</file>

<file path=xl/sharedStrings.xml><?xml version="1.0" encoding="utf-8"?>
<sst xmlns="http://schemas.openxmlformats.org/spreadsheetml/2006/main" count="32354">
  <si>
    <t>序号</t>
  </si>
  <si>
    <t>代码</t>
  </si>
  <si>
    <t>释义</t>
  </si>
  <si>
    <t>CA01</t>
  </si>
  <si>
    <t>行政区划代码</t>
  </si>
  <si>
    <t>CA04</t>
  </si>
  <si>
    <t>币种代码</t>
  </si>
  <si>
    <t>CA11</t>
  </si>
  <si>
    <t>工商行政管理局代码</t>
  </si>
  <si>
    <t>CA12</t>
  </si>
  <si>
    <t>工商行政管理机构代码</t>
  </si>
  <si>
    <t>CA14</t>
  </si>
  <si>
    <t>企业分类码</t>
  </si>
  <si>
    <t>CA16</t>
  </si>
  <si>
    <t>企业(机构)类型代码</t>
  </si>
  <si>
    <t>CA23</t>
  </si>
  <si>
    <t>合伙方式代码</t>
  </si>
  <si>
    <t>CA44</t>
  </si>
  <si>
    <t>住所产权代码</t>
  </si>
  <si>
    <t>CA73</t>
  </si>
  <si>
    <t>开发区代码废弃</t>
  </si>
  <si>
    <t>EX15</t>
  </si>
  <si>
    <t>企业性质代码</t>
  </si>
  <si>
    <t>KF01</t>
  </si>
  <si>
    <t>开发区代码（含HAN01-HAN05）</t>
  </si>
  <si>
    <t>HAN01</t>
  </si>
  <si>
    <t>经济技术开发区</t>
  </si>
  <si>
    <t>HAN02</t>
  </si>
  <si>
    <t>高新技术产业开发区</t>
  </si>
  <si>
    <t>HAN03</t>
  </si>
  <si>
    <t>海关特殊监管区域</t>
  </si>
  <si>
    <t>HAN04</t>
  </si>
  <si>
    <t>边境/跨境经济合作区</t>
  </si>
  <si>
    <t>HAN05</t>
  </si>
  <si>
    <t>其他类型开发区</t>
  </si>
  <si>
    <t>HAN06</t>
  </si>
  <si>
    <t>孵化器名单</t>
  </si>
  <si>
    <t>HAN07</t>
  </si>
  <si>
    <t>交易所</t>
  </si>
  <si>
    <t>版本号：</t>
  </si>
  <si>
    <t>v1.5</t>
  </si>
  <si>
    <t>CA01 行政区划代码(201811)</t>
  </si>
  <si>
    <t>名称</t>
  </si>
  <si>
    <t>说明</t>
  </si>
  <si>
    <t>110000</t>
  </si>
  <si>
    <t>北京市</t>
  </si>
  <si>
    <t>110100</t>
  </si>
  <si>
    <t>　市辖区</t>
  </si>
  <si>
    <t>110101</t>
  </si>
  <si>
    <t>　　东城区</t>
  </si>
  <si>
    <t>110102</t>
  </si>
  <si>
    <t>　　西城区</t>
  </si>
  <si>
    <t>110105</t>
  </si>
  <si>
    <t>　　朝阳区</t>
  </si>
  <si>
    <t>110106</t>
  </si>
  <si>
    <t>　　丰台区</t>
  </si>
  <si>
    <t>110107</t>
  </si>
  <si>
    <t>　　石景山区</t>
  </si>
  <si>
    <t>110108</t>
  </si>
  <si>
    <t>　　海淀区</t>
  </si>
  <si>
    <t>110109</t>
  </si>
  <si>
    <t>　　门头沟区</t>
  </si>
  <si>
    <t>110111</t>
  </si>
  <si>
    <t>　　房山区</t>
  </si>
  <si>
    <t>110112</t>
  </si>
  <si>
    <t>　　通州区</t>
  </si>
  <si>
    <t>110113</t>
  </si>
  <si>
    <t>　　顺义区</t>
  </si>
  <si>
    <t>110114</t>
  </si>
  <si>
    <t>　　昌平区</t>
  </si>
  <si>
    <t>110115</t>
  </si>
  <si>
    <t>　　大兴区</t>
  </si>
  <si>
    <t>110116</t>
  </si>
  <si>
    <t>　　怀柔区</t>
  </si>
  <si>
    <t>110117</t>
  </si>
  <si>
    <t>　　平谷区</t>
  </si>
  <si>
    <t>110118</t>
  </si>
  <si>
    <t>　　密云区</t>
  </si>
  <si>
    <t>110119</t>
  </si>
  <si>
    <t>　　延庆区</t>
  </si>
  <si>
    <t>120000</t>
  </si>
  <si>
    <t>天津市</t>
  </si>
  <si>
    <t>120100</t>
  </si>
  <si>
    <t>120101</t>
  </si>
  <si>
    <t>　　和平区</t>
  </si>
  <si>
    <t>120102</t>
  </si>
  <si>
    <t>　　河东区</t>
  </si>
  <si>
    <t>120103</t>
  </si>
  <si>
    <t>　　河西区</t>
  </si>
  <si>
    <t>120104</t>
  </si>
  <si>
    <t>　　南开区</t>
  </si>
  <si>
    <t>120105</t>
  </si>
  <si>
    <t>　　河北区</t>
  </si>
  <si>
    <t>120106</t>
  </si>
  <si>
    <t>　　红桥区</t>
  </si>
  <si>
    <t>120110</t>
  </si>
  <si>
    <t>　　东丽区</t>
  </si>
  <si>
    <t>120111</t>
  </si>
  <si>
    <t>　　西青区</t>
  </si>
  <si>
    <t>120112</t>
  </si>
  <si>
    <t>　　津南区</t>
  </si>
  <si>
    <t>120113</t>
  </si>
  <si>
    <t>　　北辰区</t>
  </si>
  <si>
    <t>120114</t>
  </si>
  <si>
    <t>　　武清区</t>
  </si>
  <si>
    <t>120115</t>
  </si>
  <si>
    <t>　　宝坻区</t>
  </si>
  <si>
    <t>120116</t>
  </si>
  <si>
    <t>　　滨海新区</t>
  </si>
  <si>
    <t>120117</t>
  </si>
  <si>
    <t>　　宁河区</t>
  </si>
  <si>
    <t>120118</t>
  </si>
  <si>
    <t>　　静海区</t>
  </si>
  <si>
    <t>120119</t>
  </si>
  <si>
    <t>　　蓟州区</t>
  </si>
  <si>
    <t>130000</t>
  </si>
  <si>
    <t>河北省</t>
  </si>
  <si>
    <t>130100</t>
  </si>
  <si>
    <t>　石家庄市</t>
  </si>
  <si>
    <t>130101</t>
  </si>
  <si>
    <t>　　市辖区</t>
  </si>
  <si>
    <t>130102</t>
  </si>
  <si>
    <t>　　长安区</t>
  </si>
  <si>
    <t>130104</t>
  </si>
  <si>
    <t>　　桥西区</t>
  </si>
  <si>
    <t>130105</t>
  </si>
  <si>
    <t>　　新华区</t>
  </si>
  <si>
    <t>130107</t>
  </si>
  <si>
    <t>　　井陉矿区</t>
  </si>
  <si>
    <t>130108</t>
  </si>
  <si>
    <t>　　裕华区</t>
  </si>
  <si>
    <t>130109</t>
  </si>
  <si>
    <t>　　藁城区</t>
  </si>
  <si>
    <t>130110</t>
  </si>
  <si>
    <t>　　鹿泉区</t>
  </si>
  <si>
    <t>130111</t>
  </si>
  <si>
    <t>　　栾城区</t>
  </si>
  <si>
    <t>130121</t>
  </si>
  <si>
    <t>　　井陉县</t>
  </si>
  <si>
    <t>130123</t>
  </si>
  <si>
    <t>　　正定县</t>
  </si>
  <si>
    <t>130125</t>
  </si>
  <si>
    <t>　　行唐县</t>
  </si>
  <si>
    <t>130126</t>
  </si>
  <si>
    <t>　　灵寿县</t>
  </si>
  <si>
    <t>130127</t>
  </si>
  <si>
    <t>　　高邑县</t>
  </si>
  <si>
    <t>130128</t>
  </si>
  <si>
    <t>　　深泽县</t>
  </si>
  <si>
    <t>130129</t>
  </si>
  <si>
    <t>　　赞皇县</t>
  </si>
  <si>
    <t>130130</t>
  </si>
  <si>
    <t>　　无极县</t>
  </si>
  <si>
    <t>130131</t>
  </si>
  <si>
    <t>　　平山县</t>
  </si>
  <si>
    <t>130132</t>
  </si>
  <si>
    <t>　　元氏县</t>
  </si>
  <si>
    <t>130133</t>
  </si>
  <si>
    <t>　　赵县</t>
  </si>
  <si>
    <t>130181</t>
  </si>
  <si>
    <t>　　辛集市</t>
  </si>
  <si>
    <t>130183</t>
  </si>
  <si>
    <t>　　晋州市</t>
  </si>
  <si>
    <t>130184</t>
  </si>
  <si>
    <t>　　新乐市</t>
  </si>
  <si>
    <t>130200</t>
  </si>
  <si>
    <t>　唐山市</t>
  </si>
  <si>
    <t>130201</t>
  </si>
  <si>
    <t>130202</t>
  </si>
  <si>
    <t>　　路南区</t>
  </si>
  <si>
    <t>130203</t>
  </si>
  <si>
    <t>　　路北区</t>
  </si>
  <si>
    <t>130204</t>
  </si>
  <si>
    <t>　　古冶区</t>
  </si>
  <si>
    <t>130205</t>
  </si>
  <si>
    <t>　　开平区</t>
  </si>
  <si>
    <t>130207</t>
  </si>
  <si>
    <t>　　丰南区</t>
  </si>
  <si>
    <t>130208</t>
  </si>
  <si>
    <t>　　丰润区</t>
  </si>
  <si>
    <t>130209</t>
  </si>
  <si>
    <t>　　曹妃甸区</t>
  </si>
  <si>
    <t>130223</t>
  </si>
  <si>
    <t>　　滦县</t>
  </si>
  <si>
    <t>130224</t>
  </si>
  <si>
    <t>　　滦南县</t>
  </si>
  <si>
    <t>130225</t>
  </si>
  <si>
    <t>　　乐亭县</t>
  </si>
  <si>
    <t>130227</t>
  </si>
  <si>
    <t>　　迁西县</t>
  </si>
  <si>
    <t>130229</t>
  </si>
  <si>
    <t>　　玉田县</t>
  </si>
  <si>
    <t>130281</t>
  </si>
  <si>
    <t>　　遵化市</t>
  </si>
  <si>
    <t>130283</t>
  </si>
  <si>
    <t>　　迁安市</t>
  </si>
  <si>
    <t>130300</t>
  </si>
  <si>
    <t>　秦皇岛市</t>
  </si>
  <si>
    <t>130301</t>
  </si>
  <si>
    <t>130302</t>
  </si>
  <si>
    <t>　　海港区</t>
  </si>
  <si>
    <t>130303</t>
  </si>
  <si>
    <t>　　山海关区</t>
  </si>
  <si>
    <t>130304</t>
  </si>
  <si>
    <t>　　北戴河区</t>
  </si>
  <si>
    <t>130306</t>
  </si>
  <si>
    <t>　　抚宁区</t>
  </si>
  <si>
    <t>130321</t>
  </si>
  <si>
    <t>　　青龙满族自治县</t>
  </si>
  <si>
    <t>130322</t>
  </si>
  <si>
    <t>　　昌黎县</t>
  </si>
  <si>
    <t>130324</t>
  </si>
  <si>
    <t>　　卢龙县</t>
  </si>
  <si>
    <t>130400</t>
  </si>
  <si>
    <t>　邯郸市</t>
  </si>
  <si>
    <t>130401</t>
  </si>
  <si>
    <t>130402</t>
  </si>
  <si>
    <t>　　邯山区</t>
  </si>
  <si>
    <t>130403</t>
  </si>
  <si>
    <t>　　丛台区</t>
  </si>
  <si>
    <t>130404</t>
  </si>
  <si>
    <t>　　复兴区</t>
  </si>
  <si>
    <t>130406</t>
  </si>
  <si>
    <t>　　峰峰矿区</t>
  </si>
  <si>
    <t>130407</t>
  </si>
  <si>
    <t>　　肥乡区</t>
  </si>
  <si>
    <t>130408</t>
  </si>
  <si>
    <t>　　永年区</t>
  </si>
  <si>
    <t>130423</t>
  </si>
  <si>
    <t>　　临漳县</t>
  </si>
  <si>
    <t>130424</t>
  </si>
  <si>
    <t>　　成安县</t>
  </si>
  <si>
    <t>130425</t>
  </si>
  <si>
    <t>　　大名县</t>
  </si>
  <si>
    <t>130426</t>
  </si>
  <si>
    <t>　　涉县</t>
  </si>
  <si>
    <t>130427</t>
  </si>
  <si>
    <t>　　磁县</t>
  </si>
  <si>
    <t>130430</t>
  </si>
  <si>
    <t>　　邱县</t>
  </si>
  <si>
    <t>130431</t>
  </si>
  <si>
    <t>　　鸡泽县</t>
  </si>
  <si>
    <t>130432</t>
  </si>
  <si>
    <t>　　广平县</t>
  </si>
  <si>
    <t>130433</t>
  </si>
  <si>
    <t>　　馆陶县</t>
  </si>
  <si>
    <t>130434</t>
  </si>
  <si>
    <t>　　魏县</t>
  </si>
  <si>
    <t>130435</t>
  </si>
  <si>
    <t>　　曲周县</t>
  </si>
  <si>
    <t>130481</t>
  </si>
  <si>
    <t>　　武安市</t>
  </si>
  <si>
    <t>130500</t>
  </si>
  <si>
    <t>　邢台市</t>
  </si>
  <si>
    <t>130501</t>
  </si>
  <si>
    <t>130502</t>
  </si>
  <si>
    <t>　　桥东区</t>
  </si>
  <si>
    <t>130503</t>
  </si>
  <si>
    <t>130521</t>
  </si>
  <si>
    <t>　　邢台县</t>
  </si>
  <si>
    <t>130522</t>
  </si>
  <si>
    <t>　　临城县</t>
  </si>
  <si>
    <t>130523</t>
  </si>
  <si>
    <t>　　内丘县</t>
  </si>
  <si>
    <t>130524</t>
  </si>
  <si>
    <t>　　柏乡县</t>
  </si>
  <si>
    <t>130525</t>
  </si>
  <si>
    <t>　　隆尧县</t>
  </si>
  <si>
    <t>130526</t>
  </si>
  <si>
    <t>　　任县</t>
  </si>
  <si>
    <t>130527</t>
  </si>
  <si>
    <t>　　南和县</t>
  </si>
  <si>
    <t>130528</t>
  </si>
  <si>
    <t>　　宁晋县</t>
  </si>
  <si>
    <t>130529</t>
  </si>
  <si>
    <t>　　巨鹿县</t>
  </si>
  <si>
    <t>130530</t>
  </si>
  <si>
    <t>　　新河县</t>
  </si>
  <si>
    <t>130531</t>
  </si>
  <si>
    <t>　　广宗县</t>
  </si>
  <si>
    <t>130532</t>
  </si>
  <si>
    <t>　　平乡县</t>
  </si>
  <si>
    <t>130533</t>
  </si>
  <si>
    <t>　　威县</t>
  </si>
  <si>
    <t>130534</t>
  </si>
  <si>
    <t>　　清河县</t>
  </si>
  <si>
    <t>130535</t>
  </si>
  <si>
    <t>　　临西县</t>
  </si>
  <si>
    <t>130581</t>
  </si>
  <si>
    <t>　　南宫市</t>
  </si>
  <si>
    <t>130582</t>
  </si>
  <si>
    <t>　　沙河市</t>
  </si>
  <si>
    <t>130600</t>
  </si>
  <si>
    <t>　保定市</t>
  </si>
  <si>
    <t>130601</t>
  </si>
  <si>
    <t>130602</t>
  </si>
  <si>
    <t>　　竞秀区</t>
  </si>
  <si>
    <t>130606</t>
  </si>
  <si>
    <t>　　莲池区</t>
  </si>
  <si>
    <t>130607</t>
  </si>
  <si>
    <t>　　满城区</t>
  </si>
  <si>
    <t>130608</t>
  </si>
  <si>
    <t>　　清苑区</t>
  </si>
  <si>
    <t>130609</t>
  </si>
  <si>
    <t>　　徐水区</t>
  </si>
  <si>
    <t>130623</t>
  </si>
  <si>
    <t>　　涞水县</t>
  </si>
  <si>
    <t>130624</t>
  </si>
  <si>
    <t>　　阜平县</t>
  </si>
  <si>
    <t>130626</t>
  </si>
  <si>
    <t>　　定兴县</t>
  </si>
  <si>
    <t>130627</t>
  </si>
  <si>
    <t>　　唐县</t>
  </si>
  <si>
    <t>130628</t>
  </si>
  <si>
    <t>　　高阳县</t>
  </si>
  <si>
    <t>130629</t>
  </si>
  <si>
    <t>　　容城县</t>
  </si>
  <si>
    <t>130630</t>
  </si>
  <si>
    <t>　　涞源县</t>
  </si>
  <si>
    <t>130631</t>
  </si>
  <si>
    <t>　　望都县</t>
  </si>
  <si>
    <t>130632</t>
  </si>
  <si>
    <t>　　安新县</t>
  </si>
  <si>
    <t>130633</t>
  </si>
  <si>
    <t>　　易县</t>
  </si>
  <si>
    <t>130634</t>
  </si>
  <si>
    <t>　　曲阳县</t>
  </si>
  <si>
    <t>130635</t>
  </si>
  <si>
    <t>　　蠡县</t>
  </si>
  <si>
    <t>130636</t>
  </si>
  <si>
    <t>　　顺平县</t>
  </si>
  <si>
    <t>130637</t>
  </si>
  <si>
    <t>　　博野县</t>
  </si>
  <si>
    <t>130638</t>
  </si>
  <si>
    <t>　　雄县</t>
  </si>
  <si>
    <t>130681</t>
  </si>
  <si>
    <t>　　涿州市</t>
  </si>
  <si>
    <t>130682</t>
  </si>
  <si>
    <t>　　定州市</t>
  </si>
  <si>
    <t>130683</t>
  </si>
  <si>
    <t>　　安国市</t>
  </si>
  <si>
    <t>130684</t>
  </si>
  <si>
    <t>　　高碑店市</t>
  </si>
  <si>
    <t>130700</t>
  </si>
  <si>
    <t>　张家口市</t>
  </si>
  <si>
    <t>130701</t>
  </si>
  <si>
    <t>130702</t>
  </si>
  <si>
    <t>130703</t>
  </si>
  <si>
    <t>130705</t>
  </si>
  <si>
    <t>　　宣化区</t>
  </si>
  <si>
    <t>130706</t>
  </si>
  <si>
    <t>　　下花园区</t>
  </si>
  <si>
    <t>130708</t>
  </si>
  <si>
    <t>　　万全区</t>
  </si>
  <si>
    <t>130709</t>
  </si>
  <si>
    <t>　　崇礼区</t>
  </si>
  <si>
    <t>130722</t>
  </si>
  <si>
    <t>　　张北县</t>
  </si>
  <si>
    <t>130723</t>
  </si>
  <si>
    <t>　　康保县</t>
  </si>
  <si>
    <t>130724</t>
  </si>
  <si>
    <t>　　沽源县</t>
  </si>
  <si>
    <t>130725</t>
  </si>
  <si>
    <t>　　尚义县</t>
  </si>
  <si>
    <t>130726</t>
  </si>
  <si>
    <t>　　蔚县</t>
  </si>
  <si>
    <t>130727</t>
  </si>
  <si>
    <t>　　阳原县</t>
  </si>
  <si>
    <t>130728</t>
  </si>
  <si>
    <t>　　怀安县</t>
  </si>
  <si>
    <t>130730</t>
  </si>
  <si>
    <t>　　怀来县</t>
  </si>
  <si>
    <t>130731</t>
  </si>
  <si>
    <t>　　涿鹿县</t>
  </si>
  <si>
    <t>130732</t>
  </si>
  <si>
    <t>　　赤城县</t>
  </si>
  <si>
    <t>130800</t>
  </si>
  <si>
    <t>　承德市</t>
  </si>
  <si>
    <t>130801</t>
  </si>
  <si>
    <t>130802</t>
  </si>
  <si>
    <t>　　双桥区</t>
  </si>
  <si>
    <t>130803</t>
  </si>
  <si>
    <t>　　双滦区</t>
  </si>
  <si>
    <t>130804</t>
  </si>
  <si>
    <t>　　鹰手营子矿区</t>
  </si>
  <si>
    <t>130821</t>
  </si>
  <si>
    <t>　　承德县</t>
  </si>
  <si>
    <t>130822</t>
  </si>
  <si>
    <t>　　兴隆县</t>
  </si>
  <si>
    <t>130824</t>
  </si>
  <si>
    <t>　　滦平县</t>
  </si>
  <si>
    <t>130825</t>
  </si>
  <si>
    <t>　　隆化县</t>
  </si>
  <si>
    <t>130826</t>
  </si>
  <si>
    <t>　　丰宁满族自治县</t>
  </si>
  <si>
    <t>130827</t>
  </si>
  <si>
    <t>　　宽城满族自治县</t>
  </si>
  <si>
    <t>130828</t>
  </si>
  <si>
    <t>　　围场满族蒙古族自治县</t>
  </si>
  <si>
    <t>130881</t>
  </si>
  <si>
    <t>　　平泉市</t>
  </si>
  <si>
    <t>130900</t>
  </si>
  <si>
    <t>　沧州市</t>
  </si>
  <si>
    <t>130901</t>
  </si>
  <si>
    <t>130902</t>
  </si>
  <si>
    <t>130903</t>
  </si>
  <si>
    <t>　　运河区</t>
  </si>
  <si>
    <t>130921</t>
  </si>
  <si>
    <t>　　沧县</t>
  </si>
  <si>
    <t>130922</t>
  </si>
  <si>
    <t>　　青县</t>
  </si>
  <si>
    <t>130923</t>
  </si>
  <si>
    <t>　　东光县</t>
  </si>
  <si>
    <t>130924</t>
  </si>
  <si>
    <t>　　海兴县</t>
  </si>
  <si>
    <t>130925</t>
  </si>
  <si>
    <t>　　盐山县</t>
  </si>
  <si>
    <t>130926</t>
  </si>
  <si>
    <t>　　肃宁县</t>
  </si>
  <si>
    <t>130927</t>
  </si>
  <si>
    <t>　　南皮县</t>
  </si>
  <si>
    <t>130928</t>
  </si>
  <si>
    <t>　　吴桥县</t>
  </si>
  <si>
    <t>130929</t>
  </si>
  <si>
    <t>　　献县</t>
  </si>
  <si>
    <t>130930</t>
  </si>
  <si>
    <t>　　孟村回族自治县</t>
  </si>
  <si>
    <t>130981</t>
  </si>
  <si>
    <t>　　泊头市</t>
  </si>
  <si>
    <t>130982</t>
  </si>
  <si>
    <t>　　任丘市</t>
  </si>
  <si>
    <t>130983</t>
  </si>
  <si>
    <t>　　黄骅市</t>
  </si>
  <si>
    <t>130984</t>
  </si>
  <si>
    <t>　　河间市</t>
  </si>
  <si>
    <t>131000</t>
  </si>
  <si>
    <t>　廊坊市</t>
  </si>
  <si>
    <t>131001</t>
  </si>
  <si>
    <t>131002</t>
  </si>
  <si>
    <t>　　安次区</t>
  </si>
  <si>
    <t>131003</t>
  </si>
  <si>
    <t>　　广阳区</t>
  </si>
  <si>
    <t>131022</t>
  </si>
  <si>
    <t>　　固安县</t>
  </si>
  <si>
    <t>131023</t>
  </si>
  <si>
    <t>　　永清县</t>
  </si>
  <si>
    <t>131024</t>
  </si>
  <si>
    <t>　　香河县</t>
  </si>
  <si>
    <t>131025</t>
  </si>
  <si>
    <t>　　大城县</t>
  </si>
  <si>
    <t>131026</t>
  </si>
  <si>
    <t>　　文安县</t>
  </si>
  <si>
    <t>131028</t>
  </si>
  <si>
    <t>　　大厂回族自治县</t>
  </si>
  <si>
    <t>131081</t>
  </si>
  <si>
    <t>　　霸州市</t>
  </si>
  <si>
    <t>131082</t>
  </si>
  <si>
    <t>　　三河市</t>
  </si>
  <si>
    <t>131100</t>
  </si>
  <si>
    <t>　衡水市</t>
  </si>
  <si>
    <t>131101</t>
  </si>
  <si>
    <t>131102</t>
  </si>
  <si>
    <t>　　桃城区</t>
  </si>
  <si>
    <t>131103</t>
  </si>
  <si>
    <t>　　冀州区</t>
  </si>
  <si>
    <t>131121</t>
  </si>
  <si>
    <t>　　枣强县</t>
  </si>
  <si>
    <t>131122</t>
  </si>
  <si>
    <t>　　武邑县</t>
  </si>
  <si>
    <t>131123</t>
  </si>
  <si>
    <t>　　武强县</t>
  </si>
  <si>
    <t>131124</t>
  </si>
  <si>
    <t>　　饶阳县</t>
  </si>
  <si>
    <t>131125</t>
  </si>
  <si>
    <t>　　安平县</t>
  </si>
  <si>
    <t>131126</t>
  </si>
  <si>
    <t>　　故城县</t>
  </si>
  <si>
    <t>131127</t>
  </si>
  <si>
    <t>　　景县</t>
  </si>
  <si>
    <t>131128</t>
  </si>
  <si>
    <t>　　阜城县</t>
  </si>
  <si>
    <t>131182</t>
  </si>
  <si>
    <t>　　深州市</t>
  </si>
  <si>
    <t>140000</t>
  </si>
  <si>
    <t>山西省</t>
  </si>
  <si>
    <t>140100</t>
  </si>
  <si>
    <t>　太原市</t>
  </si>
  <si>
    <t>140101</t>
  </si>
  <si>
    <t>140105</t>
  </si>
  <si>
    <t>　　小店区</t>
  </si>
  <si>
    <t>140106</t>
  </si>
  <si>
    <t>　　迎泽区</t>
  </si>
  <si>
    <t>140107</t>
  </si>
  <si>
    <t>　　杏花岭区</t>
  </si>
  <si>
    <t>140108</t>
  </si>
  <si>
    <t>　　尖草坪区</t>
  </si>
  <si>
    <t>140109</t>
  </si>
  <si>
    <t>　　万柏林区</t>
  </si>
  <si>
    <t>140110</t>
  </si>
  <si>
    <t>　　晋源区</t>
  </si>
  <si>
    <t>140121</t>
  </si>
  <si>
    <t>　　清徐县</t>
  </si>
  <si>
    <t>140122</t>
  </si>
  <si>
    <t>　　阳曲县</t>
  </si>
  <si>
    <t>140123</t>
  </si>
  <si>
    <t>　　娄烦县</t>
  </si>
  <si>
    <t>140181</t>
  </si>
  <si>
    <t>　　古交市</t>
  </si>
  <si>
    <t>140200</t>
  </si>
  <si>
    <t>　大同市</t>
  </si>
  <si>
    <t>140201</t>
  </si>
  <si>
    <t>140212</t>
  </si>
  <si>
    <t>　　新荣区</t>
  </si>
  <si>
    <t>　　平城区</t>
  </si>
  <si>
    <t>　　云冈区</t>
  </si>
  <si>
    <t>　　云州区</t>
  </si>
  <si>
    <t>140221</t>
  </si>
  <si>
    <t>　　阳高县</t>
  </si>
  <si>
    <t>140222</t>
  </si>
  <si>
    <t>　　天镇县</t>
  </si>
  <si>
    <t>140223</t>
  </si>
  <si>
    <t>　　广灵县</t>
  </si>
  <si>
    <t>140224</t>
  </si>
  <si>
    <t>　　灵丘县</t>
  </si>
  <si>
    <t>140225</t>
  </si>
  <si>
    <t>　　浑源县</t>
  </si>
  <si>
    <t>140226</t>
  </si>
  <si>
    <t>　　左云县</t>
  </si>
  <si>
    <t>140300</t>
  </si>
  <si>
    <t>　阳泉市</t>
  </si>
  <si>
    <t>140301</t>
  </si>
  <si>
    <t>140302</t>
  </si>
  <si>
    <t>　　城区</t>
  </si>
  <si>
    <t>140303</t>
  </si>
  <si>
    <t>　　矿区</t>
  </si>
  <si>
    <t>140311</t>
  </si>
  <si>
    <t>　　郊区</t>
  </si>
  <si>
    <t>140321</t>
  </si>
  <si>
    <t>　　平定县</t>
  </si>
  <si>
    <t>140322</t>
  </si>
  <si>
    <t>　　盂县</t>
  </si>
  <si>
    <t>140400</t>
  </si>
  <si>
    <t>　长治市</t>
  </si>
  <si>
    <t>140401</t>
  </si>
  <si>
    <t>140402</t>
  </si>
  <si>
    <t>140411</t>
  </si>
  <si>
    <t>140421</t>
  </si>
  <si>
    <t>　　长治县</t>
  </si>
  <si>
    <t>140423</t>
  </si>
  <si>
    <t>　　襄垣县</t>
  </si>
  <si>
    <t>140424</t>
  </si>
  <si>
    <t>　　屯留县</t>
  </si>
  <si>
    <t>140425</t>
  </si>
  <si>
    <t>　　平顺县</t>
  </si>
  <si>
    <t>140426</t>
  </si>
  <si>
    <t>　　黎城县</t>
  </si>
  <si>
    <t>140427</t>
  </si>
  <si>
    <t>　　壶关县</t>
  </si>
  <si>
    <t>140428</t>
  </si>
  <si>
    <t>　　长子县</t>
  </si>
  <si>
    <t>140429</t>
  </si>
  <si>
    <t>　　武乡县</t>
  </si>
  <si>
    <t>140430</t>
  </si>
  <si>
    <t>　　沁县</t>
  </si>
  <si>
    <t>140431</t>
  </si>
  <si>
    <t>　　沁源县</t>
  </si>
  <si>
    <t>140481</t>
  </si>
  <si>
    <t>　　潞城市</t>
  </si>
  <si>
    <t>140500</t>
  </si>
  <si>
    <t>　晋城市</t>
  </si>
  <si>
    <t>140501</t>
  </si>
  <si>
    <t>140502</t>
  </si>
  <si>
    <t>140521</t>
  </si>
  <si>
    <t>　　沁水县</t>
  </si>
  <si>
    <t>140522</t>
  </si>
  <si>
    <t>　　阳城县</t>
  </si>
  <si>
    <t>140524</t>
  </si>
  <si>
    <t>　　陵川县</t>
  </si>
  <si>
    <t>140525</t>
  </si>
  <si>
    <t>　　泽州县</t>
  </si>
  <si>
    <t>140581</t>
  </si>
  <si>
    <t>　　高平市</t>
  </si>
  <si>
    <t>140600</t>
  </si>
  <si>
    <t>　朔州市</t>
  </si>
  <si>
    <t>140601</t>
  </si>
  <si>
    <t>140602</t>
  </si>
  <si>
    <t>　　朔城区</t>
  </si>
  <si>
    <t>140603</t>
  </si>
  <si>
    <t>　　平鲁区</t>
  </si>
  <si>
    <t>140621</t>
  </si>
  <si>
    <t>　　山阴县</t>
  </si>
  <si>
    <t>140622</t>
  </si>
  <si>
    <t>　　应县</t>
  </si>
  <si>
    <t>140623</t>
  </si>
  <si>
    <t>　　右玉县</t>
  </si>
  <si>
    <t>140624</t>
  </si>
  <si>
    <t>　　怀仁县</t>
  </si>
  <si>
    <t>140700</t>
  </si>
  <si>
    <t>　晋中市</t>
  </si>
  <si>
    <t>140701</t>
  </si>
  <si>
    <t>140702</t>
  </si>
  <si>
    <t>　　榆次区</t>
  </si>
  <si>
    <t>140721</t>
  </si>
  <si>
    <t>　　榆社县</t>
  </si>
  <si>
    <t>140722</t>
  </si>
  <si>
    <t>　　左权县</t>
  </si>
  <si>
    <t>140723</t>
  </si>
  <si>
    <t>　　和顺县</t>
  </si>
  <si>
    <t>140724</t>
  </si>
  <si>
    <t>　　昔阳县</t>
  </si>
  <si>
    <t>140725</t>
  </si>
  <si>
    <t>　　寿阳县</t>
  </si>
  <si>
    <t>140726</t>
  </si>
  <si>
    <t>　　太谷县</t>
  </si>
  <si>
    <t>140727</t>
  </si>
  <si>
    <t>　　祁县</t>
  </si>
  <si>
    <t>140728</t>
  </si>
  <si>
    <t>　　平遥县</t>
  </si>
  <si>
    <t>140729</t>
  </si>
  <si>
    <t>　　灵石县</t>
  </si>
  <si>
    <t>140781</t>
  </si>
  <si>
    <t>　　介休市</t>
  </si>
  <si>
    <t>140800</t>
  </si>
  <si>
    <t>　运城市</t>
  </si>
  <si>
    <t>140801</t>
  </si>
  <si>
    <t>140802</t>
  </si>
  <si>
    <t>　　盐湖区</t>
  </si>
  <si>
    <t>140821</t>
  </si>
  <si>
    <t>　　临猗县</t>
  </si>
  <si>
    <t>140822</t>
  </si>
  <si>
    <t>　　万荣县</t>
  </si>
  <si>
    <t>140823</t>
  </si>
  <si>
    <t>　　闻喜县</t>
  </si>
  <si>
    <t>140824</t>
  </si>
  <si>
    <t>　　稷山县</t>
  </si>
  <si>
    <t>140825</t>
  </si>
  <si>
    <t>　　新绛县</t>
  </si>
  <si>
    <t>140826</t>
  </si>
  <si>
    <t>　　绛县</t>
  </si>
  <si>
    <t>140827</t>
  </si>
  <si>
    <t>　　垣曲县</t>
  </si>
  <si>
    <t>140828</t>
  </si>
  <si>
    <t>　　夏县</t>
  </si>
  <si>
    <t>140829</t>
  </si>
  <si>
    <t>　　平陆县</t>
  </si>
  <si>
    <t>140830</t>
  </si>
  <si>
    <t>　　芮城县</t>
  </si>
  <si>
    <t>140881</t>
  </si>
  <si>
    <t>　　永济市</t>
  </si>
  <si>
    <t>140882</t>
  </si>
  <si>
    <t>　　河津市</t>
  </si>
  <si>
    <t>140900</t>
  </si>
  <si>
    <t>　忻州市</t>
  </si>
  <si>
    <t>140901</t>
  </si>
  <si>
    <t>140902</t>
  </si>
  <si>
    <t>　　忻府区</t>
  </si>
  <si>
    <t>140921</t>
  </si>
  <si>
    <t>　　定襄县</t>
  </si>
  <si>
    <t>140922</t>
  </si>
  <si>
    <t>　　五台县</t>
  </si>
  <si>
    <t>140923</t>
  </si>
  <si>
    <t>　　代县</t>
  </si>
  <si>
    <t>140924</t>
  </si>
  <si>
    <t>　　繁峙县</t>
  </si>
  <si>
    <t>140925</t>
  </si>
  <si>
    <t>　　宁武县</t>
  </si>
  <si>
    <t>140926</t>
  </si>
  <si>
    <t>　　静乐县</t>
  </si>
  <si>
    <t>140927</t>
  </si>
  <si>
    <t>　　神池县</t>
  </si>
  <si>
    <t>140928</t>
  </si>
  <si>
    <t>　　五寨县</t>
  </si>
  <si>
    <t>140929</t>
  </si>
  <si>
    <t>　　岢岚县</t>
  </si>
  <si>
    <t>140930</t>
  </si>
  <si>
    <t>　　河曲县</t>
  </si>
  <si>
    <t>140931</t>
  </si>
  <si>
    <t>　　保德县</t>
  </si>
  <si>
    <t>140932</t>
  </si>
  <si>
    <t>　　偏关县</t>
  </si>
  <si>
    <t>140981</t>
  </si>
  <si>
    <t>　　原平市</t>
  </si>
  <si>
    <t>141000</t>
  </si>
  <si>
    <t>　临汾市</t>
  </si>
  <si>
    <t>141001</t>
  </si>
  <si>
    <t>141002</t>
  </si>
  <si>
    <t>　　尧都区</t>
  </si>
  <si>
    <t>141021</t>
  </si>
  <si>
    <t>　　曲沃县</t>
  </si>
  <si>
    <t>141022</t>
  </si>
  <si>
    <t>　　翼城县</t>
  </si>
  <si>
    <t>141023</t>
  </si>
  <si>
    <t>　　襄汾县</t>
  </si>
  <si>
    <t>141024</t>
  </si>
  <si>
    <t>　　洪洞县</t>
  </si>
  <si>
    <t>141025</t>
  </si>
  <si>
    <t>　　古县</t>
  </si>
  <si>
    <t>141026</t>
  </si>
  <si>
    <t>　　安泽县</t>
  </si>
  <si>
    <t>141027</t>
  </si>
  <si>
    <t>　　浮山县</t>
  </si>
  <si>
    <t>141028</t>
  </si>
  <si>
    <t>　　吉县</t>
  </si>
  <si>
    <t>141029</t>
  </si>
  <si>
    <t>　　乡宁县</t>
  </si>
  <si>
    <t>141030</t>
  </si>
  <si>
    <t>　　大宁县</t>
  </si>
  <si>
    <t>141031</t>
  </si>
  <si>
    <t>　　隰县</t>
  </si>
  <si>
    <t>141032</t>
  </si>
  <si>
    <t>　　永和县</t>
  </si>
  <si>
    <t>141033</t>
  </si>
  <si>
    <t>　　蒲县</t>
  </si>
  <si>
    <t>141034</t>
  </si>
  <si>
    <t>　　汾西县</t>
  </si>
  <si>
    <t>141081</t>
  </si>
  <si>
    <t>　　侯马市</t>
  </si>
  <si>
    <t>141082</t>
  </si>
  <si>
    <t>　　霍州市</t>
  </si>
  <si>
    <t>141100</t>
  </si>
  <si>
    <t>　吕梁市</t>
  </si>
  <si>
    <t>141101</t>
  </si>
  <si>
    <t>141102</t>
  </si>
  <si>
    <t>　　离石区</t>
  </si>
  <si>
    <t>141121</t>
  </si>
  <si>
    <t>　　文水县</t>
  </si>
  <si>
    <t>141122</t>
  </si>
  <si>
    <t>　　交城县</t>
  </si>
  <si>
    <t>141123</t>
  </si>
  <si>
    <t>　　兴县</t>
  </si>
  <si>
    <t>141124</t>
  </si>
  <si>
    <t>　　临县</t>
  </si>
  <si>
    <t>141125</t>
  </si>
  <si>
    <t>　　柳林县</t>
  </si>
  <si>
    <t>141126</t>
  </si>
  <si>
    <t>　　石楼县</t>
  </si>
  <si>
    <t>141127</t>
  </si>
  <si>
    <t>　　岚县</t>
  </si>
  <si>
    <t>141128</t>
  </si>
  <si>
    <t>　　方山县</t>
  </si>
  <si>
    <t>141129</t>
  </si>
  <si>
    <t>　　中阳县</t>
  </si>
  <si>
    <t>141130</t>
  </si>
  <si>
    <t>　　交口县</t>
  </si>
  <si>
    <t>141181</t>
  </si>
  <si>
    <t>　　孝义市</t>
  </si>
  <si>
    <t>141182</t>
  </si>
  <si>
    <t>　　汾阳市</t>
  </si>
  <si>
    <t>150000</t>
  </si>
  <si>
    <t>内蒙古自治区</t>
  </si>
  <si>
    <t>150100</t>
  </si>
  <si>
    <t>　呼和浩特市</t>
  </si>
  <si>
    <t>150101</t>
  </si>
  <si>
    <t>150102</t>
  </si>
  <si>
    <t>　　新城区</t>
  </si>
  <si>
    <t>150103</t>
  </si>
  <si>
    <t>　　回民区</t>
  </si>
  <si>
    <t>150104</t>
  </si>
  <si>
    <t>　　玉泉区</t>
  </si>
  <si>
    <t>150105</t>
  </si>
  <si>
    <t>　　赛罕区</t>
  </si>
  <si>
    <t>150121</t>
  </si>
  <si>
    <t>　　土默特左旗</t>
  </si>
  <si>
    <t>150122</t>
  </si>
  <si>
    <t>　　托克托县</t>
  </si>
  <si>
    <t>150123</t>
  </si>
  <si>
    <t>　　和林格尔县</t>
  </si>
  <si>
    <t>150124</t>
  </si>
  <si>
    <t>　　清水河县</t>
  </si>
  <si>
    <t>150125</t>
  </si>
  <si>
    <t>　　武川县</t>
  </si>
  <si>
    <t>150200</t>
  </si>
  <si>
    <t>　包头市</t>
  </si>
  <si>
    <t>150201</t>
  </si>
  <si>
    <t>150202</t>
  </si>
  <si>
    <t>　　东河区</t>
  </si>
  <si>
    <t>150203</t>
  </si>
  <si>
    <t>　　昆都仑区</t>
  </si>
  <si>
    <t>150204</t>
  </si>
  <si>
    <t>　　青山区</t>
  </si>
  <si>
    <t>150205</t>
  </si>
  <si>
    <t>　　石拐区</t>
  </si>
  <si>
    <t>150206</t>
  </si>
  <si>
    <t>　　白云鄂博矿区</t>
  </si>
  <si>
    <t>150207</t>
  </si>
  <si>
    <t>　　九原区</t>
  </si>
  <si>
    <t>150221</t>
  </si>
  <si>
    <t>　　土默特右旗</t>
  </si>
  <si>
    <t>150222</t>
  </si>
  <si>
    <t>　　固阳县</t>
  </si>
  <si>
    <t>150223</t>
  </si>
  <si>
    <t>　　达尔罕茂明安联合旗</t>
  </si>
  <si>
    <t>150300</t>
  </si>
  <si>
    <t>　乌海市</t>
  </si>
  <si>
    <t>150301</t>
  </si>
  <si>
    <t>150302</t>
  </si>
  <si>
    <t>　　海勃湾区</t>
  </si>
  <si>
    <t>150303</t>
  </si>
  <si>
    <t>　　海南区</t>
  </si>
  <si>
    <t>　　乌达区</t>
  </si>
  <si>
    <t>150400</t>
  </si>
  <si>
    <t>　赤峰市</t>
  </si>
  <si>
    <t>150401</t>
  </si>
  <si>
    <t>150402</t>
  </si>
  <si>
    <t>　　红山区</t>
  </si>
  <si>
    <t>150403</t>
  </si>
  <si>
    <t>　　元宝山区</t>
  </si>
  <si>
    <t>150404</t>
  </si>
  <si>
    <t>　　松山区</t>
  </si>
  <si>
    <t>150421</t>
  </si>
  <si>
    <t>　　阿鲁科尔沁旗</t>
  </si>
  <si>
    <t>150422</t>
  </si>
  <si>
    <t>　　巴林左旗</t>
  </si>
  <si>
    <t>150423</t>
  </si>
  <si>
    <t>　　巴林右旗</t>
  </si>
  <si>
    <t>150424</t>
  </si>
  <si>
    <t>　　林西县</t>
  </si>
  <si>
    <t>150425</t>
  </si>
  <si>
    <t>　　克什克腾旗</t>
  </si>
  <si>
    <t>150426</t>
  </si>
  <si>
    <t>　　翁牛特旗</t>
  </si>
  <si>
    <t>150428</t>
  </si>
  <si>
    <t>　　喀喇沁旗</t>
  </si>
  <si>
    <t>150429</t>
  </si>
  <si>
    <t>　　宁城县</t>
  </si>
  <si>
    <t>150430</t>
  </si>
  <si>
    <t>　　敖汉旗</t>
  </si>
  <si>
    <t>150500</t>
  </si>
  <si>
    <t>　通辽市</t>
  </si>
  <si>
    <t>150501</t>
  </si>
  <si>
    <t>150502</t>
  </si>
  <si>
    <t>　　科尔沁区</t>
  </si>
  <si>
    <t>150521</t>
  </si>
  <si>
    <t>　　科尔沁左翼中旗</t>
  </si>
  <si>
    <t>150522</t>
  </si>
  <si>
    <t>　　科尔沁左翼后旗</t>
  </si>
  <si>
    <t>150523</t>
  </si>
  <si>
    <t>　　开鲁县</t>
  </si>
  <si>
    <t>150524</t>
  </si>
  <si>
    <t>　　库伦旗</t>
  </si>
  <si>
    <t>150525</t>
  </si>
  <si>
    <t>　　奈曼旗</t>
  </si>
  <si>
    <t>150526</t>
  </si>
  <si>
    <t>　　扎鲁特旗</t>
  </si>
  <si>
    <t>150581</t>
  </si>
  <si>
    <t>　　霍林郭勒市</t>
  </si>
  <si>
    <t>150600</t>
  </si>
  <si>
    <t>　鄂尔多斯市</t>
  </si>
  <si>
    <t>150601</t>
  </si>
  <si>
    <t>150602</t>
  </si>
  <si>
    <t>　　东胜区</t>
  </si>
  <si>
    <t>150603</t>
  </si>
  <si>
    <t>　　康巴什区</t>
  </si>
  <si>
    <t>150621</t>
  </si>
  <si>
    <t>　　达拉特旗</t>
  </si>
  <si>
    <t>150622</t>
  </si>
  <si>
    <t>　　准格尔旗</t>
  </si>
  <si>
    <t>150623</t>
  </si>
  <si>
    <t>　　鄂托克前旗</t>
  </si>
  <si>
    <t>150624</t>
  </si>
  <si>
    <t>　　鄂托克旗</t>
  </si>
  <si>
    <t>150625</t>
  </si>
  <si>
    <t>　　杭锦旗</t>
  </si>
  <si>
    <t>150626</t>
  </si>
  <si>
    <t>　　乌审旗</t>
  </si>
  <si>
    <t>150627</t>
  </si>
  <si>
    <t>　　伊金霍洛旗</t>
  </si>
  <si>
    <t>150700</t>
  </si>
  <si>
    <t>　呼伦贝尔市</t>
  </si>
  <si>
    <t>150701</t>
  </si>
  <si>
    <t>150702</t>
  </si>
  <si>
    <t>　　海拉尔区</t>
  </si>
  <si>
    <t>150703</t>
  </si>
  <si>
    <t>　　扎赉诺尔区</t>
  </si>
  <si>
    <t>150721</t>
  </si>
  <si>
    <t>　　阿荣旗</t>
  </si>
  <si>
    <t>150722</t>
  </si>
  <si>
    <t>　　莫力达瓦达斡尔族自治旗</t>
  </si>
  <si>
    <t>150723</t>
  </si>
  <si>
    <t>　　鄂伦春自治旗</t>
  </si>
  <si>
    <t>150724</t>
  </si>
  <si>
    <t>　　鄂温克族自治旗</t>
  </si>
  <si>
    <t>150725</t>
  </si>
  <si>
    <t>　　陈巴尔虎旗</t>
  </si>
  <si>
    <t>150726</t>
  </si>
  <si>
    <t>　　新巴尔虎左旗</t>
  </si>
  <si>
    <t>150727</t>
  </si>
  <si>
    <t>　　新巴尔虎右旗</t>
  </si>
  <si>
    <t>150781</t>
  </si>
  <si>
    <t>　　满洲里市</t>
  </si>
  <si>
    <t>150782</t>
  </si>
  <si>
    <t>　　牙克石市</t>
  </si>
  <si>
    <t>150783</t>
  </si>
  <si>
    <t>　　扎兰屯市</t>
  </si>
  <si>
    <t>150784</t>
  </si>
  <si>
    <t>　　额尔古纳市</t>
  </si>
  <si>
    <t>150785</t>
  </si>
  <si>
    <t>　　根河市</t>
  </si>
  <si>
    <t>150800</t>
  </si>
  <si>
    <t>　巴彦淖尔市</t>
  </si>
  <si>
    <t>150801</t>
  </si>
  <si>
    <t>150802</t>
  </si>
  <si>
    <t>　　临河区</t>
  </si>
  <si>
    <t>150821</t>
  </si>
  <si>
    <t>　　五原县</t>
  </si>
  <si>
    <t>150822</t>
  </si>
  <si>
    <t>　　磴口县</t>
  </si>
  <si>
    <t>150823</t>
  </si>
  <si>
    <t>　　乌拉特前旗</t>
  </si>
  <si>
    <t>150824</t>
  </si>
  <si>
    <t>　　乌拉特中旗</t>
  </si>
  <si>
    <t>150825</t>
  </si>
  <si>
    <t>　　乌拉特后旗</t>
  </si>
  <si>
    <t>150826</t>
  </si>
  <si>
    <t>　　杭锦后旗</t>
  </si>
  <si>
    <t>150900</t>
  </si>
  <si>
    <t>　乌兰察布市</t>
  </si>
  <si>
    <t>150901</t>
  </si>
  <si>
    <t>150902</t>
  </si>
  <si>
    <t>　　集宁区</t>
  </si>
  <si>
    <t>150921</t>
  </si>
  <si>
    <t>　　卓资县</t>
  </si>
  <si>
    <t>150922</t>
  </si>
  <si>
    <t>　　化德县</t>
  </si>
  <si>
    <t>150923</t>
  </si>
  <si>
    <t>　　商都县</t>
  </si>
  <si>
    <t>150924</t>
  </si>
  <si>
    <t>　　兴和县</t>
  </si>
  <si>
    <t>150925</t>
  </si>
  <si>
    <t>　　凉城县</t>
  </si>
  <si>
    <t>150926</t>
  </si>
  <si>
    <t>　　察哈尔右翼前旗</t>
  </si>
  <si>
    <t>150927</t>
  </si>
  <si>
    <t>　　察哈尔右翼中旗</t>
  </si>
  <si>
    <t>150928</t>
  </si>
  <si>
    <t>　　察哈尔右翼后旗</t>
  </si>
  <si>
    <t>150929</t>
  </si>
  <si>
    <t>　　四子王旗</t>
  </si>
  <si>
    <t>150981</t>
  </si>
  <si>
    <t>　　丰镇市</t>
  </si>
  <si>
    <t>152200</t>
  </si>
  <si>
    <t>　兴安盟</t>
  </si>
  <si>
    <t>152201</t>
  </si>
  <si>
    <t>　　乌兰浩特市</t>
  </si>
  <si>
    <t>152202</t>
  </si>
  <si>
    <t>　　阿尔山市</t>
  </si>
  <si>
    <t>152221</t>
  </si>
  <si>
    <t>　　科尔沁右翼前旗</t>
  </si>
  <si>
    <t>152222</t>
  </si>
  <si>
    <t>　　科尔沁右翼中旗</t>
  </si>
  <si>
    <t>152223</t>
  </si>
  <si>
    <t>　　扎赉特旗</t>
  </si>
  <si>
    <t>152224</t>
  </si>
  <si>
    <t>　　突泉县</t>
  </si>
  <si>
    <t>152500</t>
  </si>
  <si>
    <t>　锡林郭勒盟</t>
  </si>
  <si>
    <t>152501</t>
  </si>
  <si>
    <t>　　二连浩特市</t>
  </si>
  <si>
    <t>152502</t>
  </si>
  <si>
    <t>　　锡林浩特市</t>
  </si>
  <si>
    <t>152522</t>
  </si>
  <si>
    <t>　　阿巴嘎旗</t>
  </si>
  <si>
    <t>152523</t>
  </si>
  <si>
    <t>　　苏尼特左旗</t>
  </si>
  <si>
    <t>152524</t>
  </si>
  <si>
    <t>　　苏尼特右旗</t>
  </si>
  <si>
    <t>152525</t>
  </si>
  <si>
    <t>　　东乌珠穆沁旗</t>
  </si>
  <si>
    <t>152526</t>
  </si>
  <si>
    <t>　　西乌珠穆沁旗</t>
  </si>
  <si>
    <t>152527</t>
  </si>
  <si>
    <t>　　太仆寺旗</t>
  </si>
  <si>
    <t>152528</t>
  </si>
  <si>
    <t>　　镶黄旗</t>
  </si>
  <si>
    <t>152529</t>
  </si>
  <si>
    <t>　　正镶白旗</t>
  </si>
  <si>
    <t>152530</t>
  </si>
  <si>
    <t>　　正蓝旗</t>
  </si>
  <si>
    <t>152531</t>
  </si>
  <si>
    <t>　　多伦县</t>
  </si>
  <si>
    <t>152900</t>
  </si>
  <si>
    <t>　阿拉善盟</t>
  </si>
  <si>
    <t>152921</t>
  </si>
  <si>
    <t>　　阿拉善左旗</t>
  </si>
  <si>
    <t>152922</t>
  </si>
  <si>
    <t>　　阿拉善右旗</t>
  </si>
  <si>
    <t>152923</t>
  </si>
  <si>
    <t>　　额济纳旗</t>
  </si>
  <si>
    <t>210000</t>
  </si>
  <si>
    <t>辽宁省</t>
  </si>
  <si>
    <t>210100</t>
  </si>
  <si>
    <t>　沈阳市</t>
  </si>
  <si>
    <t>210101</t>
  </si>
  <si>
    <t>210102</t>
  </si>
  <si>
    <t>210103</t>
  </si>
  <si>
    <t>　　沈河区</t>
  </si>
  <si>
    <t>210104</t>
  </si>
  <si>
    <t>　　大东区</t>
  </si>
  <si>
    <t>210105</t>
  </si>
  <si>
    <t>　　皇姑区</t>
  </si>
  <si>
    <t>210106</t>
  </si>
  <si>
    <t>　　铁西区</t>
  </si>
  <si>
    <t>210111</t>
  </si>
  <si>
    <t>　　苏家屯区</t>
  </si>
  <si>
    <t>210112</t>
  </si>
  <si>
    <t>　　浑南区</t>
  </si>
  <si>
    <t>210113</t>
  </si>
  <si>
    <t>　　沈北新区</t>
  </si>
  <si>
    <t>210114</t>
  </si>
  <si>
    <t>　　于洪区</t>
  </si>
  <si>
    <t>210115</t>
  </si>
  <si>
    <t>　　辽中区</t>
  </si>
  <si>
    <t>210123</t>
  </si>
  <si>
    <t>　　康平县</t>
  </si>
  <si>
    <t>210124</t>
  </si>
  <si>
    <t>　　法库县</t>
  </si>
  <si>
    <t>210181</t>
  </si>
  <si>
    <t>　　新民市</t>
  </si>
  <si>
    <t>210200</t>
  </si>
  <si>
    <t>　大连市</t>
  </si>
  <si>
    <t>210201</t>
  </si>
  <si>
    <t>210202</t>
  </si>
  <si>
    <t>　　中山区</t>
  </si>
  <si>
    <t>210203</t>
  </si>
  <si>
    <t>　　西岗区</t>
  </si>
  <si>
    <t>210204</t>
  </si>
  <si>
    <t>　　沙河口区</t>
  </si>
  <si>
    <t>210211</t>
  </si>
  <si>
    <t>　　甘井子区</t>
  </si>
  <si>
    <t>210212</t>
  </si>
  <si>
    <t>　　旅顺口区</t>
  </si>
  <si>
    <t>210213</t>
  </si>
  <si>
    <t>　　金州区</t>
  </si>
  <si>
    <t>210214</t>
  </si>
  <si>
    <t>　　普兰店区</t>
  </si>
  <si>
    <t>210224</t>
  </si>
  <si>
    <t>　　长海县</t>
  </si>
  <si>
    <t>210281</t>
  </si>
  <si>
    <t>　　瓦房店市</t>
  </si>
  <si>
    <t>210283</t>
  </si>
  <si>
    <t>　　庄河市</t>
  </si>
  <si>
    <t>210300</t>
  </si>
  <si>
    <t>　鞍山市</t>
  </si>
  <si>
    <t>210301</t>
  </si>
  <si>
    <t>210302</t>
  </si>
  <si>
    <t>　　铁东区</t>
  </si>
  <si>
    <t>210303</t>
  </si>
  <si>
    <t>210304</t>
  </si>
  <si>
    <t>　　立山区</t>
  </si>
  <si>
    <t>210311</t>
  </si>
  <si>
    <t>　　千山区</t>
  </si>
  <si>
    <t>210321</t>
  </si>
  <si>
    <t>　　台安县</t>
  </si>
  <si>
    <t>210323</t>
  </si>
  <si>
    <t>　　岫岩满族自治县</t>
  </si>
  <si>
    <t>210381</t>
  </si>
  <si>
    <t>　　海城市</t>
  </si>
  <si>
    <t>210400</t>
  </si>
  <si>
    <t>　抚顺市</t>
  </si>
  <si>
    <t>210401</t>
  </si>
  <si>
    <t>210402</t>
  </si>
  <si>
    <t>　　新抚区</t>
  </si>
  <si>
    <t>210403</t>
  </si>
  <si>
    <t>　　东洲区</t>
  </si>
  <si>
    <t>210404</t>
  </si>
  <si>
    <t>　　望花区</t>
  </si>
  <si>
    <t>210411</t>
  </si>
  <si>
    <t>　　顺城区</t>
  </si>
  <si>
    <t>210421</t>
  </si>
  <si>
    <t>　　抚顺县</t>
  </si>
  <si>
    <t>210422</t>
  </si>
  <si>
    <t>　　新宾满族自治县</t>
  </si>
  <si>
    <t>210423</t>
  </si>
  <si>
    <t>　　清原满族自治县</t>
  </si>
  <si>
    <t>210500</t>
  </si>
  <si>
    <t>　本溪市</t>
  </si>
  <si>
    <t>210501</t>
  </si>
  <si>
    <t>210502</t>
  </si>
  <si>
    <t>　　平山区</t>
  </si>
  <si>
    <t>210503</t>
  </si>
  <si>
    <t>　　溪湖区</t>
  </si>
  <si>
    <t>210504</t>
  </si>
  <si>
    <t>　　明山区</t>
  </si>
  <si>
    <t>210505</t>
  </si>
  <si>
    <t>　　南芬区</t>
  </si>
  <si>
    <t>210521</t>
  </si>
  <si>
    <t>　　本溪满族自治县</t>
  </si>
  <si>
    <t>210522</t>
  </si>
  <si>
    <t>　　桓仁满族自治县</t>
  </si>
  <si>
    <t>210600</t>
  </si>
  <si>
    <t>　丹东市</t>
  </si>
  <si>
    <t>210601</t>
  </si>
  <si>
    <t>210602</t>
  </si>
  <si>
    <t>　　元宝区</t>
  </si>
  <si>
    <t>210603</t>
  </si>
  <si>
    <t>　　振兴区</t>
  </si>
  <si>
    <t>210604</t>
  </si>
  <si>
    <t>　　振安区</t>
  </si>
  <si>
    <t>210624</t>
  </si>
  <si>
    <t>　　宽甸满族自治县</t>
  </si>
  <si>
    <t>210681</t>
  </si>
  <si>
    <t>　　东港市</t>
  </si>
  <si>
    <t>210682</t>
  </si>
  <si>
    <t>　　凤城市</t>
  </si>
  <si>
    <t>210700</t>
  </si>
  <si>
    <t>　锦州市</t>
  </si>
  <si>
    <t>210701</t>
  </si>
  <si>
    <t>210702</t>
  </si>
  <si>
    <t>　　古塔区</t>
  </si>
  <si>
    <t>210703</t>
  </si>
  <si>
    <t>　　凌河区</t>
  </si>
  <si>
    <t>210711</t>
  </si>
  <si>
    <t>　　太和区</t>
  </si>
  <si>
    <t>210726</t>
  </si>
  <si>
    <t>　　黑山县</t>
  </si>
  <si>
    <t>210727</t>
  </si>
  <si>
    <t>　　义县</t>
  </si>
  <si>
    <t>210781</t>
  </si>
  <si>
    <t>　　凌海市</t>
  </si>
  <si>
    <t>210782</t>
  </si>
  <si>
    <t>　　北镇市</t>
  </si>
  <si>
    <t>　营口市</t>
  </si>
  <si>
    <t>　　站前区</t>
  </si>
  <si>
    <t>　　西市区</t>
  </si>
  <si>
    <t>　　鲅鱼圈区</t>
  </si>
  <si>
    <t>　　老边区</t>
  </si>
  <si>
    <t>　　盖州市</t>
  </si>
  <si>
    <t>　　大石桥市</t>
  </si>
  <si>
    <t>210900</t>
  </si>
  <si>
    <t>　阜新市</t>
  </si>
  <si>
    <t>210901</t>
  </si>
  <si>
    <t>210902</t>
  </si>
  <si>
    <t>　　海州区</t>
  </si>
  <si>
    <t>210903</t>
  </si>
  <si>
    <t>　　新邱区</t>
  </si>
  <si>
    <t>210904</t>
  </si>
  <si>
    <t>　　太平区</t>
  </si>
  <si>
    <t>210905</t>
  </si>
  <si>
    <t>　　清河门区</t>
  </si>
  <si>
    <t>210911</t>
  </si>
  <si>
    <t>　　细河区</t>
  </si>
  <si>
    <t>210921</t>
  </si>
  <si>
    <t>　　阜新蒙古族自治县</t>
  </si>
  <si>
    <t>210922</t>
  </si>
  <si>
    <t>　　彰武县</t>
  </si>
  <si>
    <t>211000</t>
  </si>
  <si>
    <t>　辽阳市</t>
  </si>
  <si>
    <t>211001</t>
  </si>
  <si>
    <t>211002</t>
  </si>
  <si>
    <t>　　白塔区</t>
  </si>
  <si>
    <t>211003</t>
  </si>
  <si>
    <t>　　文圣区</t>
  </si>
  <si>
    <t>211004</t>
  </si>
  <si>
    <t>　　宏伟区</t>
  </si>
  <si>
    <t>211005</t>
  </si>
  <si>
    <t>　　弓长岭区</t>
  </si>
  <si>
    <t>211011</t>
  </si>
  <si>
    <t>　　太子河区</t>
  </si>
  <si>
    <t>211021</t>
  </si>
  <si>
    <t>　　辽阳县</t>
  </si>
  <si>
    <t>211081</t>
  </si>
  <si>
    <t>　　灯塔市</t>
  </si>
  <si>
    <t>211100</t>
  </si>
  <si>
    <t>　盘锦市</t>
  </si>
  <si>
    <t>211101</t>
  </si>
  <si>
    <t>211102</t>
  </si>
  <si>
    <t>　　双台子区</t>
  </si>
  <si>
    <t>211103</t>
  </si>
  <si>
    <t>　　兴隆台区</t>
  </si>
  <si>
    <t>211104</t>
  </si>
  <si>
    <t>　　大洼区</t>
  </si>
  <si>
    <t>211122</t>
  </si>
  <si>
    <t>　　盘山县</t>
  </si>
  <si>
    <t>211200</t>
  </si>
  <si>
    <t>　铁岭市</t>
  </si>
  <si>
    <t>211201</t>
  </si>
  <si>
    <t>211202</t>
  </si>
  <si>
    <t>　　银州区</t>
  </si>
  <si>
    <t>211204</t>
  </si>
  <si>
    <t>　　清河区</t>
  </si>
  <si>
    <t>211221</t>
  </si>
  <si>
    <t>　　铁岭县</t>
  </si>
  <si>
    <t>211223</t>
  </si>
  <si>
    <t>　　西丰县</t>
  </si>
  <si>
    <t>211224</t>
  </si>
  <si>
    <t>　　昌图县</t>
  </si>
  <si>
    <t>211281</t>
  </si>
  <si>
    <t>　　调兵山市</t>
  </si>
  <si>
    <t>211282</t>
  </si>
  <si>
    <t>　　开原市</t>
  </si>
  <si>
    <t>211300</t>
  </si>
  <si>
    <t>　朝阳市</t>
  </si>
  <si>
    <t>211301</t>
  </si>
  <si>
    <t>211302</t>
  </si>
  <si>
    <t>　　双塔区</t>
  </si>
  <si>
    <t>211303</t>
  </si>
  <si>
    <t>　　龙城区</t>
  </si>
  <si>
    <t>211321</t>
  </si>
  <si>
    <t>　　朝阳县</t>
  </si>
  <si>
    <t>211322</t>
  </si>
  <si>
    <t>　　建平县</t>
  </si>
  <si>
    <t>211324</t>
  </si>
  <si>
    <t>　　喀喇沁左翼蒙古族自治县</t>
  </si>
  <si>
    <t>211381</t>
  </si>
  <si>
    <t>　　北票市</t>
  </si>
  <si>
    <t>211382</t>
  </si>
  <si>
    <t>　　凌源市</t>
  </si>
  <si>
    <t>211400</t>
  </si>
  <si>
    <t>　葫芦岛市</t>
  </si>
  <si>
    <t>211401</t>
  </si>
  <si>
    <t>211402</t>
  </si>
  <si>
    <t>　　连山区</t>
  </si>
  <si>
    <t>211403</t>
  </si>
  <si>
    <t>　　龙港区</t>
  </si>
  <si>
    <t>211404</t>
  </si>
  <si>
    <t>　　南票区</t>
  </si>
  <si>
    <t>211421</t>
  </si>
  <si>
    <t>　　绥中县</t>
  </si>
  <si>
    <t>211422</t>
  </si>
  <si>
    <t>　　建昌县</t>
  </si>
  <si>
    <t>211481</t>
  </si>
  <si>
    <t>　　兴城市</t>
  </si>
  <si>
    <t>220000</t>
  </si>
  <si>
    <t>吉林省</t>
  </si>
  <si>
    <t>220100</t>
  </si>
  <si>
    <t>　长春市</t>
  </si>
  <si>
    <t>220101</t>
  </si>
  <si>
    <t>220102</t>
  </si>
  <si>
    <t>　　南关区</t>
  </si>
  <si>
    <t>220103</t>
  </si>
  <si>
    <t>　　宽城区</t>
  </si>
  <si>
    <t>220104</t>
  </si>
  <si>
    <t>220105</t>
  </si>
  <si>
    <t>　　二道区</t>
  </si>
  <si>
    <t>220106</t>
  </si>
  <si>
    <t>　　绿园区</t>
  </si>
  <si>
    <t>220112</t>
  </si>
  <si>
    <t>　　双阳区</t>
  </si>
  <si>
    <t>220113</t>
  </si>
  <si>
    <t>　　九台区</t>
  </si>
  <si>
    <t>220122</t>
  </si>
  <si>
    <t>　　农安县</t>
  </si>
  <si>
    <t>220182</t>
  </si>
  <si>
    <t>　　榆树市</t>
  </si>
  <si>
    <t>220183</t>
  </si>
  <si>
    <t>　　德惠市</t>
  </si>
  <si>
    <t>220200</t>
  </si>
  <si>
    <t>　吉林市</t>
  </si>
  <si>
    <t>220201</t>
  </si>
  <si>
    <t>220202</t>
  </si>
  <si>
    <t>　　昌邑区</t>
  </si>
  <si>
    <t>220203</t>
  </si>
  <si>
    <t>　　龙潭区</t>
  </si>
  <si>
    <t>220204</t>
  </si>
  <si>
    <t>　　船营区</t>
  </si>
  <si>
    <t>220211</t>
  </si>
  <si>
    <t>　　丰满区</t>
  </si>
  <si>
    <t>220221</t>
  </si>
  <si>
    <t>　　永吉县</t>
  </si>
  <si>
    <t>220281</t>
  </si>
  <si>
    <t>　　蛟河市</t>
  </si>
  <si>
    <t>220282</t>
  </si>
  <si>
    <t>　　桦甸市</t>
  </si>
  <si>
    <t>220283</t>
  </si>
  <si>
    <t>　　舒兰市</t>
  </si>
  <si>
    <t>220284</t>
  </si>
  <si>
    <t>　　磐石市</t>
  </si>
  <si>
    <t>220300</t>
  </si>
  <si>
    <t>　四平市</t>
  </si>
  <si>
    <t>220301</t>
  </si>
  <si>
    <t>220302</t>
  </si>
  <si>
    <t>220303</t>
  </si>
  <si>
    <t>220322</t>
  </si>
  <si>
    <t>　　梨树县</t>
  </si>
  <si>
    <t>220323</t>
  </si>
  <si>
    <t>　　伊通满族自治县</t>
  </si>
  <si>
    <t>220381</t>
  </si>
  <si>
    <t>　　公主岭市</t>
  </si>
  <si>
    <t>220382</t>
  </si>
  <si>
    <t>　　双辽市</t>
  </si>
  <si>
    <t>220400</t>
  </si>
  <si>
    <t>　辽源市</t>
  </si>
  <si>
    <t>220401</t>
  </si>
  <si>
    <t>220402</t>
  </si>
  <si>
    <t>　　龙山区</t>
  </si>
  <si>
    <t>220403</t>
  </si>
  <si>
    <t>　　西安区</t>
  </si>
  <si>
    <t>220421</t>
  </si>
  <si>
    <t>　　东丰县</t>
  </si>
  <si>
    <t>220422</t>
  </si>
  <si>
    <t>　　东辽县</t>
  </si>
  <si>
    <t>220500</t>
  </si>
  <si>
    <t>　通化市</t>
  </si>
  <si>
    <t>220501</t>
  </si>
  <si>
    <t>220502</t>
  </si>
  <si>
    <t>　　东昌区</t>
  </si>
  <si>
    <t>220503</t>
  </si>
  <si>
    <t>　　二道江区</t>
  </si>
  <si>
    <t>220521</t>
  </si>
  <si>
    <t>　　通化县</t>
  </si>
  <si>
    <t>220523</t>
  </si>
  <si>
    <t>　　辉南县</t>
  </si>
  <si>
    <t>220524</t>
  </si>
  <si>
    <t>　　柳河县</t>
  </si>
  <si>
    <t>220581</t>
  </si>
  <si>
    <t>　　梅河口市</t>
  </si>
  <si>
    <t>220582</t>
  </si>
  <si>
    <t>　　集安市</t>
  </si>
  <si>
    <t>220600</t>
  </si>
  <si>
    <t>　白山市</t>
  </si>
  <si>
    <t>220601</t>
  </si>
  <si>
    <t>220602</t>
  </si>
  <si>
    <t>　　浑江区</t>
  </si>
  <si>
    <t>220605</t>
  </si>
  <si>
    <t>　　江源区</t>
  </si>
  <si>
    <t>220621</t>
  </si>
  <si>
    <t>　　抚松县</t>
  </si>
  <si>
    <t>220622</t>
  </si>
  <si>
    <t>　　靖宇县</t>
  </si>
  <si>
    <t>220623</t>
  </si>
  <si>
    <t>　　长白朝鲜族自治县</t>
  </si>
  <si>
    <t>220681</t>
  </si>
  <si>
    <t>　　临江市</t>
  </si>
  <si>
    <t>220700</t>
  </si>
  <si>
    <t>　松原市</t>
  </si>
  <si>
    <t>220701</t>
  </si>
  <si>
    <t>220702</t>
  </si>
  <si>
    <t>　　宁江区</t>
  </si>
  <si>
    <t>220721</t>
  </si>
  <si>
    <t>　　前郭尔罗斯蒙古族自治县</t>
  </si>
  <si>
    <t>220722</t>
  </si>
  <si>
    <t>　　长岭县</t>
  </si>
  <si>
    <t>220723</t>
  </si>
  <si>
    <t>　　乾安县</t>
  </si>
  <si>
    <t>220781</t>
  </si>
  <si>
    <t>　　扶余市</t>
  </si>
  <si>
    <t>220800</t>
  </si>
  <si>
    <t>　白城市</t>
  </si>
  <si>
    <t>220801</t>
  </si>
  <si>
    <t>220802</t>
  </si>
  <si>
    <t>　　洮北区</t>
  </si>
  <si>
    <t>220821</t>
  </si>
  <si>
    <t>　　镇赉县</t>
  </si>
  <si>
    <t>220822</t>
  </si>
  <si>
    <t>　　通榆县</t>
  </si>
  <si>
    <t>220881</t>
  </si>
  <si>
    <t>　　洮南市</t>
  </si>
  <si>
    <t>220882</t>
  </si>
  <si>
    <t>　　大安市</t>
  </si>
  <si>
    <t>222400</t>
  </si>
  <si>
    <t>　延边朝鲜族自治州</t>
  </si>
  <si>
    <t>222401</t>
  </si>
  <si>
    <t>　　延吉市</t>
  </si>
  <si>
    <t>222402</t>
  </si>
  <si>
    <t>　　图们市</t>
  </si>
  <si>
    <t>222403</t>
  </si>
  <si>
    <t>　　敦化市</t>
  </si>
  <si>
    <t>222404</t>
  </si>
  <si>
    <t>　　珲春市</t>
  </si>
  <si>
    <t>222405</t>
  </si>
  <si>
    <t>　　龙井市</t>
  </si>
  <si>
    <t>222406</t>
  </si>
  <si>
    <t>　　和龙市</t>
  </si>
  <si>
    <t>222424</t>
  </si>
  <si>
    <t>　　汪清县</t>
  </si>
  <si>
    <t>222426</t>
  </si>
  <si>
    <t>　　安图县</t>
  </si>
  <si>
    <t>230000</t>
  </si>
  <si>
    <t>黑龙江省</t>
  </si>
  <si>
    <t>230100</t>
  </si>
  <si>
    <t>　哈尔滨市</t>
  </si>
  <si>
    <t>230101</t>
  </si>
  <si>
    <t>230102</t>
  </si>
  <si>
    <t>　　道里区</t>
  </si>
  <si>
    <t>230103</t>
  </si>
  <si>
    <t>　　南岗区</t>
  </si>
  <si>
    <t>230104</t>
  </si>
  <si>
    <t>　　道外区</t>
  </si>
  <si>
    <t>230108</t>
  </si>
  <si>
    <t>　　平房区</t>
  </si>
  <si>
    <t>230109</t>
  </si>
  <si>
    <t>　　松北区</t>
  </si>
  <si>
    <t>230110</t>
  </si>
  <si>
    <t>　　香坊区</t>
  </si>
  <si>
    <t>230111</t>
  </si>
  <si>
    <t>　　呼兰区</t>
  </si>
  <si>
    <t>230112</t>
  </si>
  <si>
    <t>　　阿城区</t>
  </si>
  <si>
    <t>230113</t>
  </si>
  <si>
    <t>　　双城区</t>
  </si>
  <si>
    <t>230123</t>
  </si>
  <si>
    <t>　　依兰县</t>
  </si>
  <si>
    <t>230124</t>
  </si>
  <si>
    <t>　　方正县</t>
  </si>
  <si>
    <t>230125</t>
  </si>
  <si>
    <t>　　宾县</t>
  </si>
  <si>
    <t>230126</t>
  </si>
  <si>
    <t>　　巴彦县</t>
  </si>
  <si>
    <t>230127</t>
  </si>
  <si>
    <t>　　木兰县</t>
  </si>
  <si>
    <t>230128</t>
  </si>
  <si>
    <t>　　通河县</t>
  </si>
  <si>
    <t>230129</t>
  </si>
  <si>
    <t>　　延寿县</t>
  </si>
  <si>
    <t>230183</t>
  </si>
  <si>
    <t>　　尚志市</t>
  </si>
  <si>
    <t>230184</t>
  </si>
  <si>
    <t>　　五常市</t>
  </si>
  <si>
    <t>230200</t>
  </si>
  <si>
    <t>　齐齐哈尔市</t>
  </si>
  <si>
    <t>230201</t>
  </si>
  <si>
    <t>230202</t>
  </si>
  <si>
    <t>　　龙沙区</t>
  </si>
  <si>
    <t>230203</t>
  </si>
  <si>
    <t>　　建华区</t>
  </si>
  <si>
    <t>230204</t>
  </si>
  <si>
    <t>　　铁锋区</t>
  </si>
  <si>
    <t>230205</t>
  </si>
  <si>
    <t>　　昂昂溪区</t>
  </si>
  <si>
    <t>230206</t>
  </si>
  <si>
    <t>　　富拉尔基区</t>
  </si>
  <si>
    <t>230207</t>
  </si>
  <si>
    <t>　　碾子山区</t>
  </si>
  <si>
    <t>230208</t>
  </si>
  <si>
    <t>　　梅里斯达斡尔族区</t>
  </si>
  <si>
    <t>230221</t>
  </si>
  <si>
    <t>　　龙江县</t>
  </si>
  <si>
    <t>230223</t>
  </si>
  <si>
    <t>　　依安县</t>
  </si>
  <si>
    <t>230224</t>
  </si>
  <si>
    <t>　　泰来县</t>
  </si>
  <si>
    <t>230225</t>
  </si>
  <si>
    <t>　　甘南县</t>
  </si>
  <si>
    <t>230227</t>
  </si>
  <si>
    <t>　　富裕县</t>
  </si>
  <si>
    <t>230229</t>
  </si>
  <si>
    <t>　　克山县</t>
  </si>
  <si>
    <t>230230</t>
  </si>
  <si>
    <t>　　克东县</t>
  </si>
  <si>
    <t>230231</t>
  </si>
  <si>
    <t>　　拜泉县</t>
  </si>
  <si>
    <t>230281</t>
  </si>
  <si>
    <t>　　讷河市</t>
  </si>
  <si>
    <t>230300</t>
  </si>
  <si>
    <t>　鸡西市</t>
  </si>
  <si>
    <t>230301</t>
  </si>
  <si>
    <t>230302</t>
  </si>
  <si>
    <t>　　鸡冠区</t>
  </si>
  <si>
    <t>230303</t>
  </si>
  <si>
    <t>　　恒山区</t>
  </si>
  <si>
    <t>230304</t>
  </si>
  <si>
    <t>　　滴道区</t>
  </si>
  <si>
    <t>230305</t>
  </si>
  <si>
    <t>　　梨树区</t>
  </si>
  <si>
    <t>230306</t>
  </si>
  <si>
    <t>　　城子河区</t>
  </si>
  <si>
    <t>230307</t>
  </si>
  <si>
    <t>　　麻山区</t>
  </si>
  <si>
    <t>230321</t>
  </si>
  <si>
    <t>　　鸡东县</t>
  </si>
  <si>
    <t>230381</t>
  </si>
  <si>
    <t>　　虎林市</t>
  </si>
  <si>
    <t>230382</t>
  </si>
  <si>
    <t>　　密山市</t>
  </si>
  <si>
    <t>230400</t>
  </si>
  <si>
    <t>　鹤岗市</t>
  </si>
  <si>
    <t>230401</t>
  </si>
  <si>
    <t>230402</t>
  </si>
  <si>
    <t>　　向阳区</t>
  </si>
  <si>
    <t>230403</t>
  </si>
  <si>
    <t>　　工农区</t>
  </si>
  <si>
    <t>230404</t>
  </si>
  <si>
    <t>　　南山区</t>
  </si>
  <si>
    <t>230405</t>
  </si>
  <si>
    <t>　　兴安区</t>
  </si>
  <si>
    <t>230406</t>
  </si>
  <si>
    <t>　　东山区</t>
  </si>
  <si>
    <t>230407</t>
  </si>
  <si>
    <t>　　兴山区</t>
  </si>
  <si>
    <t>230421</t>
  </si>
  <si>
    <t>　　萝北县</t>
  </si>
  <si>
    <t>230422</t>
  </si>
  <si>
    <t>　　绥滨县</t>
  </si>
  <si>
    <t>230500</t>
  </si>
  <si>
    <t>　双鸭山市</t>
  </si>
  <si>
    <t>230501</t>
  </si>
  <si>
    <t>230502</t>
  </si>
  <si>
    <t>　　尖山区</t>
  </si>
  <si>
    <t>230503</t>
  </si>
  <si>
    <t>　　岭东区</t>
  </si>
  <si>
    <t>230505</t>
  </si>
  <si>
    <t>　　四方台区</t>
  </si>
  <si>
    <t>230506</t>
  </si>
  <si>
    <t>　　宝山区</t>
  </si>
  <si>
    <t>230521</t>
  </si>
  <si>
    <t>　　集贤县</t>
  </si>
  <si>
    <t>230522</t>
  </si>
  <si>
    <t>　　友谊县</t>
  </si>
  <si>
    <t>230523</t>
  </si>
  <si>
    <t>　　宝清县</t>
  </si>
  <si>
    <t>230524</t>
  </si>
  <si>
    <t>　　饶河县</t>
  </si>
  <si>
    <t>230600</t>
  </si>
  <si>
    <t>　大庆市</t>
  </si>
  <si>
    <t>230601</t>
  </si>
  <si>
    <t>230602</t>
  </si>
  <si>
    <t>　　萨尔图区</t>
  </si>
  <si>
    <t>230603</t>
  </si>
  <si>
    <t>　　龙凤区</t>
  </si>
  <si>
    <t>230604</t>
  </si>
  <si>
    <t>　　让胡路区</t>
  </si>
  <si>
    <t>230605</t>
  </si>
  <si>
    <t>　　红岗区</t>
  </si>
  <si>
    <t>230606</t>
  </si>
  <si>
    <t>　　大同区</t>
  </si>
  <si>
    <t>230621</t>
  </si>
  <si>
    <t>　　肇州县</t>
  </si>
  <si>
    <t>230622</t>
  </si>
  <si>
    <t>　　肇源县</t>
  </si>
  <si>
    <t>230623</t>
  </si>
  <si>
    <t>　　林甸县</t>
  </si>
  <si>
    <t>230624</t>
  </si>
  <si>
    <t>　　杜尔伯特蒙古族自治县</t>
  </si>
  <si>
    <t>230700</t>
  </si>
  <si>
    <t>　伊春市</t>
  </si>
  <si>
    <t>230701</t>
  </si>
  <si>
    <t>230702</t>
  </si>
  <si>
    <t>　　伊春区</t>
  </si>
  <si>
    <t>230703</t>
  </si>
  <si>
    <t>　　南岔区</t>
  </si>
  <si>
    <t>230704</t>
  </si>
  <si>
    <t>　　友好区</t>
  </si>
  <si>
    <t>230705</t>
  </si>
  <si>
    <t>　　西林区</t>
  </si>
  <si>
    <t>230706</t>
  </si>
  <si>
    <t>　　翠峦区</t>
  </si>
  <si>
    <t>230707</t>
  </si>
  <si>
    <t>　　新青区</t>
  </si>
  <si>
    <t>230708</t>
  </si>
  <si>
    <t>　　美溪区</t>
  </si>
  <si>
    <t>230709</t>
  </si>
  <si>
    <t>　　金山屯区</t>
  </si>
  <si>
    <t>230710</t>
  </si>
  <si>
    <t>　　五营区</t>
  </si>
  <si>
    <t>230711</t>
  </si>
  <si>
    <t>　　乌马河区</t>
  </si>
  <si>
    <t>230712</t>
  </si>
  <si>
    <t>　　汤旺河区</t>
  </si>
  <si>
    <t>230713</t>
  </si>
  <si>
    <t>　　带岭区</t>
  </si>
  <si>
    <t>230714</t>
  </si>
  <si>
    <t>　　乌伊岭区</t>
  </si>
  <si>
    <t>230715</t>
  </si>
  <si>
    <t>　　红星区</t>
  </si>
  <si>
    <t>230716</t>
  </si>
  <si>
    <t>　　上甘岭区</t>
  </si>
  <si>
    <t>230722</t>
  </si>
  <si>
    <t>　　嘉荫县</t>
  </si>
  <si>
    <t>230781</t>
  </si>
  <si>
    <t>　　铁力市</t>
  </si>
  <si>
    <t>230800</t>
  </si>
  <si>
    <t>　佳木斯市</t>
  </si>
  <si>
    <t>230801</t>
  </si>
  <si>
    <t>230803</t>
  </si>
  <si>
    <t>230804</t>
  </si>
  <si>
    <t>　　前进区</t>
  </si>
  <si>
    <t>230805</t>
  </si>
  <si>
    <t>　　东风区</t>
  </si>
  <si>
    <t>230811</t>
  </si>
  <si>
    <t>230822</t>
  </si>
  <si>
    <t>　　桦南县</t>
  </si>
  <si>
    <t>230826</t>
  </si>
  <si>
    <t>　　桦川县</t>
  </si>
  <si>
    <t>230828</t>
  </si>
  <si>
    <t>　　汤原县</t>
  </si>
  <si>
    <t>230881</t>
  </si>
  <si>
    <t>　　同江市</t>
  </si>
  <si>
    <t>230882</t>
  </si>
  <si>
    <t>　　富锦市</t>
  </si>
  <si>
    <t>230883</t>
  </si>
  <si>
    <t>　　抚远市</t>
  </si>
  <si>
    <t>230900</t>
  </si>
  <si>
    <t>　七台河市</t>
  </si>
  <si>
    <t>230901</t>
  </si>
  <si>
    <t>230902</t>
  </si>
  <si>
    <t>　　新兴区</t>
  </si>
  <si>
    <t>230903</t>
  </si>
  <si>
    <t>　　桃山区</t>
  </si>
  <si>
    <t>230904</t>
  </si>
  <si>
    <t>　　茄子河区</t>
  </si>
  <si>
    <t>230921</t>
  </si>
  <si>
    <t>　　勃利县</t>
  </si>
  <si>
    <t>231000</t>
  </si>
  <si>
    <t>　牡丹江市</t>
  </si>
  <si>
    <t>231001</t>
  </si>
  <si>
    <t>231002</t>
  </si>
  <si>
    <t>　　东安区</t>
  </si>
  <si>
    <t>231003</t>
  </si>
  <si>
    <t>　　阳明区</t>
  </si>
  <si>
    <t>231004</t>
  </si>
  <si>
    <t>　　爱民区</t>
  </si>
  <si>
    <t>231005</t>
  </si>
  <si>
    <t>231025</t>
  </si>
  <si>
    <t>　　林口县</t>
  </si>
  <si>
    <t>231081</t>
  </si>
  <si>
    <t>　　绥芬河市</t>
  </si>
  <si>
    <t>231083</t>
  </si>
  <si>
    <t>　　海林市</t>
  </si>
  <si>
    <t>231084</t>
  </si>
  <si>
    <t>　　宁安市</t>
  </si>
  <si>
    <t>231085</t>
  </si>
  <si>
    <t>　　穆棱市</t>
  </si>
  <si>
    <t>231086</t>
  </si>
  <si>
    <t>　　东宁市</t>
  </si>
  <si>
    <t>231100</t>
  </si>
  <si>
    <t>　黑河市</t>
  </si>
  <si>
    <t>231101</t>
  </si>
  <si>
    <t>231102</t>
  </si>
  <si>
    <t>　　爱辉区</t>
  </si>
  <si>
    <t>231121</t>
  </si>
  <si>
    <t>　　嫩江县</t>
  </si>
  <si>
    <t>231123</t>
  </si>
  <si>
    <t>　　逊克县</t>
  </si>
  <si>
    <t>231124</t>
  </si>
  <si>
    <t>　　孙吴县</t>
  </si>
  <si>
    <t>231181</t>
  </si>
  <si>
    <t>　　北安市</t>
  </si>
  <si>
    <t>231182</t>
  </si>
  <si>
    <t>　　五大连池市</t>
  </si>
  <si>
    <t>231200</t>
  </si>
  <si>
    <t>　绥化市</t>
  </si>
  <si>
    <t>231201</t>
  </si>
  <si>
    <t>231202</t>
  </si>
  <si>
    <t>　　北林区</t>
  </si>
  <si>
    <t>231221</t>
  </si>
  <si>
    <t>　　望奎县</t>
  </si>
  <si>
    <t>231222</t>
  </si>
  <si>
    <t>　　兰西县</t>
  </si>
  <si>
    <t>231223</t>
  </si>
  <si>
    <t>　　青冈县</t>
  </si>
  <si>
    <t>231224</t>
  </si>
  <si>
    <t>　　庆安县</t>
  </si>
  <si>
    <t>231225</t>
  </si>
  <si>
    <t>　　明水县</t>
  </si>
  <si>
    <t>231226</t>
  </si>
  <si>
    <t>　　绥棱县</t>
  </si>
  <si>
    <t>231281</t>
  </si>
  <si>
    <t>　　安达市</t>
  </si>
  <si>
    <t>231282</t>
  </si>
  <si>
    <t>　　肇东市</t>
  </si>
  <si>
    <t>231283</t>
  </si>
  <si>
    <t>　　海伦市</t>
  </si>
  <si>
    <t>232700</t>
  </si>
  <si>
    <t>　大兴安岭地区</t>
  </si>
  <si>
    <t>232721</t>
  </si>
  <si>
    <t>　　呼玛县</t>
  </si>
  <si>
    <t>232722</t>
  </si>
  <si>
    <t>　　塔河县</t>
  </si>
  <si>
    <t>232723</t>
  </si>
  <si>
    <t>　　漠河县</t>
  </si>
  <si>
    <t>310000</t>
  </si>
  <si>
    <t>上海市</t>
  </si>
  <si>
    <t>310100</t>
  </si>
  <si>
    <t>310101</t>
  </si>
  <si>
    <t>　　黄浦区</t>
  </si>
  <si>
    <t>310104</t>
  </si>
  <si>
    <t>　　徐汇区</t>
  </si>
  <si>
    <t>310105</t>
  </si>
  <si>
    <t>　　长宁区</t>
  </si>
  <si>
    <t>310106</t>
  </si>
  <si>
    <t>　　静安区</t>
  </si>
  <si>
    <t>310107</t>
  </si>
  <si>
    <t>　　普陀区</t>
  </si>
  <si>
    <t>310109</t>
  </si>
  <si>
    <t>　　虹口区</t>
  </si>
  <si>
    <t>310110</t>
  </si>
  <si>
    <t>　　杨浦区</t>
  </si>
  <si>
    <t>310112</t>
  </si>
  <si>
    <t>　　闵行区</t>
  </si>
  <si>
    <t>310113</t>
  </si>
  <si>
    <t>310114</t>
  </si>
  <si>
    <t>　　嘉定区</t>
  </si>
  <si>
    <t>310115</t>
  </si>
  <si>
    <t>　　浦东新区</t>
  </si>
  <si>
    <t>310116</t>
  </si>
  <si>
    <t>　　金山区</t>
  </si>
  <si>
    <t>310117</t>
  </si>
  <si>
    <t>　　松江区</t>
  </si>
  <si>
    <t>310118</t>
  </si>
  <si>
    <t>　　青浦区</t>
  </si>
  <si>
    <t>310120</t>
  </si>
  <si>
    <t>　　奉贤区</t>
  </si>
  <si>
    <t>310151</t>
  </si>
  <si>
    <t>　　崇明区</t>
  </si>
  <si>
    <t>320000</t>
  </si>
  <si>
    <t>江苏省</t>
  </si>
  <si>
    <t>320100</t>
  </si>
  <si>
    <t>　南京市</t>
  </si>
  <si>
    <t>320101</t>
  </si>
  <si>
    <t>320102</t>
  </si>
  <si>
    <t>　　玄武区</t>
  </si>
  <si>
    <t>320104</t>
  </si>
  <si>
    <t>　　秦淮区</t>
  </si>
  <si>
    <t>320105</t>
  </si>
  <si>
    <t>　　建邺区</t>
  </si>
  <si>
    <t>320106</t>
  </si>
  <si>
    <t>　　鼓楼区</t>
  </si>
  <si>
    <t>320111</t>
  </si>
  <si>
    <t>　　浦口区</t>
  </si>
  <si>
    <t>320113</t>
  </si>
  <si>
    <t>　　栖霞区</t>
  </si>
  <si>
    <t>320114</t>
  </si>
  <si>
    <t>　　雨花台区</t>
  </si>
  <si>
    <t>320115</t>
  </si>
  <si>
    <t>　　江宁区</t>
  </si>
  <si>
    <t>320116</t>
  </si>
  <si>
    <t>　　六合区</t>
  </si>
  <si>
    <t>320117</t>
  </si>
  <si>
    <t>　　溧水区</t>
  </si>
  <si>
    <t>320118</t>
  </si>
  <si>
    <t>　　高淳区</t>
  </si>
  <si>
    <t>320200</t>
  </si>
  <si>
    <t>　无锡市</t>
  </si>
  <si>
    <t>320201</t>
  </si>
  <si>
    <t>320205</t>
  </si>
  <si>
    <t>　　锡山区</t>
  </si>
  <si>
    <t>320206</t>
  </si>
  <si>
    <t>　　惠山区</t>
  </si>
  <si>
    <t>320211</t>
  </si>
  <si>
    <t>　　滨湖区</t>
  </si>
  <si>
    <t>320213</t>
  </si>
  <si>
    <t>　　梁溪区</t>
  </si>
  <si>
    <t>320214</t>
  </si>
  <si>
    <t>　　新吴区</t>
  </si>
  <si>
    <t>320281</t>
  </si>
  <si>
    <t>　　江阴市</t>
  </si>
  <si>
    <t>320282</t>
  </si>
  <si>
    <t>　　宜兴市</t>
  </si>
  <si>
    <t>320300</t>
  </si>
  <si>
    <t>　徐州市</t>
  </si>
  <si>
    <t>320301</t>
  </si>
  <si>
    <t>320302</t>
  </si>
  <si>
    <t>320303</t>
  </si>
  <si>
    <t>　　云龙区</t>
  </si>
  <si>
    <t>320305</t>
  </si>
  <si>
    <t>　　贾汪区</t>
  </si>
  <si>
    <t>320311</t>
  </si>
  <si>
    <t>　　泉山区</t>
  </si>
  <si>
    <t>320312</t>
  </si>
  <si>
    <t>　　铜山区</t>
  </si>
  <si>
    <t>320321</t>
  </si>
  <si>
    <t>　　丰县</t>
  </si>
  <si>
    <t>320322</t>
  </si>
  <si>
    <t>　　沛县</t>
  </si>
  <si>
    <t>320324</t>
  </si>
  <si>
    <t>　　睢宁县</t>
  </si>
  <si>
    <t>320381</t>
  </si>
  <si>
    <t>　　新沂市</t>
  </si>
  <si>
    <t>320382</t>
  </si>
  <si>
    <t>　　邳州市</t>
  </si>
  <si>
    <t>320400</t>
  </si>
  <si>
    <t>　常州市</t>
  </si>
  <si>
    <t>320401</t>
  </si>
  <si>
    <t>320402</t>
  </si>
  <si>
    <t>　　天宁区</t>
  </si>
  <si>
    <t>320404</t>
  </si>
  <si>
    <t>　　钟楼区</t>
  </si>
  <si>
    <t>320411</t>
  </si>
  <si>
    <t>　　新北区</t>
  </si>
  <si>
    <t>320412</t>
  </si>
  <si>
    <t>　　武进区</t>
  </si>
  <si>
    <t>320413</t>
  </si>
  <si>
    <t>　　金坛区</t>
  </si>
  <si>
    <t>320481</t>
  </si>
  <si>
    <t>　　溧阳市</t>
  </si>
  <si>
    <t>320500</t>
  </si>
  <si>
    <t>　苏州市</t>
  </si>
  <si>
    <t>320501</t>
  </si>
  <si>
    <t>320505</t>
  </si>
  <si>
    <t>　　虎丘区</t>
  </si>
  <si>
    <t>320506</t>
  </si>
  <si>
    <t>　　吴中区</t>
  </si>
  <si>
    <t>320507</t>
  </si>
  <si>
    <t>　　相城区</t>
  </si>
  <si>
    <t>320508</t>
  </si>
  <si>
    <t>　　姑苏区</t>
  </si>
  <si>
    <t>320509</t>
  </si>
  <si>
    <t>　　吴江区</t>
  </si>
  <si>
    <t>320581</t>
  </si>
  <si>
    <t>　　常熟市</t>
  </si>
  <si>
    <t>320582</t>
  </si>
  <si>
    <t>　　张家港市</t>
  </si>
  <si>
    <t>320583</t>
  </si>
  <si>
    <t>　　昆山市</t>
  </si>
  <si>
    <t>320585</t>
  </si>
  <si>
    <t>　　太仓市</t>
  </si>
  <si>
    <t>320600</t>
  </si>
  <si>
    <t>　南通市</t>
  </si>
  <si>
    <t>320601</t>
  </si>
  <si>
    <t>320602</t>
  </si>
  <si>
    <t>　　崇川区</t>
  </si>
  <si>
    <t>320611</t>
  </si>
  <si>
    <t>　　港闸区</t>
  </si>
  <si>
    <t>320612</t>
  </si>
  <si>
    <t>320621</t>
  </si>
  <si>
    <t>　　海安县</t>
  </si>
  <si>
    <t>320623</t>
  </si>
  <si>
    <t>　　如东县</t>
  </si>
  <si>
    <t>320681</t>
  </si>
  <si>
    <t>　　启东市</t>
  </si>
  <si>
    <t>320682</t>
  </si>
  <si>
    <t>　　如皋市</t>
  </si>
  <si>
    <t>320684</t>
  </si>
  <si>
    <t>　　海门市</t>
  </si>
  <si>
    <t>320700</t>
  </si>
  <si>
    <t>　连云港市</t>
  </si>
  <si>
    <t>320701</t>
  </si>
  <si>
    <t>320703</t>
  </si>
  <si>
    <t>　　连云区</t>
  </si>
  <si>
    <t>320706</t>
  </si>
  <si>
    <t>320707</t>
  </si>
  <si>
    <t>　　赣榆区</t>
  </si>
  <si>
    <t>320722</t>
  </si>
  <si>
    <t>　　东海县</t>
  </si>
  <si>
    <t>320723</t>
  </si>
  <si>
    <t>　　灌云县</t>
  </si>
  <si>
    <t>320724</t>
  </si>
  <si>
    <t>　　灌南县</t>
  </si>
  <si>
    <t>320800</t>
  </si>
  <si>
    <t>　淮安市</t>
  </si>
  <si>
    <t>320801</t>
  </si>
  <si>
    <t>320803</t>
  </si>
  <si>
    <t>　　淮安区</t>
  </si>
  <si>
    <t>320804</t>
  </si>
  <si>
    <t>　　淮阴区</t>
  </si>
  <si>
    <t>320812</t>
  </si>
  <si>
    <t>　　清江浦区</t>
  </si>
  <si>
    <t>320813</t>
  </si>
  <si>
    <t>　　洪泽区</t>
  </si>
  <si>
    <t>320826</t>
  </si>
  <si>
    <t>　　涟水县</t>
  </si>
  <si>
    <t>320830</t>
  </si>
  <si>
    <t>　　盱眙县</t>
  </si>
  <si>
    <t>320831</t>
  </si>
  <si>
    <t>　　金湖县</t>
  </si>
  <si>
    <t>320900</t>
  </si>
  <si>
    <t>　盐城市</t>
  </si>
  <si>
    <t>320901</t>
  </si>
  <si>
    <t>320902</t>
  </si>
  <si>
    <t>　　亭湖区</t>
  </si>
  <si>
    <t>320903</t>
  </si>
  <si>
    <t>　　盐都区</t>
  </si>
  <si>
    <t>320904</t>
  </si>
  <si>
    <t>　　大丰区</t>
  </si>
  <si>
    <t>320921</t>
  </si>
  <si>
    <t>　　响水县</t>
  </si>
  <si>
    <t>320922</t>
  </si>
  <si>
    <t>　　滨海县</t>
  </si>
  <si>
    <t>320923</t>
  </si>
  <si>
    <t>　　阜宁县</t>
  </si>
  <si>
    <t>320924</t>
  </si>
  <si>
    <t>　　射阳县</t>
  </si>
  <si>
    <t>320925</t>
  </si>
  <si>
    <t>　　建湖县</t>
  </si>
  <si>
    <t>320981</t>
  </si>
  <si>
    <t>　　东台市</t>
  </si>
  <si>
    <t>321000</t>
  </si>
  <si>
    <t>　扬州市</t>
  </si>
  <si>
    <t>321001</t>
  </si>
  <si>
    <t>321002</t>
  </si>
  <si>
    <t>　　广陵区</t>
  </si>
  <si>
    <t>321003</t>
  </si>
  <si>
    <t>　　邗江区</t>
  </si>
  <si>
    <t>321012</t>
  </si>
  <si>
    <t>　　江都区</t>
  </si>
  <si>
    <t>321023</t>
  </si>
  <si>
    <t>　　宝应县</t>
  </si>
  <si>
    <t>321081</t>
  </si>
  <si>
    <t>　　仪征市</t>
  </si>
  <si>
    <t>321084</t>
  </si>
  <si>
    <t>　　高邮市</t>
  </si>
  <si>
    <t>321100</t>
  </si>
  <si>
    <t>　镇江市</t>
  </si>
  <si>
    <t>321101</t>
  </si>
  <si>
    <t>321102</t>
  </si>
  <si>
    <t>　　京口区</t>
  </si>
  <si>
    <t>321111</t>
  </si>
  <si>
    <t>　　润州区</t>
  </si>
  <si>
    <t>321112</t>
  </si>
  <si>
    <t>　　丹徒区</t>
  </si>
  <si>
    <t>321181</t>
  </si>
  <si>
    <t>　　丹阳市</t>
  </si>
  <si>
    <t>321182</t>
  </si>
  <si>
    <t>　　扬中市</t>
  </si>
  <si>
    <t>321183</t>
  </si>
  <si>
    <t>　　句容市</t>
  </si>
  <si>
    <t>321200</t>
  </si>
  <si>
    <t>　泰州市</t>
  </si>
  <si>
    <t>321201</t>
  </si>
  <si>
    <t>321202</t>
  </si>
  <si>
    <t>　　海陵区</t>
  </si>
  <si>
    <t>321203</t>
  </si>
  <si>
    <t>　　高港区</t>
  </si>
  <si>
    <t>321204</t>
  </si>
  <si>
    <t>　　姜堰区</t>
  </si>
  <si>
    <t>321281</t>
  </si>
  <si>
    <t>　　兴化市</t>
  </si>
  <si>
    <t>321282</t>
  </si>
  <si>
    <t>　　靖江市</t>
  </si>
  <si>
    <t>321283</t>
  </si>
  <si>
    <t>　　泰兴市</t>
  </si>
  <si>
    <t>321300</t>
  </si>
  <si>
    <t>　宿迁市</t>
  </si>
  <si>
    <t>321301</t>
  </si>
  <si>
    <t>321302</t>
  </si>
  <si>
    <t>　　宿城区</t>
  </si>
  <si>
    <t>321311</t>
  </si>
  <si>
    <t>　　宿豫区</t>
  </si>
  <si>
    <t>321322</t>
  </si>
  <si>
    <t>　　沭阳县</t>
  </si>
  <si>
    <t>321323</t>
  </si>
  <si>
    <t>　　泗阳县</t>
  </si>
  <si>
    <t>321324</t>
  </si>
  <si>
    <t>　　泗洪县</t>
  </si>
  <si>
    <t>330000</t>
  </si>
  <si>
    <t>浙江省</t>
  </si>
  <si>
    <t>330100</t>
  </si>
  <si>
    <t>　杭州市</t>
  </si>
  <si>
    <t>330101</t>
  </si>
  <si>
    <t>330102</t>
  </si>
  <si>
    <t>　　上城区</t>
  </si>
  <si>
    <t>330103</t>
  </si>
  <si>
    <t>　　下城区</t>
  </si>
  <si>
    <t>330104</t>
  </si>
  <si>
    <t>　　江干区</t>
  </si>
  <si>
    <t>330105</t>
  </si>
  <si>
    <t>　　拱墅区</t>
  </si>
  <si>
    <t>330106</t>
  </si>
  <si>
    <t>　　西湖区</t>
  </si>
  <si>
    <t>330108</t>
  </si>
  <si>
    <t>　　滨江区</t>
  </si>
  <si>
    <t>330109</t>
  </si>
  <si>
    <t>　　萧山区</t>
  </si>
  <si>
    <t>330110</t>
  </si>
  <si>
    <t>　　余杭区</t>
  </si>
  <si>
    <t>330111</t>
  </si>
  <si>
    <t>　　富阳区</t>
  </si>
  <si>
    <t>330112</t>
  </si>
  <si>
    <t>　　临安区</t>
  </si>
  <si>
    <t>330122</t>
  </si>
  <si>
    <t>　　桐庐县</t>
  </si>
  <si>
    <t>330127</t>
  </si>
  <si>
    <t>　　淳安县</t>
  </si>
  <si>
    <t>330182</t>
  </si>
  <si>
    <t>　　建德市</t>
  </si>
  <si>
    <t>330200</t>
  </si>
  <si>
    <t>　宁波市</t>
  </si>
  <si>
    <t>330201</t>
  </si>
  <si>
    <t>330203</t>
  </si>
  <si>
    <t>　　海曙区</t>
  </si>
  <si>
    <t>330205</t>
  </si>
  <si>
    <t>　　江北区</t>
  </si>
  <si>
    <t>330206</t>
  </si>
  <si>
    <t>　　北仑区</t>
  </si>
  <si>
    <t>330211</t>
  </si>
  <si>
    <t>　　镇海区</t>
  </si>
  <si>
    <t>330212</t>
  </si>
  <si>
    <t>　　鄞州区</t>
  </si>
  <si>
    <t>330213</t>
  </si>
  <si>
    <t>　　奉化区</t>
  </si>
  <si>
    <t>330225</t>
  </si>
  <si>
    <t>　　象山县</t>
  </si>
  <si>
    <t>330226</t>
  </si>
  <si>
    <t>　　宁海县</t>
  </si>
  <si>
    <t>330281</t>
  </si>
  <si>
    <t>　　余姚市</t>
  </si>
  <si>
    <t>330282</t>
  </si>
  <si>
    <t>　　慈溪市</t>
  </si>
  <si>
    <t>330300</t>
  </si>
  <si>
    <t>　温州市</t>
  </si>
  <si>
    <t>330301</t>
  </si>
  <si>
    <t>330302</t>
  </si>
  <si>
    <t>　　鹿城区</t>
  </si>
  <si>
    <t>330303</t>
  </si>
  <si>
    <t>　　龙湾区</t>
  </si>
  <si>
    <t>330304</t>
  </si>
  <si>
    <t>　　瓯海区</t>
  </si>
  <si>
    <t>330305</t>
  </si>
  <si>
    <t>　　洞头区</t>
  </si>
  <si>
    <t>330324</t>
  </si>
  <si>
    <t>　　永嘉县</t>
  </si>
  <si>
    <t>330326</t>
  </si>
  <si>
    <t>　　平阳县</t>
  </si>
  <si>
    <t>330327</t>
  </si>
  <si>
    <t>　　苍南县</t>
  </si>
  <si>
    <t>330328</t>
  </si>
  <si>
    <t>　　文成县</t>
  </si>
  <si>
    <t>330329</t>
  </si>
  <si>
    <t>　　泰顺县</t>
  </si>
  <si>
    <t>330381</t>
  </si>
  <si>
    <t>　　瑞安市</t>
  </si>
  <si>
    <t>330382</t>
  </si>
  <si>
    <t>　　乐清市</t>
  </si>
  <si>
    <t>330400</t>
  </si>
  <si>
    <t>　嘉兴市</t>
  </si>
  <si>
    <t>330401</t>
  </si>
  <si>
    <t>330402</t>
  </si>
  <si>
    <t>　　南湖区</t>
  </si>
  <si>
    <t>330411</t>
  </si>
  <si>
    <t>　　秀洲区</t>
  </si>
  <si>
    <t>330421</t>
  </si>
  <si>
    <t>　　嘉善县</t>
  </si>
  <si>
    <t>330424</t>
  </si>
  <si>
    <t>　　海盐县</t>
  </si>
  <si>
    <t>330481</t>
  </si>
  <si>
    <t>　　海宁市</t>
  </si>
  <si>
    <t>330482</t>
  </si>
  <si>
    <t>　　平湖市</t>
  </si>
  <si>
    <t>330483</t>
  </si>
  <si>
    <t>　　桐乡市</t>
  </si>
  <si>
    <t>330500</t>
  </si>
  <si>
    <t>　湖州市</t>
  </si>
  <si>
    <t>330501</t>
  </si>
  <si>
    <t>330502</t>
  </si>
  <si>
    <t>　　吴兴区</t>
  </si>
  <si>
    <t>330503</t>
  </si>
  <si>
    <t>　　南浔区</t>
  </si>
  <si>
    <t>330521</t>
  </si>
  <si>
    <t>　　德清县</t>
  </si>
  <si>
    <t>330522</t>
  </si>
  <si>
    <t>　　长兴县</t>
  </si>
  <si>
    <t>330523</t>
  </si>
  <si>
    <t>　　安吉县</t>
  </si>
  <si>
    <t>330600</t>
  </si>
  <si>
    <t>　绍兴市</t>
  </si>
  <si>
    <t>330601</t>
  </si>
  <si>
    <t>330602</t>
  </si>
  <si>
    <t>　　越城区</t>
  </si>
  <si>
    <t>330603</t>
  </si>
  <si>
    <t>　　柯桥区</t>
  </si>
  <si>
    <t>330604</t>
  </si>
  <si>
    <t>　　上虞区</t>
  </si>
  <si>
    <t>330624</t>
  </si>
  <si>
    <t>　　新昌县</t>
  </si>
  <si>
    <t>330681</t>
  </si>
  <si>
    <t>　　诸暨市</t>
  </si>
  <si>
    <t>330683</t>
  </si>
  <si>
    <t>　　嵊州市</t>
  </si>
  <si>
    <t>330700</t>
  </si>
  <si>
    <t>　金华市</t>
  </si>
  <si>
    <t>330701</t>
  </si>
  <si>
    <t>330702</t>
  </si>
  <si>
    <t>　　婺城区</t>
  </si>
  <si>
    <t>330703</t>
  </si>
  <si>
    <t>　　金东区</t>
  </si>
  <si>
    <t>330723</t>
  </si>
  <si>
    <t>　　武义县</t>
  </si>
  <si>
    <t>330726</t>
  </si>
  <si>
    <t>　　浦江县</t>
  </si>
  <si>
    <t>330727</t>
  </si>
  <si>
    <t>　　磐安县</t>
  </si>
  <si>
    <t>330781</t>
  </si>
  <si>
    <t>　　兰溪市</t>
  </si>
  <si>
    <t>330782</t>
  </si>
  <si>
    <t>　　义乌市</t>
  </si>
  <si>
    <t>330783</t>
  </si>
  <si>
    <t>　　东阳市</t>
  </si>
  <si>
    <t>330784</t>
  </si>
  <si>
    <t>　　永康市</t>
  </si>
  <si>
    <t>330800</t>
  </si>
  <si>
    <t>　衢州市</t>
  </si>
  <si>
    <t>330801</t>
  </si>
  <si>
    <t>330802</t>
  </si>
  <si>
    <t>　　柯城区</t>
  </si>
  <si>
    <t>330803</t>
  </si>
  <si>
    <t>　　衢江区</t>
  </si>
  <si>
    <t>330822</t>
  </si>
  <si>
    <t>　　常山县</t>
  </si>
  <si>
    <t>330824</t>
  </si>
  <si>
    <t>　　开化县</t>
  </si>
  <si>
    <t>330825</t>
  </si>
  <si>
    <t>　　龙游县</t>
  </si>
  <si>
    <t>330881</t>
  </si>
  <si>
    <t>　　江山市</t>
  </si>
  <si>
    <t>330900</t>
  </si>
  <si>
    <t>　舟山市</t>
  </si>
  <si>
    <t>330901</t>
  </si>
  <si>
    <t>330902</t>
  </si>
  <si>
    <t>　　定海区</t>
  </si>
  <si>
    <t>330903</t>
  </si>
  <si>
    <t>330921</t>
  </si>
  <si>
    <t>　　岱山县</t>
  </si>
  <si>
    <t>330922</t>
  </si>
  <si>
    <t>　　嵊泗县</t>
  </si>
  <si>
    <t>331000</t>
  </si>
  <si>
    <t>　台州市</t>
  </si>
  <si>
    <t>331001</t>
  </si>
  <si>
    <t>331002</t>
  </si>
  <si>
    <t>　　椒江区</t>
  </si>
  <si>
    <t>331003</t>
  </si>
  <si>
    <t>　　黄岩区</t>
  </si>
  <si>
    <t>331004</t>
  </si>
  <si>
    <t>　　路桥区</t>
  </si>
  <si>
    <t>331022</t>
  </si>
  <si>
    <t>　　三门县</t>
  </si>
  <si>
    <t>331023</t>
  </si>
  <si>
    <t>　　天台县</t>
  </si>
  <si>
    <t>331024</t>
  </si>
  <si>
    <t>　　仙居县</t>
  </si>
  <si>
    <t>331081</t>
  </si>
  <si>
    <t>　　温岭市</t>
  </si>
  <si>
    <t>331082</t>
  </si>
  <si>
    <t>　　临海市</t>
  </si>
  <si>
    <t>331083</t>
  </si>
  <si>
    <t>　　玉环市</t>
  </si>
  <si>
    <t>331100</t>
  </si>
  <si>
    <t>　丽水市</t>
  </si>
  <si>
    <t>331101</t>
  </si>
  <si>
    <t>331102</t>
  </si>
  <si>
    <t>　　莲都区</t>
  </si>
  <si>
    <t>331121</t>
  </si>
  <si>
    <t>　　青田县</t>
  </si>
  <si>
    <t>331122</t>
  </si>
  <si>
    <t>　　缙云县</t>
  </si>
  <si>
    <t>331123</t>
  </si>
  <si>
    <t>　　遂昌县</t>
  </si>
  <si>
    <t>331124</t>
  </si>
  <si>
    <t>　　松阳县</t>
  </si>
  <si>
    <t>331125</t>
  </si>
  <si>
    <t>　　云和县</t>
  </si>
  <si>
    <t>331126</t>
  </si>
  <si>
    <t>　　庆元县</t>
  </si>
  <si>
    <t>331127</t>
  </si>
  <si>
    <t>　　景宁畲族自治县</t>
  </si>
  <si>
    <t>331181</t>
  </si>
  <si>
    <t>　　龙泉市</t>
  </si>
  <si>
    <t>340000</t>
  </si>
  <si>
    <t>安徽省</t>
  </si>
  <si>
    <t>340100</t>
  </si>
  <si>
    <t>　合肥市</t>
  </si>
  <si>
    <t>340101</t>
  </si>
  <si>
    <t>340102</t>
  </si>
  <si>
    <t>　　瑶海区</t>
  </si>
  <si>
    <t>340103</t>
  </si>
  <si>
    <t>　　庐阳区</t>
  </si>
  <si>
    <t>340104</t>
  </si>
  <si>
    <t>　　蜀山区</t>
  </si>
  <si>
    <t>340111</t>
  </si>
  <si>
    <t>　　包河区</t>
  </si>
  <si>
    <t>340121</t>
  </si>
  <si>
    <t>　　长丰县</t>
  </si>
  <si>
    <t>340122</t>
  </si>
  <si>
    <t>　　肥东县</t>
  </si>
  <si>
    <t>340123</t>
  </si>
  <si>
    <t>　　肥西县</t>
  </si>
  <si>
    <t>340124</t>
  </si>
  <si>
    <t>　　庐江县</t>
  </si>
  <si>
    <t>340181</t>
  </si>
  <si>
    <t>　　巢湖市</t>
  </si>
  <si>
    <t>340200</t>
  </si>
  <si>
    <t>　芜湖市</t>
  </si>
  <si>
    <t>340201</t>
  </si>
  <si>
    <t>340202</t>
  </si>
  <si>
    <t>　　镜湖区</t>
  </si>
  <si>
    <t>340203</t>
  </si>
  <si>
    <t>　　弋江区</t>
  </si>
  <si>
    <t>340207</t>
  </si>
  <si>
    <t>　　鸠江区</t>
  </si>
  <si>
    <t>340208</t>
  </si>
  <si>
    <t>　　三山区</t>
  </si>
  <si>
    <t>340221</t>
  </si>
  <si>
    <t>　　芜湖县</t>
  </si>
  <si>
    <t>340222</t>
  </si>
  <si>
    <t>　　繁昌县</t>
  </si>
  <si>
    <t>340223</t>
  </si>
  <si>
    <t>　　南陵县</t>
  </si>
  <si>
    <t>340225</t>
  </si>
  <si>
    <t>　　无为县</t>
  </si>
  <si>
    <t>340300</t>
  </si>
  <si>
    <t>　蚌埠市</t>
  </si>
  <si>
    <t>340301</t>
  </si>
  <si>
    <t>340302</t>
  </si>
  <si>
    <t>　　龙子湖区</t>
  </si>
  <si>
    <t>340303</t>
  </si>
  <si>
    <t>　　蚌山区</t>
  </si>
  <si>
    <t>340304</t>
  </si>
  <si>
    <t>　　禹会区</t>
  </si>
  <si>
    <t>340311</t>
  </si>
  <si>
    <t>　　淮上区</t>
  </si>
  <si>
    <t>340321</t>
  </si>
  <si>
    <t>　　怀远县</t>
  </si>
  <si>
    <t>340322</t>
  </si>
  <si>
    <t>　　五河县</t>
  </si>
  <si>
    <t>340323</t>
  </si>
  <si>
    <t>　　固镇县</t>
  </si>
  <si>
    <t>340400</t>
  </si>
  <si>
    <t>　淮南市</t>
  </si>
  <si>
    <t>340401</t>
  </si>
  <si>
    <t>340402</t>
  </si>
  <si>
    <t>　　大通区</t>
  </si>
  <si>
    <t>340403</t>
  </si>
  <si>
    <t>　　田家庵区</t>
  </si>
  <si>
    <t>340404</t>
  </si>
  <si>
    <t>　　谢家集区</t>
  </si>
  <si>
    <t>340405</t>
  </si>
  <si>
    <t>　　八公山区</t>
  </si>
  <si>
    <t>340406</t>
  </si>
  <si>
    <t>　　潘集区</t>
  </si>
  <si>
    <t>340421</t>
  </si>
  <si>
    <t>　　凤台县</t>
  </si>
  <si>
    <t>340422</t>
  </si>
  <si>
    <t>　　寿县</t>
  </si>
  <si>
    <t>340500</t>
  </si>
  <si>
    <t>　马鞍山市</t>
  </si>
  <si>
    <t>340501</t>
  </si>
  <si>
    <t>340503</t>
  </si>
  <si>
    <t>　　花山区</t>
  </si>
  <si>
    <t>340504</t>
  </si>
  <si>
    <t>　　雨山区</t>
  </si>
  <si>
    <t>340506</t>
  </si>
  <si>
    <t>　　博望区</t>
  </si>
  <si>
    <t>340521</t>
  </si>
  <si>
    <t>　　当涂县</t>
  </si>
  <si>
    <t>340522</t>
  </si>
  <si>
    <t>　　含山县</t>
  </si>
  <si>
    <t>340523</t>
  </si>
  <si>
    <t>　　和县</t>
  </si>
  <si>
    <t>340600</t>
  </si>
  <si>
    <t>　淮北市</t>
  </si>
  <si>
    <t>340601</t>
  </si>
  <si>
    <t>340602</t>
  </si>
  <si>
    <t>　　杜集区</t>
  </si>
  <si>
    <t>340603</t>
  </si>
  <si>
    <t>　　相山区</t>
  </si>
  <si>
    <t>340604</t>
  </si>
  <si>
    <t>　　烈山区</t>
  </si>
  <si>
    <t>340621</t>
  </si>
  <si>
    <t>　　濉溪县</t>
  </si>
  <si>
    <t>340700</t>
  </si>
  <si>
    <t>　铜陵市</t>
  </si>
  <si>
    <t>340701</t>
  </si>
  <si>
    <t>340705</t>
  </si>
  <si>
    <t>　　铜官区</t>
  </si>
  <si>
    <t>340706</t>
  </si>
  <si>
    <t>　　义安区</t>
  </si>
  <si>
    <t>340711</t>
  </si>
  <si>
    <t>340722</t>
  </si>
  <si>
    <t>　　枞阳县</t>
  </si>
  <si>
    <t>340800</t>
  </si>
  <si>
    <t>　安庆市</t>
  </si>
  <si>
    <t>340801</t>
  </si>
  <si>
    <t>340802</t>
  </si>
  <si>
    <t>　　迎江区</t>
  </si>
  <si>
    <t>340803</t>
  </si>
  <si>
    <t>　　大观区</t>
  </si>
  <si>
    <t>340811</t>
  </si>
  <si>
    <t>　　宜秀区</t>
  </si>
  <si>
    <t>340822</t>
  </si>
  <si>
    <t>　　怀宁县</t>
  </si>
  <si>
    <t>340824</t>
  </si>
  <si>
    <t>　　潜山县</t>
  </si>
  <si>
    <t>340825</t>
  </si>
  <si>
    <t>　　太湖县</t>
  </si>
  <si>
    <t>340826</t>
  </si>
  <si>
    <t>　　宿松县</t>
  </si>
  <si>
    <t>340827</t>
  </si>
  <si>
    <t>　　望江县</t>
  </si>
  <si>
    <t>340828</t>
  </si>
  <si>
    <t>　　岳西县</t>
  </si>
  <si>
    <t>340881</t>
  </si>
  <si>
    <t>　　桐城市</t>
  </si>
  <si>
    <t>341000</t>
  </si>
  <si>
    <t>　黄山市</t>
  </si>
  <si>
    <t>341001</t>
  </si>
  <si>
    <t>341002</t>
  </si>
  <si>
    <t>　　屯溪区</t>
  </si>
  <si>
    <t>341003</t>
  </si>
  <si>
    <t>　　黄山区</t>
  </si>
  <si>
    <t>341004</t>
  </si>
  <si>
    <t>　　徽州区</t>
  </si>
  <si>
    <t>341021</t>
  </si>
  <si>
    <t>　　歙县</t>
  </si>
  <si>
    <t>341022</t>
  </si>
  <si>
    <t>　　休宁县</t>
  </si>
  <si>
    <t>341023</t>
  </si>
  <si>
    <t>　　黟县</t>
  </si>
  <si>
    <t>341024</t>
  </si>
  <si>
    <t>　　祁门县</t>
  </si>
  <si>
    <t>341100</t>
  </si>
  <si>
    <t>　滁州市</t>
  </si>
  <si>
    <t>341101</t>
  </si>
  <si>
    <t>341102</t>
  </si>
  <si>
    <t>　　琅琊区</t>
  </si>
  <si>
    <t>341103</t>
  </si>
  <si>
    <t>　　南谯区</t>
  </si>
  <si>
    <t>341122</t>
  </si>
  <si>
    <t>　　来安县</t>
  </si>
  <si>
    <t>341124</t>
  </si>
  <si>
    <t>　　全椒县</t>
  </si>
  <si>
    <t>341125</t>
  </si>
  <si>
    <t>　　定远县</t>
  </si>
  <si>
    <t>341126</t>
  </si>
  <si>
    <t>　　凤阳县</t>
  </si>
  <si>
    <t>341181</t>
  </si>
  <si>
    <t>　　天长市</t>
  </si>
  <si>
    <t>341182</t>
  </si>
  <si>
    <t>　　明光市</t>
  </si>
  <si>
    <t>341200</t>
  </si>
  <si>
    <t>　阜阳市</t>
  </si>
  <si>
    <t>341201</t>
  </si>
  <si>
    <t>341202</t>
  </si>
  <si>
    <t>　　颍州区</t>
  </si>
  <si>
    <t>341203</t>
  </si>
  <si>
    <t>　　颍东区</t>
  </si>
  <si>
    <t>341204</t>
  </si>
  <si>
    <t>　　颍泉区</t>
  </si>
  <si>
    <t>341221</t>
  </si>
  <si>
    <t>　　临泉县</t>
  </si>
  <si>
    <t>341222</t>
  </si>
  <si>
    <t>　　太和县</t>
  </si>
  <si>
    <t>341225</t>
  </si>
  <si>
    <t>　　阜南县</t>
  </si>
  <si>
    <t>341226</t>
  </si>
  <si>
    <t>　　颍上县</t>
  </si>
  <si>
    <t>341282</t>
  </si>
  <si>
    <t>　　界首市</t>
  </si>
  <si>
    <t>341300</t>
  </si>
  <si>
    <t>　宿州市</t>
  </si>
  <si>
    <t>341301</t>
  </si>
  <si>
    <t>341302</t>
  </si>
  <si>
    <t>　　埇桥区</t>
  </si>
  <si>
    <t>341321</t>
  </si>
  <si>
    <t>　　砀山县</t>
  </si>
  <si>
    <t>341322</t>
  </si>
  <si>
    <t>　　萧县</t>
  </si>
  <si>
    <t>341323</t>
  </si>
  <si>
    <t>　　灵璧县</t>
  </si>
  <si>
    <t>341324</t>
  </si>
  <si>
    <t>　　泗县</t>
  </si>
  <si>
    <t>341500</t>
  </si>
  <si>
    <t>　六安市</t>
  </si>
  <si>
    <t>341501</t>
  </si>
  <si>
    <t>341502</t>
  </si>
  <si>
    <t>　　金安区</t>
  </si>
  <si>
    <t>341503</t>
  </si>
  <si>
    <t>　　裕安区</t>
  </si>
  <si>
    <t>341504</t>
  </si>
  <si>
    <t>　　叶集区</t>
  </si>
  <si>
    <t>341522</t>
  </si>
  <si>
    <t>　　霍邱县</t>
  </si>
  <si>
    <t>341523</t>
  </si>
  <si>
    <t>　　舒城县</t>
  </si>
  <si>
    <t>341524</t>
  </si>
  <si>
    <t>　　金寨县</t>
  </si>
  <si>
    <t>341525</t>
  </si>
  <si>
    <t>　　霍山县</t>
  </si>
  <si>
    <t>341600</t>
  </si>
  <si>
    <t>　亳州市</t>
  </si>
  <si>
    <t>341601</t>
  </si>
  <si>
    <t>341602</t>
  </si>
  <si>
    <t>　　谯城区</t>
  </si>
  <si>
    <t>341621</t>
  </si>
  <si>
    <t>　　涡阳县</t>
  </si>
  <si>
    <t>341622</t>
  </si>
  <si>
    <t>　　蒙城县</t>
  </si>
  <si>
    <t>341623</t>
  </si>
  <si>
    <t>　　利辛县</t>
  </si>
  <si>
    <t>341700</t>
  </si>
  <si>
    <t>　池州市</t>
  </si>
  <si>
    <t>341701</t>
  </si>
  <si>
    <t>341702</t>
  </si>
  <si>
    <t>　　贵池区</t>
  </si>
  <si>
    <t>341721</t>
  </si>
  <si>
    <t>　　东至县</t>
  </si>
  <si>
    <t>341722</t>
  </si>
  <si>
    <t>　　石台县</t>
  </si>
  <si>
    <t>341723</t>
  </si>
  <si>
    <t>　　青阳县</t>
  </si>
  <si>
    <t>341800</t>
  </si>
  <si>
    <t>　宣城市</t>
  </si>
  <si>
    <t>341801</t>
  </si>
  <si>
    <t>341802</t>
  </si>
  <si>
    <t>　　宣州区</t>
  </si>
  <si>
    <t>341821</t>
  </si>
  <si>
    <t>　　郎溪县</t>
  </si>
  <si>
    <t>341822</t>
  </si>
  <si>
    <t>　　广德县</t>
  </si>
  <si>
    <t>341823</t>
  </si>
  <si>
    <t>　　泾县</t>
  </si>
  <si>
    <t>341824</t>
  </si>
  <si>
    <t>　　绩溪县</t>
  </si>
  <si>
    <t>341825</t>
  </si>
  <si>
    <t>　　旌德县</t>
  </si>
  <si>
    <t>341881</t>
  </si>
  <si>
    <t>　　宁国市</t>
  </si>
  <si>
    <t>350000</t>
  </si>
  <si>
    <t>福建省</t>
  </si>
  <si>
    <t>350100</t>
  </si>
  <si>
    <t>　福州市</t>
  </si>
  <si>
    <t>350101</t>
  </si>
  <si>
    <t>350102</t>
  </si>
  <si>
    <t>350103</t>
  </si>
  <si>
    <t>　　台江区</t>
  </si>
  <si>
    <t>350104</t>
  </si>
  <si>
    <t>　　仓山区</t>
  </si>
  <si>
    <t>350105</t>
  </si>
  <si>
    <t>　　马尾区</t>
  </si>
  <si>
    <t>350111</t>
  </si>
  <si>
    <t>　　晋安区</t>
  </si>
  <si>
    <t>350112</t>
  </si>
  <si>
    <t>　　长乐区</t>
  </si>
  <si>
    <t>350121</t>
  </si>
  <si>
    <t>　　闽侯县</t>
  </si>
  <si>
    <t>350122</t>
  </si>
  <si>
    <t>　　连江县</t>
  </si>
  <si>
    <t>350123</t>
  </si>
  <si>
    <t>　　罗源县</t>
  </si>
  <si>
    <t>350124</t>
  </si>
  <si>
    <t>　　闽清县</t>
  </si>
  <si>
    <t>350125</t>
  </si>
  <si>
    <t>　　永泰县</t>
  </si>
  <si>
    <t>350128</t>
  </si>
  <si>
    <t>　　平潭县</t>
  </si>
  <si>
    <t>350181</t>
  </si>
  <si>
    <t>　　福清市</t>
  </si>
  <si>
    <t>350200</t>
  </si>
  <si>
    <t>　厦门市</t>
  </si>
  <si>
    <t>350201</t>
  </si>
  <si>
    <t>350203</t>
  </si>
  <si>
    <t>　　思明区</t>
  </si>
  <si>
    <t>350205</t>
  </si>
  <si>
    <t>　　海沧区</t>
  </si>
  <si>
    <t>350206</t>
  </si>
  <si>
    <t>　　湖里区</t>
  </si>
  <si>
    <t>350211</t>
  </si>
  <si>
    <t>　　集美区</t>
  </si>
  <si>
    <t>350212</t>
  </si>
  <si>
    <t>　　同安区</t>
  </si>
  <si>
    <t>350213</t>
  </si>
  <si>
    <t>　　翔安区</t>
  </si>
  <si>
    <t>350300</t>
  </si>
  <si>
    <t>　莆田市</t>
  </si>
  <si>
    <t>350301</t>
  </si>
  <si>
    <t>350302</t>
  </si>
  <si>
    <t>　　城厢区</t>
  </si>
  <si>
    <t>350303</t>
  </si>
  <si>
    <t>　　涵江区</t>
  </si>
  <si>
    <t>350304</t>
  </si>
  <si>
    <t>　　荔城区</t>
  </si>
  <si>
    <t>350305</t>
  </si>
  <si>
    <t>　　秀屿区</t>
  </si>
  <si>
    <t>350322</t>
  </si>
  <si>
    <t>　　仙游县</t>
  </si>
  <si>
    <t>350400</t>
  </si>
  <si>
    <t>　三明市</t>
  </si>
  <si>
    <t>350401</t>
  </si>
  <si>
    <t>350402</t>
  </si>
  <si>
    <t>　　梅列区</t>
  </si>
  <si>
    <t>350403</t>
  </si>
  <si>
    <t>　　三元区</t>
  </si>
  <si>
    <t>350421</t>
  </si>
  <si>
    <t>　　明溪县</t>
  </si>
  <si>
    <t>350423</t>
  </si>
  <si>
    <t>　　清流县</t>
  </si>
  <si>
    <t>350424</t>
  </si>
  <si>
    <t>　　宁化县</t>
  </si>
  <si>
    <t>350425</t>
  </si>
  <si>
    <t>　　大田县</t>
  </si>
  <si>
    <t>350426</t>
  </si>
  <si>
    <t>　　尤溪县</t>
  </si>
  <si>
    <t>350427</t>
  </si>
  <si>
    <t>　　沙县</t>
  </si>
  <si>
    <t>350428</t>
  </si>
  <si>
    <t>　　将乐县</t>
  </si>
  <si>
    <t>350429</t>
  </si>
  <si>
    <t>　　泰宁县</t>
  </si>
  <si>
    <t>350430</t>
  </si>
  <si>
    <t>　　建宁县</t>
  </si>
  <si>
    <t>350481</t>
  </si>
  <si>
    <t>　　永安市</t>
  </si>
  <si>
    <t>350500</t>
  </si>
  <si>
    <t>　泉州市</t>
  </si>
  <si>
    <t>350501</t>
  </si>
  <si>
    <t>350502</t>
  </si>
  <si>
    <t>　　鲤城区</t>
  </si>
  <si>
    <t>350503</t>
  </si>
  <si>
    <t>　　丰泽区</t>
  </si>
  <si>
    <t>350504</t>
  </si>
  <si>
    <t>　　洛江区</t>
  </si>
  <si>
    <t>350505</t>
  </si>
  <si>
    <t>　　泉港区</t>
  </si>
  <si>
    <t>350521</t>
  </si>
  <si>
    <t>　　惠安县</t>
  </si>
  <si>
    <t>350524</t>
  </si>
  <si>
    <t>　　安溪县</t>
  </si>
  <si>
    <t>350525</t>
  </si>
  <si>
    <t>　　永春县</t>
  </si>
  <si>
    <t>350526</t>
  </si>
  <si>
    <t>　　德化县</t>
  </si>
  <si>
    <t>350527</t>
  </si>
  <si>
    <t>　　金门县</t>
  </si>
  <si>
    <t>350581</t>
  </si>
  <si>
    <t>　　石狮市</t>
  </si>
  <si>
    <t>350582</t>
  </si>
  <si>
    <t>　　晋江市</t>
  </si>
  <si>
    <t>350583</t>
  </si>
  <si>
    <t>　　南安市</t>
  </si>
  <si>
    <t>350600</t>
  </si>
  <si>
    <t>　漳州市</t>
  </si>
  <si>
    <t>350601</t>
  </si>
  <si>
    <t>350602</t>
  </si>
  <si>
    <t>　　芗城区</t>
  </si>
  <si>
    <t>350603</t>
  </si>
  <si>
    <t>　　龙文区</t>
  </si>
  <si>
    <t>350622</t>
  </si>
  <si>
    <t>　　云霄县</t>
  </si>
  <si>
    <t>350623</t>
  </si>
  <si>
    <t>　　漳浦县</t>
  </si>
  <si>
    <t>350624</t>
  </si>
  <si>
    <t>　　诏安县</t>
  </si>
  <si>
    <t>350625</t>
  </si>
  <si>
    <t>　　长泰县</t>
  </si>
  <si>
    <t>350626</t>
  </si>
  <si>
    <t>　　东山县</t>
  </si>
  <si>
    <t>350627</t>
  </si>
  <si>
    <t>　　南靖县</t>
  </si>
  <si>
    <t>350628</t>
  </si>
  <si>
    <t>　　平和县</t>
  </si>
  <si>
    <t>350629</t>
  </si>
  <si>
    <t>　　华安县</t>
  </si>
  <si>
    <t>350681</t>
  </si>
  <si>
    <t>　　龙海市</t>
  </si>
  <si>
    <t>350700</t>
  </si>
  <si>
    <t>　南平市</t>
  </si>
  <si>
    <t>350701</t>
  </si>
  <si>
    <t>350702</t>
  </si>
  <si>
    <t>　　延平区</t>
  </si>
  <si>
    <t>350703</t>
  </si>
  <si>
    <t>　　建阳区</t>
  </si>
  <si>
    <t>350721</t>
  </si>
  <si>
    <t>　　顺昌县</t>
  </si>
  <si>
    <t>350722</t>
  </si>
  <si>
    <t>　　浦城县</t>
  </si>
  <si>
    <t>350723</t>
  </si>
  <si>
    <t>　　光泽县</t>
  </si>
  <si>
    <t>350724</t>
  </si>
  <si>
    <t>　　松溪县</t>
  </si>
  <si>
    <t>350725</t>
  </si>
  <si>
    <t>　　政和县</t>
  </si>
  <si>
    <t>350781</t>
  </si>
  <si>
    <t>　　邵武市</t>
  </si>
  <si>
    <t>350782</t>
  </si>
  <si>
    <t>　　武夷山市</t>
  </si>
  <si>
    <t>350783</t>
  </si>
  <si>
    <t>　　建瓯市</t>
  </si>
  <si>
    <t>350800</t>
  </si>
  <si>
    <t>　龙岩市</t>
  </si>
  <si>
    <t>350801</t>
  </si>
  <si>
    <t>350802</t>
  </si>
  <si>
    <t>　　新罗区</t>
  </si>
  <si>
    <t>350803</t>
  </si>
  <si>
    <t>　　永定区</t>
  </si>
  <si>
    <t>350821</t>
  </si>
  <si>
    <t>　　长汀县</t>
  </si>
  <si>
    <t>350823</t>
  </si>
  <si>
    <t>　　上杭县</t>
  </si>
  <si>
    <t>350824</t>
  </si>
  <si>
    <t>　　武平县</t>
  </si>
  <si>
    <t>350825</t>
  </si>
  <si>
    <t>　　连城县</t>
  </si>
  <si>
    <t>350881</t>
  </si>
  <si>
    <t>　　漳平市</t>
  </si>
  <si>
    <t>350900</t>
  </si>
  <si>
    <t>　宁德市</t>
  </si>
  <si>
    <t>350901</t>
  </si>
  <si>
    <t>350902</t>
  </si>
  <si>
    <t>　　蕉城区</t>
  </si>
  <si>
    <t>350921</t>
  </si>
  <si>
    <t>　　霞浦县</t>
  </si>
  <si>
    <t>350922</t>
  </si>
  <si>
    <t>　　古田县</t>
  </si>
  <si>
    <t>350923</t>
  </si>
  <si>
    <t>　　屏南县</t>
  </si>
  <si>
    <t>350924</t>
  </si>
  <si>
    <t>　　寿宁县</t>
  </si>
  <si>
    <t>350925</t>
  </si>
  <si>
    <t>　　周宁县</t>
  </si>
  <si>
    <t>350926</t>
  </si>
  <si>
    <t>　　柘荣县</t>
  </si>
  <si>
    <t>350981</t>
  </si>
  <si>
    <t>　　福安市</t>
  </si>
  <si>
    <t>350982</t>
  </si>
  <si>
    <t>　　福鼎市</t>
  </si>
  <si>
    <t>360000</t>
  </si>
  <si>
    <t>江西省</t>
  </si>
  <si>
    <t>360100</t>
  </si>
  <si>
    <t>　南昌市</t>
  </si>
  <si>
    <t>360101</t>
  </si>
  <si>
    <t>360102</t>
  </si>
  <si>
    <t>　　东湖区</t>
  </si>
  <si>
    <t>360103</t>
  </si>
  <si>
    <t>360104</t>
  </si>
  <si>
    <t>　　青云谱区</t>
  </si>
  <si>
    <t>360105</t>
  </si>
  <si>
    <t>　　湾里区</t>
  </si>
  <si>
    <t>　　新建区</t>
  </si>
  <si>
    <t>360111</t>
  </si>
  <si>
    <t>　　青山湖区</t>
  </si>
  <si>
    <t>360121</t>
  </si>
  <si>
    <t>　　南昌县</t>
  </si>
  <si>
    <t>360123</t>
  </si>
  <si>
    <t>　　安义县</t>
  </si>
  <si>
    <t>360124</t>
  </si>
  <si>
    <t>　　进贤县</t>
  </si>
  <si>
    <t>360200</t>
  </si>
  <si>
    <t>　景德镇市</t>
  </si>
  <si>
    <t>360201</t>
  </si>
  <si>
    <t>360202</t>
  </si>
  <si>
    <t>　　昌江区</t>
  </si>
  <si>
    <t>360203</t>
  </si>
  <si>
    <t>　　珠山区</t>
  </si>
  <si>
    <t>360222</t>
  </si>
  <si>
    <t>　　浮梁县</t>
  </si>
  <si>
    <t>360281</t>
  </si>
  <si>
    <t>　　乐平市</t>
  </si>
  <si>
    <t>360300</t>
  </si>
  <si>
    <t>　萍乡市</t>
  </si>
  <si>
    <t>360301</t>
  </si>
  <si>
    <t>360302</t>
  </si>
  <si>
    <t>　　安源区</t>
  </si>
  <si>
    <t>360313</t>
  </si>
  <si>
    <t>　　湘东区</t>
  </si>
  <si>
    <t>360321</t>
  </si>
  <si>
    <t>　　莲花县</t>
  </si>
  <si>
    <t>360322</t>
  </si>
  <si>
    <t>　　上栗县</t>
  </si>
  <si>
    <t>360323</t>
  </si>
  <si>
    <t>　　芦溪县</t>
  </si>
  <si>
    <t>360400</t>
  </si>
  <si>
    <t>　九江市</t>
  </si>
  <si>
    <t>360401</t>
  </si>
  <si>
    <t>360402</t>
  </si>
  <si>
    <t>　　濂溪区</t>
  </si>
  <si>
    <t>360403</t>
  </si>
  <si>
    <t>　　浔阳区</t>
  </si>
  <si>
    <t>360404</t>
  </si>
  <si>
    <t>　　柴桑区</t>
  </si>
  <si>
    <t>360423</t>
  </si>
  <si>
    <t>　　武宁县</t>
  </si>
  <si>
    <t>　　修水县</t>
  </si>
  <si>
    <t>360425</t>
  </si>
  <si>
    <t>　　永修县</t>
  </si>
  <si>
    <t>360426</t>
  </si>
  <si>
    <t>　　德安县</t>
  </si>
  <si>
    <t>360428</t>
  </si>
  <si>
    <t>　　都昌县</t>
  </si>
  <si>
    <t>360429</t>
  </si>
  <si>
    <t>　　湖口县</t>
  </si>
  <si>
    <t>360430</t>
  </si>
  <si>
    <t>　　彭泽县</t>
  </si>
  <si>
    <t>360481</t>
  </si>
  <si>
    <t>　　瑞昌市</t>
  </si>
  <si>
    <t>360482</t>
  </si>
  <si>
    <t>　　共青城市</t>
  </si>
  <si>
    <t>360483</t>
  </si>
  <si>
    <t>　　庐山市</t>
  </si>
  <si>
    <t>360500</t>
  </si>
  <si>
    <t>　新余市</t>
  </si>
  <si>
    <t>360501</t>
  </si>
  <si>
    <t>360502</t>
  </si>
  <si>
    <t>　　渝水区</t>
  </si>
  <si>
    <t>360521</t>
  </si>
  <si>
    <t>　　分宜县</t>
  </si>
  <si>
    <t>360600</t>
  </si>
  <si>
    <t>　鹰潭市</t>
  </si>
  <si>
    <t>360601</t>
  </si>
  <si>
    <t>360602</t>
  </si>
  <si>
    <t>　　月湖区</t>
  </si>
  <si>
    <t>360622</t>
  </si>
  <si>
    <t>　　余江县</t>
  </si>
  <si>
    <t>360681</t>
  </si>
  <si>
    <t>　　贵溪市</t>
  </si>
  <si>
    <t>360700</t>
  </si>
  <si>
    <t>　赣州市</t>
  </si>
  <si>
    <t>360701</t>
  </si>
  <si>
    <t>360702</t>
  </si>
  <si>
    <t>　　章贡区</t>
  </si>
  <si>
    <t>360703</t>
  </si>
  <si>
    <t>　　南康区</t>
  </si>
  <si>
    <t>360704</t>
  </si>
  <si>
    <t>　　赣县区</t>
  </si>
  <si>
    <t>360722</t>
  </si>
  <si>
    <t>　　信丰县</t>
  </si>
  <si>
    <t>360723</t>
  </si>
  <si>
    <t>　　大余县</t>
  </si>
  <si>
    <t>360724</t>
  </si>
  <si>
    <t>　　上犹县</t>
  </si>
  <si>
    <t>360725</t>
  </si>
  <si>
    <t>　　崇义县</t>
  </si>
  <si>
    <t>360726</t>
  </si>
  <si>
    <t>　　安远县</t>
  </si>
  <si>
    <t>360727</t>
  </si>
  <si>
    <t>　　龙南县</t>
  </si>
  <si>
    <t>360728</t>
  </si>
  <si>
    <t>　　定南县</t>
  </si>
  <si>
    <t>360729</t>
  </si>
  <si>
    <t>　　全南县</t>
  </si>
  <si>
    <t>360730</t>
  </si>
  <si>
    <t>　　宁都县</t>
  </si>
  <si>
    <t>360731</t>
  </si>
  <si>
    <t>　　于都县</t>
  </si>
  <si>
    <t>360732</t>
  </si>
  <si>
    <t>　　兴国县</t>
  </si>
  <si>
    <t>360733</t>
  </si>
  <si>
    <t>　　会昌县</t>
  </si>
  <si>
    <t>360734</t>
  </si>
  <si>
    <t>　　寻乌县</t>
  </si>
  <si>
    <t>360735</t>
  </si>
  <si>
    <t>　　石城县</t>
  </si>
  <si>
    <t>360781</t>
  </si>
  <si>
    <t>　　瑞金市</t>
  </si>
  <si>
    <t>360800</t>
  </si>
  <si>
    <t>　吉安市</t>
  </si>
  <si>
    <t>360801</t>
  </si>
  <si>
    <t>360802</t>
  </si>
  <si>
    <t>　　吉州区</t>
  </si>
  <si>
    <t>360803</t>
  </si>
  <si>
    <t>　　青原区</t>
  </si>
  <si>
    <t>360821</t>
  </si>
  <si>
    <t>　　吉安县</t>
  </si>
  <si>
    <t>360822</t>
  </si>
  <si>
    <t>　　吉水县</t>
  </si>
  <si>
    <t>360823</t>
  </si>
  <si>
    <t>　　峡江县</t>
  </si>
  <si>
    <t>360824</t>
  </si>
  <si>
    <t>　　新干县</t>
  </si>
  <si>
    <t>360825</t>
  </si>
  <si>
    <t>　　永丰县</t>
  </si>
  <si>
    <t>360826</t>
  </si>
  <si>
    <t>　　泰和县</t>
  </si>
  <si>
    <t>360827</t>
  </si>
  <si>
    <t>　　遂川县</t>
  </si>
  <si>
    <t>360828</t>
  </si>
  <si>
    <t>　　万安县</t>
  </si>
  <si>
    <t>360829</t>
  </si>
  <si>
    <t>　　安福县</t>
  </si>
  <si>
    <t>360830</t>
  </si>
  <si>
    <t>　　永新县</t>
  </si>
  <si>
    <t>360881</t>
  </si>
  <si>
    <t>　　井冈山市</t>
  </si>
  <si>
    <t>360900</t>
  </si>
  <si>
    <t>　宜春市</t>
  </si>
  <si>
    <t>360901</t>
  </si>
  <si>
    <t>360902</t>
  </si>
  <si>
    <t>　　袁州区</t>
  </si>
  <si>
    <t>360921</t>
  </si>
  <si>
    <t>　　奉新县</t>
  </si>
  <si>
    <t>360922</t>
  </si>
  <si>
    <t>　　万载县</t>
  </si>
  <si>
    <t>360923</t>
  </si>
  <si>
    <t>　　上高县</t>
  </si>
  <si>
    <t>360924</t>
  </si>
  <si>
    <t>　　宜丰县</t>
  </si>
  <si>
    <t>360925</t>
  </si>
  <si>
    <t>　　靖安县</t>
  </si>
  <si>
    <t>360926</t>
  </si>
  <si>
    <t>　　铜鼓县</t>
  </si>
  <si>
    <t>360981</t>
  </si>
  <si>
    <t>　　丰城市</t>
  </si>
  <si>
    <t>360982</t>
  </si>
  <si>
    <t>　　樟树市</t>
  </si>
  <si>
    <t>360983</t>
  </si>
  <si>
    <t>　　高安市</t>
  </si>
  <si>
    <t>361000</t>
  </si>
  <si>
    <t>　抚州市</t>
  </si>
  <si>
    <t>361001</t>
  </si>
  <si>
    <t>361002</t>
  </si>
  <si>
    <t>　　临川区</t>
  </si>
  <si>
    <t>361003</t>
  </si>
  <si>
    <t>　　东乡区</t>
  </si>
  <si>
    <t>361021</t>
  </si>
  <si>
    <t>　　南城县</t>
  </si>
  <si>
    <t>361022</t>
  </si>
  <si>
    <t>　　黎川县</t>
  </si>
  <si>
    <t>361023</t>
  </si>
  <si>
    <t>　　南丰县</t>
  </si>
  <si>
    <t>361024</t>
  </si>
  <si>
    <t>　　崇仁县</t>
  </si>
  <si>
    <t>361025</t>
  </si>
  <si>
    <t>　　乐安县</t>
  </si>
  <si>
    <t>361026</t>
  </si>
  <si>
    <t>　　宜黄县</t>
  </si>
  <si>
    <t>361027</t>
  </si>
  <si>
    <t>　　金溪县</t>
  </si>
  <si>
    <t>361028</t>
  </si>
  <si>
    <t>　　资溪县</t>
  </si>
  <si>
    <t>361030</t>
  </si>
  <si>
    <t>　　广昌县</t>
  </si>
  <si>
    <t>361100</t>
  </si>
  <si>
    <t>　上饶市</t>
  </si>
  <si>
    <t>361101</t>
  </si>
  <si>
    <t>361102</t>
  </si>
  <si>
    <t>　　信州区</t>
  </si>
  <si>
    <t>361103</t>
  </si>
  <si>
    <t>　　广丰区</t>
  </si>
  <si>
    <t>361121</t>
  </si>
  <si>
    <t>　　上饶县</t>
  </si>
  <si>
    <t>361123</t>
  </si>
  <si>
    <t>　　玉山县</t>
  </si>
  <si>
    <t>361124</t>
  </si>
  <si>
    <t>　　铅山县</t>
  </si>
  <si>
    <t>361125</t>
  </si>
  <si>
    <t>　　横峰县</t>
  </si>
  <si>
    <t>361126</t>
  </si>
  <si>
    <t>　　弋阳县</t>
  </si>
  <si>
    <t>361127</t>
  </si>
  <si>
    <t>　　余干县</t>
  </si>
  <si>
    <t>361128</t>
  </si>
  <si>
    <t>　　鄱阳县</t>
  </si>
  <si>
    <t>361129</t>
  </si>
  <si>
    <t>　　万年县</t>
  </si>
  <si>
    <t>361130</t>
  </si>
  <si>
    <t>　　婺源县</t>
  </si>
  <si>
    <t>361181</t>
  </si>
  <si>
    <t>　　德兴市</t>
  </si>
  <si>
    <t>370000</t>
  </si>
  <si>
    <t>山东省</t>
  </si>
  <si>
    <t>370100</t>
  </si>
  <si>
    <t>　济南市</t>
  </si>
  <si>
    <t>370101</t>
  </si>
  <si>
    <t>370102</t>
  </si>
  <si>
    <t>　　历下区</t>
  </si>
  <si>
    <t>370103</t>
  </si>
  <si>
    <t>　　市中区</t>
  </si>
  <si>
    <t>370104</t>
  </si>
  <si>
    <t>　　槐荫区</t>
  </si>
  <si>
    <t>370105</t>
  </si>
  <si>
    <t>　　天桥区</t>
  </si>
  <si>
    <t>370112</t>
  </si>
  <si>
    <t>　　历城区</t>
  </si>
  <si>
    <t>370113</t>
  </si>
  <si>
    <t>　　长清区</t>
  </si>
  <si>
    <t>370114</t>
  </si>
  <si>
    <t>　　章丘区</t>
  </si>
  <si>
    <t>370124</t>
  </si>
  <si>
    <t>　　平阴县</t>
  </si>
  <si>
    <t>370125</t>
  </si>
  <si>
    <t>　　济阳县</t>
  </si>
  <si>
    <t>370126</t>
  </si>
  <si>
    <t>　　商河县</t>
  </si>
  <si>
    <t>370200</t>
  </si>
  <si>
    <t>　青岛市</t>
  </si>
  <si>
    <t>370201</t>
  </si>
  <si>
    <t>370202</t>
  </si>
  <si>
    <t>　　市南区</t>
  </si>
  <si>
    <t>370203</t>
  </si>
  <si>
    <t>　　市北区</t>
  </si>
  <si>
    <t>370211</t>
  </si>
  <si>
    <t>　　黄岛区</t>
  </si>
  <si>
    <t>370212</t>
  </si>
  <si>
    <t>　　崂山区</t>
  </si>
  <si>
    <t>370213</t>
  </si>
  <si>
    <t>　　李沧区</t>
  </si>
  <si>
    <t>370214</t>
  </si>
  <si>
    <t>　　城阳区</t>
  </si>
  <si>
    <t>370215</t>
  </si>
  <si>
    <t>　　即墨区</t>
  </si>
  <si>
    <t>370281</t>
  </si>
  <si>
    <t>　　胶州市</t>
  </si>
  <si>
    <t>370283</t>
  </si>
  <si>
    <t>　　平度市</t>
  </si>
  <si>
    <t>370285</t>
  </si>
  <si>
    <t>　　莱西市</t>
  </si>
  <si>
    <t>370300</t>
  </si>
  <si>
    <t>　淄博市</t>
  </si>
  <si>
    <t>370301</t>
  </si>
  <si>
    <t>370302</t>
  </si>
  <si>
    <t>　　淄川区</t>
  </si>
  <si>
    <t>370303</t>
  </si>
  <si>
    <t>　　张店区</t>
  </si>
  <si>
    <t>370304</t>
  </si>
  <si>
    <t>　　博山区</t>
  </si>
  <si>
    <t>370305</t>
  </si>
  <si>
    <t>　　临淄区</t>
  </si>
  <si>
    <t>370306</t>
  </si>
  <si>
    <t>　　周村区</t>
  </si>
  <si>
    <t>　　桓台县</t>
  </si>
  <si>
    <t>370322</t>
  </si>
  <si>
    <t>　　高青县</t>
  </si>
  <si>
    <t>370323</t>
  </si>
  <si>
    <t>　　沂源县</t>
  </si>
  <si>
    <t>370400</t>
  </si>
  <si>
    <t>　枣庄市</t>
  </si>
  <si>
    <t>370401</t>
  </si>
  <si>
    <t>370402</t>
  </si>
  <si>
    <t>370403</t>
  </si>
  <si>
    <t>　　薛城区</t>
  </si>
  <si>
    <t>370404</t>
  </si>
  <si>
    <t>　　峄城区</t>
  </si>
  <si>
    <t>370405</t>
  </si>
  <si>
    <t>　　台儿庄区</t>
  </si>
  <si>
    <t>370406</t>
  </si>
  <si>
    <t>　　山亭区</t>
  </si>
  <si>
    <t>370481</t>
  </si>
  <si>
    <t>　　滕州市</t>
  </si>
  <si>
    <t>370500</t>
  </si>
  <si>
    <t>　东营市</t>
  </si>
  <si>
    <t>370501</t>
  </si>
  <si>
    <t>370502</t>
  </si>
  <si>
    <t>　　东营区</t>
  </si>
  <si>
    <t>370503</t>
  </si>
  <si>
    <t>　　河口区</t>
  </si>
  <si>
    <t>370505</t>
  </si>
  <si>
    <t>　　垦利区</t>
  </si>
  <si>
    <t>370522</t>
  </si>
  <si>
    <t>　　利津县</t>
  </si>
  <si>
    <t>370523</t>
  </si>
  <si>
    <t>　　广饶县</t>
  </si>
  <si>
    <t>370600</t>
  </si>
  <si>
    <t>　烟台市</t>
  </si>
  <si>
    <t>370601</t>
  </si>
  <si>
    <t>370602</t>
  </si>
  <si>
    <t>　　芝罘区</t>
  </si>
  <si>
    <t>370611</t>
  </si>
  <si>
    <t>　　福山区</t>
  </si>
  <si>
    <t>370612</t>
  </si>
  <si>
    <t>　　牟平区</t>
  </si>
  <si>
    <t>370613</t>
  </si>
  <si>
    <t>　　莱山区</t>
  </si>
  <si>
    <t>370634</t>
  </si>
  <si>
    <t>　　长岛县</t>
  </si>
  <si>
    <t>370681</t>
  </si>
  <si>
    <t>　　龙口市</t>
  </si>
  <si>
    <t>370682</t>
  </si>
  <si>
    <t>　　莱阳市</t>
  </si>
  <si>
    <t>370683</t>
  </si>
  <si>
    <t>　　莱州市</t>
  </si>
  <si>
    <t>370684</t>
  </si>
  <si>
    <t>　　蓬莱市</t>
  </si>
  <si>
    <t>370685</t>
  </si>
  <si>
    <t>　　招远市</t>
  </si>
  <si>
    <t>370686</t>
  </si>
  <si>
    <t>　　栖霞市</t>
  </si>
  <si>
    <t>370687</t>
  </si>
  <si>
    <t>　　海阳市</t>
  </si>
  <si>
    <t>370700</t>
  </si>
  <si>
    <t>　潍坊市</t>
  </si>
  <si>
    <t>370701</t>
  </si>
  <si>
    <t>370702</t>
  </si>
  <si>
    <t>　　潍城区</t>
  </si>
  <si>
    <t>370703</t>
  </si>
  <si>
    <t>　　寒亭区</t>
  </si>
  <si>
    <t>370704</t>
  </si>
  <si>
    <t>　　坊子区</t>
  </si>
  <si>
    <t>370705</t>
  </si>
  <si>
    <t>　　奎文区</t>
  </si>
  <si>
    <t>370724</t>
  </si>
  <si>
    <t>　　临朐县</t>
  </si>
  <si>
    <t>370725</t>
  </si>
  <si>
    <t>　　昌乐县</t>
  </si>
  <si>
    <t>370781</t>
  </si>
  <si>
    <t>　　青州市</t>
  </si>
  <si>
    <t>370782</t>
  </si>
  <si>
    <t>　　诸城市</t>
  </si>
  <si>
    <t>370783</t>
  </si>
  <si>
    <t>　　寿光市</t>
  </si>
  <si>
    <t>370784</t>
  </si>
  <si>
    <t>　　安丘市</t>
  </si>
  <si>
    <t>370785</t>
  </si>
  <si>
    <t>　　高密市</t>
  </si>
  <si>
    <t>370786</t>
  </si>
  <si>
    <t>　　昌邑市</t>
  </si>
  <si>
    <t>370800</t>
  </si>
  <si>
    <t>　济宁市</t>
  </si>
  <si>
    <t>370801</t>
  </si>
  <si>
    <t>370811</t>
  </si>
  <si>
    <t>　　任城区</t>
  </si>
  <si>
    <t>370812</t>
  </si>
  <si>
    <t>　　兖州区</t>
  </si>
  <si>
    <t>370826</t>
  </si>
  <si>
    <t>　　微山县</t>
  </si>
  <si>
    <t>370827</t>
  </si>
  <si>
    <t>　　鱼台县</t>
  </si>
  <si>
    <t>370828</t>
  </si>
  <si>
    <t>　　金乡县</t>
  </si>
  <si>
    <t>370829</t>
  </si>
  <si>
    <t>　　嘉祥县</t>
  </si>
  <si>
    <t>370830</t>
  </si>
  <si>
    <t>　　汶上县</t>
  </si>
  <si>
    <t>370831</t>
  </si>
  <si>
    <t>　　泗水县</t>
  </si>
  <si>
    <t>370832</t>
  </si>
  <si>
    <t>　　梁山县</t>
  </si>
  <si>
    <t>370881</t>
  </si>
  <si>
    <t>　　曲阜市</t>
  </si>
  <si>
    <t>370883</t>
  </si>
  <si>
    <t>　　邹城市</t>
  </si>
  <si>
    <t>370900</t>
  </si>
  <si>
    <t>　泰安市</t>
  </si>
  <si>
    <t>370901</t>
  </si>
  <si>
    <t>370902</t>
  </si>
  <si>
    <t>　　泰山区</t>
  </si>
  <si>
    <t>370911</t>
  </si>
  <si>
    <t>　　岱岳区</t>
  </si>
  <si>
    <t>370921</t>
  </si>
  <si>
    <t>　　宁阳县</t>
  </si>
  <si>
    <t>370923</t>
  </si>
  <si>
    <t>　　东平县</t>
  </si>
  <si>
    <t>370982</t>
  </si>
  <si>
    <t>　　新泰市</t>
  </si>
  <si>
    <t>370983</t>
  </si>
  <si>
    <t>　　肥城市</t>
  </si>
  <si>
    <t>371000</t>
  </si>
  <si>
    <t>　威海市</t>
  </si>
  <si>
    <t>371001</t>
  </si>
  <si>
    <t>371002</t>
  </si>
  <si>
    <t>　　环翠区</t>
  </si>
  <si>
    <t>371003</t>
  </si>
  <si>
    <t>　　文登区</t>
  </si>
  <si>
    <t>371082</t>
  </si>
  <si>
    <t>　　荣成市</t>
  </si>
  <si>
    <t>371083</t>
  </si>
  <si>
    <t>　　乳山市</t>
  </si>
  <si>
    <t>371100</t>
  </si>
  <si>
    <t>　日照市</t>
  </si>
  <si>
    <t>371101</t>
  </si>
  <si>
    <t>371102</t>
  </si>
  <si>
    <t>　　东港区</t>
  </si>
  <si>
    <t>371103</t>
  </si>
  <si>
    <t>　　岚山区</t>
  </si>
  <si>
    <t>371121</t>
  </si>
  <si>
    <t>　　五莲县</t>
  </si>
  <si>
    <t>371122</t>
  </si>
  <si>
    <t>　　莒县</t>
  </si>
  <si>
    <t>371200</t>
  </si>
  <si>
    <t>　莱芜市</t>
  </si>
  <si>
    <t>371201</t>
  </si>
  <si>
    <t>371202</t>
  </si>
  <si>
    <t>　　莱城区</t>
  </si>
  <si>
    <t>371203</t>
  </si>
  <si>
    <t>　　钢城区</t>
  </si>
  <si>
    <t>371300</t>
  </si>
  <si>
    <t>　临沂市</t>
  </si>
  <si>
    <t>371301</t>
  </si>
  <si>
    <t>371302</t>
  </si>
  <si>
    <t>　　兰山区</t>
  </si>
  <si>
    <t>371311</t>
  </si>
  <si>
    <t>　　罗庄区</t>
  </si>
  <si>
    <t>371312</t>
  </si>
  <si>
    <t>371321</t>
  </si>
  <si>
    <t>　　沂南县</t>
  </si>
  <si>
    <t>371322</t>
  </si>
  <si>
    <t>　　郯城县</t>
  </si>
  <si>
    <t>371323</t>
  </si>
  <si>
    <t>　　沂水县</t>
  </si>
  <si>
    <t>371324</t>
  </si>
  <si>
    <t>　　兰陵县</t>
  </si>
  <si>
    <t>371325</t>
  </si>
  <si>
    <t>　　费县</t>
  </si>
  <si>
    <t>371326</t>
  </si>
  <si>
    <t>　　平邑县</t>
  </si>
  <si>
    <t>371327</t>
  </si>
  <si>
    <t>　　莒南县</t>
  </si>
  <si>
    <t>371328</t>
  </si>
  <si>
    <t>　　蒙阴县</t>
  </si>
  <si>
    <t>371329</t>
  </si>
  <si>
    <t>　　临沭县</t>
  </si>
  <si>
    <t>371400</t>
  </si>
  <si>
    <t>　德州市</t>
  </si>
  <si>
    <t>371401</t>
  </si>
  <si>
    <t>371402</t>
  </si>
  <si>
    <t>　　德城区</t>
  </si>
  <si>
    <t>371403</t>
  </si>
  <si>
    <t>　　陵城区</t>
  </si>
  <si>
    <t>371422</t>
  </si>
  <si>
    <t>　　宁津县</t>
  </si>
  <si>
    <t>371423</t>
  </si>
  <si>
    <t>　　庆云县</t>
  </si>
  <si>
    <t>371424</t>
  </si>
  <si>
    <t>　　临邑县</t>
  </si>
  <si>
    <t>371425</t>
  </si>
  <si>
    <t>　　齐河县</t>
  </si>
  <si>
    <t>371426</t>
  </si>
  <si>
    <t>　　平原县</t>
  </si>
  <si>
    <t>371427</t>
  </si>
  <si>
    <t>　　夏津县</t>
  </si>
  <si>
    <t>371428</t>
  </si>
  <si>
    <t>　　武城县</t>
  </si>
  <si>
    <t>371481</t>
  </si>
  <si>
    <t>　　乐陵市</t>
  </si>
  <si>
    <t>371482</t>
  </si>
  <si>
    <t>　　禹城市</t>
  </si>
  <si>
    <t>371500</t>
  </si>
  <si>
    <t>　聊城市</t>
  </si>
  <si>
    <t>371501</t>
  </si>
  <si>
    <t>371502</t>
  </si>
  <si>
    <t>　　东昌府区</t>
  </si>
  <si>
    <t>371521</t>
  </si>
  <si>
    <t>　　阳谷县</t>
  </si>
  <si>
    <t>371522</t>
  </si>
  <si>
    <t>　　莘县</t>
  </si>
  <si>
    <t>371523</t>
  </si>
  <si>
    <t>　　茌平县</t>
  </si>
  <si>
    <t>371524</t>
  </si>
  <si>
    <t>　　东阿县</t>
  </si>
  <si>
    <t>371525</t>
  </si>
  <si>
    <t>　　冠县</t>
  </si>
  <si>
    <t>371526</t>
  </si>
  <si>
    <t>　　高唐县</t>
  </si>
  <si>
    <t>371581</t>
  </si>
  <si>
    <t>　　临清市</t>
  </si>
  <si>
    <t>371600</t>
  </si>
  <si>
    <t>　滨州市</t>
  </si>
  <si>
    <t>371601</t>
  </si>
  <si>
    <t>371602</t>
  </si>
  <si>
    <t>　　滨城区</t>
  </si>
  <si>
    <t>371603</t>
  </si>
  <si>
    <t>　　沾化区</t>
  </si>
  <si>
    <t>371621</t>
  </si>
  <si>
    <t>　　惠民县</t>
  </si>
  <si>
    <t>371622</t>
  </si>
  <si>
    <t>　　阳信县</t>
  </si>
  <si>
    <t>371623</t>
  </si>
  <si>
    <t>　　无棣县</t>
  </si>
  <si>
    <t>371625</t>
  </si>
  <si>
    <t>　　博兴县</t>
  </si>
  <si>
    <t>371626</t>
  </si>
  <si>
    <t>　　邹平县</t>
  </si>
  <si>
    <t>371700</t>
  </si>
  <si>
    <t>　菏泽市</t>
  </si>
  <si>
    <t>371701</t>
  </si>
  <si>
    <t>371702</t>
  </si>
  <si>
    <t>　　牡丹区</t>
  </si>
  <si>
    <t>371703</t>
  </si>
  <si>
    <t>　　定陶区</t>
  </si>
  <si>
    <t>371721</t>
  </si>
  <si>
    <t>　　曹县</t>
  </si>
  <si>
    <t>371722</t>
  </si>
  <si>
    <t>　　单县</t>
  </si>
  <si>
    <t>371723</t>
  </si>
  <si>
    <t>　　成武县</t>
  </si>
  <si>
    <t>371724</t>
  </si>
  <si>
    <t>　　巨野县</t>
  </si>
  <si>
    <t>371725</t>
  </si>
  <si>
    <t>　　郓城县</t>
  </si>
  <si>
    <t>371726</t>
  </si>
  <si>
    <t>　　鄄城县</t>
  </si>
  <si>
    <t>371728</t>
  </si>
  <si>
    <t>　　东明县</t>
  </si>
  <si>
    <t>410000</t>
  </si>
  <si>
    <t>河南省</t>
  </si>
  <si>
    <t>410100</t>
  </si>
  <si>
    <t>　郑州市</t>
  </si>
  <si>
    <t>410101</t>
  </si>
  <si>
    <t>410102</t>
  </si>
  <si>
    <t>　　中原区</t>
  </si>
  <si>
    <t>410103</t>
  </si>
  <si>
    <t>　　二七区</t>
  </si>
  <si>
    <t>410104</t>
  </si>
  <si>
    <t>　　管城回族区</t>
  </si>
  <si>
    <t>410105</t>
  </si>
  <si>
    <t>　　金水区</t>
  </si>
  <si>
    <t>410106</t>
  </si>
  <si>
    <t>　　上街区</t>
  </si>
  <si>
    <t>410108</t>
  </si>
  <si>
    <t>　　惠济区</t>
  </si>
  <si>
    <t>410122</t>
  </si>
  <si>
    <t>　　中牟县</t>
  </si>
  <si>
    <t>410181</t>
  </si>
  <si>
    <t>　　巩义市</t>
  </si>
  <si>
    <t>410182</t>
  </si>
  <si>
    <t>　　荥阳市</t>
  </si>
  <si>
    <t>410183</t>
  </si>
  <si>
    <t>　　新密市</t>
  </si>
  <si>
    <t>410184</t>
  </si>
  <si>
    <t>　　新郑市</t>
  </si>
  <si>
    <t>410185</t>
  </si>
  <si>
    <t>　　登封市</t>
  </si>
  <si>
    <t>410200</t>
  </si>
  <si>
    <t>　开封市</t>
  </si>
  <si>
    <t>410201</t>
  </si>
  <si>
    <t>410202</t>
  </si>
  <si>
    <t>　　龙亭区</t>
  </si>
  <si>
    <t>410203</t>
  </si>
  <si>
    <t>　　顺河回族区</t>
  </si>
  <si>
    <t>410204</t>
  </si>
  <si>
    <t>410205</t>
  </si>
  <si>
    <t>　　禹王台区</t>
  </si>
  <si>
    <t>410212</t>
  </si>
  <si>
    <t>　　祥符区</t>
  </si>
  <si>
    <t>410221</t>
  </si>
  <si>
    <t>　　杞县</t>
  </si>
  <si>
    <t>410222</t>
  </si>
  <si>
    <t>　　通许县</t>
  </si>
  <si>
    <t>410223</t>
  </si>
  <si>
    <t>　　尉氏县</t>
  </si>
  <si>
    <t>410225</t>
  </si>
  <si>
    <t>　　兰考县</t>
  </si>
  <si>
    <t>410300</t>
  </si>
  <si>
    <t>　洛阳市</t>
  </si>
  <si>
    <t>410301</t>
  </si>
  <si>
    <t>410302</t>
  </si>
  <si>
    <t>　　老城区</t>
  </si>
  <si>
    <t>410303</t>
  </si>
  <si>
    <t>　　西工区</t>
  </si>
  <si>
    <t>410304</t>
  </si>
  <si>
    <t>　　瀍河回族区</t>
  </si>
  <si>
    <t>410305</t>
  </si>
  <si>
    <t>　　涧西区</t>
  </si>
  <si>
    <t>410306</t>
  </si>
  <si>
    <t>　　吉利区</t>
  </si>
  <si>
    <t>410311</t>
  </si>
  <si>
    <t>　　洛龙区</t>
  </si>
  <si>
    <t>410322</t>
  </si>
  <si>
    <t>　　孟津县</t>
  </si>
  <si>
    <t>410323</t>
  </si>
  <si>
    <t>　　新安县</t>
  </si>
  <si>
    <t>410324</t>
  </si>
  <si>
    <t>　　栾川县</t>
  </si>
  <si>
    <t>410325</t>
  </si>
  <si>
    <t>　　嵩县</t>
  </si>
  <si>
    <t>410326</t>
  </si>
  <si>
    <t>　　汝阳县</t>
  </si>
  <si>
    <t>410327</t>
  </si>
  <si>
    <t>　　宜阳县</t>
  </si>
  <si>
    <t>410328</t>
  </si>
  <si>
    <t>　　洛宁县</t>
  </si>
  <si>
    <t>410329</t>
  </si>
  <si>
    <t>　　伊川县</t>
  </si>
  <si>
    <t>410381</t>
  </si>
  <si>
    <t>　　偃师市</t>
  </si>
  <si>
    <t>410400</t>
  </si>
  <si>
    <t>　平顶山市</t>
  </si>
  <si>
    <t>410401</t>
  </si>
  <si>
    <t>410402</t>
  </si>
  <si>
    <t>410403</t>
  </si>
  <si>
    <t>　　卫东区</t>
  </si>
  <si>
    <t>410404</t>
  </si>
  <si>
    <t>　　石龙区</t>
  </si>
  <si>
    <t>410411</t>
  </si>
  <si>
    <t>　　湛河区</t>
  </si>
  <si>
    <t>410421</t>
  </si>
  <si>
    <t>　　宝丰县</t>
  </si>
  <si>
    <t>410422</t>
  </si>
  <si>
    <t>　　叶县</t>
  </si>
  <si>
    <t>410423</t>
  </si>
  <si>
    <t>　　鲁山县</t>
  </si>
  <si>
    <t>410425</t>
  </si>
  <si>
    <t>　　郏县</t>
  </si>
  <si>
    <t>410481</t>
  </si>
  <si>
    <t>　　舞钢市</t>
  </si>
  <si>
    <t>410482</t>
  </si>
  <si>
    <t>　　汝州市</t>
  </si>
  <si>
    <t>410500</t>
  </si>
  <si>
    <t>　安阳市</t>
  </si>
  <si>
    <t>410501</t>
  </si>
  <si>
    <t>410502</t>
  </si>
  <si>
    <t>　　文峰区</t>
  </si>
  <si>
    <t>410503</t>
  </si>
  <si>
    <t>　　北关区</t>
  </si>
  <si>
    <t>410505</t>
  </si>
  <si>
    <t>　　殷都区</t>
  </si>
  <si>
    <t>410506</t>
  </si>
  <si>
    <t>　　龙安区</t>
  </si>
  <si>
    <t>410522</t>
  </si>
  <si>
    <t>　　安阳县</t>
  </si>
  <si>
    <t>410523</t>
  </si>
  <si>
    <t>　　汤阴县</t>
  </si>
  <si>
    <t>410526</t>
  </si>
  <si>
    <t>　　滑县</t>
  </si>
  <si>
    <t>410527</t>
  </si>
  <si>
    <t>　　内黄县</t>
  </si>
  <si>
    <t>410581</t>
  </si>
  <si>
    <t>　　林州市</t>
  </si>
  <si>
    <t>410600</t>
  </si>
  <si>
    <t>　鹤壁市</t>
  </si>
  <si>
    <t>410601</t>
  </si>
  <si>
    <t>410602</t>
  </si>
  <si>
    <t>　　鹤山区</t>
  </si>
  <si>
    <t>410603</t>
  </si>
  <si>
    <t>　　山城区</t>
  </si>
  <si>
    <t>410611</t>
  </si>
  <si>
    <t>　　淇滨区</t>
  </si>
  <si>
    <t>410621</t>
  </si>
  <si>
    <t>　　浚县</t>
  </si>
  <si>
    <t>410622</t>
  </si>
  <si>
    <t>　　淇县</t>
  </si>
  <si>
    <t>410700</t>
  </si>
  <si>
    <t>　新乡市</t>
  </si>
  <si>
    <t>410701</t>
  </si>
  <si>
    <t>410702</t>
  </si>
  <si>
    <t>　　红旗区</t>
  </si>
  <si>
    <t>410703</t>
  </si>
  <si>
    <t>　　卫滨区</t>
  </si>
  <si>
    <t>410704</t>
  </si>
  <si>
    <t>　　凤泉区</t>
  </si>
  <si>
    <t>410711</t>
  </si>
  <si>
    <t>　　牧野区</t>
  </si>
  <si>
    <t>410721</t>
  </si>
  <si>
    <t>　　新乡县</t>
  </si>
  <si>
    <t>410724</t>
  </si>
  <si>
    <t>　　获嘉县</t>
  </si>
  <si>
    <t>410725</t>
  </si>
  <si>
    <t>　　原阳县</t>
  </si>
  <si>
    <t>410726</t>
  </si>
  <si>
    <t>　　延津县</t>
  </si>
  <si>
    <t>410727</t>
  </si>
  <si>
    <t>　　封丘县</t>
  </si>
  <si>
    <t>410728</t>
  </si>
  <si>
    <t>　　长垣县</t>
  </si>
  <si>
    <t>410781</t>
  </si>
  <si>
    <t>　　卫辉市</t>
  </si>
  <si>
    <t>410782</t>
  </si>
  <si>
    <t>　　辉县市</t>
  </si>
  <si>
    <t>410800</t>
  </si>
  <si>
    <t>　焦作市</t>
  </si>
  <si>
    <t>410801</t>
  </si>
  <si>
    <t>410802</t>
  </si>
  <si>
    <t>　　解放区</t>
  </si>
  <si>
    <t>410803</t>
  </si>
  <si>
    <t>　　中站区</t>
  </si>
  <si>
    <t>410804</t>
  </si>
  <si>
    <t>　　马村区</t>
  </si>
  <si>
    <t>410811</t>
  </si>
  <si>
    <t>　　山阳区</t>
  </si>
  <si>
    <t>410821</t>
  </si>
  <si>
    <t>　　修武县</t>
  </si>
  <si>
    <t>410822</t>
  </si>
  <si>
    <t>　　博爱县</t>
  </si>
  <si>
    <t>410823</t>
  </si>
  <si>
    <t>　　武陟县</t>
  </si>
  <si>
    <t>410825</t>
  </si>
  <si>
    <t>　　温县</t>
  </si>
  <si>
    <t>410882</t>
  </si>
  <si>
    <t>　　沁阳市</t>
  </si>
  <si>
    <t>410883</t>
  </si>
  <si>
    <t>　　孟州市</t>
  </si>
  <si>
    <t>410900</t>
  </si>
  <si>
    <t>　濮阳市</t>
  </si>
  <si>
    <t>410901</t>
  </si>
  <si>
    <t>410902</t>
  </si>
  <si>
    <t>　　华龙区</t>
  </si>
  <si>
    <t>410922</t>
  </si>
  <si>
    <t>　　清丰县</t>
  </si>
  <si>
    <t>410923</t>
  </si>
  <si>
    <t>　　南乐县</t>
  </si>
  <si>
    <t>410926</t>
  </si>
  <si>
    <t>　　范县</t>
  </si>
  <si>
    <t>410927</t>
  </si>
  <si>
    <t>　　台前县</t>
  </si>
  <si>
    <t>410928</t>
  </si>
  <si>
    <t>　　濮阳县</t>
  </si>
  <si>
    <t>411000</t>
  </si>
  <si>
    <t>　许昌市</t>
  </si>
  <si>
    <t>411001</t>
  </si>
  <si>
    <t>411002</t>
  </si>
  <si>
    <t>　　魏都区</t>
  </si>
  <si>
    <t>411003</t>
  </si>
  <si>
    <t>　　建安区</t>
  </si>
  <si>
    <t>411024</t>
  </si>
  <si>
    <t>　　鄢陵县</t>
  </si>
  <si>
    <t>411025</t>
  </si>
  <si>
    <t>　　襄城县</t>
  </si>
  <si>
    <t>411081</t>
  </si>
  <si>
    <t>　　禹州市</t>
  </si>
  <si>
    <t>411082</t>
  </si>
  <si>
    <t>　　长葛市</t>
  </si>
  <si>
    <t>411100</t>
  </si>
  <si>
    <t>　漯河市</t>
  </si>
  <si>
    <t>411101</t>
  </si>
  <si>
    <t>411102</t>
  </si>
  <si>
    <t>　　源汇区</t>
  </si>
  <si>
    <t>411103</t>
  </si>
  <si>
    <t>　　郾城区</t>
  </si>
  <si>
    <t>411104</t>
  </si>
  <si>
    <t>　　召陵区</t>
  </si>
  <si>
    <t>411121</t>
  </si>
  <si>
    <t>　　舞阳县</t>
  </si>
  <si>
    <t>411122</t>
  </si>
  <si>
    <t>　　临颍县</t>
  </si>
  <si>
    <t>411200</t>
  </si>
  <si>
    <t>　三门峡市</t>
  </si>
  <si>
    <t>411201</t>
  </si>
  <si>
    <t>411202</t>
  </si>
  <si>
    <t>　　湖滨区</t>
  </si>
  <si>
    <t>411203</t>
  </si>
  <si>
    <t>　　陕州区</t>
  </si>
  <si>
    <t>411221</t>
  </si>
  <si>
    <t>　　渑池县</t>
  </si>
  <si>
    <t>411224</t>
  </si>
  <si>
    <t>　　卢氏县</t>
  </si>
  <si>
    <t>411281</t>
  </si>
  <si>
    <t>　　义马市</t>
  </si>
  <si>
    <t>411282</t>
  </si>
  <si>
    <t>　　灵宝市</t>
  </si>
  <si>
    <t>411300</t>
  </si>
  <si>
    <t>　南阳市</t>
  </si>
  <si>
    <t>411301</t>
  </si>
  <si>
    <t>411302</t>
  </si>
  <si>
    <t>　　宛城区</t>
  </si>
  <si>
    <t>411303</t>
  </si>
  <si>
    <t>　　卧龙区</t>
  </si>
  <si>
    <t>411321</t>
  </si>
  <si>
    <t>　　南召县</t>
  </si>
  <si>
    <t>411322</t>
  </si>
  <si>
    <t>　　方城县</t>
  </si>
  <si>
    <t>411323</t>
  </si>
  <si>
    <t>　　西峡县</t>
  </si>
  <si>
    <t>411324</t>
  </si>
  <si>
    <t>　　镇平县</t>
  </si>
  <si>
    <t>411325</t>
  </si>
  <si>
    <t>　　内乡县</t>
  </si>
  <si>
    <t>411326</t>
  </si>
  <si>
    <t>　　淅川县</t>
  </si>
  <si>
    <t>411327</t>
  </si>
  <si>
    <t>　　社旗县</t>
  </si>
  <si>
    <t>411328</t>
  </si>
  <si>
    <t>　　唐河县</t>
  </si>
  <si>
    <t>411329</t>
  </si>
  <si>
    <t>　　新野县</t>
  </si>
  <si>
    <t>411330</t>
  </si>
  <si>
    <t>　　桐柏县</t>
  </si>
  <si>
    <t>411381</t>
  </si>
  <si>
    <t>　　邓州市</t>
  </si>
  <si>
    <t>411400</t>
  </si>
  <si>
    <t>　商丘市</t>
  </si>
  <si>
    <t>411401</t>
  </si>
  <si>
    <t>411402</t>
  </si>
  <si>
    <t>　　梁园区</t>
  </si>
  <si>
    <t>411403</t>
  </si>
  <si>
    <t>　　睢阳区</t>
  </si>
  <si>
    <t>411421</t>
  </si>
  <si>
    <t>　　民权县</t>
  </si>
  <si>
    <t>411422</t>
  </si>
  <si>
    <t>　　睢县</t>
  </si>
  <si>
    <t>411423</t>
  </si>
  <si>
    <t>　　宁陵县</t>
  </si>
  <si>
    <t>411424</t>
  </si>
  <si>
    <t>　　柘城县</t>
  </si>
  <si>
    <t>411425</t>
  </si>
  <si>
    <t>　　虞城县</t>
  </si>
  <si>
    <t>411426</t>
  </si>
  <si>
    <t>　　夏邑县</t>
  </si>
  <si>
    <t>411481</t>
  </si>
  <si>
    <t>　　永城市</t>
  </si>
  <si>
    <t>411500</t>
  </si>
  <si>
    <t>　信阳市</t>
  </si>
  <si>
    <t>411501</t>
  </si>
  <si>
    <t>411502</t>
  </si>
  <si>
    <t>　　浉河区</t>
  </si>
  <si>
    <t>411503</t>
  </si>
  <si>
    <t>　　平桥区</t>
  </si>
  <si>
    <t>411521</t>
  </si>
  <si>
    <t>　　罗山县</t>
  </si>
  <si>
    <t>411522</t>
  </si>
  <si>
    <t>　　光山县</t>
  </si>
  <si>
    <t>411523</t>
  </si>
  <si>
    <t>　　新县</t>
  </si>
  <si>
    <t>411524</t>
  </si>
  <si>
    <t>　　商城县</t>
  </si>
  <si>
    <t>411525</t>
  </si>
  <si>
    <t>　　固始县</t>
  </si>
  <si>
    <t>411526</t>
  </si>
  <si>
    <t>　　潢川县</t>
  </si>
  <si>
    <t>411527</t>
  </si>
  <si>
    <t>　　淮滨县</t>
  </si>
  <si>
    <t>411528</t>
  </si>
  <si>
    <t>　　息县</t>
  </si>
  <si>
    <t>411600</t>
  </si>
  <si>
    <t>　周口市</t>
  </si>
  <si>
    <t>411601</t>
  </si>
  <si>
    <t>411602</t>
  </si>
  <si>
    <t>　　川汇区</t>
  </si>
  <si>
    <t>411621</t>
  </si>
  <si>
    <t>　　扶沟县</t>
  </si>
  <si>
    <t>411622</t>
  </si>
  <si>
    <t>　　西华县</t>
  </si>
  <si>
    <t>411623</t>
  </si>
  <si>
    <t>　　商水县</t>
  </si>
  <si>
    <t>411624</t>
  </si>
  <si>
    <t>　　沈丘县</t>
  </si>
  <si>
    <t>411625</t>
  </si>
  <si>
    <t>　　郸城县</t>
  </si>
  <si>
    <t>411626</t>
  </si>
  <si>
    <t>　　淮阳县</t>
  </si>
  <si>
    <t>411627</t>
  </si>
  <si>
    <t>　　太康县</t>
  </si>
  <si>
    <t>411628</t>
  </si>
  <si>
    <t>　　鹿邑县</t>
  </si>
  <si>
    <t>411681</t>
  </si>
  <si>
    <t>　　项城市</t>
  </si>
  <si>
    <t>411700</t>
  </si>
  <si>
    <t>　驻马店市</t>
  </si>
  <si>
    <t>411701</t>
  </si>
  <si>
    <t>411702</t>
  </si>
  <si>
    <t>　　驿城区</t>
  </si>
  <si>
    <t>411721</t>
  </si>
  <si>
    <t>　　西平县</t>
  </si>
  <si>
    <t>411722</t>
  </si>
  <si>
    <t>　　上蔡县</t>
  </si>
  <si>
    <t>411723</t>
  </si>
  <si>
    <t>　　平舆县</t>
  </si>
  <si>
    <t>411724</t>
  </si>
  <si>
    <t>　　正阳县</t>
  </si>
  <si>
    <t>411725</t>
  </si>
  <si>
    <t>　　确山县</t>
  </si>
  <si>
    <t>411726</t>
  </si>
  <si>
    <t>　　泌阳县</t>
  </si>
  <si>
    <t>411727</t>
  </si>
  <si>
    <t>　　汝南县</t>
  </si>
  <si>
    <t>411728</t>
  </si>
  <si>
    <t>　　遂平县</t>
  </si>
  <si>
    <t>411729</t>
  </si>
  <si>
    <t>　　新蔡县</t>
  </si>
  <si>
    <t>419000</t>
  </si>
  <si>
    <t>　省直辖县级行政区划</t>
  </si>
  <si>
    <t>419001</t>
  </si>
  <si>
    <t>　　济源市</t>
  </si>
  <si>
    <t>420000</t>
  </si>
  <si>
    <t>湖北省</t>
  </si>
  <si>
    <t>420100</t>
  </si>
  <si>
    <t>　武汉市</t>
  </si>
  <si>
    <t>420101</t>
  </si>
  <si>
    <t>420102</t>
  </si>
  <si>
    <t>　　江岸区</t>
  </si>
  <si>
    <t>420103</t>
  </si>
  <si>
    <t>　　江汉区</t>
  </si>
  <si>
    <t>420104</t>
  </si>
  <si>
    <t>　　硚口区</t>
  </si>
  <si>
    <t>420105</t>
  </si>
  <si>
    <t>　　汉阳区</t>
  </si>
  <si>
    <t>420106</t>
  </si>
  <si>
    <t>　　武昌区</t>
  </si>
  <si>
    <t>420107</t>
  </si>
  <si>
    <t>420111</t>
  </si>
  <si>
    <t>　　洪山区</t>
  </si>
  <si>
    <t>420112</t>
  </si>
  <si>
    <t>　　东西湖区</t>
  </si>
  <si>
    <t>420113</t>
  </si>
  <si>
    <t>　　汉南区</t>
  </si>
  <si>
    <t>420114</t>
  </si>
  <si>
    <t>　　蔡甸区</t>
  </si>
  <si>
    <t>420115</t>
  </si>
  <si>
    <t>　　江夏区</t>
  </si>
  <si>
    <t>420116</t>
  </si>
  <si>
    <t>　　黄陂区</t>
  </si>
  <si>
    <t>420117</t>
  </si>
  <si>
    <t>　　新洲区</t>
  </si>
  <si>
    <t>420200</t>
  </si>
  <si>
    <t>　黄石市</t>
  </si>
  <si>
    <t>420201</t>
  </si>
  <si>
    <t>420202</t>
  </si>
  <si>
    <t>　　黄石港区</t>
  </si>
  <si>
    <t>420203</t>
  </si>
  <si>
    <t>　　西塞山区</t>
  </si>
  <si>
    <t>420204</t>
  </si>
  <si>
    <t>　　下陆区</t>
  </si>
  <si>
    <t>420205</t>
  </si>
  <si>
    <t>　　铁山区</t>
  </si>
  <si>
    <t>420222</t>
  </si>
  <si>
    <t>　　阳新县</t>
  </si>
  <si>
    <t>420281</t>
  </si>
  <si>
    <t>　　大冶市</t>
  </si>
  <si>
    <t>420300</t>
  </si>
  <si>
    <t>　十堰市</t>
  </si>
  <si>
    <t>420301</t>
  </si>
  <si>
    <t>420302</t>
  </si>
  <si>
    <t>　　茅箭区</t>
  </si>
  <si>
    <t>420303</t>
  </si>
  <si>
    <t>　　张湾区</t>
  </si>
  <si>
    <t>420304</t>
  </si>
  <si>
    <t>　　郧阳区</t>
  </si>
  <si>
    <t>420322</t>
  </si>
  <si>
    <t>　　郧西县</t>
  </si>
  <si>
    <t>420323</t>
  </si>
  <si>
    <t>　　竹山县</t>
  </si>
  <si>
    <t>420324</t>
  </si>
  <si>
    <t>　　竹溪县</t>
  </si>
  <si>
    <t>420325</t>
  </si>
  <si>
    <t>　　房县</t>
  </si>
  <si>
    <t>420381</t>
  </si>
  <si>
    <t>　　丹江口市</t>
  </si>
  <si>
    <t>420500</t>
  </si>
  <si>
    <t>　宜昌市</t>
  </si>
  <si>
    <t>420501</t>
  </si>
  <si>
    <t>420502</t>
  </si>
  <si>
    <t>　　西陵区</t>
  </si>
  <si>
    <t>420503</t>
  </si>
  <si>
    <t>　　伍家岗区</t>
  </si>
  <si>
    <t>420504</t>
  </si>
  <si>
    <t>　　点军区</t>
  </si>
  <si>
    <t>420505</t>
  </si>
  <si>
    <t>　　猇亭区</t>
  </si>
  <si>
    <t>420506</t>
  </si>
  <si>
    <t>　　夷陵区</t>
  </si>
  <si>
    <t>420525</t>
  </si>
  <si>
    <t>　　远安县</t>
  </si>
  <si>
    <t>420526</t>
  </si>
  <si>
    <t>　　兴山县</t>
  </si>
  <si>
    <t>420527</t>
  </si>
  <si>
    <t>　　秭归县</t>
  </si>
  <si>
    <t>420528</t>
  </si>
  <si>
    <t>　　长阳土家族自治县</t>
  </si>
  <si>
    <t>420529</t>
  </si>
  <si>
    <t>　　五峰土家族自治县</t>
  </si>
  <si>
    <t>420581</t>
  </si>
  <si>
    <t>　　宜都市</t>
  </si>
  <si>
    <t>420582</t>
  </si>
  <si>
    <t>　　当阳市</t>
  </si>
  <si>
    <t>420583</t>
  </si>
  <si>
    <t>　　枝江市</t>
  </si>
  <si>
    <t>420600</t>
  </si>
  <si>
    <t>　襄阳市</t>
  </si>
  <si>
    <t>420601</t>
  </si>
  <si>
    <t>420602</t>
  </si>
  <si>
    <t>　　襄城区</t>
  </si>
  <si>
    <t>420606</t>
  </si>
  <si>
    <t>　　樊城区</t>
  </si>
  <si>
    <t>420607</t>
  </si>
  <si>
    <t>　　襄州区</t>
  </si>
  <si>
    <t>420624</t>
  </si>
  <si>
    <t>　　南漳县</t>
  </si>
  <si>
    <t>420625</t>
  </si>
  <si>
    <t>　　谷城县</t>
  </si>
  <si>
    <t>420626</t>
  </si>
  <si>
    <t>　　保康县</t>
  </si>
  <si>
    <t>420682</t>
  </si>
  <si>
    <t>　　老河口市</t>
  </si>
  <si>
    <t>420683</t>
  </si>
  <si>
    <t>　　枣阳市</t>
  </si>
  <si>
    <t>420684</t>
  </si>
  <si>
    <t>　　宜城市</t>
  </si>
  <si>
    <t>420700</t>
  </si>
  <si>
    <t>　鄂州市</t>
  </si>
  <si>
    <t>420702</t>
  </si>
  <si>
    <t>　　梁子湖区</t>
  </si>
  <si>
    <t>420703</t>
  </si>
  <si>
    <t>　　华容区</t>
  </si>
  <si>
    <t>420704</t>
  </si>
  <si>
    <t>　　鄂城区</t>
  </si>
  <si>
    <t>420800</t>
  </si>
  <si>
    <t>　荆门市</t>
  </si>
  <si>
    <t>420802</t>
  </si>
  <si>
    <t>　　东宝区</t>
  </si>
  <si>
    <t>420804</t>
  </si>
  <si>
    <t>　　掇刀区</t>
  </si>
  <si>
    <t>420821</t>
  </si>
  <si>
    <t>　　京山县</t>
  </si>
  <si>
    <t>420822</t>
  </si>
  <si>
    <t>　　沙洋县</t>
  </si>
  <si>
    <t>420881</t>
  </si>
  <si>
    <t>　　钟祥市</t>
  </si>
  <si>
    <t>420900</t>
  </si>
  <si>
    <t>　孝感市</t>
  </si>
  <si>
    <t>420901</t>
  </si>
  <si>
    <t>420902</t>
  </si>
  <si>
    <t>　　孝南区</t>
  </si>
  <si>
    <t>420921</t>
  </si>
  <si>
    <t>　　孝昌县</t>
  </si>
  <si>
    <t>420922</t>
  </si>
  <si>
    <t>　　大悟县</t>
  </si>
  <si>
    <t>420923</t>
  </si>
  <si>
    <t>　　云梦县</t>
  </si>
  <si>
    <t>420981</t>
  </si>
  <si>
    <t>　　应城市</t>
  </si>
  <si>
    <t>420982</t>
  </si>
  <si>
    <t>　　安陆市</t>
  </si>
  <si>
    <t>420984</t>
  </si>
  <si>
    <t>　　汉川市</t>
  </si>
  <si>
    <t>421000</t>
  </si>
  <si>
    <t>　荆州市</t>
  </si>
  <si>
    <t>421001</t>
  </si>
  <si>
    <t>421002</t>
  </si>
  <si>
    <t>　　沙市区</t>
  </si>
  <si>
    <t>421003</t>
  </si>
  <si>
    <t>　　荆州区</t>
  </si>
  <si>
    <t>421022</t>
  </si>
  <si>
    <t>　　公安县</t>
  </si>
  <si>
    <t>421023</t>
  </si>
  <si>
    <t>　　监利县</t>
  </si>
  <si>
    <t>421024</t>
  </si>
  <si>
    <t>　　江陵县</t>
  </si>
  <si>
    <t>421081</t>
  </si>
  <si>
    <t>　　石首市</t>
  </si>
  <si>
    <t>421083</t>
  </si>
  <si>
    <t>　　洪湖市</t>
  </si>
  <si>
    <t>421087</t>
  </si>
  <si>
    <t>　　松滋市</t>
  </si>
  <si>
    <t>421100</t>
  </si>
  <si>
    <t>　黄冈市</t>
  </si>
  <si>
    <t>421101</t>
  </si>
  <si>
    <t>421102</t>
  </si>
  <si>
    <t>　　黄州区</t>
  </si>
  <si>
    <t>421121</t>
  </si>
  <si>
    <t>　　团风县</t>
  </si>
  <si>
    <t>421122</t>
  </si>
  <si>
    <t>　　红安县</t>
  </si>
  <si>
    <t>421123</t>
  </si>
  <si>
    <t>　　罗田县</t>
  </si>
  <si>
    <t>421124</t>
  </si>
  <si>
    <t>　　英山县</t>
  </si>
  <si>
    <t>421125</t>
  </si>
  <si>
    <t>　　浠水县</t>
  </si>
  <si>
    <t>421126</t>
  </si>
  <si>
    <t>　　蕲春县</t>
  </si>
  <si>
    <t>421127</t>
  </si>
  <si>
    <t>　　黄梅县</t>
  </si>
  <si>
    <t>421181</t>
  </si>
  <si>
    <t>　　麻城市</t>
  </si>
  <si>
    <t>421182</t>
  </si>
  <si>
    <t>　　武穴市</t>
  </si>
  <si>
    <t>421200</t>
  </si>
  <si>
    <t>　咸宁市</t>
  </si>
  <si>
    <t>421201</t>
  </si>
  <si>
    <t>421202</t>
  </si>
  <si>
    <t>　　咸安区</t>
  </si>
  <si>
    <t>421221</t>
  </si>
  <si>
    <t>　　嘉鱼县</t>
  </si>
  <si>
    <t>421222</t>
  </si>
  <si>
    <t>　　通城县</t>
  </si>
  <si>
    <t>421223</t>
  </si>
  <si>
    <t>　　崇阳县</t>
  </si>
  <si>
    <t>421224</t>
  </si>
  <si>
    <t>　　通山县</t>
  </si>
  <si>
    <t>421281</t>
  </si>
  <si>
    <t>　　赤壁市</t>
  </si>
  <si>
    <t>421300</t>
  </si>
  <si>
    <t>　随州市</t>
  </si>
  <si>
    <t>421301</t>
  </si>
  <si>
    <t>421303</t>
  </si>
  <si>
    <t>　　曾都区</t>
  </si>
  <si>
    <t>421321</t>
  </si>
  <si>
    <t>　　随县</t>
  </si>
  <si>
    <t>421381</t>
  </si>
  <si>
    <t>　　广水市</t>
  </si>
  <si>
    <t>422800</t>
  </si>
  <si>
    <t>　恩施土家族苗族自治州</t>
  </si>
  <si>
    <t>422801</t>
  </si>
  <si>
    <t>　　恩施市</t>
  </si>
  <si>
    <t>422802</t>
  </si>
  <si>
    <t>　　利川市</t>
  </si>
  <si>
    <t>422822</t>
  </si>
  <si>
    <t>　　建始县</t>
  </si>
  <si>
    <t>422823</t>
  </si>
  <si>
    <t>　　巴东县</t>
  </si>
  <si>
    <t>422825</t>
  </si>
  <si>
    <t>　　宣恩县</t>
  </si>
  <si>
    <t>422826</t>
  </si>
  <si>
    <t>　　咸丰县</t>
  </si>
  <si>
    <t>422827</t>
  </si>
  <si>
    <t>　　来凤县</t>
  </si>
  <si>
    <t>422828</t>
  </si>
  <si>
    <t>　　鹤峰县</t>
  </si>
  <si>
    <t>429000</t>
  </si>
  <si>
    <t>429004</t>
  </si>
  <si>
    <t>　　仙桃市</t>
  </si>
  <si>
    <t>429005</t>
  </si>
  <si>
    <t>　　潜江市</t>
  </si>
  <si>
    <t>429006</t>
  </si>
  <si>
    <t>　　天门市</t>
  </si>
  <si>
    <t>429021</t>
  </si>
  <si>
    <t>　　神农架林区</t>
  </si>
  <si>
    <t>430000</t>
  </si>
  <si>
    <t>湖南省</t>
  </si>
  <si>
    <t>430100</t>
  </si>
  <si>
    <t>　长沙市</t>
  </si>
  <si>
    <t>430101</t>
  </si>
  <si>
    <t>430102</t>
  </si>
  <si>
    <t>　　芙蓉区</t>
  </si>
  <si>
    <t>430103</t>
  </si>
  <si>
    <t>　　天心区</t>
  </si>
  <si>
    <t>430104</t>
  </si>
  <si>
    <t>　　岳麓区</t>
  </si>
  <si>
    <t>430105</t>
  </si>
  <si>
    <t>　　开福区</t>
  </si>
  <si>
    <t>430111</t>
  </si>
  <si>
    <t>　　雨花区</t>
  </si>
  <si>
    <t>430112</t>
  </si>
  <si>
    <t>　　望城区</t>
  </si>
  <si>
    <t>430121</t>
  </si>
  <si>
    <t>　　长沙县</t>
  </si>
  <si>
    <t>430181</t>
  </si>
  <si>
    <t>　　浏阳市</t>
  </si>
  <si>
    <t>430182</t>
  </si>
  <si>
    <t>　　宁乡市</t>
  </si>
  <si>
    <t>430200</t>
  </si>
  <si>
    <t>　株洲市</t>
  </si>
  <si>
    <t>430201</t>
  </si>
  <si>
    <t>430202</t>
  </si>
  <si>
    <t>　　荷塘区</t>
  </si>
  <si>
    <t>430203</t>
  </si>
  <si>
    <t>　　芦淞区</t>
  </si>
  <si>
    <t>430204</t>
  </si>
  <si>
    <t>　　石峰区</t>
  </si>
  <si>
    <t>430211</t>
  </si>
  <si>
    <t>　　天元区</t>
  </si>
  <si>
    <t>430221</t>
  </si>
  <si>
    <t>　　株洲县</t>
  </si>
  <si>
    <t>430223</t>
  </si>
  <si>
    <t>　　攸县</t>
  </si>
  <si>
    <t>430224</t>
  </si>
  <si>
    <t>　　茶陵县</t>
  </si>
  <si>
    <t>430225</t>
  </si>
  <si>
    <t>　　炎陵县</t>
  </si>
  <si>
    <t>430281</t>
  </si>
  <si>
    <t>　　醴陵市</t>
  </si>
  <si>
    <t>430300</t>
  </si>
  <si>
    <t>　湘潭市</t>
  </si>
  <si>
    <t>430301</t>
  </si>
  <si>
    <t>430302</t>
  </si>
  <si>
    <t>　　雨湖区</t>
  </si>
  <si>
    <t>430304</t>
  </si>
  <si>
    <t>　　岳塘区</t>
  </si>
  <si>
    <t>430321</t>
  </si>
  <si>
    <t>　　湘潭县</t>
  </si>
  <si>
    <t>430381</t>
  </si>
  <si>
    <t>　　湘乡市</t>
  </si>
  <si>
    <t>430382</t>
  </si>
  <si>
    <t>　　韶山市</t>
  </si>
  <si>
    <t>430400</t>
  </si>
  <si>
    <t>　衡阳市</t>
  </si>
  <si>
    <t>430401</t>
  </si>
  <si>
    <t>430405</t>
  </si>
  <si>
    <t>　　珠晖区</t>
  </si>
  <si>
    <t>430406</t>
  </si>
  <si>
    <t>　　雁峰区</t>
  </si>
  <si>
    <t>430407</t>
  </si>
  <si>
    <t>　　石鼓区</t>
  </si>
  <si>
    <t>430408</t>
  </si>
  <si>
    <t>　　蒸湘区</t>
  </si>
  <si>
    <t>430412</t>
  </si>
  <si>
    <t>　　南岳区</t>
  </si>
  <si>
    <t>430421</t>
  </si>
  <si>
    <t>　　衡阳县</t>
  </si>
  <si>
    <t>430422</t>
  </si>
  <si>
    <t>　　衡南县</t>
  </si>
  <si>
    <t>430423</t>
  </si>
  <si>
    <t>　　衡山县</t>
  </si>
  <si>
    <t>430424</t>
  </si>
  <si>
    <t>　　衡东县</t>
  </si>
  <si>
    <t>430426</t>
  </si>
  <si>
    <t>　　祁东县</t>
  </si>
  <si>
    <t>430481</t>
  </si>
  <si>
    <t>　　耒阳市</t>
  </si>
  <si>
    <t>430482</t>
  </si>
  <si>
    <t>　　常宁市</t>
  </si>
  <si>
    <t>430500</t>
  </si>
  <si>
    <t>　邵阳市</t>
  </si>
  <si>
    <t>430501</t>
  </si>
  <si>
    <t>430502</t>
  </si>
  <si>
    <t>　　双清区</t>
  </si>
  <si>
    <t>430503</t>
  </si>
  <si>
    <t>　　大祥区</t>
  </si>
  <si>
    <t>430511</t>
  </si>
  <si>
    <t>　　北塔区</t>
  </si>
  <si>
    <t>430521</t>
  </si>
  <si>
    <t>　　邵东县</t>
  </si>
  <si>
    <t>430522</t>
  </si>
  <si>
    <t>　　新邵县</t>
  </si>
  <si>
    <t>430523</t>
  </si>
  <si>
    <t>　　邵阳县</t>
  </si>
  <si>
    <t>430524</t>
  </si>
  <si>
    <t>　　隆回县</t>
  </si>
  <si>
    <t>430525</t>
  </si>
  <si>
    <t>　　洞口县</t>
  </si>
  <si>
    <t>430527</t>
  </si>
  <si>
    <t>　　绥宁县</t>
  </si>
  <si>
    <t>430528</t>
  </si>
  <si>
    <t>　　新宁县</t>
  </si>
  <si>
    <t>430529</t>
  </si>
  <si>
    <t>　　城步苗族自治县</t>
  </si>
  <si>
    <t>430581</t>
  </si>
  <si>
    <t>　　武冈市</t>
  </si>
  <si>
    <t>430600</t>
  </si>
  <si>
    <t>　岳阳市</t>
  </si>
  <si>
    <t>430601</t>
  </si>
  <si>
    <t>430602</t>
  </si>
  <si>
    <t>　　岳阳楼区</t>
  </si>
  <si>
    <t>430603</t>
  </si>
  <si>
    <t>　　云溪区</t>
  </si>
  <si>
    <t>430611</t>
  </si>
  <si>
    <t>　　君山区</t>
  </si>
  <si>
    <t>430621</t>
  </si>
  <si>
    <t>　　岳阳县</t>
  </si>
  <si>
    <t>430623</t>
  </si>
  <si>
    <t>　　华容县</t>
  </si>
  <si>
    <t>430624</t>
  </si>
  <si>
    <t>　　湘阴县</t>
  </si>
  <si>
    <t>430626</t>
  </si>
  <si>
    <t>　　平江县</t>
  </si>
  <si>
    <t>430681</t>
  </si>
  <si>
    <t>　　汨罗市</t>
  </si>
  <si>
    <t>430682</t>
  </si>
  <si>
    <t>　　临湘市</t>
  </si>
  <si>
    <t>430700</t>
  </si>
  <si>
    <t>　常德市</t>
  </si>
  <si>
    <t>430701</t>
  </si>
  <si>
    <t>430702</t>
  </si>
  <si>
    <t>　　武陵区</t>
  </si>
  <si>
    <t>430703</t>
  </si>
  <si>
    <t>　　鼎城区</t>
  </si>
  <si>
    <t>430721</t>
  </si>
  <si>
    <t>　　安乡县</t>
  </si>
  <si>
    <t>430722</t>
  </si>
  <si>
    <t>　　汉寿县</t>
  </si>
  <si>
    <t>430723</t>
  </si>
  <si>
    <t>　　澧县</t>
  </si>
  <si>
    <t>430724</t>
  </si>
  <si>
    <t>　　临澧县</t>
  </si>
  <si>
    <t>430725</t>
  </si>
  <si>
    <t>　　桃源县</t>
  </si>
  <si>
    <t>430726</t>
  </si>
  <si>
    <t>　　石门县</t>
  </si>
  <si>
    <t>430781</t>
  </si>
  <si>
    <t>　　津市市</t>
  </si>
  <si>
    <t>430800</t>
  </si>
  <si>
    <t>　张家界市</t>
  </si>
  <si>
    <t>430801</t>
  </si>
  <si>
    <t>430802</t>
  </si>
  <si>
    <t>430811</t>
  </si>
  <si>
    <t>　　武陵源区</t>
  </si>
  <si>
    <t>430821</t>
  </si>
  <si>
    <t>　　慈利县</t>
  </si>
  <si>
    <t>430822</t>
  </si>
  <si>
    <t>　　桑植县</t>
  </si>
  <si>
    <t>430900</t>
  </si>
  <si>
    <t>　益阳市</t>
  </si>
  <si>
    <t>430901</t>
  </si>
  <si>
    <t>430902</t>
  </si>
  <si>
    <t>　　资阳区</t>
  </si>
  <si>
    <t>430903</t>
  </si>
  <si>
    <t>　　赫山区</t>
  </si>
  <si>
    <t>430921</t>
  </si>
  <si>
    <t>　　南县</t>
  </si>
  <si>
    <t>430922</t>
  </si>
  <si>
    <t>　　桃江县</t>
  </si>
  <si>
    <t>430923</t>
  </si>
  <si>
    <t>　　安化县</t>
  </si>
  <si>
    <t>430981</t>
  </si>
  <si>
    <t>　　沅江市</t>
  </si>
  <si>
    <t>431000</t>
  </si>
  <si>
    <t>　郴州市</t>
  </si>
  <si>
    <t>431001</t>
  </si>
  <si>
    <t>431002</t>
  </si>
  <si>
    <t>　　北湖区</t>
  </si>
  <si>
    <t>431003</t>
  </si>
  <si>
    <t>　　苏仙区</t>
  </si>
  <si>
    <t>431021</t>
  </si>
  <si>
    <t>　　桂阳县</t>
  </si>
  <si>
    <t>431022</t>
  </si>
  <si>
    <t>　　宜章县</t>
  </si>
  <si>
    <t>431023</t>
  </si>
  <si>
    <t>　　永兴县</t>
  </si>
  <si>
    <t>431024</t>
  </si>
  <si>
    <t>　　嘉禾县</t>
  </si>
  <si>
    <t>431025</t>
  </si>
  <si>
    <t>　　临武县</t>
  </si>
  <si>
    <t>431026</t>
  </si>
  <si>
    <t>　　汝城县</t>
  </si>
  <si>
    <t>431027</t>
  </si>
  <si>
    <t>　　桂东县</t>
  </si>
  <si>
    <t>431028</t>
  </si>
  <si>
    <t>　　安仁县</t>
  </si>
  <si>
    <t>431081</t>
  </si>
  <si>
    <t>　　资兴市</t>
  </si>
  <si>
    <t>431100</t>
  </si>
  <si>
    <t>　永州市</t>
  </si>
  <si>
    <t>431101</t>
  </si>
  <si>
    <t>431102</t>
  </si>
  <si>
    <t>　　零陵区</t>
  </si>
  <si>
    <t>431103</t>
  </si>
  <si>
    <t>　　冷水滩区</t>
  </si>
  <si>
    <t>431121</t>
  </si>
  <si>
    <t>　　祁阳县</t>
  </si>
  <si>
    <t>431122</t>
  </si>
  <si>
    <t>　　东安县</t>
  </si>
  <si>
    <t>431123</t>
  </si>
  <si>
    <t>　　双牌县</t>
  </si>
  <si>
    <t>431124</t>
  </si>
  <si>
    <t>　　道县</t>
  </si>
  <si>
    <t>431125</t>
  </si>
  <si>
    <t>　　江永县</t>
  </si>
  <si>
    <t>431126</t>
  </si>
  <si>
    <t>　　宁远县</t>
  </si>
  <si>
    <t>431127</t>
  </si>
  <si>
    <t>　　蓝山县</t>
  </si>
  <si>
    <t>431128</t>
  </si>
  <si>
    <t>　　新田县</t>
  </si>
  <si>
    <t>431129</t>
  </si>
  <si>
    <t>　　江华瑶族自治县</t>
  </si>
  <si>
    <t>431200</t>
  </si>
  <si>
    <t>　怀化市</t>
  </si>
  <si>
    <t>431201</t>
  </si>
  <si>
    <t>431202</t>
  </si>
  <si>
    <t>　　鹤城区</t>
  </si>
  <si>
    <t>431221</t>
  </si>
  <si>
    <t>　　中方县</t>
  </si>
  <si>
    <t>431222</t>
  </si>
  <si>
    <t>　　沅陵县</t>
  </si>
  <si>
    <t>431223</t>
  </si>
  <si>
    <t>　　辰溪县</t>
  </si>
  <si>
    <t>431224</t>
  </si>
  <si>
    <t>　　溆浦县</t>
  </si>
  <si>
    <t>431225</t>
  </si>
  <si>
    <t>　　会同县</t>
  </si>
  <si>
    <t>431226</t>
  </si>
  <si>
    <t>　　麻阳苗族自治县</t>
  </si>
  <si>
    <t>431227</t>
  </si>
  <si>
    <t>　　新晃侗族自治县</t>
  </si>
  <si>
    <t>431228</t>
  </si>
  <si>
    <t>　　芷江侗族自治县</t>
  </si>
  <si>
    <t>431229</t>
  </si>
  <si>
    <t>　　靖州苗族侗族自治县</t>
  </si>
  <si>
    <t>431230</t>
  </si>
  <si>
    <t>　　通道侗族自治县</t>
  </si>
  <si>
    <t>431281</t>
  </si>
  <si>
    <t>　　洪江市</t>
  </si>
  <si>
    <t>431300</t>
  </si>
  <si>
    <t>　娄底市</t>
  </si>
  <si>
    <t>431301</t>
  </si>
  <si>
    <t>431302</t>
  </si>
  <si>
    <t>　　娄星区</t>
  </si>
  <si>
    <t>431321</t>
  </si>
  <si>
    <t>　　双峰县</t>
  </si>
  <si>
    <t>431322</t>
  </si>
  <si>
    <t>　　新化县</t>
  </si>
  <si>
    <t>431381</t>
  </si>
  <si>
    <t>　　冷水江市</t>
  </si>
  <si>
    <t>431382</t>
  </si>
  <si>
    <t>　　涟源市</t>
  </si>
  <si>
    <t>433100</t>
  </si>
  <si>
    <t>　湘西土家族苗族自治州</t>
  </si>
  <si>
    <t>433101</t>
  </si>
  <si>
    <t>　　吉首市</t>
  </si>
  <si>
    <t>433122</t>
  </si>
  <si>
    <t>　　泸溪县</t>
  </si>
  <si>
    <t>433123</t>
  </si>
  <si>
    <t>　　凤凰县</t>
  </si>
  <si>
    <t>433124</t>
  </si>
  <si>
    <t>　　花垣县</t>
  </si>
  <si>
    <t>433125</t>
  </si>
  <si>
    <t>　　保靖县</t>
  </si>
  <si>
    <t>433126</t>
  </si>
  <si>
    <t>　　古丈县</t>
  </si>
  <si>
    <t>433127</t>
  </si>
  <si>
    <t>　　永顺县</t>
  </si>
  <si>
    <t>433130</t>
  </si>
  <si>
    <t>　　龙山县</t>
  </si>
  <si>
    <t>440000</t>
  </si>
  <si>
    <t xml:space="preserve">广东省 </t>
  </si>
  <si>
    <t>440100</t>
  </si>
  <si>
    <t>　广州市</t>
  </si>
  <si>
    <t>440101</t>
  </si>
  <si>
    <t>440103</t>
  </si>
  <si>
    <t>　　荔湾区</t>
  </si>
  <si>
    <t>440104</t>
  </si>
  <si>
    <t>　　越秀区</t>
  </si>
  <si>
    <t>440105</t>
  </si>
  <si>
    <t>　　海珠区</t>
  </si>
  <si>
    <t>440106</t>
  </si>
  <si>
    <t>　　天河区</t>
  </si>
  <si>
    <t>440111</t>
  </si>
  <si>
    <t>　　白云区</t>
  </si>
  <si>
    <t>440112</t>
  </si>
  <si>
    <t>　　黄埔区</t>
  </si>
  <si>
    <t>440113</t>
  </si>
  <si>
    <t>　　番禺区</t>
  </si>
  <si>
    <t>440114</t>
  </si>
  <si>
    <t>　　花都区</t>
  </si>
  <si>
    <t>440115</t>
  </si>
  <si>
    <t>　　南沙区</t>
  </si>
  <si>
    <t>440117</t>
  </si>
  <si>
    <t>　　从化区</t>
  </si>
  <si>
    <t>440118</t>
  </si>
  <si>
    <t>　　增城区</t>
  </si>
  <si>
    <t>440200</t>
  </si>
  <si>
    <t>　韶关市</t>
  </si>
  <si>
    <t>440201</t>
  </si>
  <si>
    <t>440203</t>
  </si>
  <si>
    <t>　　武江区</t>
  </si>
  <si>
    <t>440204</t>
  </si>
  <si>
    <t>　　浈江区</t>
  </si>
  <si>
    <t>440205</t>
  </si>
  <si>
    <t>　　曲江区</t>
  </si>
  <si>
    <t>440222</t>
  </si>
  <si>
    <t>　　始兴县</t>
  </si>
  <si>
    <t>440224</t>
  </si>
  <si>
    <t>　　仁化县</t>
  </si>
  <si>
    <t>440229</t>
  </si>
  <si>
    <t>　　翁源县</t>
  </si>
  <si>
    <t>440232</t>
  </si>
  <si>
    <t>　　乳源瑶族自治县</t>
  </si>
  <si>
    <t>440233</t>
  </si>
  <si>
    <t>　　新丰县</t>
  </si>
  <si>
    <t>440281</t>
  </si>
  <si>
    <t>　　乐昌市</t>
  </si>
  <si>
    <t>440282</t>
  </si>
  <si>
    <t>　　南雄市</t>
  </si>
  <si>
    <t>440300</t>
  </si>
  <si>
    <t>　深圳市</t>
  </si>
  <si>
    <t>440301</t>
  </si>
  <si>
    <t>440303</t>
  </si>
  <si>
    <t>　　罗湖区</t>
  </si>
  <si>
    <t>440304</t>
  </si>
  <si>
    <t>　　福田区</t>
  </si>
  <si>
    <t>440305</t>
  </si>
  <si>
    <t>440306</t>
  </si>
  <si>
    <t>　　宝安区</t>
  </si>
  <si>
    <t>440307</t>
  </si>
  <si>
    <t>　　龙岗区</t>
  </si>
  <si>
    <t>440308</t>
  </si>
  <si>
    <t>　　盐田区</t>
  </si>
  <si>
    <t>440309</t>
  </si>
  <si>
    <t>　　龙华区</t>
  </si>
  <si>
    <t>440310</t>
  </si>
  <si>
    <t>　　坪山区</t>
  </si>
  <si>
    <t>440400</t>
  </si>
  <si>
    <t>　珠海市</t>
  </si>
  <si>
    <t>440401</t>
  </si>
  <si>
    <t>440402</t>
  </si>
  <si>
    <t>　　香洲区</t>
  </si>
  <si>
    <t>440403</t>
  </si>
  <si>
    <t>　　斗门区</t>
  </si>
  <si>
    <t>440404</t>
  </si>
  <si>
    <t>　　金湾区</t>
  </si>
  <si>
    <t>440500</t>
  </si>
  <si>
    <t>　汕头市</t>
  </si>
  <si>
    <t>440501</t>
  </si>
  <si>
    <t>440507</t>
  </si>
  <si>
    <t>　　龙湖区</t>
  </si>
  <si>
    <t>440511</t>
  </si>
  <si>
    <t>　　金平区</t>
  </si>
  <si>
    <t>440512</t>
  </si>
  <si>
    <t>　　濠江区</t>
  </si>
  <si>
    <t>440513</t>
  </si>
  <si>
    <t>　　潮阳区</t>
  </si>
  <si>
    <t>440514</t>
  </si>
  <si>
    <t>　　潮南区</t>
  </si>
  <si>
    <t>440515</t>
  </si>
  <si>
    <t>　　澄海区</t>
  </si>
  <si>
    <t>440523</t>
  </si>
  <si>
    <t>　　南澳县</t>
  </si>
  <si>
    <t>440600</t>
  </si>
  <si>
    <t>　佛山市</t>
  </si>
  <si>
    <t>440601</t>
  </si>
  <si>
    <t>440604</t>
  </si>
  <si>
    <t>　　禅城区</t>
  </si>
  <si>
    <t>440605</t>
  </si>
  <si>
    <t>　　南海区</t>
  </si>
  <si>
    <t>440606</t>
  </si>
  <si>
    <t>　　顺德区</t>
  </si>
  <si>
    <t>440607</t>
  </si>
  <si>
    <t>　　三水区</t>
  </si>
  <si>
    <t>440608</t>
  </si>
  <si>
    <t>　　高明区</t>
  </si>
  <si>
    <t>440700</t>
  </si>
  <si>
    <t>　江门市</t>
  </si>
  <si>
    <t>440701</t>
  </si>
  <si>
    <t>440703</t>
  </si>
  <si>
    <t>　　蓬江区</t>
  </si>
  <si>
    <t>440704</t>
  </si>
  <si>
    <t>　　江海区</t>
  </si>
  <si>
    <t>440705</t>
  </si>
  <si>
    <t>　　新会区</t>
  </si>
  <si>
    <t>440781</t>
  </si>
  <si>
    <t>　　台山市</t>
  </si>
  <si>
    <t>440783</t>
  </si>
  <si>
    <t>　　开平市</t>
  </si>
  <si>
    <t>440784</t>
  </si>
  <si>
    <t>　　鹤山市</t>
  </si>
  <si>
    <t>440785</t>
  </si>
  <si>
    <t>　　恩平市</t>
  </si>
  <si>
    <t>440800</t>
  </si>
  <si>
    <t>　湛江市</t>
  </si>
  <si>
    <t>440801</t>
  </si>
  <si>
    <t>440802</t>
  </si>
  <si>
    <t>　　赤坎区</t>
  </si>
  <si>
    <t>440803</t>
  </si>
  <si>
    <t>　　霞山区</t>
  </si>
  <si>
    <t>440804</t>
  </si>
  <si>
    <t>　　坡头区</t>
  </si>
  <si>
    <t>440811</t>
  </si>
  <si>
    <t>　　麻章区</t>
  </si>
  <si>
    <t>440823</t>
  </si>
  <si>
    <t>　　遂溪县</t>
  </si>
  <si>
    <t>440825</t>
  </si>
  <si>
    <t>　　徐闻县</t>
  </si>
  <si>
    <t>440881</t>
  </si>
  <si>
    <t>　　廉江市</t>
  </si>
  <si>
    <t>440882</t>
  </si>
  <si>
    <t>　　雷州市</t>
  </si>
  <si>
    <t>440883</t>
  </si>
  <si>
    <t>　　吴川市</t>
  </si>
  <si>
    <t>　茂名市</t>
  </si>
  <si>
    <t>　　茂南区</t>
  </si>
  <si>
    <t>　　电白区</t>
  </si>
  <si>
    <t>　　高州市</t>
  </si>
  <si>
    <t>　　化州市</t>
  </si>
  <si>
    <t>　　信宜市</t>
  </si>
  <si>
    <t>441200</t>
  </si>
  <si>
    <t>　肇庆市</t>
  </si>
  <si>
    <t>441201</t>
  </si>
  <si>
    <t>441202</t>
  </si>
  <si>
    <t>　　端州区</t>
  </si>
  <si>
    <t>441203</t>
  </si>
  <si>
    <t>　　鼎湖区</t>
  </si>
  <si>
    <t>441204</t>
  </si>
  <si>
    <t>　　高要区</t>
  </si>
  <si>
    <t>441223</t>
  </si>
  <si>
    <t>　　广宁县</t>
  </si>
  <si>
    <t>441224</t>
  </si>
  <si>
    <t>　　怀集县</t>
  </si>
  <si>
    <t>441225</t>
  </si>
  <si>
    <t>　　封开县</t>
  </si>
  <si>
    <t>441226</t>
  </si>
  <si>
    <t>　　德庆县</t>
  </si>
  <si>
    <t>441284</t>
  </si>
  <si>
    <t>　　四会市</t>
  </si>
  <si>
    <t>441300</t>
  </si>
  <si>
    <t>　惠州市</t>
  </si>
  <si>
    <t>441301</t>
  </si>
  <si>
    <t>441302</t>
  </si>
  <si>
    <t>　　惠城区</t>
  </si>
  <si>
    <t>441303</t>
  </si>
  <si>
    <t>　　惠阳区</t>
  </si>
  <si>
    <t>441322</t>
  </si>
  <si>
    <t>　　博罗县</t>
  </si>
  <si>
    <t>441323</t>
  </si>
  <si>
    <t>　　惠东县</t>
  </si>
  <si>
    <t>441324</t>
  </si>
  <si>
    <t>　　龙门县</t>
  </si>
  <si>
    <t>441400</t>
  </si>
  <si>
    <t>　梅州市</t>
  </si>
  <si>
    <t>441401</t>
  </si>
  <si>
    <t>441402</t>
  </si>
  <si>
    <t>　　梅江区</t>
  </si>
  <si>
    <t>441403</t>
  </si>
  <si>
    <t>　　梅县区</t>
  </si>
  <si>
    <t>441422</t>
  </si>
  <si>
    <t>　　大埔县</t>
  </si>
  <si>
    <t>441423</t>
  </si>
  <si>
    <t>　　丰顺县</t>
  </si>
  <si>
    <t>441424</t>
  </si>
  <si>
    <t>　　五华县</t>
  </si>
  <si>
    <t>441426</t>
  </si>
  <si>
    <t>　　平远县</t>
  </si>
  <si>
    <t>441427</t>
  </si>
  <si>
    <t>　　蕉岭县</t>
  </si>
  <si>
    <t>441481</t>
  </si>
  <si>
    <t>　　兴宁市</t>
  </si>
  <si>
    <t>441500</t>
  </si>
  <si>
    <t>　汕尾市</t>
  </si>
  <si>
    <t>441501</t>
  </si>
  <si>
    <t>441502</t>
  </si>
  <si>
    <t>441521</t>
  </si>
  <si>
    <t>　　海丰县</t>
  </si>
  <si>
    <t>441523</t>
  </si>
  <si>
    <t>　　陆河县</t>
  </si>
  <si>
    <t>441581</t>
  </si>
  <si>
    <t>　　陆丰市</t>
  </si>
  <si>
    <t>441600</t>
  </si>
  <si>
    <t>　河源市</t>
  </si>
  <si>
    <t>441601</t>
  </si>
  <si>
    <t>441602</t>
  </si>
  <si>
    <t>　　源城区</t>
  </si>
  <si>
    <t>441621</t>
  </si>
  <si>
    <t>　　紫金县</t>
  </si>
  <si>
    <t>441622</t>
  </si>
  <si>
    <t>　　龙川县</t>
  </si>
  <si>
    <t>441623</t>
  </si>
  <si>
    <t>　　连平县</t>
  </si>
  <si>
    <t>441624</t>
  </si>
  <si>
    <t>　　和平县</t>
  </si>
  <si>
    <t>441625</t>
  </si>
  <si>
    <t>　　东源县</t>
  </si>
  <si>
    <t>441700</t>
  </si>
  <si>
    <t>　阳江市</t>
  </si>
  <si>
    <t>441701</t>
  </si>
  <si>
    <t>441702</t>
  </si>
  <si>
    <t>　　江城区</t>
  </si>
  <si>
    <t>441704</t>
  </si>
  <si>
    <t>　　阳东区</t>
  </si>
  <si>
    <t>441721</t>
  </si>
  <si>
    <t>　　阳西县</t>
  </si>
  <si>
    <t>441781</t>
  </si>
  <si>
    <t>　　阳春市</t>
  </si>
  <si>
    <t>441800</t>
  </si>
  <si>
    <t>　清远市</t>
  </si>
  <si>
    <t>441801</t>
  </si>
  <si>
    <t>441802</t>
  </si>
  <si>
    <t>　　清城区</t>
  </si>
  <si>
    <t>441803</t>
  </si>
  <si>
    <t>　　清新区</t>
  </si>
  <si>
    <t>441821</t>
  </si>
  <si>
    <t>　　佛冈县</t>
  </si>
  <si>
    <t>441823</t>
  </si>
  <si>
    <t>　　阳山县</t>
  </si>
  <si>
    <t>441825</t>
  </si>
  <si>
    <t>　　连山壮族瑶族自治县</t>
  </si>
  <si>
    <t>441826</t>
  </si>
  <si>
    <t>　　连南瑶族自治县</t>
  </si>
  <si>
    <t>441881</t>
  </si>
  <si>
    <t>　　英德市</t>
  </si>
  <si>
    <t>441882</t>
  </si>
  <si>
    <t>　　连州市</t>
  </si>
  <si>
    <t>441900</t>
  </si>
  <si>
    <t>　东莞市</t>
  </si>
  <si>
    <t>442000</t>
  </si>
  <si>
    <t>　中山市</t>
  </si>
  <si>
    <t>445100</t>
  </si>
  <si>
    <t>　潮州市</t>
  </si>
  <si>
    <t>445101</t>
  </si>
  <si>
    <t>445102</t>
  </si>
  <si>
    <t>　　湘桥区</t>
  </si>
  <si>
    <t>445103</t>
  </si>
  <si>
    <t>　　潮安区</t>
  </si>
  <si>
    <t>445122</t>
  </si>
  <si>
    <t>　　饶平县</t>
  </si>
  <si>
    <t>445200</t>
  </si>
  <si>
    <t>　揭阳市</t>
  </si>
  <si>
    <t>445201</t>
  </si>
  <si>
    <t>445202</t>
  </si>
  <si>
    <t>　　榕城区</t>
  </si>
  <si>
    <t>445203</t>
  </si>
  <si>
    <t>　　揭东区</t>
  </si>
  <si>
    <t>445222</t>
  </si>
  <si>
    <t>　　揭西县</t>
  </si>
  <si>
    <t>445224</t>
  </si>
  <si>
    <t>　　惠来县</t>
  </si>
  <si>
    <t>445281</t>
  </si>
  <si>
    <t>　　普宁市</t>
  </si>
  <si>
    <t>445300</t>
  </si>
  <si>
    <t>　云浮市</t>
  </si>
  <si>
    <t>445301</t>
  </si>
  <si>
    <t>445302</t>
  </si>
  <si>
    <t>　　云城区</t>
  </si>
  <si>
    <t>445303</t>
  </si>
  <si>
    <t>　　云安区</t>
  </si>
  <si>
    <t>445321</t>
  </si>
  <si>
    <t>　　新兴县</t>
  </si>
  <si>
    <t>445322</t>
  </si>
  <si>
    <t>　　郁南县</t>
  </si>
  <si>
    <t>445381</t>
  </si>
  <si>
    <t>　　罗定市</t>
  </si>
  <si>
    <t>450000</t>
  </si>
  <si>
    <t>广西壮族自治区</t>
  </si>
  <si>
    <t>450100</t>
  </si>
  <si>
    <t>　南宁市</t>
  </si>
  <si>
    <t>450101</t>
  </si>
  <si>
    <t>450102</t>
  </si>
  <si>
    <t>　　兴宁区</t>
  </si>
  <si>
    <t>450103</t>
  </si>
  <si>
    <t>　　青秀区</t>
  </si>
  <si>
    <t>450105</t>
  </si>
  <si>
    <t>　　江南区</t>
  </si>
  <si>
    <t>450107</t>
  </si>
  <si>
    <t>　　西乡塘区</t>
  </si>
  <si>
    <t>450108</t>
  </si>
  <si>
    <t>　　良庆区</t>
  </si>
  <si>
    <t>450109</t>
  </si>
  <si>
    <t>　　邕宁区</t>
  </si>
  <si>
    <t>450110</t>
  </si>
  <si>
    <t>　　武鸣区</t>
  </si>
  <si>
    <t>450123</t>
  </si>
  <si>
    <t>　　隆安县</t>
  </si>
  <si>
    <t>450124</t>
  </si>
  <si>
    <t>　　马山县</t>
  </si>
  <si>
    <t>450125</t>
  </si>
  <si>
    <t>　　上林县</t>
  </si>
  <si>
    <t>450126</t>
  </si>
  <si>
    <t>　　宾阳县</t>
  </si>
  <si>
    <t>450127</t>
  </si>
  <si>
    <t>　　横县</t>
  </si>
  <si>
    <t>450200</t>
  </si>
  <si>
    <t>　柳州市</t>
  </si>
  <si>
    <t>450201</t>
  </si>
  <si>
    <t>450202</t>
  </si>
  <si>
    <t>　　城中区</t>
  </si>
  <si>
    <t>450203</t>
  </si>
  <si>
    <t>　　鱼峰区</t>
  </si>
  <si>
    <t>450204</t>
  </si>
  <si>
    <t>　　柳南区</t>
  </si>
  <si>
    <t>450205</t>
  </si>
  <si>
    <t>　　柳北区</t>
  </si>
  <si>
    <t>450206</t>
  </si>
  <si>
    <t>　　柳江区</t>
  </si>
  <si>
    <t>450222</t>
  </si>
  <si>
    <t>　　柳城县</t>
  </si>
  <si>
    <t>450223</t>
  </si>
  <si>
    <t>　　鹿寨县</t>
  </si>
  <si>
    <t>450224</t>
  </si>
  <si>
    <t>　　融安县</t>
  </si>
  <si>
    <t>450225</t>
  </si>
  <si>
    <t>　　融水苗族自治县</t>
  </si>
  <si>
    <t>450226</t>
  </si>
  <si>
    <t>　　三江侗族自治县</t>
  </si>
  <si>
    <t>450300</t>
  </si>
  <si>
    <t>　桂林市</t>
  </si>
  <si>
    <t>450301</t>
  </si>
  <si>
    <t>450302</t>
  </si>
  <si>
    <t>　　秀峰区</t>
  </si>
  <si>
    <t>450303</t>
  </si>
  <si>
    <t>　　叠彩区</t>
  </si>
  <si>
    <t>450304</t>
  </si>
  <si>
    <t>　　象山区</t>
  </si>
  <si>
    <t>450305</t>
  </si>
  <si>
    <t>　　七星区</t>
  </si>
  <si>
    <t>450311</t>
  </si>
  <si>
    <t>　　雁山区</t>
  </si>
  <si>
    <t>450312</t>
  </si>
  <si>
    <t>　　临桂区</t>
  </si>
  <si>
    <t>450321</t>
  </si>
  <si>
    <t>　　阳朔县</t>
  </si>
  <si>
    <t>450323</t>
  </si>
  <si>
    <t>　　灵川县</t>
  </si>
  <si>
    <t>450324</t>
  </si>
  <si>
    <t>　　全州县</t>
  </si>
  <si>
    <t>450325</t>
  </si>
  <si>
    <t>　　兴安县</t>
  </si>
  <si>
    <t>450326</t>
  </si>
  <si>
    <t>　　永福县</t>
  </si>
  <si>
    <t>450327</t>
  </si>
  <si>
    <t>　　灌阳县</t>
  </si>
  <si>
    <t>450328</t>
  </si>
  <si>
    <t>　　龙胜各族自治县</t>
  </si>
  <si>
    <t>450329</t>
  </si>
  <si>
    <t>　　资源县</t>
  </si>
  <si>
    <t>450330</t>
  </si>
  <si>
    <t>　　平乐县</t>
  </si>
  <si>
    <t>450331</t>
  </si>
  <si>
    <t>　　荔浦县</t>
  </si>
  <si>
    <t>450332</t>
  </si>
  <si>
    <t>　　恭城瑶族自治县</t>
  </si>
  <si>
    <t>450400</t>
  </si>
  <si>
    <t>　梧州市</t>
  </si>
  <si>
    <t>450401</t>
  </si>
  <si>
    <t>450403</t>
  </si>
  <si>
    <t>　　万秀区</t>
  </si>
  <si>
    <t>450405</t>
  </si>
  <si>
    <t>　　长洲区</t>
  </si>
  <si>
    <t>450406</t>
  </si>
  <si>
    <t>　　龙圩区</t>
  </si>
  <si>
    <t>450421</t>
  </si>
  <si>
    <t>　　苍梧县</t>
  </si>
  <si>
    <t>450422</t>
  </si>
  <si>
    <t>　　藤县</t>
  </si>
  <si>
    <t>450423</t>
  </si>
  <si>
    <t>　　蒙山县</t>
  </si>
  <si>
    <t>450481</t>
  </si>
  <si>
    <t>　　岑溪市</t>
  </si>
  <si>
    <t>450500</t>
  </si>
  <si>
    <t>　北海市</t>
  </si>
  <si>
    <t>450501</t>
  </si>
  <si>
    <t>450502</t>
  </si>
  <si>
    <t>　　海城区</t>
  </si>
  <si>
    <t>450503</t>
  </si>
  <si>
    <t>　　银海区</t>
  </si>
  <si>
    <t>450512</t>
  </si>
  <si>
    <t>　　铁山港区</t>
  </si>
  <si>
    <t>450521</t>
  </si>
  <si>
    <t>　　合浦县</t>
  </si>
  <si>
    <t>450600</t>
  </si>
  <si>
    <t>　防城港市</t>
  </si>
  <si>
    <t>450601</t>
  </si>
  <si>
    <t>450602</t>
  </si>
  <si>
    <t>　　港口区</t>
  </si>
  <si>
    <t>450603</t>
  </si>
  <si>
    <t>　　防城区</t>
  </si>
  <si>
    <t>450621</t>
  </si>
  <si>
    <t>　　上思县</t>
  </si>
  <si>
    <t>450681</t>
  </si>
  <si>
    <t>　　东兴市</t>
  </si>
  <si>
    <t>450700</t>
  </si>
  <si>
    <t>　钦州市</t>
  </si>
  <si>
    <t>450701</t>
  </si>
  <si>
    <t>450702</t>
  </si>
  <si>
    <t>　　钦南区</t>
  </si>
  <si>
    <t>450703</t>
  </si>
  <si>
    <t>　　钦北区</t>
  </si>
  <si>
    <t>450721</t>
  </si>
  <si>
    <t>　　灵山县</t>
  </si>
  <si>
    <t>450722</t>
  </si>
  <si>
    <t>　　浦北县</t>
  </si>
  <si>
    <t>450800</t>
  </si>
  <si>
    <t>　贵港市</t>
  </si>
  <si>
    <t>450801</t>
  </si>
  <si>
    <t>450802</t>
  </si>
  <si>
    <t>　　港北区</t>
  </si>
  <si>
    <t>450803</t>
  </si>
  <si>
    <t>　　港南区</t>
  </si>
  <si>
    <t>450804</t>
  </si>
  <si>
    <t>　　覃塘区</t>
  </si>
  <si>
    <t>450821</t>
  </si>
  <si>
    <t>　　平南县</t>
  </si>
  <si>
    <t>450881</t>
  </si>
  <si>
    <t>　　桂平市</t>
  </si>
  <si>
    <t>450900</t>
  </si>
  <si>
    <t>　玉林市</t>
  </si>
  <si>
    <t>450901</t>
  </si>
  <si>
    <t>450902</t>
  </si>
  <si>
    <t>　　玉州区</t>
  </si>
  <si>
    <t>450903</t>
  </si>
  <si>
    <t>　　福绵区</t>
  </si>
  <si>
    <t>450921</t>
  </si>
  <si>
    <t>　　容县</t>
  </si>
  <si>
    <t>450922</t>
  </si>
  <si>
    <t>　　陆川县</t>
  </si>
  <si>
    <t>450923</t>
  </si>
  <si>
    <t>　　博白县</t>
  </si>
  <si>
    <t>450924</t>
  </si>
  <si>
    <t>　　兴业县</t>
  </si>
  <si>
    <t>450981</t>
  </si>
  <si>
    <t>　　北流市</t>
  </si>
  <si>
    <t>451000</t>
  </si>
  <si>
    <t>　百色市</t>
  </si>
  <si>
    <t>451001</t>
  </si>
  <si>
    <t>451002</t>
  </si>
  <si>
    <t>　　右江区</t>
  </si>
  <si>
    <t>451021</t>
  </si>
  <si>
    <t>　　田阳县</t>
  </si>
  <si>
    <t>451022</t>
  </si>
  <si>
    <t>　　田东县</t>
  </si>
  <si>
    <t>451023</t>
  </si>
  <si>
    <t>　　平果县</t>
  </si>
  <si>
    <t>451024</t>
  </si>
  <si>
    <t>　　德保县</t>
  </si>
  <si>
    <t>451026</t>
  </si>
  <si>
    <t>　　那坡县</t>
  </si>
  <si>
    <t>451027</t>
  </si>
  <si>
    <t>　　凌云县</t>
  </si>
  <si>
    <t>451028</t>
  </si>
  <si>
    <t>　　乐业县</t>
  </si>
  <si>
    <t>451029</t>
  </si>
  <si>
    <t>　　田林县</t>
  </si>
  <si>
    <t>451030</t>
  </si>
  <si>
    <t>　　西林县</t>
  </si>
  <si>
    <t>451031</t>
  </si>
  <si>
    <t>　　隆林各族自治县</t>
  </si>
  <si>
    <t>451081</t>
  </si>
  <si>
    <t>　　靖西市</t>
  </si>
  <si>
    <t>451100</t>
  </si>
  <si>
    <t>　贺州市</t>
  </si>
  <si>
    <t>451101</t>
  </si>
  <si>
    <t>451102</t>
  </si>
  <si>
    <t>　　八步区</t>
  </si>
  <si>
    <t>451103</t>
  </si>
  <si>
    <t>　　平桂区</t>
  </si>
  <si>
    <t>451121</t>
  </si>
  <si>
    <t>　　昭平县</t>
  </si>
  <si>
    <t>451122</t>
  </si>
  <si>
    <t>　　钟山县</t>
  </si>
  <si>
    <t>451123</t>
  </si>
  <si>
    <t>　　富川瑶族自治县</t>
  </si>
  <si>
    <t>451200</t>
  </si>
  <si>
    <t>　河池市</t>
  </si>
  <si>
    <t>451201</t>
  </si>
  <si>
    <t>451202</t>
  </si>
  <si>
    <t>　　金城江区</t>
  </si>
  <si>
    <t>451203</t>
  </si>
  <si>
    <t>　　宜州区</t>
  </si>
  <si>
    <t>451221</t>
  </si>
  <si>
    <t>　　南丹县</t>
  </si>
  <si>
    <t>451222</t>
  </si>
  <si>
    <t>　　天峨县</t>
  </si>
  <si>
    <t>451223</t>
  </si>
  <si>
    <t>　　凤山县</t>
  </si>
  <si>
    <t>451224</t>
  </si>
  <si>
    <t>　　东兰县</t>
  </si>
  <si>
    <t>451225</t>
  </si>
  <si>
    <t>　　罗城仫佬族自治县</t>
  </si>
  <si>
    <t>451226</t>
  </si>
  <si>
    <t>　　环江毛南族自治县</t>
  </si>
  <si>
    <t>451227</t>
  </si>
  <si>
    <t>　　巴马瑶族自治县</t>
  </si>
  <si>
    <t>451228</t>
  </si>
  <si>
    <t>　　都安瑶族自治县</t>
  </si>
  <si>
    <t>451229</t>
  </si>
  <si>
    <t>　　大化瑶族自治县</t>
  </si>
  <si>
    <t>451300</t>
  </si>
  <si>
    <t>　来宾市</t>
  </si>
  <si>
    <t>451301</t>
  </si>
  <si>
    <t>451302</t>
  </si>
  <si>
    <t>　　兴宾区</t>
  </si>
  <si>
    <t>451321</t>
  </si>
  <si>
    <t>　　忻城县</t>
  </si>
  <si>
    <t>451322</t>
  </si>
  <si>
    <t>　　象州县</t>
  </si>
  <si>
    <t>451323</t>
  </si>
  <si>
    <t>　　武宣县</t>
  </si>
  <si>
    <t>451324</t>
  </si>
  <si>
    <t>　　金秀瑶族自治县</t>
  </si>
  <si>
    <t>451381</t>
  </si>
  <si>
    <t>　　合山市</t>
  </si>
  <si>
    <t>451400</t>
  </si>
  <si>
    <t>　崇左市</t>
  </si>
  <si>
    <t>451401</t>
  </si>
  <si>
    <t>451402</t>
  </si>
  <si>
    <t>　　江州区</t>
  </si>
  <si>
    <t>451421</t>
  </si>
  <si>
    <t>　　扶绥县</t>
  </si>
  <si>
    <t>451422</t>
  </si>
  <si>
    <t>　　宁明县</t>
  </si>
  <si>
    <t>451423</t>
  </si>
  <si>
    <t>　　龙州县</t>
  </si>
  <si>
    <t>451424</t>
  </si>
  <si>
    <t>　　大新县</t>
  </si>
  <si>
    <t>451425</t>
  </si>
  <si>
    <t>　　天等县</t>
  </si>
  <si>
    <t>451481</t>
  </si>
  <si>
    <t>　　凭祥市</t>
  </si>
  <si>
    <t>460000</t>
  </si>
  <si>
    <t>海南省</t>
  </si>
  <si>
    <t>460100</t>
  </si>
  <si>
    <t>　海口市</t>
  </si>
  <si>
    <t>460101</t>
  </si>
  <si>
    <t>460105</t>
  </si>
  <si>
    <t>　　秀英区</t>
  </si>
  <si>
    <t>460106</t>
  </si>
  <si>
    <t>460107</t>
  </si>
  <si>
    <t>　　琼山区</t>
  </si>
  <si>
    <t>460108</t>
  </si>
  <si>
    <t>　　美兰区</t>
  </si>
  <si>
    <t>460200</t>
  </si>
  <si>
    <t>　三亚市</t>
  </si>
  <si>
    <t>460201</t>
  </si>
  <si>
    <t>460202</t>
  </si>
  <si>
    <t>　　海棠区</t>
  </si>
  <si>
    <t>460203</t>
  </si>
  <si>
    <t>　　吉阳区</t>
  </si>
  <si>
    <t>460204</t>
  </si>
  <si>
    <t>　　天涯区</t>
  </si>
  <si>
    <t>460205</t>
  </si>
  <si>
    <t>　　崖州区</t>
  </si>
  <si>
    <t>460300</t>
  </si>
  <si>
    <t>　三沙市</t>
  </si>
  <si>
    <t>460400</t>
  </si>
  <si>
    <t>　儋州市</t>
  </si>
  <si>
    <t>469000</t>
  </si>
  <si>
    <t>469001</t>
  </si>
  <si>
    <t>　　五指山市</t>
  </si>
  <si>
    <t>469002</t>
  </si>
  <si>
    <t>　　琼海市</t>
  </si>
  <si>
    <t>469005</t>
  </si>
  <si>
    <t>　　文昌市</t>
  </si>
  <si>
    <t>469006</t>
  </si>
  <si>
    <t>　　万宁市</t>
  </si>
  <si>
    <t>469007</t>
  </si>
  <si>
    <t>　　东方市</t>
  </si>
  <si>
    <t>469021</t>
  </si>
  <si>
    <t>　　定安县</t>
  </si>
  <si>
    <t>469022</t>
  </si>
  <si>
    <t>　　屯昌县</t>
  </si>
  <si>
    <t>469023</t>
  </si>
  <si>
    <t>　　澄迈县</t>
  </si>
  <si>
    <t>469024</t>
  </si>
  <si>
    <t>　　临高县</t>
  </si>
  <si>
    <t>469025</t>
  </si>
  <si>
    <t>　　白沙黎族自治县</t>
  </si>
  <si>
    <t>469026</t>
  </si>
  <si>
    <t>　　昌江黎族自治县</t>
  </si>
  <si>
    <t>469027</t>
  </si>
  <si>
    <t>　　乐东黎族自治县</t>
  </si>
  <si>
    <t>469028</t>
  </si>
  <si>
    <t>　　陵水黎族自治县</t>
  </si>
  <si>
    <t>469029</t>
  </si>
  <si>
    <t>　　保亭黎族苗族自治县</t>
  </si>
  <si>
    <t>469030</t>
  </si>
  <si>
    <t>　　琼中黎族苗族自治县</t>
  </si>
  <si>
    <t>500000</t>
  </si>
  <si>
    <t>重庆市</t>
  </si>
  <si>
    <t>500100</t>
  </si>
  <si>
    <t>500101</t>
  </si>
  <si>
    <t>　　万州区</t>
  </si>
  <si>
    <t>500102</t>
  </si>
  <si>
    <t>　　涪陵区</t>
  </si>
  <si>
    <t>500103</t>
  </si>
  <si>
    <t>　　渝中区</t>
  </si>
  <si>
    <t>500104</t>
  </si>
  <si>
    <t>　　大渡口区</t>
  </si>
  <si>
    <t>500105</t>
  </si>
  <si>
    <t>500106</t>
  </si>
  <si>
    <t>　　沙坪坝区</t>
  </si>
  <si>
    <t>500107</t>
  </si>
  <si>
    <t>　　九龙坡区</t>
  </si>
  <si>
    <t>500108</t>
  </si>
  <si>
    <t>　　南岸区</t>
  </si>
  <si>
    <t>500109</t>
  </si>
  <si>
    <t>　　北碚区</t>
  </si>
  <si>
    <t>500110</t>
  </si>
  <si>
    <t>　　綦江区</t>
  </si>
  <si>
    <t>500111</t>
  </si>
  <si>
    <t>　　大足区</t>
  </si>
  <si>
    <t>500112</t>
  </si>
  <si>
    <t>　　渝北区</t>
  </si>
  <si>
    <t>500113</t>
  </si>
  <si>
    <t>　　巴南区</t>
  </si>
  <si>
    <t>500114</t>
  </si>
  <si>
    <t>　　黔江区</t>
  </si>
  <si>
    <t>500115</t>
  </si>
  <si>
    <t>　　长寿区</t>
  </si>
  <si>
    <t>500116</t>
  </si>
  <si>
    <t>　　江津区</t>
  </si>
  <si>
    <t>500117</t>
  </si>
  <si>
    <t>　　合川区</t>
  </si>
  <si>
    <t>500118</t>
  </si>
  <si>
    <t>　　永川区</t>
  </si>
  <si>
    <t>500119</t>
  </si>
  <si>
    <t>　　南川区</t>
  </si>
  <si>
    <t>500120</t>
  </si>
  <si>
    <t>　　璧山区</t>
  </si>
  <si>
    <t>500151</t>
  </si>
  <si>
    <t>　　铜梁区</t>
  </si>
  <si>
    <t>500152</t>
  </si>
  <si>
    <t>　　潼南区</t>
  </si>
  <si>
    <t>500153</t>
  </si>
  <si>
    <t>　　荣昌区</t>
  </si>
  <si>
    <t>500154</t>
  </si>
  <si>
    <t>　　开州区</t>
  </si>
  <si>
    <t>500155</t>
  </si>
  <si>
    <t>　　梁平区</t>
  </si>
  <si>
    <t>500156</t>
  </si>
  <si>
    <t>　　武隆区</t>
  </si>
  <si>
    <t>500200</t>
  </si>
  <si>
    <t>　县</t>
  </si>
  <si>
    <t>500229</t>
  </si>
  <si>
    <t>　　城口县</t>
  </si>
  <si>
    <t>500230</t>
  </si>
  <si>
    <t>　　丰都县</t>
  </si>
  <si>
    <t>500231</t>
  </si>
  <si>
    <t>　　垫江县</t>
  </si>
  <si>
    <t>500233</t>
  </si>
  <si>
    <t>　　忠县</t>
  </si>
  <si>
    <t>500235</t>
  </si>
  <si>
    <t>　　云阳县</t>
  </si>
  <si>
    <t>500236</t>
  </si>
  <si>
    <t>　　奉节县</t>
  </si>
  <si>
    <t>500237</t>
  </si>
  <si>
    <t>　　巫山县</t>
  </si>
  <si>
    <t>500238</t>
  </si>
  <si>
    <t>　　巫溪县</t>
  </si>
  <si>
    <t>500240</t>
  </si>
  <si>
    <t>　　石柱土家族自治县</t>
  </si>
  <si>
    <t>500241</t>
  </si>
  <si>
    <t>　　秀山土家族苗族自治县</t>
  </si>
  <si>
    <t>500242</t>
  </si>
  <si>
    <t>　　酉阳土家族苗族自治县</t>
  </si>
  <si>
    <t>500243</t>
  </si>
  <si>
    <t>　　彭水苗族土家族自治县</t>
  </si>
  <si>
    <t>510100</t>
  </si>
  <si>
    <t>四川省</t>
  </si>
  <si>
    <t>　成都市</t>
  </si>
  <si>
    <t>510101</t>
  </si>
  <si>
    <t>510104</t>
  </si>
  <si>
    <t>　　锦江区</t>
  </si>
  <si>
    <t>510105</t>
  </si>
  <si>
    <t>　　青羊区</t>
  </si>
  <si>
    <t>510106</t>
  </si>
  <si>
    <t>　　金牛区</t>
  </si>
  <si>
    <t>510107</t>
  </si>
  <si>
    <t>　　武侯区</t>
  </si>
  <si>
    <t>510108</t>
  </si>
  <si>
    <t>　　成华区</t>
  </si>
  <si>
    <t>510112</t>
  </si>
  <si>
    <t>　　龙泉驿区</t>
  </si>
  <si>
    <t>510113</t>
  </si>
  <si>
    <t>　　青白江区</t>
  </si>
  <si>
    <t>510114</t>
  </si>
  <si>
    <t>　　新都区</t>
  </si>
  <si>
    <t>510115</t>
  </si>
  <si>
    <t>　　温江区</t>
  </si>
  <si>
    <t>510116</t>
  </si>
  <si>
    <t>　　双流区</t>
  </si>
  <si>
    <t>510117</t>
  </si>
  <si>
    <t>　　郫都区</t>
  </si>
  <si>
    <t>510121</t>
  </si>
  <si>
    <t>　　金堂县</t>
  </si>
  <si>
    <t>510129</t>
  </si>
  <si>
    <t>　　大邑县</t>
  </si>
  <si>
    <t>510131</t>
  </si>
  <si>
    <t>　　蒲江县</t>
  </si>
  <si>
    <t>510132</t>
  </si>
  <si>
    <t>　　新津县</t>
  </si>
  <si>
    <t>510181</t>
  </si>
  <si>
    <t>　　都江堰市</t>
  </si>
  <si>
    <t>510182</t>
  </si>
  <si>
    <t>　　彭州市</t>
  </si>
  <si>
    <t>510183</t>
  </si>
  <si>
    <t>　　邛崃市</t>
  </si>
  <si>
    <t>510184</t>
  </si>
  <si>
    <t>　　崇州市</t>
  </si>
  <si>
    <t>510185</t>
  </si>
  <si>
    <t>　　简阳市</t>
  </si>
  <si>
    <t>510300</t>
  </si>
  <si>
    <t>　自贡市</t>
  </si>
  <si>
    <t>510301</t>
  </si>
  <si>
    <t>510302</t>
  </si>
  <si>
    <t>　　自流井区</t>
  </si>
  <si>
    <t>510303</t>
  </si>
  <si>
    <t>　　贡井区</t>
  </si>
  <si>
    <t>510304</t>
  </si>
  <si>
    <t>　　大安区</t>
  </si>
  <si>
    <t>510311</t>
  </si>
  <si>
    <t>　　沿滩区</t>
  </si>
  <si>
    <t>510321</t>
  </si>
  <si>
    <t>　　荣县</t>
  </si>
  <si>
    <t>510322</t>
  </si>
  <si>
    <t>　　富顺县</t>
  </si>
  <si>
    <t>510400</t>
  </si>
  <si>
    <t>　攀枝花市</t>
  </si>
  <si>
    <t>510401</t>
  </si>
  <si>
    <t>510402</t>
  </si>
  <si>
    <t>　　东区</t>
  </si>
  <si>
    <t>510403</t>
  </si>
  <si>
    <t>　　西区</t>
  </si>
  <si>
    <t>510411</t>
  </si>
  <si>
    <t>　　仁和区</t>
  </si>
  <si>
    <t>510421</t>
  </si>
  <si>
    <t>　　米易县</t>
  </si>
  <si>
    <t>510422</t>
  </si>
  <si>
    <t>　　盐边县</t>
  </si>
  <si>
    <t>510500</t>
  </si>
  <si>
    <t>　泸州市</t>
  </si>
  <si>
    <t>510501</t>
  </si>
  <si>
    <t>510502</t>
  </si>
  <si>
    <t>　　江阳区</t>
  </si>
  <si>
    <t>510503</t>
  </si>
  <si>
    <t>　　纳溪区</t>
  </si>
  <si>
    <t>510504</t>
  </si>
  <si>
    <t>　　龙马潭区</t>
  </si>
  <si>
    <t>510521</t>
  </si>
  <si>
    <t>　　泸县</t>
  </si>
  <si>
    <t>510522</t>
  </si>
  <si>
    <t>　　合江县</t>
  </si>
  <si>
    <t>510524</t>
  </si>
  <si>
    <t>　　叙永县</t>
  </si>
  <si>
    <t>510525</t>
  </si>
  <si>
    <t>　　古蔺县</t>
  </si>
  <si>
    <t>510600</t>
  </si>
  <si>
    <t>　德阳市</t>
  </si>
  <si>
    <t>510601</t>
  </si>
  <si>
    <t>510603</t>
  </si>
  <si>
    <t>　　旌阳区</t>
  </si>
  <si>
    <t>510604</t>
  </si>
  <si>
    <t>　　罗江区</t>
  </si>
  <si>
    <t>510623</t>
  </si>
  <si>
    <t>　　中江县</t>
  </si>
  <si>
    <t>510681</t>
  </si>
  <si>
    <t>　　广汉市</t>
  </si>
  <si>
    <t>510682</t>
  </si>
  <si>
    <t>　　什邡市</t>
  </si>
  <si>
    <t>510683</t>
  </si>
  <si>
    <t>　　绵竹市</t>
  </si>
  <si>
    <t>510700</t>
  </si>
  <si>
    <t>　绵阳市</t>
  </si>
  <si>
    <t>510701</t>
  </si>
  <si>
    <t>510703</t>
  </si>
  <si>
    <t>　　涪城区</t>
  </si>
  <si>
    <t>510704</t>
  </si>
  <si>
    <t>　　游仙区</t>
  </si>
  <si>
    <t>510705</t>
  </si>
  <si>
    <t>　　安州区</t>
  </si>
  <si>
    <t>510722</t>
  </si>
  <si>
    <t>　　三台县</t>
  </si>
  <si>
    <t>510723</t>
  </si>
  <si>
    <t>　　盐亭县</t>
  </si>
  <si>
    <t>510725</t>
  </si>
  <si>
    <t>　　梓潼县</t>
  </si>
  <si>
    <t>510726</t>
  </si>
  <si>
    <t>　　北川羌族自治县</t>
  </si>
  <si>
    <t>510727</t>
  </si>
  <si>
    <t>　　平武县</t>
  </si>
  <si>
    <t>510781</t>
  </si>
  <si>
    <t>　　江油市</t>
  </si>
  <si>
    <t>510800</t>
  </si>
  <si>
    <t>　广元市</t>
  </si>
  <si>
    <t>510801</t>
  </si>
  <si>
    <t>510802</t>
  </si>
  <si>
    <t>　　利州区</t>
  </si>
  <si>
    <t>510811</t>
  </si>
  <si>
    <t>　　昭化区</t>
  </si>
  <si>
    <t>510812</t>
  </si>
  <si>
    <t>　　朝天区</t>
  </si>
  <si>
    <t>510821</t>
  </si>
  <si>
    <t>　　旺苍县</t>
  </si>
  <si>
    <t>510822</t>
  </si>
  <si>
    <t>　　青川县</t>
  </si>
  <si>
    <t>510823</t>
  </si>
  <si>
    <t>　　剑阁县</t>
  </si>
  <si>
    <t>510824</t>
  </si>
  <si>
    <t>　　苍溪县</t>
  </si>
  <si>
    <t>510900</t>
  </si>
  <si>
    <t>　遂宁市</t>
  </si>
  <si>
    <t>510901</t>
  </si>
  <si>
    <t>510903</t>
  </si>
  <si>
    <t>　　船山区</t>
  </si>
  <si>
    <t>510904</t>
  </si>
  <si>
    <t>　　安居区</t>
  </si>
  <si>
    <t>510921</t>
  </si>
  <si>
    <t>　　蓬溪县</t>
  </si>
  <si>
    <t>510922</t>
  </si>
  <si>
    <t>　　射洪县</t>
  </si>
  <si>
    <t>510923</t>
  </si>
  <si>
    <t>　　大英县</t>
  </si>
  <si>
    <t>　内江市</t>
  </si>
  <si>
    <t>　　东兴区</t>
  </si>
  <si>
    <t>　　威远县</t>
  </si>
  <si>
    <t>　　资中县</t>
  </si>
  <si>
    <t>　　隆昌市</t>
  </si>
  <si>
    <t>511100</t>
  </si>
  <si>
    <t>　乐山市</t>
  </si>
  <si>
    <t>511101</t>
  </si>
  <si>
    <t>511102</t>
  </si>
  <si>
    <t>511111</t>
  </si>
  <si>
    <t>　　沙湾区</t>
  </si>
  <si>
    <t>511112</t>
  </si>
  <si>
    <t>　　五通桥区</t>
  </si>
  <si>
    <t>511113</t>
  </si>
  <si>
    <t>　　金口河区</t>
  </si>
  <si>
    <t>511123</t>
  </si>
  <si>
    <t>　　犍为县</t>
  </si>
  <si>
    <t>511124</t>
  </si>
  <si>
    <t>　　井研县</t>
  </si>
  <si>
    <t>511126</t>
  </si>
  <si>
    <t>　　夹江县</t>
  </si>
  <si>
    <t>511129</t>
  </si>
  <si>
    <t>　　沐川县</t>
  </si>
  <si>
    <t>511132</t>
  </si>
  <si>
    <t>　　峨边彝族自治县</t>
  </si>
  <si>
    <t>511133</t>
  </si>
  <si>
    <t>　　马边彝族自治县</t>
  </si>
  <si>
    <t>511181</t>
  </si>
  <si>
    <t>　　峨眉山市</t>
  </si>
  <si>
    <t>511300</t>
  </si>
  <si>
    <t>　南充市</t>
  </si>
  <si>
    <t>511301</t>
  </si>
  <si>
    <t>511302</t>
  </si>
  <si>
    <t>　　顺庆区</t>
  </si>
  <si>
    <t>511303</t>
  </si>
  <si>
    <t>　　高坪区</t>
  </si>
  <si>
    <t>511304</t>
  </si>
  <si>
    <t>　　嘉陵区</t>
  </si>
  <si>
    <t>511321</t>
  </si>
  <si>
    <t>　　南部县</t>
  </si>
  <si>
    <t>511322</t>
  </si>
  <si>
    <t>　　营山县</t>
  </si>
  <si>
    <t>511323</t>
  </si>
  <si>
    <t>　　蓬安县</t>
  </si>
  <si>
    <t>511324</t>
  </si>
  <si>
    <t>　　仪陇县</t>
  </si>
  <si>
    <t>511325</t>
  </si>
  <si>
    <t>　　西充县</t>
  </si>
  <si>
    <t>511381</t>
  </si>
  <si>
    <t>　　阆中市</t>
  </si>
  <si>
    <t>511400</t>
  </si>
  <si>
    <t>　眉山市</t>
  </si>
  <si>
    <t>511401</t>
  </si>
  <si>
    <t>511402</t>
  </si>
  <si>
    <t>　　东坡区</t>
  </si>
  <si>
    <t>511403</t>
  </si>
  <si>
    <t>　　彭山区</t>
  </si>
  <si>
    <t>511421</t>
  </si>
  <si>
    <t>　　仁寿县</t>
  </si>
  <si>
    <t>511423</t>
  </si>
  <si>
    <t>　　洪雅县</t>
  </si>
  <si>
    <t>511424</t>
  </si>
  <si>
    <t>　　丹棱县</t>
  </si>
  <si>
    <t>511425</t>
  </si>
  <si>
    <t>　　青神县</t>
  </si>
  <si>
    <t>511500</t>
  </si>
  <si>
    <t>　宜宾市</t>
  </si>
  <si>
    <t>511501</t>
  </si>
  <si>
    <t>511502</t>
  </si>
  <si>
    <t>　　翠屏区</t>
  </si>
  <si>
    <t>511503</t>
  </si>
  <si>
    <t>　　南溪区</t>
  </si>
  <si>
    <t>511521</t>
  </si>
  <si>
    <t>　　宜宾县</t>
  </si>
  <si>
    <t>511523</t>
  </si>
  <si>
    <t>　　江安县</t>
  </si>
  <si>
    <t>511524</t>
  </si>
  <si>
    <t>　　长宁县</t>
  </si>
  <si>
    <t>511525</t>
  </si>
  <si>
    <t>　　高县</t>
  </si>
  <si>
    <t>511526</t>
  </si>
  <si>
    <t>　　珙县</t>
  </si>
  <si>
    <t>511527</t>
  </si>
  <si>
    <t>　　筠连县</t>
  </si>
  <si>
    <t>511528</t>
  </si>
  <si>
    <t>　　兴文县</t>
  </si>
  <si>
    <t>511529</t>
  </si>
  <si>
    <t>　　屏山县</t>
  </si>
  <si>
    <t>511600</t>
  </si>
  <si>
    <t>　广安市</t>
  </si>
  <si>
    <t>511601</t>
  </si>
  <si>
    <t>511602</t>
  </si>
  <si>
    <t>　　广安区</t>
  </si>
  <si>
    <t>511603</t>
  </si>
  <si>
    <t>　　前锋区</t>
  </si>
  <si>
    <t>511621</t>
  </si>
  <si>
    <t>　　岳池县</t>
  </si>
  <si>
    <t>511622</t>
  </si>
  <si>
    <t>　　武胜县</t>
  </si>
  <si>
    <t>511623</t>
  </si>
  <si>
    <t>　　邻水县</t>
  </si>
  <si>
    <t>511681</t>
  </si>
  <si>
    <t>　　华蓥市</t>
  </si>
  <si>
    <t>511700</t>
  </si>
  <si>
    <t>　达州市</t>
  </si>
  <si>
    <t>511701</t>
  </si>
  <si>
    <t>511702</t>
  </si>
  <si>
    <t>　　通川区</t>
  </si>
  <si>
    <t>511703</t>
  </si>
  <si>
    <t>　　达川区</t>
  </si>
  <si>
    <t>511722</t>
  </si>
  <si>
    <t>　　宣汉县</t>
  </si>
  <si>
    <t>511723</t>
  </si>
  <si>
    <t>　　开江县</t>
  </si>
  <si>
    <t>511724</t>
  </si>
  <si>
    <t>　　大竹县</t>
  </si>
  <si>
    <t>511725</t>
  </si>
  <si>
    <t>　　渠县</t>
  </si>
  <si>
    <t>511781</t>
  </si>
  <si>
    <t>　　万源市</t>
  </si>
  <si>
    <t>511800</t>
  </si>
  <si>
    <t>　雅安市</t>
  </si>
  <si>
    <t>511801</t>
  </si>
  <si>
    <t>511802</t>
  </si>
  <si>
    <t>　　雨城区</t>
  </si>
  <si>
    <t>511803</t>
  </si>
  <si>
    <t>　　名山区</t>
  </si>
  <si>
    <t>511822</t>
  </si>
  <si>
    <t>　　荥经县</t>
  </si>
  <si>
    <t>511823</t>
  </si>
  <si>
    <t>　　汉源县</t>
  </si>
  <si>
    <t>511824</t>
  </si>
  <si>
    <t>　　石棉县</t>
  </si>
  <si>
    <t>511825</t>
  </si>
  <si>
    <t>　　天全县</t>
  </si>
  <si>
    <t>511826</t>
  </si>
  <si>
    <t>　　芦山县</t>
  </si>
  <si>
    <t>511827</t>
  </si>
  <si>
    <t>　　宝兴县</t>
  </si>
  <si>
    <t>511900</t>
  </si>
  <si>
    <t>　巴中市</t>
  </si>
  <si>
    <t>511901</t>
  </si>
  <si>
    <t>511902</t>
  </si>
  <si>
    <t>　　巴州区</t>
  </si>
  <si>
    <t>511903</t>
  </si>
  <si>
    <t>　　恩阳区</t>
  </si>
  <si>
    <t>511921</t>
  </si>
  <si>
    <t>　　通江县</t>
  </si>
  <si>
    <t>511922</t>
  </si>
  <si>
    <t>　　南江县</t>
  </si>
  <si>
    <t>511923</t>
  </si>
  <si>
    <t>　　平昌县</t>
  </si>
  <si>
    <t>512000</t>
  </si>
  <si>
    <t>　资阳市</t>
  </si>
  <si>
    <t>512001</t>
  </si>
  <si>
    <t>512002</t>
  </si>
  <si>
    <t>　　雁江区</t>
  </si>
  <si>
    <t>512021</t>
  </si>
  <si>
    <t>　　安岳县</t>
  </si>
  <si>
    <t>512022</t>
  </si>
  <si>
    <t>　　乐至县</t>
  </si>
  <si>
    <t>513200</t>
  </si>
  <si>
    <t>　阿坝藏族羌族自治州</t>
  </si>
  <si>
    <t>513201</t>
  </si>
  <si>
    <t>　　马尔康市</t>
  </si>
  <si>
    <t>513221</t>
  </si>
  <si>
    <t>　　汶川县</t>
  </si>
  <si>
    <t>513222</t>
  </si>
  <si>
    <t>　　理县</t>
  </si>
  <si>
    <t>513223</t>
  </si>
  <si>
    <t>　　茂县</t>
  </si>
  <si>
    <t>513224</t>
  </si>
  <si>
    <t>　　松潘县</t>
  </si>
  <si>
    <t>513225</t>
  </si>
  <si>
    <t>　　九寨沟县</t>
  </si>
  <si>
    <t>513226</t>
  </si>
  <si>
    <t>　　金川县</t>
  </si>
  <si>
    <t>513227</t>
  </si>
  <si>
    <t>　　小金县</t>
  </si>
  <si>
    <t>513228</t>
  </si>
  <si>
    <t>　　黑水县</t>
  </si>
  <si>
    <t>513230</t>
  </si>
  <si>
    <t>　　壤塘县</t>
  </si>
  <si>
    <t>513231</t>
  </si>
  <si>
    <t>　　阿坝县</t>
  </si>
  <si>
    <t>513232</t>
  </si>
  <si>
    <t>　　若尔盖县</t>
  </si>
  <si>
    <t>513233</t>
  </si>
  <si>
    <t>　　红原县</t>
  </si>
  <si>
    <t>513300</t>
  </si>
  <si>
    <t>　甘孜藏族自治州</t>
  </si>
  <si>
    <t>513301</t>
  </si>
  <si>
    <t>　　康定市</t>
  </si>
  <si>
    <t>513322</t>
  </si>
  <si>
    <t>　　泸定县</t>
  </si>
  <si>
    <t>513323</t>
  </si>
  <si>
    <t>　　丹巴县</t>
  </si>
  <si>
    <t>513324</t>
  </si>
  <si>
    <t>　　九龙县</t>
  </si>
  <si>
    <t>513325</t>
  </si>
  <si>
    <t>　　雅江县</t>
  </si>
  <si>
    <t>513326</t>
  </si>
  <si>
    <t>　　道孚县</t>
  </si>
  <si>
    <t>513327</t>
  </si>
  <si>
    <t>　　炉霍县</t>
  </si>
  <si>
    <t>513328</t>
  </si>
  <si>
    <t>　　甘孜县</t>
  </si>
  <si>
    <t>513329</t>
  </si>
  <si>
    <t>　　新龙县</t>
  </si>
  <si>
    <t>513330</t>
  </si>
  <si>
    <t>　　德格县</t>
  </si>
  <si>
    <t>513331</t>
  </si>
  <si>
    <t>　　白玉县</t>
  </si>
  <si>
    <t>513332</t>
  </si>
  <si>
    <t>　　石渠县</t>
  </si>
  <si>
    <t>513333</t>
  </si>
  <si>
    <t>　　色达县</t>
  </si>
  <si>
    <t>513334</t>
  </si>
  <si>
    <t>　　理塘县</t>
  </si>
  <si>
    <t>513335</t>
  </si>
  <si>
    <t>　　巴塘县</t>
  </si>
  <si>
    <t>513336</t>
  </si>
  <si>
    <t>　　乡城县</t>
  </si>
  <si>
    <t>513337</t>
  </si>
  <si>
    <t>　　稻城县</t>
  </si>
  <si>
    <t>513338</t>
  </si>
  <si>
    <t>　　得荣县</t>
  </si>
  <si>
    <t>513400</t>
  </si>
  <si>
    <t>　凉山彝族自治州</t>
  </si>
  <si>
    <t>513401</t>
  </si>
  <si>
    <t>　　西昌市</t>
  </si>
  <si>
    <t>513422</t>
  </si>
  <si>
    <t>　　木里藏族自治县</t>
  </si>
  <si>
    <t>513423</t>
  </si>
  <si>
    <t>　　盐源县</t>
  </si>
  <si>
    <t>513424</t>
  </si>
  <si>
    <t>　　德昌县</t>
  </si>
  <si>
    <t>513425</t>
  </si>
  <si>
    <t>　　会理县</t>
  </si>
  <si>
    <t>513426</t>
  </si>
  <si>
    <t>　　会东县</t>
  </si>
  <si>
    <t>513427</t>
  </si>
  <si>
    <t>　　宁南县</t>
  </si>
  <si>
    <t>513428</t>
  </si>
  <si>
    <t>　　普格县</t>
  </si>
  <si>
    <t>513429</t>
  </si>
  <si>
    <t>　　布拖县</t>
  </si>
  <si>
    <t>513430</t>
  </si>
  <si>
    <t>　　金阳县</t>
  </si>
  <si>
    <t>513431</t>
  </si>
  <si>
    <t>　　昭觉县</t>
  </si>
  <si>
    <t>513432</t>
  </si>
  <si>
    <t>　　喜德县</t>
  </si>
  <si>
    <t>513433</t>
  </si>
  <si>
    <t>　　冕宁县</t>
  </si>
  <si>
    <t>513434</t>
  </si>
  <si>
    <t>　　越西县</t>
  </si>
  <si>
    <t>513435</t>
  </si>
  <si>
    <t>　　甘洛县</t>
  </si>
  <si>
    <t>513436</t>
  </si>
  <si>
    <t>　　美姑县</t>
  </si>
  <si>
    <t>513437</t>
  </si>
  <si>
    <t>　　雷波县</t>
  </si>
  <si>
    <t>520000</t>
  </si>
  <si>
    <t>贵州省</t>
  </si>
  <si>
    <t>520100</t>
  </si>
  <si>
    <t>　贵阳市</t>
  </si>
  <si>
    <t>520101</t>
  </si>
  <si>
    <t>520102</t>
  </si>
  <si>
    <t>　　南明区</t>
  </si>
  <si>
    <t>520103</t>
  </si>
  <si>
    <t>　　云岩区</t>
  </si>
  <si>
    <t>520111</t>
  </si>
  <si>
    <t>　　花溪区</t>
  </si>
  <si>
    <t>520112</t>
  </si>
  <si>
    <t>　　乌当区</t>
  </si>
  <si>
    <t>520113</t>
  </si>
  <si>
    <t>520115</t>
  </si>
  <si>
    <t>　　观山湖区</t>
  </si>
  <si>
    <t>520121</t>
  </si>
  <si>
    <t>　　开阳县</t>
  </si>
  <si>
    <t>520122</t>
  </si>
  <si>
    <t>　　息烽县</t>
  </si>
  <si>
    <t>520123</t>
  </si>
  <si>
    <t>　　修文县</t>
  </si>
  <si>
    <t>520181</t>
  </si>
  <si>
    <t>　　清镇市</t>
  </si>
  <si>
    <t>520200</t>
  </si>
  <si>
    <t>　六盘水市</t>
  </si>
  <si>
    <t>520201</t>
  </si>
  <si>
    <t>　　钟山区</t>
  </si>
  <si>
    <t>520203</t>
  </si>
  <si>
    <t>　　六枝特区</t>
  </si>
  <si>
    <t>520221</t>
  </si>
  <si>
    <t>　　水城县</t>
  </si>
  <si>
    <t>520281</t>
  </si>
  <si>
    <t>　　盘州市</t>
  </si>
  <si>
    <t>520300</t>
  </si>
  <si>
    <t>　遵义市</t>
  </si>
  <si>
    <t>520301</t>
  </si>
  <si>
    <t>520302</t>
  </si>
  <si>
    <t>　　红花岗区</t>
  </si>
  <si>
    <t>520303</t>
  </si>
  <si>
    <t>　　汇川区</t>
  </si>
  <si>
    <t>520304</t>
  </si>
  <si>
    <t>　　播州区</t>
  </si>
  <si>
    <t>520322</t>
  </si>
  <si>
    <t>　　桐梓县</t>
  </si>
  <si>
    <t>520323</t>
  </si>
  <si>
    <t>　　绥阳县</t>
  </si>
  <si>
    <t>520324</t>
  </si>
  <si>
    <t>　　正安县</t>
  </si>
  <si>
    <t>520325</t>
  </si>
  <si>
    <t>　　道真仡佬族苗族自治县</t>
  </si>
  <si>
    <t>520326</t>
  </si>
  <si>
    <t>　　务川仡佬族苗族自治县</t>
  </si>
  <si>
    <t>520327</t>
  </si>
  <si>
    <t>　　凤冈县</t>
  </si>
  <si>
    <t>520328</t>
  </si>
  <si>
    <t>　　湄潭县</t>
  </si>
  <si>
    <t>520329</t>
  </si>
  <si>
    <t>　　余庆县</t>
  </si>
  <si>
    <t>520330</t>
  </si>
  <si>
    <t>　　习水县</t>
  </si>
  <si>
    <t>520381</t>
  </si>
  <si>
    <t>　　赤水市</t>
  </si>
  <si>
    <t>520382</t>
  </si>
  <si>
    <t>　　仁怀市</t>
  </si>
  <si>
    <t>520400</t>
  </si>
  <si>
    <t>　安顺市</t>
  </si>
  <si>
    <t>520401</t>
  </si>
  <si>
    <t>520402</t>
  </si>
  <si>
    <t>　　西秀区</t>
  </si>
  <si>
    <t>520403</t>
  </si>
  <si>
    <t>　　平坝区</t>
  </si>
  <si>
    <t>520422</t>
  </si>
  <si>
    <t>　　普定县</t>
  </si>
  <si>
    <t>520423</t>
  </si>
  <si>
    <t>　　镇宁布依族苗族自治县</t>
  </si>
  <si>
    <t>520424</t>
  </si>
  <si>
    <t>　　关岭布依族苗族自治县</t>
  </si>
  <si>
    <t>520425</t>
  </si>
  <si>
    <t>　　紫云苗族布依族自治县</t>
  </si>
  <si>
    <t>520500</t>
  </si>
  <si>
    <t>　毕节市</t>
  </si>
  <si>
    <t>520501</t>
  </si>
  <si>
    <t>520502</t>
  </si>
  <si>
    <t>　　七星关区</t>
  </si>
  <si>
    <t>520521</t>
  </si>
  <si>
    <t>　　大方县</t>
  </si>
  <si>
    <t>520522</t>
  </si>
  <si>
    <t>　　黔西县</t>
  </si>
  <si>
    <t>520523</t>
  </si>
  <si>
    <t>　　金沙县</t>
  </si>
  <si>
    <t>520524</t>
  </si>
  <si>
    <t>　　织金县</t>
  </si>
  <si>
    <t>520525</t>
  </si>
  <si>
    <t>　　纳雍县</t>
  </si>
  <si>
    <t>520526</t>
  </si>
  <si>
    <t>　　威宁彝族回族苗族自治县</t>
  </si>
  <si>
    <t>520527</t>
  </si>
  <si>
    <t>　　赫章县</t>
  </si>
  <si>
    <t>520600</t>
  </si>
  <si>
    <t>　铜仁市</t>
  </si>
  <si>
    <t>520601</t>
  </si>
  <si>
    <t>520602</t>
  </si>
  <si>
    <t>　　碧江区</t>
  </si>
  <si>
    <t>520603</t>
  </si>
  <si>
    <t>　　万山区</t>
  </si>
  <si>
    <t>520621</t>
  </si>
  <si>
    <t>　　江口县</t>
  </si>
  <si>
    <t>520622</t>
  </si>
  <si>
    <t>　　玉屏侗族自治县</t>
  </si>
  <si>
    <t>520623</t>
  </si>
  <si>
    <t>　　石阡县</t>
  </si>
  <si>
    <t>520624</t>
  </si>
  <si>
    <t>　　思南县</t>
  </si>
  <si>
    <t>520625</t>
  </si>
  <si>
    <t>　　印江土家族苗族自治县</t>
  </si>
  <si>
    <t>520626</t>
  </si>
  <si>
    <t>　　德江县</t>
  </si>
  <si>
    <t>520627</t>
  </si>
  <si>
    <t>　　沿河土家族自治县</t>
  </si>
  <si>
    <t>520628</t>
  </si>
  <si>
    <t>　　松桃苗族自治县</t>
  </si>
  <si>
    <t>522300</t>
  </si>
  <si>
    <t>　黔西南布依族苗族自治州</t>
  </si>
  <si>
    <t>522301</t>
  </si>
  <si>
    <t>　　兴义市</t>
  </si>
  <si>
    <t>522322</t>
  </si>
  <si>
    <t>　　兴仁县</t>
  </si>
  <si>
    <t>522323</t>
  </si>
  <si>
    <t>　　普安县</t>
  </si>
  <si>
    <t>522324</t>
  </si>
  <si>
    <t>　　晴隆县</t>
  </si>
  <si>
    <t>522325</t>
  </si>
  <si>
    <t>　　贞丰县</t>
  </si>
  <si>
    <t>522326</t>
  </si>
  <si>
    <t>　　望谟县</t>
  </si>
  <si>
    <t>522327</t>
  </si>
  <si>
    <t>　　册亨县</t>
  </si>
  <si>
    <t>522328</t>
  </si>
  <si>
    <t>　　安龙县</t>
  </si>
  <si>
    <t>522600</t>
  </si>
  <si>
    <t>　黔东南苗族侗族自治州</t>
  </si>
  <si>
    <t>522601</t>
  </si>
  <si>
    <t>　　凯里市</t>
  </si>
  <si>
    <t>522622</t>
  </si>
  <si>
    <t>　　黄平县</t>
  </si>
  <si>
    <t>522623</t>
  </si>
  <si>
    <t>　　施秉县</t>
  </si>
  <si>
    <t>522624</t>
  </si>
  <si>
    <t>　　三穗县</t>
  </si>
  <si>
    <t>522625</t>
  </si>
  <si>
    <t>　　镇远县</t>
  </si>
  <si>
    <t>522626</t>
  </si>
  <si>
    <t>　　岑巩县</t>
  </si>
  <si>
    <t>522627</t>
  </si>
  <si>
    <t>　　天柱县</t>
  </si>
  <si>
    <t>522628</t>
  </si>
  <si>
    <t>　　锦屏县</t>
  </si>
  <si>
    <t>522629</t>
  </si>
  <si>
    <t>　　剑河县</t>
  </si>
  <si>
    <t>522630</t>
  </si>
  <si>
    <t>　　台江县</t>
  </si>
  <si>
    <t>522631</t>
  </si>
  <si>
    <t>　　黎平县</t>
  </si>
  <si>
    <t>522632</t>
  </si>
  <si>
    <t>　　榕江县</t>
  </si>
  <si>
    <t>522633</t>
  </si>
  <si>
    <t>　　从江县</t>
  </si>
  <si>
    <t>522634</t>
  </si>
  <si>
    <t>　　雷山县</t>
  </si>
  <si>
    <t>522635</t>
  </si>
  <si>
    <t>　　麻江县</t>
  </si>
  <si>
    <t>522636</t>
  </si>
  <si>
    <t>　　丹寨县</t>
  </si>
  <si>
    <t>522700</t>
  </si>
  <si>
    <t>　黔南布依族苗族自治州</t>
  </si>
  <si>
    <t>522701</t>
  </si>
  <si>
    <t>　　都匀市</t>
  </si>
  <si>
    <t>522702</t>
  </si>
  <si>
    <t>　　福泉市</t>
  </si>
  <si>
    <t>522722</t>
  </si>
  <si>
    <t>　　荔波县</t>
  </si>
  <si>
    <t>522723</t>
  </si>
  <si>
    <t>　　贵定县</t>
  </si>
  <si>
    <t>522725</t>
  </si>
  <si>
    <t>　　瓮安县</t>
  </si>
  <si>
    <t>522726</t>
  </si>
  <si>
    <t>　　独山县</t>
  </si>
  <si>
    <t>522727</t>
  </si>
  <si>
    <t>　　平塘县</t>
  </si>
  <si>
    <t>522728</t>
  </si>
  <si>
    <t>　　罗甸县</t>
  </si>
  <si>
    <t>522729</t>
  </si>
  <si>
    <t>　　长顺县</t>
  </si>
  <si>
    <t>522730</t>
  </si>
  <si>
    <t>　　龙里县</t>
  </si>
  <si>
    <t>522731</t>
  </si>
  <si>
    <t>　　惠水县</t>
  </si>
  <si>
    <t>522732</t>
  </si>
  <si>
    <t>　　三都水族自治县</t>
  </si>
  <si>
    <t>530000</t>
  </si>
  <si>
    <t>云南省</t>
  </si>
  <si>
    <t>530100</t>
  </si>
  <si>
    <t>　昆明市</t>
  </si>
  <si>
    <t>530101</t>
  </si>
  <si>
    <t>530102</t>
  </si>
  <si>
    <t>　　五华区</t>
  </si>
  <si>
    <t>530103</t>
  </si>
  <si>
    <t>　　盘龙区</t>
  </si>
  <si>
    <t>530111</t>
  </si>
  <si>
    <t>　　官渡区</t>
  </si>
  <si>
    <t>530112</t>
  </si>
  <si>
    <t>　　西山区</t>
  </si>
  <si>
    <t>530113</t>
  </si>
  <si>
    <t>　　东川区</t>
  </si>
  <si>
    <t>530114</t>
  </si>
  <si>
    <t>　　呈贡区</t>
  </si>
  <si>
    <t>530115</t>
  </si>
  <si>
    <t>　　晋宁区</t>
  </si>
  <si>
    <t>530124</t>
  </si>
  <si>
    <t>　　富民县</t>
  </si>
  <si>
    <t>530125</t>
  </si>
  <si>
    <t>　　宜良县</t>
  </si>
  <si>
    <t>530126</t>
  </si>
  <si>
    <t>　　石林彝族自治县</t>
  </si>
  <si>
    <t>530127</t>
  </si>
  <si>
    <t>　　嵩明县</t>
  </si>
  <si>
    <t>530128</t>
  </si>
  <si>
    <t>　　禄劝彝族苗族自治县</t>
  </si>
  <si>
    <t>530129</t>
  </si>
  <si>
    <t>　　寻甸回族彝族自治县</t>
  </si>
  <si>
    <t>530181</t>
  </si>
  <si>
    <t>　　安宁市</t>
  </si>
  <si>
    <t>530300</t>
  </si>
  <si>
    <t>　曲靖市</t>
  </si>
  <si>
    <t>530301</t>
  </si>
  <si>
    <t>530302</t>
  </si>
  <si>
    <t>　　麒麟区</t>
  </si>
  <si>
    <t>530303</t>
  </si>
  <si>
    <t>　　沾益区</t>
  </si>
  <si>
    <t>530321</t>
  </si>
  <si>
    <t>　　马龙县</t>
  </si>
  <si>
    <t>530322</t>
  </si>
  <si>
    <t>　　陆良县</t>
  </si>
  <si>
    <t>530323</t>
  </si>
  <si>
    <t>　　师宗县</t>
  </si>
  <si>
    <t>530324</t>
  </si>
  <si>
    <t>　　罗平县</t>
  </si>
  <si>
    <t>530325</t>
  </si>
  <si>
    <t>　　富源县</t>
  </si>
  <si>
    <t>530326</t>
  </si>
  <si>
    <t>　　会泽县</t>
  </si>
  <si>
    <t>530381</t>
  </si>
  <si>
    <t>　　宣威市</t>
  </si>
  <si>
    <t>530400</t>
  </si>
  <si>
    <t>　玉溪市</t>
  </si>
  <si>
    <t>530401</t>
  </si>
  <si>
    <t>530402</t>
  </si>
  <si>
    <t>　　红塔区</t>
  </si>
  <si>
    <t>530403</t>
  </si>
  <si>
    <t>　　江川区</t>
  </si>
  <si>
    <t>530422</t>
  </si>
  <si>
    <t>　　澄江县</t>
  </si>
  <si>
    <t>530423</t>
  </si>
  <si>
    <t>　　通海县</t>
  </si>
  <si>
    <t>530424</t>
  </si>
  <si>
    <t>　　华宁县</t>
  </si>
  <si>
    <t>530425</t>
  </si>
  <si>
    <t>　　易门县</t>
  </si>
  <si>
    <t>530426</t>
  </si>
  <si>
    <t>　　峨山彝族自治县</t>
  </si>
  <si>
    <t>530427</t>
  </si>
  <si>
    <t>　　新平彝族傣族自治县</t>
  </si>
  <si>
    <t>530428</t>
  </si>
  <si>
    <t>　　元江哈尼族彝族傣族自治县</t>
  </si>
  <si>
    <t>　保山市</t>
  </si>
  <si>
    <t>　　隆阳区</t>
  </si>
  <si>
    <t>　　施甸县</t>
  </si>
  <si>
    <t>　　龙陵县</t>
  </si>
  <si>
    <t>　　昌宁县</t>
  </si>
  <si>
    <t>　　腾冲市</t>
  </si>
  <si>
    <t>530600</t>
  </si>
  <si>
    <t>　昭通市</t>
  </si>
  <si>
    <t>530601</t>
  </si>
  <si>
    <t>530602</t>
  </si>
  <si>
    <t>　　昭阳区</t>
  </si>
  <si>
    <t>530621</t>
  </si>
  <si>
    <t>　　鲁甸县</t>
  </si>
  <si>
    <t>530622</t>
  </si>
  <si>
    <t>　　巧家县</t>
  </si>
  <si>
    <t>530623</t>
  </si>
  <si>
    <t>　　盐津县</t>
  </si>
  <si>
    <t>530624</t>
  </si>
  <si>
    <t>　　大关县</t>
  </si>
  <si>
    <t>530625</t>
  </si>
  <si>
    <t>　　永善县</t>
  </si>
  <si>
    <t>530626</t>
  </si>
  <si>
    <t>　　绥江县</t>
  </si>
  <si>
    <t>530627</t>
  </si>
  <si>
    <t>　　镇雄县</t>
  </si>
  <si>
    <t>530628</t>
  </si>
  <si>
    <t>　　彝良县</t>
  </si>
  <si>
    <t>530629</t>
  </si>
  <si>
    <t>　　威信县</t>
  </si>
  <si>
    <t>530630</t>
  </si>
  <si>
    <t>　　水富县</t>
  </si>
  <si>
    <t>530700</t>
  </si>
  <si>
    <t>　丽江市</t>
  </si>
  <si>
    <t>530701</t>
  </si>
  <si>
    <t>530702</t>
  </si>
  <si>
    <t>　　古城区</t>
  </si>
  <si>
    <t>530721</t>
  </si>
  <si>
    <t>　　玉龙纳西族自治县</t>
  </si>
  <si>
    <t>530722</t>
  </si>
  <si>
    <t>　　永胜县</t>
  </si>
  <si>
    <t>530723</t>
  </si>
  <si>
    <t>　　华坪县</t>
  </si>
  <si>
    <t>530724</t>
  </si>
  <si>
    <t>　　宁蒗彝族自治县</t>
  </si>
  <si>
    <t>530800</t>
  </si>
  <si>
    <t>　普洱市</t>
  </si>
  <si>
    <t>530801</t>
  </si>
  <si>
    <t>530802</t>
  </si>
  <si>
    <t>　　思茅区</t>
  </si>
  <si>
    <t>530821</t>
  </si>
  <si>
    <t>　　宁洱哈尼族彝族自治县</t>
  </si>
  <si>
    <t>530822</t>
  </si>
  <si>
    <t>　　墨江哈尼族自治县</t>
  </si>
  <si>
    <t>530823</t>
  </si>
  <si>
    <t>　　景东彝族自治县</t>
  </si>
  <si>
    <t>530824</t>
  </si>
  <si>
    <t>　　景谷傣族彝族自治县</t>
  </si>
  <si>
    <t>530825</t>
  </si>
  <si>
    <t>　　镇沅彝族哈尼族拉祜族自治县</t>
  </si>
  <si>
    <t>530826</t>
  </si>
  <si>
    <t>　　江城哈尼族彝族自治县</t>
  </si>
  <si>
    <t>530827</t>
  </si>
  <si>
    <t>　　孟连傣族拉祜族佤族自治县</t>
  </si>
  <si>
    <t>530828</t>
  </si>
  <si>
    <t>　　澜沧拉祜族自治县</t>
  </si>
  <si>
    <t>530829</t>
  </si>
  <si>
    <t>　　西盟佤族自治县</t>
  </si>
  <si>
    <t>530900</t>
  </si>
  <si>
    <t>　临沧市</t>
  </si>
  <si>
    <t>530901</t>
  </si>
  <si>
    <t>530902</t>
  </si>
  <si>
    <t>　　临翔区</t>
  </si>
  <si>
    <t>530921</t>
  </si>
  <si>
    <t>　　凤庆县</t>
  </si>
  <si>
    <t>530922</t>
  </si>
  <si>
    <t>　　云县</t>
  </si>
  <si>
    <t>530923</t>
  </si>
  <si>
    <t>　　永德县</t>
  </si>
  <si>
    <t>530924</t>
  </si>
  <si>
    <t>　　镇康县</t>
  </si>
  <si>
    <t>530925</t>
  </si>
  <si>
    <t>　　双江拉祜族佤族布朗族傣族自治县</t>
  </si>
  <si>
    <t>530926</t>
  </si>
  <si>
    <t>　　耿马傣族佤族自治县</t>
  </si>
  <si>
    <t>530927</t>
  </si>
  <si>
    <t>　　沧源佤族自治县</t>
  </si>
  <si>
    <t>532300</t>
  </si>
  <si>
    <t>　楚雄彝族自治州</t>
  </si>
  <si>
    <t>532301</t>
  </si>
  <si>
    <t>　　楚雄市</t>
  </si>
  <si>
    <t>532322</t>
  </si>
  <si>
    <t>　　双柏县</t>
  </si>
  <si>
    <t>532323</t>
  </si>
  <si>
    <t>　　牟定县</t>
  </si>
  <si>
    <t>532324</t>
  </si>
  <si>
    <t>　　南华县</t>
  </si>
  <si>
    <t>532325</t>
  </si>
  <si>
    <t>　　姚安县</t>
  </si>
  <si>
    <t>532326</t>
  </si>
  <si>
    <t>　　大姚县</t>
  </si>
  <si>
    <t>532327</t>
  </si>
  <si>
    <t>　　永仁县</t>
  </si>
  <si>
    <t>532328</t>
  </si>
  <si>
    <t>　　元谋县</t>
  </si>
  <si>
    <t>532329</t>
  </si>
  <si>
    <t>　　武定县</t>
  </si>
  <si>
    <t>532331</t>
  </si>
  <si>
    <t>　　禄丰县</t>
  </si>
  <si>
    <t>532500</t>
  </si>
  <si>
    <t>　红河哈尼族彝族自治州</t>
  </si>
  <si>
    <t>532501</t>
  </si>
  <si>
    <t>　　个旧市</t>
  </si>
  <si>
    <t>532502</t>
  </si>
  <si>
    <t>　　开远市</t>
  </si>
  <si>
    <t>532503</t>
  </si>
  <si>
    <t>　　蒙自市</t>
  </si>
  <si>
    <t>532504</t>
  </si>
  <si>
    <t>　　弥勒市</t>
  </si>
  <si>
    <t>532523</t>
  </si>
  <si>
    <t>　　屏边苗族自治县</t>
  </si>
  <si>
    <t>532524</t>
  </si>
  <si>
    <t>　　建水县</t>
  </si>
  <si>
    <t>532525</t>
  </si>
  <si>
    <t>　　石屏县</t>
  </si>
  <si>
    <t>532527</t>
  </si>
  <si>
    <t>　　泸西县</t>
  </si>
  <si>
    <t>532528</t>
  </si>
  <si>
    <t>　　元阳县</t>
  </si>
  <si>
    <t>532529</t>
  </si>
  <si>
    <t>　　红河县</t>
  </si>
  <si>
    <t>532530</t>
  </si>
  <si>
    <t>　　金平苗族瑶族傣族自治县</t>
  </si>
  <si>
    <t>532531</t>
  </si>
  <si>
    <t>　　绿春县</t>
  </si>
  <si>
    <t>532532</t>
  </si>
  <si>
    <t>　　河口瑶族自治县</t>
  </si>
  <si>
    <t>532600</t>
  </si>
  <si>
    <t>　文山壮族苗族自治州</t>
  </si>
  <si>
    <t>532601</t>
  </si>
  <si>
    <t>　　文山市</t>
  </si>
  <si>
    <t>532622</t>
  </si>
  <si>
    <t>　　砚山县</t>
  </si>
  <si>
    <t>532623</t>
  </si>
  <si>
    <t>　　西畴县</t>
  </si>
  <si>
    <t>532624</t>
  </si>
  <si>
    <t>　　麻栗坡县</t>
  </si>
  <si>
    <t>532625</t>
  </si>
  <si>
    <t>　　马关县</t>
  </si>
  <si>
    <t>532626</t>
  </si>
  <si>
    <t>　　丘北县</t>
  </si>
  <si>
    <t>532627</t>
  </si>
  <si>
    <t>　　广南县</t>
  </si>
  <si>
    <t>532628</t>
  </si>
  <si>
    <t>　　富宁县</t>
  </si>
  <si>
    <t>532800</t>
  </si>
  <si>
    <t>　西双版纳傣族自治州</t>
  </si>
  <si>
    <t>532801</t>
  </si>
  <si>
    <t>　　景洪市</t>
  </si>
  <si>
    <t>532822</t>
  </si>
  <si>
    <t>　　勐海县</t>
  </si>
  <si>
    <t>532823</t>
  </si>
  <si>
    <t>　　勐腊县</t>
  </si>
  <si>
    <t>532900</t>
  </si>
  <si>
    <t>　大理白族自治州</t>
  </si>
  <si>
    <t>532901</t>
  </si>
  <si>
    <t>　　大理市</t>
  </si>
  <si>
    <t>532922</t>
  </si>
  <si>
    <t>　　漾濞彝族自治县</t>
  </si>
  <si>
    <t>532923</t>
  </si>
  <si>
    <t>　　祥云县</t>
  </si>
  <si>
    <t>532924</t>
  </si>
  <si>
    <t>　　宾川县</t>
  </si>
  <si>
    <t>532925</t>
  </si>
  <si>
    <t>　　弥渡县</t>
  </si>
  <si>
    <t>532926</t>
  </si>
  <si>
    <t>　　南涧彝族自治县</t>
  </si>
  <si>
    <t>532927</t>
  </si>
  <si>
    <t>　　巍山彝族回族自治县</t>
  </si>
  <si>
    <t>532928</t>
  </si>
  <si>
    <t>　　永平县</t>
  </si>
  <si>
    <t>532929</t>
  </si>
  <si>
    <t>　　云龙县</t>
  </si>
  <si>
    <t>532930</t>
  </si>
  <si>
    <t>　　洱源县</t>
  </si>
  <si>
    <t>532931</t>
  </si>
  <si>
    <t>　　剑川县</t>
  </si>
  <si>
    <t>532932</t>
  </si>
  <si>
    <t>　　鹤庆县</t>
  </si>
  <si>
    <t>533100</t>
  </si>
  <si>
    <t>　德宏傣族景颇族自治州</t>
  </si>
  <si>
    <t>533102</t>
  </si>
  <si>
    <t>　　瑞丽市</t>
  </si>
  <si>
    <t>533103</t>
  </si>
  <si>
    <t>　　芒市</t>
  </si>
  <si>
    <t>533122</t>
  </si>
  <si>
    <t>　　梁河县</t>
  </si>
  <si>
    <t>533123</t>
  </si>
  <si>
    <t>　　盈江县</t>
  </si>
  <si>
    <t>533124</t>
  </si>
  <si>
    <t>　　陇川县</t>
  </si>
  <si>
    <t>533300</t>
  </si>
  <si>
    <t>　怒江傈僳族自治州</t>
  </si>
  <si>
    <t>533301</t>
  </si>
  <si>
    <t>　　泸水市</t>
  </si>
  <si>
    <t>533323</t>
  </si>
  <si>
    <t>　　福贡县</t>
  </si>
  <si>
    <t>533324</t>
  </si>
  <si>
    <t>　　贡山独龙族怒族自治县</t>
  </si>
  <si>
    <t>533325</t>
  </si>
  <si>
    <t>　　兰坪白族普米族自治县</t>
  </si>
  <si>
    <t>533400</t>
  </si>
  <si>
    <t>　迪庆藏族自治州</t>
  </si>
  <si>
    <t>533401</t>
  </si>
  <si>
    <t>　　香格里拉市</t>
  </si>
  <si>
    <t>533422</t>
  </si>
  <si>
    <t>　　德钦县</t>
  </si>
  <si>
    <t>533423</t>
  </si>
  <si>
    <t>　　维西傈僳族自治县</t>
  </si>
  <si>
    <t>540000</t>
  </si>
  <si>
    <t xml:space="preserve">西藏自治区 </t>
  </si>
  <si>
    <t>540100</t>
  </si>
  <si>
    <t>　拉萨市</t>
  </si>
  <si>
    <t>540101</t>
  </si>
  <si>
    <t>540102</t>
  </si>
  <si>
    <t>　　城关区</t>
  </si>
  <si>
    <t>540103</t>
  </si>
  <si>
    <t>　　堆龙德庆区</t>
  </si>
  <si>
    <t>540104</t>
  </si>
  <si>
    <t>　　达孜区</t>
  </si>
  <si>
    <t>540121</t>
  </si>
  <si>
    <t>　　林周县</t>
  </si>
  <si>
    <t>540122</t>
  </si>
  <si>
    <t>　　当雄县</t>
  </si>
  <si>
    <t>540123</t>
  </si>
  <si>
    <t>　　尼木县</t>
  </si>
  <si>
    <t>540124</t>
  </si>
  <si>
    <t>　　曲水县</t>
  </si>
  <si>
    <t>540127</t>
  </si>
  <si>
    <t>　　墨竹工卡县</t>
  </si>
  <si>
    <t>540200</t>
  </si>
  <si>
    <t>　日喀则市</t>
  </si>
  <si>
    <t>540202</t>
  </si>
  <si>
    <t>　　桑珠孜区</t>
  </si>
  <si>
    <t>540221</t>
  </si>
  <si>
    <t>　　南木林县</t>
  </si>
  <si>
    <t>540222</t>
  </si>
  <si>
    <t>　　江孜县</t>
  </si>
  <si>
    <t>540223</t>
  </si>
  <si>
    <t>　　定日县</t>
  </si>
  <si>
    <t>540224</t>
  </si>
  <si>
    <t>　　萨迦县</t>
  </si>
  <si>
    <t>540225</t>
  </si>
  <si>
    <t>　　拉孜县</t>
  </si>
  <si>
    <t>540226</t>
  </si>
  <si>
    <t>　　昂仁县</t>
  </si>
  <si>
    <t>540227</t>
  </si>
  <si>
    <t>　　谢通门县</t>
  </si>
  <si>
    <t>540228</t>
  </si>
  <si>
    <t>　　白朗县</t>
  </si>
  <si>
    <t>540229</t>
  </si>
  <si>
    <t>　　仁布县</t>
  </si>
  <si>
    <t>540230</t>
  </si>
  <si>
    <t>　　康马县</t>
  </si>
  <si>
    <t>540231</t>
  </si>
  <si>
    <t>　　定结县</t>
  </si>
  <si>
    <t>540232</t>
  </si>
  <si>
    <t>　　仲巴县</t>
  </si>
  <si>
    <t>540233</t>
  </si>
  <si>
    <t>　　亚东县</t>
  </si>
  <si>
    <t>540234</t>
  </si>
  <si>
    <t>　　吉隆县</t>
  </si>
  <si>
    <t>540235</t>
  </si>
  <si>
    <t>　　聂拉木县</t>
  </si>
  <si>
    <t>540236</t>
  </si>
  <si>
    <t>　　萨嘎县</t>
  </si>
  <si>
    <t>540237</t>
  </si>
  <si>
    <t>　　岗巴县</t>
  </si>
  <si>
    <t>540300</t>
  </si>
  <si>
    <t>　昌都市</t>
  </si>
  <si>
    <t>540302</t>
  </si>
  <si>
    <t>　　卡若区</t>
  </si>
  <si>
    <t>540321</t>
  </si>
  <si>
    <t>　　江达县</t>
  </si>
  <si>
    <t>540322</t>
  </si>
  <si>
    <t>　　贡觉县</t>
  </si>
  <si>
    <t>540323</t>
  </si>
  <si>
    <t>　　类乌齐县</t>
  </si>
  <si>
    <t>540324</t>
  </si>
  <si>
    <t>　　丁青县</t>
  </si>
  <si>
    <t>540325</t>
  </si>
  <si>
    <t>　　察雅县</t>
  </si>
  <si>
    <t>540326</t>
  </si>
  <si>
    <t>　　八宿县</t>
  </si>
  <si>
    <t>540327</t>
  </si>
  <si>
    <t>　　左贡县</t>
  </si>
  <si>
    <t>540328</t>
  </si>
  <si>
    <t>　　芒康县</t>
  </si>
  <si>
    <t>540329</t>
  </si>
  <si>
    <t>　　洛隆县</t>
  </si>
  <si>
    <t>540330</t>
  </si>
  <si>
    <t>　　边坝县</t>
  </si>
  <si>
    <t>540400</t>
  </si>
  <si>
    <t>　林芝市</t>
  </si>
  <si>
    <t>540402</t>
  </si>
  <si>
    <t>　　巴宜区</t>
  </si>
  <si>
    <t>540421</t>
  </si>
  <si>
    <t>　　工布江达县</t>
  </si>
  <si>
    <t>540422</t>
  </si>
  <si>
    <t>　　米林县</t>
  </si>
  <si>
    <t>540423</t>
  </si>
  <si>
    <t>　　墨脱县</t>
  </si>
  <si>
    <t>540424</t>
  </si>
  <si>
    <t>　　波密县</t>
  </si>
  <si>
    <t>540425</t>
  </si>
  <si>
    <t>　　察隅县</t>
  </si>
  <si>
    <t>540426</t>
  </si>
  <si>
    <t>　　朗县</t>
  </si>
  <si>
    <t>540500</t>
  </si>
  <si>
    <t>　山南市</t>
  </si>
  <si>
    <t>540501</t>
  </si>
  <si>
    <t>540502</t>
  </si>
  <si>
    <t>　　乃东区</t>
  </si>
  <si>
    <t>540521</t>
  </si>
  <si>
    <t>　　扎囊县</t>
  </si>
  <si>
    <t>540522</t>
  </si>
  <si>
    <t>　　贡嘎县</t>
  </si>
  <si>
    <t>540523</t>
  </si>
  <si>
    <t>　　桑日县</t>
  </si>
  <si>
    <t>540524</t>
  </si>
  <si>
    <t>　　琼结县</t>
  </si>
  <si>
    <t>540525</t>
  </si>
  <si>
    <t>　　曲松县</t>
  </si>
  <si>
    <t>540526</t>
  </si>
  <si>
    <t>　　措美县</t>
  </si>
  <si>
    <t>540527</t>
  </si>
  <si>
    <t>　　洛扎县</t>
  </si>
  <si>
    <t>540528</t>
  </si>
  <si>
    <t>　　加查县</t>
  </si>
  <si>
    <t>540529</t>
  </si>
  <si>
    <t>　　隆子县</t>
  </si>
  <si>
    <t>540530</t>
  </si>
  <si>
    <t>　　错那县</t>
  </si>
  <si>
    <t>540531</t>
  </si>
  <si>
    <t>　　浪卡子县</t>
  </si>
  <si>
    <t>　那曲市</t>
  </si>
  <si>
    <t>　　色尼区</t>
  </si>
  <si>
    <t xml:space="preserve">　　嘉黎县 </t>
  </si>
  <si>
    <t xml:space="preserve">　　比如县 </t>
  </si>
  <si>
    <t xml:space="preserve">　　聂荣县 </t>
  </si>
  <si>
    <t xml:space="preserve">　　安多县 </t>
  </si>
  <si>
    <t xml:space="preserve">　　申扎县 </t>
  </si>
  <si>
    <t xml:space="preserve">　　索县   </t>
  </si>
  <si>
    <t xml:space="preserve">　　班戈县 </t>
  </si>
  <si>
    <t xml:space="preserve">　　巴青县 </t>
  </si>
  <si>
    <t xml:space="preserve">　　尼玛县 </t>
  </si>
  <si>
    <t xml:space="preserve">　　双湖县 </t>
  </si>
  <si>
    <t>542500</t>
  </si>
  <si>
    <t>　阿里地区</t>
  </si>
  <si>
    <t>542521</t>
  </si>
  <si>
    <t>　　普兰县</t>
  </si>
  <si>
    <t>542522</t>
  </si>
  <si>
    <t>　　札达县</t>
  </si>
  <si>
    <t>542523</t>
  </si>
  <si>
    <t>　　噶尔县</t>
  </si>
  <si>
    <t>542524</t>
  </si>
  <si>
    <t>　　日土县</t>
  </si>
  <si>
    <t>542525</t>
  </si>
  <si>
    <t>　　革吉县</t>
  </si>
  <si>
    <t>542526</t>
  </si>
  <si>
    <t>　　改则县</t>
  </si>
  <si>
    <t>542527</t>
  </si>
  <si>
    <t>　　措勤县</t>
  </si>
  <si>
    <t>610000</t>
  </si>
  <si>
    <t>陕西省</t>
  </si>
  <si>
    <t>610100</t>
  </si>
  <si>
    <t>　西安市</t>
  </si>
  <si>
    <t>610101</t>
  </si>
  <si>
    <t>610102</t>
  </si>
  <si>
    <t>610103</t>
  </si>
  <si>
    <t>　　碑林区</t>
  </si>
  <si>
    <t>610104</t>
  </si>
  <si>
    <t>　　莲湖区</t>
  </si>
  <si>
    <t>610111</t>
  </si>
  <si>
    <t>　　灞桥区</t>
  </si>
  <si>
    <t>610112</t>
  </si>
  <si>
    <t>　　未央区</t>
  </si>
  <si>
    <t>610113</t>
  </si>
  <si>
    <t>　　雁塔区</t>
  </si>
  <si>
    <t>610114</t>
  </si>
  <si>
    <t>　　阎良区</t>
  </si>
  <si>
    <t>610115</t>
  </si>
  <si>
    <t>　　临潼区</t>
  </si>
  <si>
    <t>610116</t>
  </si>
  <si>
    <t>610117</t>
  </si>
  <si>
    <t>　　高陵区</t>
  </si>
  <si>
    <t>610118</t>
  </si>
  <si>
    <t>　　鄠邑区</t>
  </si>
  <si>
    <t>610122</t>
  </si>
  <si>
    <t>　　蓝田县</t>
  </si>
  <si>
    <t>610124</t>
  </si>
  <si>
    <t>　　周至县</t>
  </si>
  <si>
    <t>610200</t>
  </si>
  <si>
    <t>　铜川市</t>
  </si>
  <si>
    <t>610201</t>
  </si>
  <si>
    <t>610202</t>
  </si>
  <si>
    <t>　　王益区</t>
  </si>
  <si>
    <t>610203</t>
  </si>
  <si>
    <t>　　印台区</t>
  </si>
  <si>
    <t>610204</t>
  </si>
  <si>
    <t>　　耀州区</t>
  </si>
  <si>
    <t>610222</t>
  </si>
  <si>
    <t>　　宜君县</t>
  </si>
  <si>
    <t>610300</t>
  </si>
  <si>
    <t>　宝鸡市</t>
  </si>
  <si>
    <t>610301</t>
  </si>
  <si>
    <t>610302</t>
  </si>
  <si>
    <t>　　渭滨区</t>
  </si>
  <si>
    <t>610303</t>
  </si>
  <si>
    <t>　　金台区</t>
  </si>
  <si>
    <t>610304</t>
  </si>
  <si>
    <t>　　陈仓区</t>
  </si>
  <si>
    <t>610322</t>
  </si>
  <si>
    <t>　　凤翔县</t>
  </si>
  <si>
    <t>610323</t>
  </si>
  <si>
    <t>　　岐山县</t>
  </si>
  <si>
    <t>610324</t>
  </si>
  <si>
    <t>　　扶风县</t>
  </si>
  <si>
    <t>610326</t>
  </si>
  <si>
    <t>　　眉县</t>
  </si>
  <si>
    <t>610327</t>
  </si>
  <si>
    <t>　　陇县</t>
  </si>
  <si>
    <t>610328</t>
  </si>
  <si>
    <t>　　千阳县</t>
  </si>
  <si>
    <t>610329</t>
  </si>
  <si>
    <t>　　麟游县</t>
  </si>
  <si>
    <t>610330</t>
  </si>
  <si>
    <t>　　凤县</t>
  </si>
  <si>
    <t>610331</t>
  </si>
  <si>
    <t>　　太白县</t>
  </si>
  <si>
    <t>610400</t>
  </si>
  <si>
    <t>　咸阳市</t>
  </si>
  <si>
    <t>610401</t>
  </si>
  <si>
    <t>610402</t>
  </si>
  <si>
    <t>　　秦都区</t>
  </si>
  <si>
    <t>610403</t>
  </si>
  <si>
    <t>　　杨陵区</t>
  </si>
  <si>
    <t>610404</t>
  </si>
  <si>
    <t>　　渭城区</t>
  </si>
  <si>
    <t>610422</t>
  </si>
  <si>
    <t>　　三原县</t>
  </si>
  <si>
    <t>610423</t>
  </si>
  <si>
    <t>　　泾阳县</t>
  </si>
  <si>
    <t>610424</t>
  </si>
  <si>
    <t>　　乾县</t>
  </si>
  <si>
    <t>610425</t>
  </si>
  <si>
    <t>　　礼泉县</t>
  </si>
  <si>
    <t>610426</t>
  </si>
  <si>
    <t>　　永寿县</t>
  </si>
  <si>
    <t>610427</t>
  </si>
  <si>
    <t>　　彬县</t>
  </si>
  <si>
    <t>610428</t>
  </si>
  <si>
    <t>　　长武县</t>
  </si>
  <si>
    <t>610429</t>
  </si>
  <si>
    <t>　　旬邑县</t>
  </si>
  <si>
    <t>610430</t>
  </si>
  <si>
    <t>　　淳化县</t>
  </si>
  <si>
    <t>610431</t>
  </si>
  <si>
    <t>　　武功县</t>
  </si>
  <si>
    <t>610481</t>
  </si>
  <si>
    <t>　　兴平市</t>
  </si>
  <si>
    <t>610500</t>
  </si>
  <si>
    <t>　渭南市</t>
  </si>
  <si>
    <t>610501</t>
  </si>
  <si>
    <t>610502</t>
  </si>
  <si>
    <t>　　临渭区</t>
  </si>
  <si>
    <t>610503</t>
  </si>
  <si>
    <t>　　华州区</t>
  </si>
  <si>
    <t>610522</t>
  </si>
  <si>
    <t>　　潼关县</t>
  </si>
  <si>
    <t>610523</t>
  </si>
  <si>
    <t>　　大荔县</t>
  </si>
  <si>
    <t>610524</t>
  </si>
  <si>
    <t>　　合阳县</t>
  </si>
  <si>
    <t>610525</t>
  </si>
  <si>
    <t>　　澄城县</t>
  </si>
  <si>
    <t>610526</t>
  </si>
  <si>
    <t>　　蒲城县</t>
  </si>
  <si>
    <t>610527</t>
  </si>
  <si>
    <t>　　白水县</t>
  </si>
  <si>
    <t>610528</t>
  </si>
  <si>
    <t>　　富平县</t>
  </si>
  <si>
    <t>610581</t>
  </si>
  <si>
    <t>　　韩城市</t>
  </si>
  <si>
    <t>610582</t>
  </si>
  <si>
    <t>　　华阴市</t>
  </si>
  <si>
    <t>610600</t>
  </si>
  <si>
    <t>　延安市</t>
  </si>
  <si>
    <t>610601</t>
  </si>
  <si>
    <t>610602</t>
  </si>
  <si>
    <t>　　宝塔区</t>
  </si>
  <si>
    <t>610603</t>
  </si>
  <si>
    <t>　　安塞区</t>
  </si>
  <si>
    <t>610621</t>
  </si>
  <si>
    <t>　　延长县</t>
  </si>
  <si>
    <t>610622</t>
  </si>
  <si>
    <t>　　延川县</t>
  </si>
  <si>
    <t>610623</t>
  </si>
  <si>
    <t>　　子长县</t>
  </si>
  <si>
    <t>610625</t>
  </si>
  <si>
    <t>　　志丹县</t>
  </si>
  <si>
    <t>610626</t>
  </si>
  <si>
    <t>　　吴起县</t>
  </si>
  <si>
    <t>610627</t>
  </si>
  <si>
    <t>　　甘泉县</t>
  </si>
  <si>
    <t>610628</t>
  </si>
  <si>
    <t>　　富县</t>
  </si>
  <si>
    <t>610629</t>
  </si>
  <si>
    <t>　　洛川县</t>
  </si>
  <si>
    <t>610630</t>
  </si>
  <si>
    <t>　　宜川县</t>
  </si>
  <si>
    <t>610631</t>
  </si>
  <si>
    <t>　　黄龙县</t>
  </si>
  <si>
    <t>610632</t>
  </si>
  <si>
    <t>　　黄陵县</t>
  </si>
  <si>
    <t>610700</t>
  </si>
  <si>
    <t>　汉中市</t>
  </si>
  <si>
    <t>610701</t>
  </si>
  <si>
    <t>610702</t>
  </si>
  <si>
    <t>　　汉台区</t>
  </si>
  <si>
    <t>610703</t>
  </si>
  <si>
    <t>　　南郑区</t>
  </si>
  <si>
    <t>610722</t>
  </si>
  <si>
    <t>　　城固县</t>
  </si>
  <si>
    <t>610723</t>
  </si>
  <si>
    <t>　　洋县</t>
  </si>
  <si>
    <t>610724</t>
  </si>
  <si>
    <t>　　西乡县</t>
  </si>
  <si>
    <t>610725</t>
  </si>
  <si>
    <t>　　勉县</t>
  </si>
  <si>
    <t>610726</t>
  </si>
  <si>
    <t>　　宁强县</t>
  </si>
  <si>
    <t>610727</t>
  </si>
  <si>
    <t>　　略阳县</t>
  </si>
  <si>
    <t>610728</t>
  </si>
  <si>
    <t>　　镇巴县</t>
  </si>
  <si>
    <t>610729</t>
  </si>
  <si>
    <t>　　留坝县</t>
  </si>
  <si>
    <t>610730</t>
  </si>
  <si>
    <t>　　佛坪县</t>
  </si>
  <si>
    <t>610800</t>
  </si>
  <si>
    <t>　榆林市</t>
  </si>
  <si>
    <t>610801</t>
  </si>
  <si>
    <t>610802</t>
  </si>
  <si>
    <t>　　榆阳区</t>
  </si>
  <si>
    <t>610803</t>
  </si>
  <si>
    <t>　　横山区</t>
  </si>
  <si>
    <t>610822</t>
  </si>
  <si>
    <t>　　府谷县</t>
  </si>
  <si>
    <t>610824</t>
  </si>
  <si>
    <t>　　靖边县</t>
  </si>
  <si>
    <t>610825</t>
  </si>
  <si>
    <t>　　定边县</t>
  </si>
  <si>
    <t>610826</t>
  </si>
  <si>
    <t>　　绥德县</t>
  </si>
  <si>
    <t>610827</t>
  </si>
  <si>
    <t>　　米脂县</t>
  </si>
  <si>
    <t>610828</t>
  </si>
  <si>
    <t>　　佳县</t>
  </si>
  <si>
    <t>610829</t>
  </si>
  <si>
    <t>　　吴堡县</t>
  </si>
  <si>
    <t>610830</t>
  </si>
  <si>
    <t>　　清涧县</t>
  </si>
  <si>
    <t>610831</t>
  </si>
  <si>
    <t>　　子洲县</t>
  </si>
  <si>
    <t>610881</t>
  </si>
  <si>
    <t>　　神木市</t>
  </si>
  <si>
    <t>610900</t>
  </si>
  <si>
    <t>　安康市</t>
  </si>
  <si>
    <t>610901</t>
  </si>
  <si>
    <t>610902</t>
  </si>
  <si>
    <t>　　汉滨区</t>
  </si>
  <si>
    <t>610921</t>
  </si>
  <si>
    <t>　　汉阴县</t>
  </si>
  <si>
    <t>610922</t>
  </si>
  <si>
    <t>　　石泉县</t>
  </si>
  <si>
    <t>610923</t>
  </si>
  <si>
    <t>　　宁陕县</t>
  </si>
  <si>
    <t>610924</t>
  </si>
  <si>
    <t>　　紫阳县</t>
  </si>
  <si>
    <t>610925</t>
  </si>
  <si>
    <t>　　岚皋县</t>
  </si>
  <si>
    <t>610926</t>
  </si>
  <si>
    <t>　　平利县</t>
  </si>
  <si>
    <t>610927</t>
  </si>
  <si>
    <t>　　镇坪县</t>
  </si>
  <si>
    <t>610928</t>
  </si>
  <si>
    <t>　　旬阳县</t>
  </si>
  <si>
    <t>610929</t>
  </si>
  <si>
    <t>　　白河县</t>
  </si>
  <si>
    <t>611000</t>
  </si>
  <si>
    <t>　商洛市</t>
  </si>
  <si>
    <t>611001</t>
  </si>
  <si>
    <t>611002</t>
  </si>
  <si>
    <t>　　商州区</t>
  </si>
  <si>
    <t>611021</t>
  </si>
  <si>
    <t>　　洛南县</t>
  </si>
  <si>
    <t>611022</t>
  </si>
  <si>
    <t>　　丹凤县</t>
  </si>
  <si>
    <t>611023</t>
  </si>
  <si>
    <t>　　商南县</t>
  </si>
  <si>
    <t>611024</t>
  </si>
  <si>
    <t>　　山阳县</t>
  </si>
  <si>
    <t>611025</t>
  </si>
  <si>
    <t>　　镇安县</t>
  </si>
  <si>
    <t>611026</t>
  </si>
  <si>
    <t>　　柞水县</t>
  </si>
  <si>
    <t>620000</t>
  </si>
  <si>
    <t>甘肃省</t>
  </si>
  <si>
    <t>620100</t>
  </si>
  <si>
    <t>　兰州市</t>
  </si>
  <si>
    <t>620101</t>
  </si>
  <si>
    <t>620102</t>
  </si>
  <si>
    <t>620103</t>
  </si>
  <si>
    <t>　　七里河区</t>
  </si>
  <si>
    <t>620104</t>
  </si>
  <si>
    <t>　　西固区</t>
  </si>
  <si>
    <t>620105</t>
  </si>
  <si>
    <t>　　安宁区</t>
  </si>
  <si>
    <t>620111</t>
  </si>
  <si>
    <t>　　红古区</t>
  </si>
  <si>
    <t>620121</t>
  </si>
  <si>
    <t>　　永登县</t>
  </si>
  <si>
    <t>620122</t>
  </si>
  <si>
    <t>　　皋兰县</t>
  </si>
  <si>
    <t>620123</t>
  </si>
  <si>
    <t>　　榆中县</t>
  </si>
  <si>
    <t>620200</t>
  </si>
  <si>
    <t>　嘉峪关市</t>
  </si>
  <si>
    <t>620201</t>
  </si>
  <si>
    <t>620300</t>
  </si>
  <si>
    <t>　金昌市</t>
  </si>
  <si>
    <t>620301</t>
  </si>
  <si>
    <t>620302</t>
  </si>
  <si>
    <t>　　金川区</t>
  </si>
  <si>
    <t>620321</t>
  </si>
  <si>
    <t>　　永昌县</t>
  </si>
  <si>
    <t>620400</t>
  </si>
  <si>
    <t>　白银市</t>
  </si>
  <si>
    <t>620401</t>
  </si>
  <si>
    <t>620402</t>
  </si>
  <si>
    <t>　　白银区</t>
  </si>
  <si>
    <t>620403</t>
  </si>
  <si>
    <t>　　平川区</t>
  </si>
  <si>
    <t>620421</t>
  </si>
  <si>
    <t>　　靖远县</t>
  </si>
  <si>
    <t>620422</t>
  </si>
  <si>
    <t>　　会宁县</t>
  </si>
  <si>
    <t>620423</t>
  </si>
  <si>
    <t>　　景泰县</t>
  </si>
  <si>
    <t>620500</t>
  </si>
  <si>
    <t>　天水市</t>
  </si>
  <si>
    <t>620501</t>
  </si>
  <si>
    <t>620502</t>
  </si>
  <si>
    <t>　　秦州区</t>
  </si>
  <si>
    <t>620503</t>
  </si>
  <si>
    <t>　　麦积区</t>
  </si>
  <si>
    <t>620521</t>
  </si>
  <si>
    <t>　　清水县</t>
  </si>
  <si>
    <t>620522</t>
  </si>
  <si>
    <t>　　秦安县</t>
  </si>
  <si>
    <t>620523</t>
  </si>
  <si>
    <t>　　甘谷县</t>
  </si>
  <si>
    <t>620524</t>
  </si>
  <si>
    <t>　　武山县</t>
  </si>
  <si>
    <t>620525</t>
  </si>
  <si>
    <t>　　张家川回族自治县</t>
  </si>
  <si>
    <t>620600</t>
  </si>
  <si>
    <t>　武威市</t>
  </si>
  <si>
    <t>620601</t>
  </si>
  <si>
    <t>620602</t>
  </si>
  <si>
    <t>　　凉州区</t>
  </si>
  <si>
    <t>620621</t>
  </si>
  <si>
    <t>　　民勤县</t>
  </si>
  <si>
    <t>620622</t>
  </si>
  <si>
    <t>　　古浪县</t>
  </si>
  <si>
    <t>620623</t>
  </si>
  <si>
    <t>　　天祝藏族自治县</t>
  </si>
  <si>
    <t>620700</t>
  </si>
  <si>
    <t>　张掖市</t>
  </si>
  <si>
    <t>620701</t>
  </si>
  <si>
    <t>620702</t>
  </si>
  <si>
    <t>　　甘州区</t>
  </si>
  <si>
    <t>620721</t>
  </si>
  <si>
    <t>　　肃南裕固族自治县</t>
  </si>
  <si>
    <t>620722</t>
  </si>
  <si>
    <t>　　民乐县</t>
  </si>
  <si>
    <t>620723</t>
  </si>
  <si>
    <t>　　临泽县</t>
  </si>
  <si>
    <t>620724</t>
  </si>
  <si>
    <t>　　高台县</t>
  </si>
  <si>
    <t>620725</t>
  </si>
  <si>
    <t>　　山丹县</t>
  </si>
  <si>
    <t>620800</t>
  </si>
  <si>
    <t>　平凉市</t>
  </si>
  <si>
    <t>620801</t>
  </si>
  <si>
    <t>620802</t>
  </si>
  <si>
    <t>　　崆峒区</t>
  </si>
  <si>
    <t>620821</t>
  </si>
  <si>
    <t>　　泾川县</t>
  </si>
  <si>
    <t>620822</t>
  </si>
  <si>
    <t>　　灵台县</t>
  </si>
  <si>
    <t>620823</t>
  </si>
  <si>
    <t>　　崇信县</t>
  </si>
  <si>
    <t>620824</t>
  </si>
  <si>
    <t>　　华亭县</t>
  </si>
  <si>
    <t>620825</t>
  </si>
  <si>
    <t>　　庄浪县</t>
  </si>
  <si>
    <t>620826</t>
  </si>
  <si>
    <t>　　静宁县</t>
  </si>
  <si>
    <t>620900</t>
  </si>
  <si>
    <t>　酒泉市</t>
  </si>
  <si>
    <t>620901</t>
  </si>
  <si>
    <t>620902</t>
  </si>
  <si>
    <t>　　肃州区</t>
  </si>
  <si>
    <t>620921</t>
  </si>
  <si>
    <t>　　金塔县</t>
  </si>
  <si>
    <t>620922</t>
  </si>
  <si>
    <t>　　瓜州县</t>
  </si>
  <si>
    <t>620923</t>
  </si>
  <si>
    <t>　　肃北蒙古族自治县</t>
  </si>
  <si>
    <t>620924</t>
  </si>
  <si>
    <t>　　阿克塞哈萨克族自治县</t>
  </si>
  <si>
    <t>620981</t>
  </si>
  <si>
    <t>　　玉门市</t>
  </si>
  <si>
    <t>620982</t>
  </si>
  <si>
    <t>　　敦煌市</t>
  </si>
  <si>
    <t>621000</t>
  </si>
  <si>
    <t>　庆阳市</t>
  </si>
  <si>
    <t>621001</t>
  </si>
  <si>
    <t>621002</t>
  </si>
  <si>
    <t>　　西峰区</t>
  </si>
  <si>
    <t>621021</t>
  </si>
  <si>
    <t>　　庆城县</t>
  </si>
  <si>
    <t>621022</t>
  </si>
  <si>
    <t>　　环县</t>
  </si>
  <si>
    <t>621023</t>
  </si>
  <si>
    <t>　　华池县</t>
  </si>
  <si>
    <t>621024</t>
  </si>
  <si>
    <t>　　合水县</t>
  </si>
  <si>
    <t>621025</t>
  </si>
  <si>
    <t>　　正宁县</t>
  </si>
  <si>
    <t>621026</t>
  </si>
  <si>
    <t>　　宁县</t>
  </si>
  <si>
    <t>621027</t>
  </si>
  <si>
    <t>　　镇原县</t>
  </si>
  <si>
    <t>621100</t>
  </si>
  <si>
    <t>　定西市</t>
  </si>
  <si>
    <t>621101</t>
  </si>
  <si>
    <t>621102</t>
  </si>
  <si>
    <t>　　安定区</t>
  </si>
  <si>
    <t>621121</t>
  </si>
  <si>
    <t>　　通渭县</t>
  </si>
  <si>
    <t>621122</t>
  </si>
  <si>
    <t>　　陇西县</t>
  </si>
  <si>
    <t>621123</t>
  </si>
  <si>
    <t>　　渭源县</t>
  </si>
  <si>
    <t>621124</t>
  </si>
  <si>
    <t>　　临洮县</t>
  </si>
  <si>
    <t>621125</t>
  </si>
  <si>
    <t>　　漳县</t>
  </si>
  <si>
    <t>621126</t>
  </si>
  <si>
    <t>　　岷县</t>
  </si>
  <si>
    <t>621200</t>
  </si>
  <si>
    <t>　陇南市</t>
  </si>
  <si>
    <t>621201</t>
  </si>
  <si>
    <t>621202</t>
  </si>
  <si>
    <t>　　武都区</t>
  </si>
  <si>
    <t>621221</t>
  </si>
  <si>
    <t>　　成县</t>
  </si>
  <si>
    <t>621222</t>
  </si>
  <si>
    <t>　　文县</t>
  </si>
  <si>
    <t>621223</t>
  </si>
  <si>
    <t>　　宕昌县</t>
  </si>
  <si>
    <t>621224</t>
  </si>
  <si>
    <t>　　康县</t>
  </si>
  <si>
    <t>621225</t>
  </si>
  <si>
    <t>　　西和县</t>
  </si>
  <si>
    <t>621226</t>
  </si>
  <si>
    <t>　　礼县</t>
  </si>
  <si>
    <t>621227</t>
  </si>
  <si>
    <t>　　徽县</t>
  </si>
  <si>
    <t>621228</t>
  </si>
  <si>
    <t>　　两当县</t>
  </si>
  <si>
    <t>622900</t>
  </si>
  <si>
    <t>　临夏回族自治州</t>
  </si>
  <si>
    <t>622901</t>
  </si>
  <si>
    <t>　　临夏市</t>
  </si>
  <si>
    <t>622921</t>
  </si>
  <si>
    <t>　　临夏县</t>
  </si>
  <si>
    <t>622922</t>
  </si>
  <si>
    <t>　　康乐县</t>
  </si>
  <si>
    <t>622923</t>
  </si>
  <si>
    <t>　　永靖县</t>
  </si>
  <si>
    <t>622924</t>
  </si>
  <si>
    <t>　　广河县</t>
  </si>
  <si>
    <t>622925</t>
  </si>
  <si>
    <t>　　和政县</t>
  </si>
  <si>
    <t>622926</t>
  </si>
  <si>
    <t>　　东乡族自治县</t>
  </si>
  <si>
    <t>622927</t>
  </si>
  <si>
    <t>　　积石山保安族东乡族撒拉族自治县</t>
  </si>
  <si>
    <t>623000</t>
  </si>
  <si>
    <t>　甘南藏族自治州</t>
  </si>
  <si>
    <t>623001</t>
  </si>
  <si>
    <t>　　合作市</t>
  </si>
  <si>
    <t>623021</t>
  </si>
  <si>
    <t>　　临潭县</t>
  </si>
  <si>
    <t>623022</t>
  </si>
  <si>
    <t>　　卓尼县</t>
  </si>
  <si>
    <t>623023</t>
  </si>
  <si>
    <t>　　舟曲县</t>
  </si>
  <si>
    <t>623024</t>
  </si>
  <si>
    <t>　　迭部县</t>
  </si>
  <si>
    <t>623025</t>
  </si>
  <si>
    <t>　　玛曲县</t>
  </si>
  <si>
    <t>623026</t>
  </si>
  <si>
    <t>　　碌曲县</t>
  </si>
  <si>
    <t>623027</t>
  </si>
  <si>
    <t>　　夏河县</t>
  </si>
  <si>
    <t>630000</t>
  </si>
  <si>
    <t>青海省</t>
  </si>
  <si>
    <t>630100</t>
  </si>
  <si>
    <t>　西宁市</t>
  </si>
  <si>
    <t>630101</t>
  </si>
  <si>
    <t>630102</t>
  </si>
  <si>
    <t>　　城东区</t>
  </si>
  <si>
    <t>630103</t>
  </si>
  <si>
    <t>630104</t>
  </si>
  <si>
    <t>　　城西区</t>
  </si>
  <si>
    <t>630105</t>
  </si>
  <si>
    <t>　　城北区</t>
  </si>
  <si>
    <t>630121</t>
  </si>
  <si>
    <t>　　大通回族土族自治县</t>
  </si>
  <si>
    <t>630122</t>
  </si>
  <si>
    <t>　　湟中县</t>
  </si>
  <si>
    <t>630123</t>
  </si>
  <si>
    <t>　　湟源县</t>
  </si>
  <si>
    <t>630200</t>
  </si>
  <si>
    <t>　海东市</t>
  </si>
  <si>
    <t>630202</t>
  </si>
  <si>
    <t>　　乐都区</t>
  </si>
  <si>
    <t>630203</t>
  </si>
  <si>
    <t>　　平安区</t>
  </si>
  <si>
    <t>630222</t>
  </si>
  <si>
    <t>　　民和回族土族自治县</t>
  </si>
  <si>
    <t>630223</t>
  </si>
  <si>
    <t>　　互助土族自治县</t>
  </si>
  <si>
    <t>630224</t>
  </si>
  <si>
    <t>　　化隆回族自治县</t>
  </si>
  <si>
    <t>630225</t>
  </si>
  <si>
    <t>　　循化撒拉族自治县</t>
  </si>
  <si>
    <t>632200</t>
  </si>
  <si>
    <t>　海北藏族自治州</t>
  </si>
  <si>
    <t>632221</t>
  </si>
  <si>
    <t>　　门源回族自治县</t>
  </si>
  <si>
    <t>632222</t>
  </si>
  <si>
    <t>　　祁连县</t>
  </si>
  <si>
    <t>632223</t>
  </si>
  <si>
    <t>　　海晏县</t>
  </si>
  <si>
    <t>632224</t>
  </si>
  <si>
    <t>　　刚察县</t>
  </si>
  <si>
    <t>632300</t>
  </si>
  <si>
    <t>　黄南藏族自治州</t>
  </si>
  <si>
    <t>632321</t>
  </si>
  <si>
    <t>　　同仁县</t>
  </si>
  <si>
    <t>632322</t>
  </si>
  <si>
    <t>　　尖扎县</t>
  </si>
  <si>
    <t>632323</t>
  </si>
  <si>
    <t>　　泽库县</t>
  </si>
  <si>
    <t>632324</t>
  </si>
  <si>
    <t>　　河南蒙古族自治县</t>
  </si>
  <si>
    <t>632500</t>
  </si>
  <si>
    <t>　海南藏族自治州</t>
  </si>
  <si>
    <t>632521</t>
  </si>
  <si>
    <t>　　共和县</t>
  </si>
  <si>
    <t>632522</t>
  </si>
  <si>
    <t>　　同德县</t>
  </si>
  <si>
    <t>632523</t>
  </si>
  <si>
    <t>　　贵德县</t>
  </si>
  <si>
    <t>632524</t>
  </si>
  <si>
    <t>　　兴海县</t>
  </si>
  <si>
    <t>632525</t>
  </si>
  <si>
    <t>　　贵南县</t>
  </si>
  <si>
    <t>632600</t>
  </si>
  <si>
    <t>　果洛藏族自治州</t>
  </si>
  <si>
    <t>632621</t>
  </si>
  <si>
    <t>　　玛沁县</t>
  </si>
  <si>
    <t>632622</t>
  </si>
  <si>
    <t>　　班玛县</t>
  </si>
  <si>
    <t>632623</t>
  </si>
  <si>
    <t>　　甘德县</t>
  </si>
  <si>
    <t>632624</t>
  </si>
  <si>
    <t>　　达日县</t>
  </si>
  <si>
    <t>632625</t>
  </si>
  <si>
    <t>　　久治县</t>
  </si>
  <si>
    <t>632626</t>
  </si>
  <si>
    <t>　　玛多县</t>
  </si>
  <si>
    <t>632700</t>
  </si>
  <si>
    <t>　玉树藏族自治州</t>
  </si>
  <si>
    <t>632701</t>
  </si>
  <si>
    <t>　　玉树市</t>
  </si>
  <si>
    <t>632722</t>
  </si>
  <si>
    <t>　　杂多县</t>
  </si>
  <si>
    <t>632723</t>
  </si>
  <si>
    <t>　　称多县</t>
  </si>
  <si>
    <t>632724</t>
  </si>
  <si>
    <t>　　治多县</t>
  </si>
  <si>
    <t>632725</t>
  </si>
  <si>
    <t>　　囊谦县</t>
  </si>
  <si>
    <t>632726</t>
  </si>
  <si>
    <t>　　曲麻莱县</t>
  </si>
  <si>
    <t>632800</t>
  </si>
  <si>
    <t>　海西蒙古族藏族自治州</t>
  </si>
  <si>
    <t>632801</t>
  </si>
  <si>
    <t>　　格尔木市</t>
  </si>
  <si>
    <t>632802</t>
  </si>
  <si>
    <t>　　德令哈市</t>
  </si>
  <si>
    <t>632821</t>
  </si>
  <si>
    <t>　　乌兰县</t>
  </si>
  <si>
    <t>632822</t>
  </si>
  <si>
    <t>　　都兰县</t>
  </si>
  <si>
    <t>632823</t>
  </si>
  <si>
    <t>　　天峻县</t>
  </si>
  <si>
    <t>640000</t>
  </si>
  <si>
    <t>宁夏回族自治区</t>
  </si>
  <si>
    <t>640100</t>
  </si>
  <si>
    <t>　银川市</t>
  </si>
  <si>
    <t>640101</t>
  </si>
  <si>
    <t>640104</t>
  </si>
  <si>
    <t>　　兴庆区</t>
  </si>
  <si>
    <t>640105</t>
  </si>
  <si>
    <t>　　西夏区</t>
  </si>
  <si>
    <t>640106</t>
  </si>
  <si>
    <t>　　金凤区</t>
  </si>
  <si>
    <t>640121</t>
  </si>
  <si>
    <t>　　永宁县</t>
  </si>
  <si>
    <t>640122</t>
  </si>
  <si>
    <t>　　贺兰县</t>
  </si>
  <si>
    <t>640181</t>
  </si>
  <si>
    <t>　　灵武市</t>
  </si>
  <si>
    <t>640200</t>
  </si>
  <si>
    <t>　石嘴山市</t>
  </si>
  <si>
    <t>640201</t>
  </si>
  <si>
    <t>640202</t>
  </si>
  <si>
    <t>　　大武口区</t>
  </si>
  <si>
    <t>640205</t>
  </si>
  <si>
    <t>　　惠农区</t>
  </si>
  <si>
    <t>640221</t>
  </si>
  <si>
    <t>　　平罗县</t>
  </si>
  <si>
    <t>640300</t>
  </si>
  <si>
    <t>　吴忠市</t>
  </si>
  <si>
    <t>640301</t>
  </si>
  <si>
    <t>640302</t>
  </si>
  <si>
    <t>　　利通区</t>
  </si>
  <si>
    <t>640303</t>
  </si>
  <si>
    <t>　　红寺堡区</t>
  </si>
  <si>
    <t>640323</t>
  </si>
  <si>
    <t>　　盐池县</t>
  </si>
  <si>
    <t>640324</t>
  </si>
  <si>
    <t>　　同心县</t>
  </si>
  <si>
    <t>640381</t>
  </si>
  <si>
    <t>　　青铜峡市</t>
  </si>
  <si>
    <t>640400</t>
  </si>
  <si>
    <t>　固原市</t>
  </si>
  <si>
    <t>640401</t>
  </si>
  <si>
    <t>640402</t>
  </si>
  <si>
    <t>　　原州区</t>
  </si>
  <si>
    <t>640422</t>
  </si>
  <si>
    <t>　　西吉县</t>
  </si>
  <si>
    <t>640423</t>
  </si>
  <si>
    <t>　　隆德县</t>
  </si>
  <si>
    <t>640424</t>
  </si>
  <si>
    <t>　　泾源县</t>
  </si>
  <si>
    <t>640425</t>
  </si>
  <si>
    <t>　　彭阳县</t>
  </si>
  <si>
    <t>640500</t>
  </si>
  <si>
    <t>　中卫市</t>
  </si>
  <si>
    <t>640501</t>
  </si>
  <si>
    <t>640502</t>
  </si>
  <si>
    <t>　　沙坡头区</t>
  </si>
  <si>
    <t>640521</t>
  </si>
  <si>
    <t>　　中宁县</t>
  </si>
  <si>
    <t>640522</t>
  </si>
  <si>
    <t>　　海原县</t>
  </si>
  <si>
    <t>650000</t>
  </si>
  <si>
    <t>新疆维吾尔自治区</t>
  </si>
  <si>
    <t>650100</t>
  </si>
  <si>
    <t>　乌鲁木齐市</t>
  </si>
  <si>
    <t>650101</t>
  </si>
  <si>
    <t>650102</t>
  </si>
  <si>
    <t>　　天山区</t>
  </si>
  <si>
    <t>650103</t>
  </si>
  <si>
    <t>　　沙依巴克区</t>
  </si>
  <si>
    <t>650104</t>
  </si>
  <si>
    <t>　　新市区</t>
  </si>
  <si>
    <t>650105</t>
  </si>
  <si>
    <t>　　水磨沟区</t>
  </si>
  <si>
    <t>650106</t>
  </si>
  <si>
    <t>　　头屯河区</t>
  </si>
  <si>
    <t>650107</t>
  </si>
  <si>
    <t>　　达坂城区</t>
  </si>
  <si>
    <t>650109</t>
  </si>
  <si>
    <t>　　米东区</t>
  </si>
  <si>
    <t>650121</t>
  </si>
  <si>
    <t>　　乌鲁木齐县</t>
  </si>
  <si>
    <t>650200</t>
  </si>
  <si>
    <t>　克拉玛依市</t>
  </si>
  <si>
    <t>650201</t>
  </si>
  <si>
    <t>650202</t>
  </si>
  <si>
    <t>　　独山子区</t>
  </si>
  <si>
    <t>650203</t>
  </si>
  <si>
    <t>　　克拉玛依区</t>
  </si>
  <si>
    <t>650204</t>
  </si>
  <si>
    <t>　　白碱滩区</t>
  </si>
  <si>
    <t>650205</t>
  </si>
  <si>
    <t>　　乌尔禾区</t>
  </si>
  <si>
    <t>650400</t>
  </si>
  <si>
    <t>　吐鲁番市</t>
  </si>
  <si>
    <t>650402</t>
  </si>
  <si>
    <t>　　高昌区</t>
  </si>
  <si>
    <t>650421</t>
  </si>
  <si>
    <t>　　鄯善县</t>
  </si>
  <si>
    <t>650422</t>
  </si>
  <si>
    <t>　　托克逊县</t>
  </si>
  <si>
    <t>650500</t>
  </si>
  <si>
    <t>　哈密市</t>
  </si>
  <si>
    <t>650502</t>
  </si>
  <si>
    <t>　　伊州区</t>
  </si>
  <si>
    <t>650521</t>
  </si>
  <si>
    <t>　　巴里坤哈萨克自治县</t>
  </si>
  <si>
    <t>650522</t>
  </si>
  <si>
    <t>　　伊吾县</t>
  </si>
  <si>
    <t>652300</t>
  </si>
  <si>
    <t>　昌吉回族自治州</t>
  </si>
  <si>
    <t>652301</t>
  </si>
  <si>
    <t>　　昌吉市</t>
  </si>
  <si>
    <t>652302</t>
  </si>
  <si>
    <t>　　阜康市</t>
  </si>
  <si>
    <t>652323</t>
  </si>
  <si>
    <t>　　呼图壁县</t>
  </si>
  <si>
    <t>652324</t>
  </si>
  <si>
    <t>　　玛纳斯县</t>
  </si>
  <si>
    <t>652325</t>
  </si>
  <si>
    <t>　　奇台县</t>
  </si>
  <si>
    <t>652327</t>
  </si>
  <si>
    <t>　　吉木萨尔县</t>
  </si>
  <si>
    <t>652328</t>
  </si>
  <si>
    <t>　　木垒哈萨克自治县</t>
  </si>
  <si>
    <t>652700</t>
  </si>
  <si>
    <t>　博尔塔拉蒙古自治州</t>
  </si>
  <si>
    <t>652701</t>
  </si>
  <si>
    <t>　　博乐市</t>
  </si>
  <si>
    <t>652702</t>
  </si>
  <si>
    <t>　　阿拉山口市</t>
  </si>
  <si>
    <t>652722</t>
  </si>
  <si>
    <t>　　精河县</t>
  </si>
  <si>
    <t>652723</t>
  </si>
  <si>
    <t>　　温泉县</t>
  </si>
  <si>
    <t>652800</t>
  </si>
  <si>
    <t>　巴音郭楞蒙古自治州</t>
  </si>
  <si>
    <t>652801</t>
  </si>
  <si>
    <t>　　库尔勒市</t>
  </si>
  <si>
    <t>652822</t>
  </si>
  <si>
    <t>　　轮台县</t>
  </si>
  <si>
    <t>652823</t>
  </si>
  <si>
    <t>　　尉犁县</t>
  </si>
  <si>
    <t>652824</t>
  </si>
  <si>
    <t>　　若羌县</t>
  </si>
  <si>
    <t>652825</t>
  </si>
  <si>
    <t>　　且末县</t>
  </si>
  <si>
    <t>652826</t>
  </si>
  <si>
    <t>　　焉耆回族自治县</t>
  </si>
  <si>
    <t>652827</t>
  </si>
  <si>
    <t>　　和静县</t>
  </si>
  <si>
    <t>652828</t>
  </si>
  <si>
    <t>　　和硕县</t>
  </si>
  <si>
    <t>652829</t>
  </si>
  <si>
    <t>　　博湖县</t>
  </si>
  <si>
    <t>652900</t>
  </si>
  <si>
    <t>　阿克苏地区</t>
  </si>
  <si>
    <t>652901</t>
  </si>
  <si>
    <t>　　阿克苏市</t>
  </si>
  <si>
    <t>652922</t>
  </si>
  <si>
    <t>　　温宿县</t>
  </si>
  <si>
    <t>652923</t>
  </si>
  <si>
    <t>　　库车县</t>
  </si>
  <si>
    <t>652924</t>
  </si>
  <si>
    <t>　　沙雅县</t>
  </si>
  <si>
    <t>652925</t>
  </si>
  <si>
    <t>　　新和县</t>
  </si>
  <si>
    <t>652926</t>
  </si>
  <si>
    <t>　　拜城县</t>
  </si>
  <si>
    <t>652927</t>
  </si>
  <si>
    <t>　　乌什县</t>
  </si>
  <si>
    <t>652928</t>
  </si>
  <si>
    <t>　　阿瓦提县</t>
  </si>
  <si>
    <t>652929</t>
  </si>
  <si>
    <t>　　柯坪县</t>
  </si>
  <si>
    <t>653000</t>
  </si>
  <si>
    <t>　克孜勒苏柯尔克孜自治州</t>
  </si>
  <si>
    <t>653001</t>
  </si>
  <si>
    <t>　　阿图什市</t>
  </si>
  <si>
    <t>653022</t>
  </si>
  <si>
    <t>　　阿克陶县</t>
  </si>
  <si>
    <t>653023</t>
  </si>
  <si>
    <t>　　阿合奇县</t>
  </si>
  <si>
    <t>653024</t>
  </si>
  <si>
    <t>　　乌恰县</t>
  </si>
  <si>
    <t>653100</t>
  </si>
  <si>
    <t>　喀什地区</t>
  </si>
  <si>
    <t>653101</t>
  </si>
  <si>
    <t>　　喀什市</t>
  </si>
  <si>
    <t>653121</t>
  </si>
  <si>
    <t>　　疏附县</t>
  </si>
  <si>
    <t>653122</t>
  </si>
  <si>
    <t>　　疏勒县</t>
  </si>
  <si>
    <t>653123</t>
  </si>
  <si>
    <t>　　英吉沙县</t>
  </si>
  <si>
    <t>653124</t>
  </si>
  <si>
    <t>　　泽普县</t>
  </si>
  <si>
    <t>653125</t>
  </si>
  <si>
    <t>　　莎车县</t>
  </si>
  <si>
    <t>653126</t>
  </si>
  <si>
    <t>　　叶城县</t>
  </si>
  <si>
    <t>653127</t>
  </si>
  <si>
    <t>　　麦盖提县</t>
  </si>
  <si>
    <t>653128</t>
  </si>
  <si>
    <t>　　岳普湖县</t>
  </si>
  <si>
    <t>653129</t>
  </si>
  <si>
    <t>　　伽师县</t>
  </si>
  <si>
    <t>653130</t>
  </si>
  <si>
    <t>　　巴楚县</t>
  </si>
  <si>
    <t>653131</t>
  </si>
  <si>
    <t>　　塔什库尔干塔吉克自治县</t>
  </si>
  <si>
    <t>653200</t>
  </si>
  <si>
    <t>　和田地区</t>
  </si>
  <si>
    <t>653201</t>
  </si>
  <si>
    <t>　　和田市</t>
  </si>
  <si>
    <t>653221</t>
  </si>
  <si>
    <t>　　和田县</t>
  </si>
  <si>
    <t>653222</t>
  </si>
  <si>
    <t>　　墨玉县</t>
  </si>
  <si>
    <t>653223</t>
  </si>
  <si>
    <t>　　皮山县</t>
  </si>
  <si>
    <t>653224</t>
  </si>
  <si>
    <t>　　洛浦县</t>
  </si>
  <si>
    <t>653225</t>
  </si>
  <si>
    <t>　　策勒县</t>
  </si>
  <si>
    <t>653226</t>
  </si>
  <si>
    <t>　　于田县</t>
  </si>
  <si>
    <t>653227</t>
  </si>
  <si>
    <t>　　民丰县</t>
  </si>
  <si>
    <t>654000</t>
  </si>
  <si>
    <t>　伊犁哈萨克自治州</t>
  </si>
  <si>
    <t>654002</t>
  </si>
  <si>
    <t>　　伊宁市</t>
  </si>
  <si>
    <t>654003</t>
  </si>
  <si>
    <t>　　奎屯市</t>
  </si>
  <si>
    <t>654004</t>
  </si>
  <si>
    <t>　　霍尔果斯市</t>
  </si>
  <si>
    <t>654021</t>
  </si>
  <si>
    <t>　　伊宁县</t>
  </si>
  <si>
    <t>654022</t>
  </si>
  <si>
    <t>　　察布查尔锡伯自治县</t>
  </si>
  <si>
    <t>654023</t>
  </si>
  <si>
    <t>　　霍城县</t>
  </si>
  <si>
    <t>654024</t>
  </si>
  <si>
    <t>　　巩留县</t>
  </si>
  <si>
    <t>654025</t>
  </si>
  <si>
    <t>　　新源县</t>
  </si>
  <si>
    <t>654026</t>
  </si>
  <si>
    <t>　　昭苏县</t>
  </si>
  <si>
    <t>654027</t>
  </si>
  <si>
    <t>　　特克斯县</t>
  </si>
  <si>
    <t>654028</t>
  </si>
  <si>
    <t>　　尼勒克县</t>
  </si>
  <si>
    <t>654200</t>
  </si>
  <si>
    <t>　塔城地区</t>
  </si>
  <si>
    <t>654201</t>
  </si>
  <si>
    <t>　　塔城市</t>
  </si>
  <si>
    <t>654202</t>
  </si>
  <si>
    <t>　　乌苏市</t>
  </si>
  <si>
    <t>654221</t>
  </si>
  <si>
    <t>　　额敏县</t>
  </si>
  <si>
    <t>654223</t>
  </si>
  <si>
    <t>　　沙湾县</t>
  </si>
  <si>
    <t>654224</t>
  </si>
  <si>
    <t>　　托里县</t>
  </si>
  <si>
    <t>654225</t>
  </si>
  <si>
    <t>　　裕民县</t>
  </si>
  <si>
    <t>654226</t>
  </si>
  <si>
    <t>　　和布克赛尔蒙古自治县</t>
  </si>
  <si>
    <t>654300</t>
  </si>
  <si>
    <t>　阿勒泰地区</t>
  </si>
  <si>
    <t>654301</t>
  </si>
  <si>
    <t>　　阿勒泰市</t>
  </si>
  <si>
    <t>654321</t>
  </si>
  <si>
    <t>　　布尔津县</t>
  </si>
  <si>
    <t>654322</t>
  </si>
  <si>
    <t>　　富蕴县</t>
  </si>
  <si>
    <t>654323</t>
  </si>
  <si>
    <t>　　福海县</t>
  </si>
  <si>
    <t>654324</t>
  </si>
  <si>
    <t>　　哈巴河县</t>
  </si>
  <si>
    <t>654325</t>
  </si>
  <si>
    <t>　　青河县</t>
  </si>
  <si>
    <t>654326</t>
  </si>
  <si>
    <t>　　吉木乃县</t>
  </si>
  <si>
    <t>659000</t>
  </si>
  <si>
    <t>　自治区直辖县级行政区划</t>
  </si>
  <si>
    <t>659001</t>
  </si>
  <si>
    <t>　　石河子市</t>
  </si>
  <si>
    <t>659002</t>
  </si>
  <si>
    <t>　　阿拉尔市</t>
  </si>
  <si>
    <t>659003</t>
  </si>
  <si>
    <t>　　图木舒克市</t>
  </si>
  <si>
    <t>659004</t>
  </si>
  <si>
    <t>　　五家渠市</t>
  </si>
  <si>
    <t>　　北屯市</t>
  </si>
  <si>
    <t>659006</t>
  </si>
  <si>
    <t>　　铁门关市</t>
  </si>
  <si>
    <t>　　双河市</t>
  </si>
  <si>
    <t>　　可克达拉市</t>
  </si>
  <si>
    <t>　　昆玉市</t>
  </si>
  <si>
    <t>710000</t>
  </si>
  <si>
    <t>台湾省</t>
  </si>
  <si>
    <t>810000</t>
  </si>
  <si>
    <t>香港特别行政区</t>
  </si>
  <si>
    <t>820000</t>
  </si>
  <si>
    <t>澳门特别行政区</t>
  </si>
  <si>
    <t>CA04 币种代码</t>
  </si>
  <si>
    <t>004</t>
  </si>
  <si>
    <t>阿富汗尼</t>
  </si>
  <si>
    <t>008</t>
  </si>
  <si>
    <t>列克</t>
  </si>
  <si>
    <t>012</t>
  </si>
  <si>
    <t>阿尔及利亚第纳尔</t>
  </si>
  <si>
    <t>020</t>
  </si>
  <si>
    <t>安道尔比塞塔</t>
  </si>
  <si>
    <t>024</t>
  </si>
  <si>
    <t>新克瓦查</t>
  </si>
  <si>
    <t>031</t>
  </si>
  <si>
    <t>阿塞拜疆马纳特</t>
  </si>
  <si>
    <t>032</t>
  </si>
  <si>
    <t>阿根廷比索</t>
  </si>
  <si>
    <t>036</t>
  </si>
  <si>
    <t>澳大利亚元</t>
  </si>
  <si>
    <t>040</t>
  </si>
  <si>
    <t>奥地利先令</t>
  </si>
  <si>
    <t>044</t>
  </si>
  <si>
    <t>巴哈马元</t>
  </si>
  <si>
    <t>048</t>
  </si>
  <si>
    <t>巴林第纳尔</t>
  </si>
  <si>
    <t>050</t>
  </si>
  <si>
    <t>塔卡</t>
  </si>
  <si>
    <t>051</t>
  </si>
  <si>
    <t>亚美尼亚达姆</t>
  </si>
  <si>
    <t>052</t>
  </si>
  <si>
    <t>巴巴多斯元</t>
  </si>
  <si>
    <t>056</t>
  </si>
  <si>
    <t>比利时法郎</t>
  </si>
  <si>
    <t>060</t>
  </si>
  <si>
    <t>百慕大元</t>
  </si>
  <si>
    <t>064</t>
  </si>
  <si>
    <t>努尔特鲁姆</t>
  </si>
  <si>
    <t>068</t>
  </si>
  <si>
    <t>玻利维亚比索</t>
  </si>
  <si>
    <t>072</t>
  </si>
  <si>
    <t>普拉</t>
  </si>
  <si>
    <t>084</t>
  </si>
  <si>
    <t>伯里兹元</t>
  </si>
  <si>
    <t>090</t>
  </si>
  <si>
    <t>所罗门群岛元</t>
  </si>
  <si>
    <t>096</t>
  </si>
  <si>
    <t>文莱元</t>
  </si>
  <si>
    <t>100</t>
  </si>
  <si>
    <t>列弗</t>
  </si>
  <si>
    <t>104</t>
  </si>
  <si>
    <t>缅元</t>
  </si>
  <si>
    <t>108</t>
  </si>
  <si>
    <t>布隆迪法郎</t>
  </si>
  <si>
    <t>112</t>
  </si>
  <si>
    <t>白俄罗斯卢布</t>
  </si>
  <si>
    <t>116</t>
  </si>
  <si>
    <t>柬埔寨瑞尔</t>
  </si>
  <si>
    <t>124</t>
  </si>
  <si>
    <t>加元</t>
  </si>
  <si>
    <t>132</t>
  </si>
  <si>
    <t>佛得角埃斯库多</t>
  </si>
  <si>
    <t>136</t>
  </si>
  <si>
    <t>开曼群岛元</t>
  </si>
  <si>
    <t>144</t>
  </si>
  <si>
    <t>斯里兰卡卢比</t>
  </si>
  <si>
    <t>152</t>
  </si>
  <si>
    <t>智利比索</t>
  </si>
  <si>
    <t>156</t>
  </si>
  <si>
    <t>人民币元</t>
  </si>
  <si>
    <t>170</t>
  </si>
  <si>
    <t>哥伦比亚比索</t>
  </si>
  <si>
    <t>174</t>
  </si>
  <si>
    <t>科摩罗法郎</t>
  </si>
  <si>
    <t>180</t>
  </si>
  <si>
    <t>新扎伊尔</t>
  </si>
  <si>
    <t>188</t>
  </si>
  <si>
    <t>哥斯达黎加科郎</t>
  </si>
  <si>
    <t>191</t>
  </si>
  <si>
    <t>克罗地亚库纳</t>
  </si>
  <si>
    <t>192</t>
  </si>
  <si>
    <t>古巴比索</t>
  </si>
  <si>
    <t>196</t>
  </si>
  <si>
    <t>塞浦路斯镑</t>
  </si>
  <si>
    <t>203</t>
  </si>
  <si>
    <t>捷克克朗</t>
  </si>
  <si>
    <t>208</t>
  </si>
  <si>
    <t>丹麦克朗</t>
  </si>
  <si>
    <t>214</t>
  </si>
  <si>
    <t>多米尼加比索</t>
  </si>
  <si>
    <t>218</t>
  </si>
  <si>
    <t>苏克雷</t>
  </si>
  <si>
    <t>222</t>
  </si>
  <si>
    <t>萨尔瓦多科郎</t>
  </si>
  <si>
    <t>230</t>
  </si>
  <si>
    <t>埃塞俄比亚比尔</t>
  </si>
  <si>
    <t>233</t>
  </si>
  <si>
    <t>克罗姆</t>
  </si>
  <si>
    <t>238</t>
  </si>
  <si>
    <t>福克兰群岛镑</t>
  </si>
  <si>
    <t>242</t>
  </si>
  <si>
    <t>斐济元</t>
  </si>
  <si>
    <t>246</t>
  </si>
  <si>
    <t>芬兰马克</t>
  </si>
  <si>
    <t>250</t>
  </si>
  <si>
    <t>法国法郎</t>
  </si>
  <si>
    <t>262</t>
  </si>
  <si>
    <t>吉布提法郎</t>
  </si>
  <si>
    <t>270</t>
  </si>
  <si>
    <t>达拉西</t>
  </si>
  <si>
    <t>280</t>
  </si>
  <si>
    <t>德国马克</t>
  </si>
  <si>
    <t>288</t>
  </si>
  <si>
    <t>塞地</t>
  </si>
  <si>
    <t>292</t>
  </si>
  <si>
    <t>直布罗陀镑</t>
  </si>
  <si>
    <t>300</t>
  </si>
  <si>
    <t>德拉克马</t>
  </si>
  <si>
    <t>320</t>
  </si>
  <si>
    <t>格查尔</t>
  </si>
  <si>
    <t>324</t>
  </si>
  <si>
    <t>几内亚法郎</t>
  </si>
  <si>
    <t>328</t>
  </si>
  <si>
    <t>圭亚那元</t>
  </si>
  <si>
    <t>332</t>
  </si>
  <si>
    <t>古德</t>
  </si>
  <si>
    <t>340</t>
  </si>
  <si>
    <t>伦皮拉</t>
  </si>
  <si>
    <t>344</t>
  </si>
  <si>
    <t>香港元</t>
  </si>
  <si>
    <t>348</t>
  </si>
  <si>
    <t>福林</t>
  </si>
  <si>
    <t>352</t>
  </si>
  <si>
    <t>冰岛克朗</t>
  </si>
  <si>
    <t>356</t>
  </si>
  <si>
    <t>印度卢比</t>
  </si>
  <si>
    <t>360</t>
  </si>
  <si>
    <t>卢比</t>
  </si>
  <si>
    <t>364</t>
  </si>
  <si>
    <t>伊朗里亚尔</t>
  </si>
  <si>
    <t>368</t>
  </si>
  <si>
    <t>伊拉克第纳尔</t>
  </si>
  <si>
    <t>372</t>
  </si>
  <si>
    <t>爱尔兰镑</t>
  </si>
  <si>
    <t>376</t>
  </si>
  <si>
    <t>锡克尔</t>
  </si>
  <si>
    <t>380</t>
  </si>
  <si>
    <t>意大利里拉</t>
  </si>
  <si>
    <t>388</t>
  </si>
  <si>
    <t>牙买加元</t>
  </si>
  <si>
    <t>392</t>
  </si>
  <si>
    <t>日元</t>
  </si>
  <si>
    <t>398</t>
  </si>
  <si>
    <t>坚戈</t>
  </si>
  <si>
    <t>400</t>
  </si>
  <si>
    <t>约旦第纳尔</t>
  </si>
  <si>
    <t>404</t>
  </si>
  <si>
    <t>肯尼亚先令</t>
  </si>
  <si>
    <t>408</t>
  </si>
  <si>
    <t>北朝鲜圆</t>
  </si>
  <si>
    <t>410</t>
  </si>
  <si>
    <t>韩国圆</t>
  </si>
  <si>
    <t>414</t>
  </si>
  <si>
    <t>科威特第纳尔</t>
  </si>
  <si>
    <t>417</t>
  </si>
  <si>
    <t>索姆</t>
  </si>
  <si>
    <t>418</t>
  </si>
  <si>
    <t>基普</t>
  </si>
  <si>
    <t>422</t>
  </si>
  <si>
    <t>黎巴嫩镑</t>
  </si>
  <si>
    <t>426</t>
  </si>
  <si>
    <t>罗提</t>
  </si>
  <si>
    <t>428</t>
  </si>
  <si>
    <t>拉脱维亚拉特</t>
  </si>
  <si>
    <t>430</t>
  </si>
  <si>
    <t>利比里亚元</t>
  </si>
  <si>
    <t>434</t>
  </si>
  <si>
    <t>利比亚第纳尔</t>
  </si>
  <si>
    <t>440</t>
  </si>
  <si>
    <t>立陶宛</t>
  </si>
  <si>
    <t>442</t>
  </si>
  <si>
    <t>卢森堡法郎</t>
  </si>
  <si>
    <t>446</t>
  </si>
  <si>
    <t>澳门元</t>
  </si>
  <si>
    <t>450</t>
  </si>
  <si>
    <t>马尔加什法郎</t>
  </si>
  <si>
    <t>454</t>
  </si>
  <si>
    <t>克瓦查</t>
  </si>
  <si>
    <t>458</t>
  </si>
  <si>
    <t>马来西亚林吉特</t>
  </si>
  <si>
    <t>462</t>
  </si>
  <si>
    <t>卢菲亚</t>
  </si>
  <si>
    <t>470</t>
  </si>
  <si>
    <t>马耳他里拉</t>
  </si>
  <si>
    <t>478</t>
  </si>
  <si>
    <t>乌吉亚</t>
  </si>
  <si>
    <t>480</t>
  </si>
  <si>
    <t>毛里求斯卢比</t>
  </si>
  <si>
    <t>484</t>
  </si>
  <si>
    <t>墨西哥比索</t>
  </si>
  <si>
    <t>496</t>
  </si>
  <si>
    <t>图格里克</t>
  </si>
  <si>
    <t>498</t>
  </si>
  <si>
    <t>摩尔瓦多列伊</t>
  </si>
  <si>
    <t>504</t>
  </si>
  <si>
    <t>摩洛哥迪拉姆</t>
  </si>
  <si>
    <t>508</t>
  </si>
  <si>
    <t>麦梯卡尔</t>
  </si>
  <si>
    <t>512</t>
  </si>
  <si>
    <t>阿曼里亚尔</t>
  </si>
  <si>
    <t>516</t>
  </si>
  <si>
    <t>纳米比亚元</t>
  </si>
  <si>
    <t>524</t>
  </si>
  <si>
    <t>尼泊尔卢比</t>
  </si>
  <si>
    <t>528</t>
  </si>
  <si>
    <t>荷兰盾</t>
  </si>
  <si>
    <t>532</t>
  </si>
  <si>
    <t>荷属安的列斯盾</t>
  </si>
  <si>
    <t>533</t>
  </si>
  <si>
    <t>阿鲁巴盾</t>
  </si>
  <si>
    <t>548</t>
  </si>
  <si>
    <t>瓦图</t>
  </si>
  <si>
    <t>554</t>
  </si>
  <si>
    <t>新西兰元</t>
  </si>
  <si>
    <t>558</t>
  </si>
  <si>
    <t>金科多巴</t>
  </si>
  <si>
    <t>566</t>
  </si>
  <si>
    <t>奈拉</t>
  </si>
  <si>
    <t>578</t>
  </si>
  <si>
    <t>挪威克朗</t>
  </si>
  <si>
    <t>586</t>
  </si>
  <si>
    <t>巴基斯坦卢比</t>
  </si>
  <si>
    <t>590</t>
  </si>
  <si>
    <t>巴波亚</t>
  </si>
  <si>
    <t>598</t>
  </si>
  <si>
    <t>基那</t>
  </si>
  <si>
    <t>600</t>
  </si>
  <si>
    <t>瓜拉尼</t>
  </si>
  <si>
    <t>604</t>
  </si>
  <si>
    <t>索尔</t>
  </si>
  <si>
    <t>608</t>
  </si>
  <si>
    <t>菲律宾比索</t>
  </si>
  <si>
    <t>616</t>
  </si>
  <si>
    <t>兹罗提</t>
  </si>
  <si>
    <t>620</t>
  </si>
  <si>
    <t>葡萄牙埃斯库多</t>
  </si>
  <si>
    <t>624</t>
  </si>
  <si>
    <t>几内亚比绍比索</t>
  </si>
  <si>
    <t>626</t>
  </si>
  <si>
    <t>东帝汶埃斯库多</t>
  </si>
  <si>
    <t>634</t>
  </si>
  <si>
    <t>卡塔尔里亚尔</t>
  </si>
  <si>
    <t>642</t>
  </si>
  <si>
    <t>列伊</t>
  </si>
  <si>
    <t>646</t>
  </si>
  <si>
    <t>卢旺达法郎</t>
  </si>
  <si>
    <t>654</t>
  </si>
  <si>
    <t>圣赫勒拿镑</t>
  </si>
  <si>
    <t>678</t>
  </si>
  <si>
    <t>多布拉</t>
  </si>
  <si>
    <t>682</t>
  </si>
  <si>
    <t>沙特里亚尔</t>
  </si>
  <si>
    <t>690</t>
  </si>
  <si>
    <t>塞舌尔卢比</t>
  </si>
  <si>
    <t>694</t>
  </si>
  <si>
    <t>利昂</t>
  </si>
  <si>
    <t>702</t>
  </si>
  <si>
    <t>新加坡元</t>
  </si>
  <si>
    <t>703</t>
  </si>
  <si>
    <t>斯洛伐克克朗</t>
  </si>
  <si>
    <t>704</t>
  </si>
  <si>
    <t>越南盾</t>
  </si>
  <si>
    <t>705</t>
  </si>
  <si>
    <t>托拉尔</t>
  </si>
  <si>
    <t>706</t>
  </si>
  <si>
    <t>索马里先令</t>
  </si>
  <si>
    <t>710</t>
  </si>
  <si>
    <t>兰特</t>
  </si>
  <si>
    <t>716</t>
  </si>
  <si>
    <t>津巴布韦元</t>
  </si>
  <si>
    <t>724</t>
  </si>
  <si>
    <t>西班牙比塞塔</t>
  </si>
  <si>
    <t>736</t>
  </si>
  <si>
    <t>苏丹第纳尔</t>
  </si>
  <si>
    <t>740</t>
  </si>
  <si>
    <t>苏里南盾</t>
  </si>
  <si>
    <t>748</t>
  </si>
  <si>
    <t>里兰吉尼</t>
  </si>
  <si>
    <t>752</t>
  </si>
  <si>
    <t>瑞典克朗</t>
  </si>
  <si>
    <t>756</t>
  </si>
  <si>
    <t>瑞士法郎</t>
  </si>
  <si>
    <t>760</t>
  </si>
  <si>
    <t>叙利亚镑</t>
  </si>
  <si>
    <t>762</t>
  </si>
  <si>
    <t>塔吉克卢布</t>
  </si>
  <si>
    <t>764</t>
  </si>
  <si>
    <t>泰国铢</t>
  </si>
  <si>
    <t>776</t>
  </si>
  <si>
    <t>邦加</t>
  </si>
  <si>
    <t>780</t>
  </si>
  <si>
    <t>特立尼达和多巴哥元</t>
  </si>
  <si>
    <t>784</t>
  </si>
  <si>
    <t>UAE迪拉姆</t>
  </si>
  <si>
    <t>788</t>
  </si>
  <si>
    <t>突尼斯第纳尔</t>
  </si>
  <si>
    <t>792</t>
  </si>
  <si>
    <t>土耳其里拉</t>
  </si>
  <si>
    <t>795</t>
  </si>
  <si>
    <t>马纳特</t>
  </si>
  <si>
    <t>800</t>
  </si>
  <si>
    <t>乌干达先令</t>
  </si>
  <si>
    <t>804</t>
  </si>
  <si>
    <t>库邦</t>
  </si>
  <si>
    <t>807</t>
  </si>
  <si>
    <t>马其顿第纳尔</t>
  </si>
  <si>
    <t>810</t>
  </si>
  <si>
    <t>俄罗斯卢布</t>
  </si>
  <si>
    <t>818</t>
  </si>
  <si>
    <t>埃及镑</t>
  </si>
  <si>
    <t>826</t>
  </si>
  <si>
    <t>英镑</t>
  </si>
  <si>
    <t>834</t>
  </si>
  <si>
    <t>坦桑尼亚先令</t>
  </si>
  <si>
    <t>840</t>
  </si>
  <si>
    <t>美元</t>
  </si>
  <si>
    <t>858</t>
  </si>
  <si>
    <t>乌拉圭比索</t>
  </si>
  <si>
    <t>860</t>
  </si>
  <si>
    <t>乌兹别克斯坦苏姆</t>
  </si>
  <si>
    <t>862</t>
  </si>
  <si>
    <t>博利瓦</t>
  </si>
  <si>
    <t>882</t>
  </si>
  <si>
    <t>塔拉</t>
  </si>
  <si>
    <t>886</t>
  </si>
  <si>
    <t>也门里亚尔</t>
  </si>
  <si>
    <t>890</t>
  </si>
  <si>
    <t>南斯拉夫第纳尔</t>
  </si>
  <si>
    <t>894</t>
  </si>
  <si>
    <t>901</t>
  </si>
  <si>
    <t>新台湾元</t>
  </si>
  <si>
    <t>950</t>
  </si>
  <si>
    <t>CFA法郎BEAC</t>
  </si>
  <si>
    <t>951</t>
  </si>
  <si>
    <t>东加勒比元</t>
  </si>
  <si>
    <t>952</t>
  </si>
  <si>
    <t>CFA法郎BCEAO</t>
  </si>
  <si>
    <t>953</t>
  </si>
  <si>
    <t>CFP法郎</t>
  </si>
  <si>
    <t>954</t>
  </si>
  <si>
    <t>欧元</t>
  </si>
  <si>
    <t>960</t>
  </si>
  <si>
    <t>特别提款权</t>
  </si>
  <si>
    <t>983</t>
  </si>
  <si>
    <t>UVC</t>
  </si>
  <si>
    <t>984</t>
  </si>
  <si>
    <t>Mvdol</t>
  </si>
  <si>
    <t>985</t>
  </si>
  <si>
    <t>986</t>
  </si>
  <si>
    <t>巴西瑞尔</t>
  </si>
  <si>
    <t>990</t>
  </si>
  <si>
    <t>发展单位</t>
  </si>
  <si>
    <t>991</t>
  </si>
  <si>
    <t>金融兰特</t>
  </si>
  <si>
    <t>CA11 工商行政管理局代码</t>
  </si>
  <si>
    <t>国家工商行政管理总局</t>
  </si>
  <si>
    <t>北京市工商行政管理局</t>
  </si>
  <si>
    <t>北京市市辖区工商行政管理局</t>
  </si>
  <si>
    <t>北京市东城区工商行政管理局</t>
  </si>
  <si>
    <t>北京市西城区工商行政管理局</t>
  </si>
  <si>
    <t>北京市朝阳区工商行政管理局</t>
  </si>
  <si>
    <t>北京市丰台区工商行政管理局</t>
  </si>
  <si>
    <t>北京市石景山区工商行政管理局</t>
  </si>
  <si>
    <t>北京市海淀区工商行政管理局</t>
  </si>
  <si>
    <t>北京市门头沟区工商行政管理局</t>
  </si>
  <si>
    <t>北京市房山区工商行政管理局</t>
  </si>
  <si>
    <t>北京市通州区工商行政管理局</t>
  </si>
  <si>
    <t>北京市顺义区工商行政管理局</t>
  </si>
  <si>
    <t>北京市昌平区工商行政管理局</t>
  </si>
  <si>
    <t>北京市大兴区工商行政管理局</t>
  </si>
  <si>
    <t>北京市怀柔区工商行政管理局</t>
  </si>
  <si>
    <t>北京市平谷区工商行政管理局</t>
  </si>
  <si>
    <t>北京市县工商行政管理局</t>
  </si>
  <si>
    <t>北京市密云县工商行政管理局</t>
  </si>
  <si>
    <t>北京市延庆县工商行政管理局</t>
  </si>
  <si>
    <t>天津市工商行政管理局</t>
  </si>
  <si>
    <t>天津市市辖区工商行政管理局</t>
  </si>
  <si>
    <t>天津市和平区工商行政管理局</t>
  </si>
  <si>
    <t>天津市河东区工商行政管理局</t>
  </si>
  <si>
    <t>天津市河西区工商行政管理局</t>
  </si>
  <si>
    <t>天津市南开区工商行政管理局</t>
  </si>
  <si>
    <t>天津市河北区工商行政管理局</t>
  </si>
  <si>
    <t>天津市红桥区工商行政管理局</t>
  </si>
  <si>
    <t>天津市东丽区工商行政管理局</t>
  </si>
  <si>
    <t>天津市西青区工商行政管理局</t>
  </si>
  <si>
    <t>天津市津南区工商行政管理局</t>
  </si>
  <si>
    <t>天津市北辰区工商行政管理局</t>
  </si>
  <si>
    <t>天津市武清区工商行政管理局</t>
  </si>
  <si>
    <t>天津市宝坻区工商行政管理局</t>
  </si>
  <si>
    <t>天津市滨海新区工商行政管理局</t>
  </si>
  <si>
    <t>天津市县工商行政管理局</t>
  </si>
  <si>
    <t>天津市宁河县工商行政管理局</t>
  </si>
  <si>
    <t>天津市静海县工商行政管理局</t>
  </si>
  <si>
    <t>天津市蓟县工商行政管理局</t>
  </si>
  <si>
    <t>河北省工商行政管理局</t>
  </si>
  <si>
    <t>河北省石家庄市工商行政管理局</t>
  </si>
  <si>
    <t>河北省石家庄市市辖区工商行政管理局</t>
  </si>
  <si>
    <t>河北省石家庄市长安区工商行政管理局</t>
  </si>
  <si>
    <t>河北省石家庄市桥西区工商行政管理局</t>
  </si>
  <si>
    <t>河北省石家庄市新华区工商行政管理局</t>
  </si>
  <si>
    <t>河北省石家庄市井陉矿区工商行政管理局</t>
  </si>
  <si>
    <t>河北省石家庄市裕华区工商行政管理局</t>
  </si>
  <si>
    <t>河北省石家庄市藁城区工商行政管理局</t>
  </si>
  <si>
    <t>河北省石家庄市鹿泉区工商行政管理局</t>
  </si>
  <si>
    <t>河北省石家庄市栾城区工商行政管理局</t>
  </si>
  <si>
    <t>河北省石家庄市井陉县工商行政管理局</t>
  </si>
  <si>
    <t>河北省石家庄市正定县工商行政管理局</t>
  </si>
  <si>
    <t>河北省石家庄市行唐县工商行政管理局</t>
  </si>
  <si>
    <t>河北省石家庄市灵寿县工商行政管理局</t>
  </si>
  <si>
    <t>河北省石家庄市高邑县工商行政管理局</t>
  </si>
  <si>
    <t>河北省石家庄市深泽县工商行政管理局</t>
  </si>
  <si>
    <t>河北省石家庄市赞皇县工商行政管理局</t>
  </si>
  <si>
    <t>河北省石家庄市无极县工商行政管理局</t>
  </si>
  <si>
    <t>河北省石家庄市平山县工商行政管理局</t>
  </si>
  <si>
    <t>河北省石家庄市元氏县工商行政管理局</t>
  </si>
  <si>
    <t>河北省石家庄市赵县工商行政管理局</t>
  </si>
  <si>
    <t>河北省石家庄市辛集市工商行政管理局</t>
  </si>
  <si>
    <t>河北省石家庄市晋州市工商行政管理局</t>
  </si>
  <si>
    <t>河北省石家庄市新乐市工商行政管理局</t>
  </si>
  <si>
    <t>河北省唐山市工商行政管理局</t>
  </si>
  <si>
    <t>河北省唐山市市辖区工商行政管理局</t>
  </si>
  <si>
    <t>河北省唐山市路南区工商行政管理局</t>
  </si>
  <si>
    <t>河北省唐山市路北区工商行政管理局</t>
  </si>
  <si>
    <t>河北省唐山市古冶区工商行政管理局</t>
  </si>
  <si>
    <t>河北省唐山市开平区工商行政管理局</t>
  </si>
  <si>
    <t>河北省唐山市丰南区工商行政管理局</t>
  </si>
  <si>
    <t>河北省唐山市丰润区工商行政管理局</t>
  </si>
  <si>
    <t>河北省唐山市曹妃甸区工商行政管理局</t>
  </si>
  <si>
    <t>河北省唐山市滦县工商行政管理局</t>
  </si>
  <si>
    <t>河北省唐山市滦南县工商行政管理局</t>
  </si>
  <si>
    <t>河北省唐山市乐亭县工商行政管理局</t>
  </si>
  <si>
    <t>河北省唐山市迁西县工商行政管理局</t>
  </si>
  <si>
    <t>河北省唐山市玉田县工商行政管理局</t>
  </si>
  <si>
    <t>河北省唐山市遵化市工商行政管理局</t>
  </si>
  <si>
    <t>河北省唐山市迁安市工商行政管理局</t>
  </si>
  <si>
    <t>河北省秦皇岛市工商行政管理局</t>
  </si>
  <si>
    <t>河北省秦皇岛市市辖区工商行政管理局</t>
  </si>
  <si>
    <t>河北省秦皇岛市海港区工商行政管理局</t>
  </si>
  <si>
    <t>河北省秦皇岛市山海关区工商行政管理局</t>
  </si>
  <si>
    <t>河北省秦皇岛市北戴河区工商行政管理局</t>
  </si>
  <si>
    <t>河北省秦皇岛市青龙满族自治县工商行政管理局</t>
  </si>
  <si>
    <t>河北省秦皇岛市昌黎县工商行政管理局</t>
  </si>
  <si>
    <t>河北省秦皇岛市抚宁县工商行政管理局</t>
  </si>
  <si>
    <t>河北省秦皇岛市卢龙县工商行政管理局</t>
  </si>
  <si>
    <t>河北省邯郸市工商行政管理局</t>
  </si>
  <si>
    <t>河北省邯郸市市辖区工商行政管理局</t>
  </si>
  <si>
    <t>河北省邯郸市邯山区工商行政管理局</t>
  </si>
  <si>
    <t>河北省邯郸市丛台区工商行政管理局</t>
  </si>
  <si>
    <t>河北省邯郸市复兴区工商行政管理局</t>
  </si>
  <si>
    <t>河北省邯郸市峰峰矿区工商行政管理局</t>
  </si>
  <si>
    <t>河北省邯郸市邯郸县工商行政管理局</t>
  </si>
  <si>
    <t>河北省邯郸市临漳县工商行政管理局</t>
  </si>
  <si>
    <t>河北省邯郸市成安县工商行政管理局</t>
  </si>
  <si>
    <t>河北省邯郸市大名县工商行政管理局</t>
  </si>
  <si>
    <t>河北省邯郸市涉县工商行政管理局</t>
  </si>
  <si>
    <t>河北省邯郸市磁县工商行政管理局</t>
  </si>
  <si>
    <t>河北省邯郸市肥乡县工商行政管理局</t>
  </si>
  <si>
    <t>河北省邯郸市永年县工商行政管理局</t>
  </si>
  <si>
    <t>河北省邯郸市邱县工商行政管理局</t>
  </si>
  <si>
    <t>河北省邯郸市鸡泽县工商行政管理局</t>
  </si>
  <si>
    <t>河北省邯郸市广平县工商行政管理局</t>
  </si>
  <si>
    <t>河北省邯郸市馆陶县工商行政管理局</t>
  </si>
  <si>
    <t>河北省邯郸市魏县工商行政管理局</t>
  </si>
  <si>
    <t>河北省邯郸市曲周县工商行政管理局</t>
  </si>
  <si>
    <t>河北省邯郸市武安市工商行政管理局</t>
  </si>
  <si>
    <t>河北省邢台市工商行政管理局</t>
  </si>
  <si>
    <t>河北省邢台市市辖区工商行政管理局</t>
  </si>
  <si>
    <t>河北省邢台市桥东区工商行政管理局</t>
  </si>
  <si>
    <t>河北省邢台市桥西区工商行政管理局</t>
  </si>
  <si>
    <t>河北省邢台市邢台县工商行政管理局</t>
  </si>
  <si>
    <t>河北省邢台市临城县工商行政管理局</t>
  </si>
  <si>
    <t>河北省邢台市内丘县工商行政管理局</t>
  </si>
  <si>
    <t>河北省邢台市柏乡县工商行政管理局</t>
  </si>
  <si>
    <t>河北省邢台市隆尧县工商行政管理局</t>
  </si>
  <si>
    <t>河北省邢台市任县工商行政管理局</t>
  </si>
  <si>
    <t>河北省邢台市南和县工商行政管理局</t>
  </si>
  <si>
    <t>河北省邢台市宁晋县工商行政管理局</t>
  </si>
  <si>
    <t>河北省邢台市巨鹿县工商行政管理局</t>
  </si>
  <si>
    <t>河北省邢台市新河县工商行政管理局</t>
  </si>
  <si>
    <t>河北省邢台市广宗县工商行政管理局</t>
  </si>
  <si>
    <t>河北省邢台市平乡县工商行政管理局</t>
  </si>
  <si>
    <t>河北省邢台市威县工商行政管理局</t>
  </si>
  <si>
    <t>河北省邢台市清河县工商行政管理局</t>
  </si>
  <si>
    <t>河北省邢台市临西县工商行政管理局</t>
  </si>
  <si>
    <t>河北省邢台市南宫市工商行政管理局</t>
  </si>
  <si>
    <t>河北省邢台市沙河市工商行政管理局</t>
  </si>
  <si>
    <t>河北省保定市工商行政管理局</t>
  </si>
  <si>
    <t>河北省保定市市辖区工商行政管理局</t>
  </si>
  <si>
    <t>河北省保定市新市区工商行政管理局</t>
  </si>
  <si>
    <t>河北省保定市北市区工商行政管理局</t>
  </si>
  <si>
    <t>河北省保定市南市区工商行政管理局</t>
  </si>
  <si>
    <t>河北省保定市满城县工商行政管理局</t>
  </si>
  <si>
    <t>河北省保定市清苑县工商行政管理局</t>
  </si>
  <si>
    <t>河北省保定市涞水县工商行政管理局</t>
  </si>
  <si>
    <t>河北省保定市阜平县工商行政管理局</t>
  </si>
  <si>
    <t>河北省保定市徐水县工商行政管理局</t>
  </si>
  <si>
    <t>河北省保定市定兴县工商行政管理局</t>
  </si>
  <si>
    <t>河北省保定市唐县工商行政管理局</t>
  </si>
  <si>
    <t>河北省保定市高阳县工商行政管理局</t>
  </si>
  <si>
    <t>河北省保定市容城县工商行政管理局</t>
  </si>
  <si>
    <t>河北省保定市涞源县工商行政管理局</t>
  </si>
  <si>
    <t>河北省保定市望都县工商行政管理局</t>
  </si>
  <si>
    <t>河北省保定市安新县工商行政管理局</t>
  </si>
  <si>
    <t>河北省保定市易县工商行政管理局</t>
  </si>
  <si>
    <t>河北省保定市曲阳县工商行政管理局</t>
  </si>
  <si>
    <t>河北省保定市蠡县工商行政管理局</t>
  </si>
  <si>
    <t>河北省保定市顺平县工商行政管理局</t>
  </si>
  <si>
    <t>河北省保定市博野县工商行政管理局</t>
  </si>
  <si>
    <t>河北省保定市雄县工商行政管理局</t>
  </si>
  <si>
    <t>河北省保定市涿州市工商行政管理局</t>
  </si>
  <si>
    <t>河北省保定市定州市工商行政管理局</t>
  </si>
  <si>
    <t>河北省保定市安国市工商行政管理局</t>
  </si>
  <si>
    <t>河北省保定市高碑店市工商行政管理局</t>
  </si>
  <si>
    <t>河北省张家口市工商行政管理局</t>
  </si>
  <si>
    <t>河北省张家口市市辖区工商行政管理局</t>
  </si>
  <si>
    <t>河北省张家口市桥东区工商行政管理局</t>
  </si>
  <si>
    <t>河北省张家口市桥西区工商行政管理局</t>
  </si>
  <si>
    <t>河北省张家口市宣化区工商行政管理局</t>
  </si>
  <si>
    <t>河北省张家口市下花园区工商行政管理局</t>
  </si>
  <si>
    <t>河北省张家口市宣化县工商行政管理局</t>
  </si>
  <si>
    <t>河北省张家口市张北县工商行政管理局</t>
  </si>
  <si>
    <t>河北省张家口市康保县工商行政管理局</t>
  </si>
  <si>
    <t>河北省张家口市沽源县工商行政管理局</t>
  </si>
  <si>
    <t>河北省张家口市尚义县工商行政管理局</t>
  </si>
  <si>
    <t>河北省张家口市蔚县工商行政管理局</t>
  </si>
  <si>
    <t>河北省张家口市阳原县工商行政管理局</t>
  </si>
  <si>
    <t>河北省张家口市怀安县工商行政管理局</t>
  </si>
  <si>
    <t>河北省张家口市万全县工商行政管理局</t>
  </si>
  <si>
    <t>河北省张家口市怀来县工商行政管理局</t>
  </si>
  <si>
    <t>河北省张家口市涿鹿县工商行政管理局</t>
  </si>
  <si>
    <t>河北省张家口市赤城县工商行政管理局</t>
  </si>
  <si>
    <t>河北省张家口市崇礼县工商行政管理局</t>
  </si>
  <si>
    <t>河北省承德市工商行政管理局</t>
  </si>
  <si>
    <t>河北省承德市市辖区工商行政管理局</t>
  </si>
  <si>
    <t>河北省承德市双桥区工商行政管理局</t>
  </si>
  <si>
    <t>河北省承德市双滦区工商行政管理局</t>
  </si>
  <si>
    <t>河北省承德市鹰手营子矿区工商行政管理局</t>
  </si>
  <si>
    <t>河北省承德市承德县工商行政管理局</t>
  </si>
  <si>
    <t>河北省承德市兴隆县工商行政管理局</t>
  </si>
  <si>
    <t>河北省承德市平泉县工商行政管理局</t>
  </si>
  <si>
    <t>河北省承德市滦平县工商行政管理局</t>
  </si>
  <si>
    <t>河北省承德市隆化县工商行政管理局</t>
  </si>
  <si>
    <t>河北省承德市丰宁满族自治县工商行政管理局</t>
  </si>
  <si>
    <t>河北省承德市宽城满族自治县工商行政管理局</t>
  </si>
  <si>
    <t>河北省承德市围场满族蒙古族自治县工商行政管理局</t>
  </si>
  <si>
    <t>河北省沧州市工商行政管理局</t>
  </si>
  <si>
    <t>河北省沧州市市辖区工商行政管理局</t>
  </si>
  <si>
    <t>河北省沧州市新华区工商行政管理局</t>
  </si>
  <si>
    <t>河北省沧州市运河区工商行政管理局</t>
  </si>
  <si>
    <t>河北省沧州市沧县工商行政管理局</t>
  </si>
  <si>
    <t>河北省沧州市青县工商行政管理局</t>
  </si>
  <si>
    <t>河北省沧州市东光县工商行政管理局</t>
  </si>
  <si>
    <t>河北省沧州市海兴县工商行政管理局</t>
  </si>
  <si>
    <t>河北省沧州市盐山县工商行政管理局</t>
  </si>
  <si>
    <t>河北省沧州市肃宁县工商行政管理局</t>
  </si>
  <si>
    <t>河北省沧州市南皮县工商行政管理局</t>
  </si>
  <si>
    <t>河北省沧州市吴桥县工商行政管理局</t>
  </si>
  <si>
    <t>河北省沧州市献县工商行政管理局</t>
  </si>
  <si>
    <t>河北省沧州市孟村回族自治县工商行政管理局</t>
  </si>
  <si>
    <t>河北省沧州市泊头市工商行政管理局</t>
  </si>
  <si>
    <t>河北省沧州市任丘市工商行政管理局</t>
  </si>
  <si>
    <t>河北省沧州市黄骅市工商行政管理局</t>
  </si>
  <si>
    <t>河北省沧州市河间市工商行政管理局</t>
  </si>
  <si>
    <t>河北省廊坊市工商行政管理局</t>
  </si>
  <si>
    <t>河北省廊坊市市辖区工商行政管理局</t>
  </si>
  <si>
    <t>河北省廊坊市安次区工商行政管理局</t>
  </si>
  <si>
    <t>河北省廊坊市广阳区工商行政管理局</t>
  </si>
  <si>
    <t>河北省廊坊市固安县工商行政管理局</t>
  </si>
  <si>
    <t>河北省廊坊市永清县工商行政管理局</t>
  </si>
  <si>
    <t>河北省廊坊市香河县工商行政管理局</t>
  </si>
  <si>
    <t>河北省廊坊市大城县工商行政管理局</t>
  </si>
  <si>
    <t>河北省廊坊市文安县工商行政管理局</t>
  </si>
  <si>
    <t>河北省廊坊市大厂回族自治县工商行政管理局</t>
  </si>
  <si>
    <t>河北省廊坊市霸州市工商行政管理局</t>
  </si>
  <si>
    <t>河北省廊坊市三河市工商行政管理局</t>
  </si>
  <si>
    <t>河北省衡水市工商行政管理局</t>
  </si>
  <si>
    <t>河北省衡水市市辖区工商行政管理局</t>
  </si>
  <si>
    <t>河北省衡水市桃城区工商行政管理局</t>
  </si>
  <si>
    <t>河北省衡水市枣强县工商行政管理局</t>
  </si>
  <si>
    <t>河北省衡水市武邑县工商行政管理局</t>
  </si>
  <si>
    <t>河北省衡水市武强县工商行政管理局</t>
  </si>
  <si>
    <t>河北省衡水市饶阳县工商行政管理局</t>
  </si>
  <si>
    <t>河北省衡水市安平县工商行政管理局</t>
  </si>
  <si>
    <t>河北省衡水市故城县工商行政管理局</t>
  </si>
  <si>
    <t>河北省衡水市景县工商行政管理局</t>
  </si>
  <si>
    <t>河北省衡水市阜城县工商行政管理局</t>
  </si>
  <si>
    <t>河北省衡水市冀州市工商行政管理局</t>
  </si>
  <si>
    <t>河北省衡水市深州市工商行政管理局</t>
  </si>
  <si>
    <t>山西省工商行政管理局</t>
  </si>
  <si>
    <t>山西省太原市工商行政管理局</t>
  </si>
  <si>
    <t>山西省太原市市辖区工商行政管理局</t>
  </si>
  <si>
    <t>山西省太原市小店区工商行政管理局</t>
  </si>
  <si>
    <t>山西省太原市迎泽区工商行政管理局</t>
  </si>
  <si>
    <t>山西省太原市杏花岭区工商行政管理局</t>
  </si>
  <si>
    <t>山西省太原市尖草坪区工商行政管理局</t>
  </si>
  <si>
    <t>山西省太原市万柏林区工商行政管理局</t>
  </si>
  <si>
    <t>山西省太原市晋源区工商行政管理局</t>
  </si>
  <si>
    <t>山西省太原市清徐县工商行政管理局</t>
  </si>
  <si>
    <t>山西省太原市阳曲县工商行政管理局</t>
  </si>
  <si>
    <t>山西省太原市娄烦县工商行政管理局</t>
  </si>
  <si>
    <t>山西省太原市古交市工商行政管理局</t>
  </si>
  <si>
    <t>山西省大同市工商行政管理局</t>
  </si>
  <si>
    <t>山西省大同市市辖区工商行政管理局</t>
  </si>
  <si>
    <t>山西省大同市城区工商行政管理局</t>
  </si>
  <si>
    <t>山西省大同市矿区工商行政管理局</t>
  </si>
  <si>
    <t>山西省大同市南郊区工商行政管理局</t>
  </si>
  <si>
    <t>山西省大同市新荣区工商行政管理局</t>
  </si>
  <si>
    <t>山西省大同市阳高县工商行政管理局</t>
  </si>
  <si>
    <t>山西省大同市天镇县工商行政管理局</t>
  </si>
  <si>
    <t>山西省大同市广灵县工商行政管理局</t>
  </si>
  <si>
    <t>山西省大同市灵丘县工商行政管理局</t>
  </si>
  <si>
    <t>山西省大同市浑源县工商行政管理局</t>
  </si>
  <si>
    <t>山西省大同市左云县工商行政管理局</t>
  </si>
  <si>
    <t>山西省大同市大同县工商行政管理局</t>
  </si>
  <si>
    <t>山西省阳泉市工商行政管理局</t>
  </si>
  <si>
    <t>山西省阳泉市市辖区工商行政管理局</t>
  </si>
  <si>
    <t>山西省阳泉市城区工商行政管理局</t>
  </si>
  <si>
    <t>山西省阳泉市矿区工商行政管理局</t>
  </si>
  <si>
    <t>山西省阳泉市郊区工商行政管理局</t>
  </si>
  <si>
    <t>山西省阳泉市平定县工商行政管理局</t>
  </si>
  <si>
    <t>山西省阳泉市盂县工商行政管理局</t>
  </si>
  <si>
    <t>山西省长治市工商行政管理局</t>
  </si>
  <si>
    <t>山西省长治市市辖区工商行政管理局</t>
  </si>
  <si>
    <t>山西省长治市城区工商行政管理局</t>
  </si>
  <si>
    <t>山西省长治市郊区工商行政管理局</t>
  </si>
  <si>
    <t>山西省长治市长治县工商行政管理局</t>
  </si>
  <si>
    <t>山西省长治市襄垣县工商行政管理局</t>
  </si>
  <si>
    <t>山西省长治市屯留县工商行政管理局</t>
  </si>
  <si>
    <t>山西省长治市平顺县工商行政管理局</t>
  </si>
  <si>
    <t>山西省长治市黎城县工商行政管理局</t>
  </si>
  <si>
    <t>山西省长治市壶关县工商行政管理局</t>
  </si>
  <si>
    <t>山西省长治市长子县工商行政管理局</t>
  </si>
  <si>
    <t>山西省长治市武乡县工商行政管理局</t>
  </si>
  <si>
    <t>山西省长治市沁县工商行政管理局</t>
  </si>
  <si>
    <t>山西省长治市沁源县工商行政管理局</t>
  </si>
  <si>
    <t>山西省长治市潞城市工商行政管理局</t>
  </si>
  <si>
    <t>山西省晋城市工商行政管理局</t>
  </si>
  <si>
    <t>山西省晋城市市辖区工商行政管理局</t>
  </si>
  <si>
    <t>山西省晋城市城区工商行政管理局</t>
  </si>
  <si>
    <t>山西省晋城市沁水县工商行政管理局</t>
  </si>
  <si>
    <t>山西省晋城市阳城县工商行政管理局</t>
  </si>
  <si>
    <t>山西省晋城市陵川县工商行政管理局</t>
  </si>
  <si>
    <t>山西省晋城市泽州县工商行政管理局</t>
  </si>
  <si>
    <t>山西省晋城市高平市工商行政管理局</t>
  </si>
  <si>
    <t>山西省朔州市工商行政管理局</t>
  </si>
  <si>
    <t>山西省朔州市市辖区工商行政管理局</t>
  </si>
  <si>
    <t>山西省朔州市朔城区工商行政管理局</t>
  </si>
  <si>
    <t>山西省朔州市平鲁区工商行政管理局</t>
  </si>
  <si>
    <t>山西省朔州市山阴县工商行政管理局</t>
  </si>
  <si>
    <t>山西省朔州市应县工商行政管理局</t>
  </si>
  <si>
    <t>山西省朔州市右玉县工商行政管理局</t>
  </si>
  <si>
    <t>山西省朔州市怀仁县工商行政管理局</t>
  </si>
  <si>
    <t>山西省晋中市工商行政管理局</t>
  </si>
  <si>
    <t>山西省晋中市市辖区工商行政管理局</t>
  </si>
  <si>
    <t>山西省晋中市榆次区工商行政管理局</t>
  </si>
  <si>
    <t>山西省晋中市榆社县工商行政管理局</t>
  </si>
  <si>
    <t>山西省晋中市左权县工商行政管理局</t>
  </si>
  <si>
    <t>山西省晋中市和顺县工商行政管理局</t>
  </si>
  <si>
    <t>山西省晋中市昔阳县工商行政管理局</t>
  </si>
  <si>
    <t>山西省晋中市寿阳县工商行政管理局</t>
  </si>
  <si>
    <t>山西省晋中市太谷县工商行政管理局</t>
  </si>
  <si>
    <t>山西省晋中市祁县工商行政管理局</t>
  </si>
  <si>
    <t>山西省晋中市平遥县工商行政管理局</t>
  </si>
  <si>
    <t>山西省晋中市灵石县工商行政管理局</t>
  </si>
  <si>
    <t>山西省晋中市介休市工商行政管理局</t>
  </si>
  <si>
    <t>山西省运城市工商行政管理局</t>
  </si>
  <si>
    <t>山西省运城市市辖区工商行政管理局</t>
  </si>
  <si>
    <t>山西省运城市盐湖区工商行政管理局</t>
  </si>
  <si>
    <t>山西省运城市临猗县工商行政管理局</t>
  </si>
  <si>
    <t>山西省运城市万荣县工商行政管理局</t>
  </si>
  <si>
    <t>山西省运城市闻喜县工商行政管理局</t>
  </si>
  <si>
    <t>山西省运城市稷山县工商行政管理局</t>
  </si>
  <si>
    <t>山西省运城市新绛县工商行政管理局</t>
  </si>
  <si>
    <t>山西省运城市绛县工商行政管理局</t>
  </si>
  <si>
    <t>山西省运城市垣曲县工商行政管理局</t>
  </si>
  <si>
    <t>山西省运城市夏县工商行政管理局</t>
  </si>
  <si>
    <t>山西省运城市平陆县工商行政管理局</t>
  </si>
  <si>
    <t>山西省运城市芮城县工商行政管理局</t>
  </si>
  <si>
    <t>山西省运城市永济市工商行政管理局</t>
  </si>
  <si>
    <t>山西省运城市河津市工商行政管理局</t>
  </si>
  <si>
    <t>山西省忻州市工商行政管理局</t>
  </si>
  <si>
    <t>山西省忻州市市辖区工商行政管理局</t>
  </si>
  <si>
    <t>山西省忻州市忻府区工商行政管理局</t>
  </si>
  <si>
    <t>山西省忻州市定襄县工商行政管理局</t>
  </si>
  <si>
    <t>山西省忻州市五台县工商行政管理局</t>
  </si>
  <si>
    <t>山西省忻州市代县工商行政管理局</t>
  </si>
  <si>
    <t>山西省忻州市繁峙县工商行政管理局</t>
  </si>
  <si>
    <t>山西省忻州市宁武县工商行政管理局</t>
  </si>
  <si>
    <t>山西省忻州市静乐县工商行政管理局</t>
  </si>
  <si>
    <t>山西省忻州市神池县工商行政管理局</t>
  </si>
  <si>
    <t>山西省忻州市五寨县工商行政管理局</t>
  </si>
  <si>
    <t>山西省忻州市岢岚县工商行政管理局</t>
  </si>
  <si>
    <t>山西省忻州市河曲县工商行政管理局</t>
  </si>
  <si>
    <t>山西省忻州市保德县工商行政管理局</t>
  </si>
  <si>
    <t>山西省忻州市偏关县工商行政管理局</t>
  </si>
  <si>
    <t>山西省忻州市原平市工商行政管理局</t>
  </si>
  <si>
    <t>山西省临汾市工商行政管理局</t>
  </si>
  <si>
    <t>山西省临汾市市辖区工商行政管理局</t>
  </si>
  <si>
    <t>山西省临汾市尧都区工商行政管理局</t>
  </si>
  <si>
    <t>山西省临汾市曲沃县工商行政管理局</t>
  </si>
  <si>
    <t>山西省临汾市翼城县工商行政管理局</t>
  </si>
  <si>
    <t>山西省临汾市襄汾县工商行政管理局</t>
  </si>
  <si>
    <t>山西省临汾市洪洞县工商行政管理局</t>
  </si>
  <si>
    <t>山西省临汾市古县工商行政管理局</t>
  </si>
  <si>
    <t>山西省临汾市安泽县工商行政管理局</t>
  </si>
  <si>
    <t>山西省临汾市浮山县工商行政管理局</t>
  </si>
  <si>
    <t>山西省临汾市吉县工商行政管理局</t>
  </si>
  <si>
    <t>山西省临汾市乡宁县工商行政管理局</t>
  </si>
  <si>
    <t>山西省临汾市大宁县工商行政管理局</t>
  </si>
  <si>
    <t>山西省临汾市隰县工商行政管理局</t>
  </si>
  <si>
    <t>山西省临汾市永和县工商行政管理局</t>
  </si>
  <si>
    <t>山西省临汾市蒲县工商行政管理局</t>
  </si>
  <si>
    <t>山西省临汾市汾西县工商行政管理局</t>
  </si>
  <si>
    <t>山西省临汾市侯马市工商行政管理局</t>
  </si>
  <si>
    <t>山西省临汾市霍州市工商行政管理局</t>
  </si>
  <si>
    <t>山西省吕梁市工商行政管理局</t>
  </si>
  <si>
    <t>山西省吕梁市市辖区工商行政管理局</t>
  </si>
  <si>
    <t>山西省吕梁市离石区工商行政管理局</t>
  </si>
  <si>
    <t>山西省吕梁市文水县工商行政管理局</t>
  </si>
  <si>
    <t>山西省吕梁市交城县工商行政管理局</t>
  </si>
  <si>
    <t>山西省吕梁市兴县工商行政管理局</t>
  </si>
  <si>
    <t>山西省吕梁市临县工商行政管理局</t>
  </si>
  <si>
    <t>山西省吕梁市柳林县工商行政管理局</t>
  </si>
  <si>
    <t>山西省吕梁市石楼县工商行政管理局</t>
  </si>
  <si>
    <t>山西省吕梁市岚县工商行政管理局</t>
  </si>
  <si>
    <t>山西省吕梁市方山县工商行政管理局</t>
  </si>
  <si>
    <t>山西省吕梁市中阳县工商行政管理局</t>
  </si>
  <si>
    <t>山西省吕梁市交口县工商行政管理局</t>
  </si>
  <si>
    <t>山西省吕梁市孝义市工商行政管理局</t>
  </si>
  <si>
    <t>山西省吕梁市汾阳市工商行政管理局</t>
  </si>
  <si>
    <t>内蒙古自治区工商行政管理局</t>
  </si>
  <si>
    <t>内蒙古自治区呼和浩特市工商行政管理局</t>
  </si>
  <si>
    <t>内蒙古自治区呼和浩特市市辖区工商行政管理局</t>
  </si>
  <si>
    <t>内蒙古自治区呼和浩特市新城区工商行政管理局</t>
  </si>
  <si>
    <t>内蒙古自治区呼和浩特市回民区工商行政管理局</t>
  </si>
  <si>
    <t>内蒙古自治区呼和浩特市玉泉区工商行政管理局</t>
  </si>
  <si>
    <t>内蒙古自治区呼和浩特市赛罕区工商行政管理局</t>
  </si>
  <si>
    <t>内蒙古自治区呼和浩特市土默特左旗工商行政管理局</t>
  </si>
  <si>
    <t>内蒙古自治区呼和浩特市托克托县工商行政管理局</t>
  </si>
  <si>
    <t>内蒙古自治区呼和浩特市和林格尔县工商行政管理局</t>
  </si>
  <si>
    <t>内蒙古自治区呼和浩特市清水河县工商行政管理局</t>
  </si>
  <si>
    <t>内蒙古自治区呼和浩特市武川县工商行政管理局</t>
  </si>
  <si>
    <t>内蒙古自治区包头市工商行政管理局</t>
  </si>
  <si>
    <t>内蒙古自治区包头市市辖区工商行政管理局</t>
  </si>
  <si>
    <t>内蒙古自治区包头市东河区工商行政管理局</t>
  </si>
  <si>
    <t>内蒙古自治区包头市昆都仑区工商行政管理局</t>
  </si>
  <si>
    <t>内蒙古自治区包头市青山区工商行政管理局</t>
  </si>
  <si>
    <t>内蒙古自治区包头市石拐区工商行政管理局</t>
  </si>
  <si>
    <t>内蒙古自治区包头市白云鄂博矿区工商行政管理局</t>
  </si>
  <si>
    <t>内蒙古自治区包头市九原区工商行政管理局</t>
  </si>
  <si>
    <t>内蒙古自治区包头市土默特右旗工商行政管理局</t>
  </si>
  <si>
    <t>内蒙古自治区包头市固阳县工商行政管理局</t>
  </si>
  <si>
    <t>内蒙古自治区包头市达尔罕茂明安联合旗工商行政管理局</t>
  </si>
  <si>
    <t>内蒙古自治区乌海市工商行政管理局</t>
  </si>
  <si>
    <t>内蒙古自治区乌海市市辖区工商行政管理局</t>
  </si>
  <si>
    <t>内蒙古自治区乌海市海勃湾区工商行政管理局</t>
  </si>
  <si>
    <t>内蒙古自治区乌海市海南区工商行政管理局</t>
  </si>
  <si>
    <t>内蒙古自治区乌海市乌达区工商行政管理局</t>
  </si>
  <si>
    <t>内蒙古自治区赤峰市工商行政管理局</t>
  </si>
  <si>
    <t>内蒙古自治区赤峰市市辖区工商行政管理局</t>
  </si>
  <si>
    <t>内蒙古自治区赤峰市红山区工商行政管理局</t>
  </si>
  <si>
    <t>内蒙古自治区赤峰市元宝山区工商行政管理局</t>
  </si>
  <si>
    <t>内蒙古自治区赤峰市松山区工商行政管理局</t>
  </si>
  <si>
    <t>内蒙古自治区赤峰市阿鲁科尔沁旗工商行政管理局</t>
  </si>
  <si>
    <t>内蒙古自治区赤峰市巴林左旗工商行政管理局</t>
  </si>
  <si>
    <t>内蒙古自治区赤峰市巴林右旗工商行政管理局</t>
  </si>
  <si>
    <t>内蒙古自治区赤峰市林西县工商行政管理局</t>
  </si>
  <si>
    <t>内蒙古自治区赤峰市克什克腾旗工商行政管理局</t>
  </si>
  <si>
    <t>内蒙古自治区赤峰市翁牛特旗工商行政管理局</t>
  </si>
  <si>
    <t>内蒙古自治区赤峰市喀喇沁旗工商行政管理局</t>
  </si>
  <si>
    <t>内蒙古自治区赤峰市宁城县工商行政管理局</t>
  </si>
  <si>
    <t>内蒙古自治区赤峰市敖汉旗工商行政管理局</t>
  </si>
  <si>
    <t>内蒙古自治区通辽市工商行政管理局</t>
  </si>
  <si>
    <t>内蒙古自治区通辽市市辖区工商行政管理局</t>
  </si>
  <si>
    <t>内蒙古自治区通辽市科尔沁区工商行政管理局</t>
  </si>
  <si>
    <t>内蒙古自治区通辽市科尔沁左翼中旗工商行政管理局</t>
  </si>
  <si>
    <t>内蒙古自治区通辽市科尔沁左翼后旗工商行政管理局</t>
  </si>
  <si>
    <t>内蒙古自治区通辽市开鲁县工商行政管理局</t>
  </si>
  <si>
    <t>内蒙古自治区通辽市库伦旗工商行政管理局</t>
  </si>
  <si>
    <t>内蒙古自治区通辽市奈曼旗工商行政管理局</t>
  </si>
  <si>
    <t>内蒙古自治区通辽市扎鲁特旗工商行政管理局</t>
  </si>
  <si>
    <t>内蒙古自治区通辽市霍林郭勒市工商行政管理局</t>
  </si>
  <si>
    <t>内蒙古自治区鄂尔多斯市工商行政管理局</t>
  </si>
  <si>
    <t>内蒙古自治区鄂尔多斯市市辖区工商行政管理局</t>
  </si>
  <si>
    <t>内蒙古自治区鄂尔多斯市东胜区工商行政管理局</t>
  </si>
  <si>
    <t>内蒙古自治区鄂尔多斯市达拉特旗工商行政管理局</t>
  </si>
  <si>
    <t>内蒙古自治区鄂尔多斯市准格尔旗工商行政管理局</t>
  </si>
  <si>
    <t>内蒙古自治区鄂尔多斯市鄂托克前旗工商行政管理局</t>
  </si>
  <si>
    <t>内蒙古自治区鄂尔多斯市鄂托克旗工商行政管理局</t>
  </si>
  <si>
    <t>内蒙古自治区鄂尔多斯市杭锦旗工商行政管理局</t>
  </si>
  <si>
    <t>内蒙古自治区鄂尔多斯市乌审旗工商行政管理局</t>
  </si>
  <si>
    <t>内蒙古自治区鄂尔多斯市伊金霍洛旗工商行政管理局</t>
  </si>
  <si>
    <t>内蒙古自治区呼伦贝尔市工商行政管理局</t>
  </si>
  <si>
    <t>内蒙古自治区呼伦贝尔市市辖区工商行政管理局</t>
  </si>
  <si>
    <t>内蒙古自治区呼伦贝尔市海拉尔区工商行政管理局</t>
  </si>
  <si>
    <t>内蒙古自治区呼伦贝尔市扎赉诺尔区工商行政管理局</t>
  </si>
  <si>
    <t>内蒙古自治区呼伦贝尔市阿荣旗工商行政管理局</t>
  </si>
  <si>
    <t>内蒙古自治区呼伦贝尔市莫力达瓦达斡尔族自治旗工商行政管理局</t>
  </si>
  <si>
    <t>内蒙古自治区呼伦贝尔市鄂伦春自治旗工商行政管理局</t>
  </si>
  <si>
    <t>内蒙古自治区呼伦贝尔市鄂温克族自治旗工商行政管理局</t>
  </si>
  <si>
    <t>内蒙古自治区呼伦贝尔市陈巴尔虎旗工商行政管理局</t>
  </si>
  <si>
    <t>内蒙古自治区呼伦贝尔市新巴尔虎左旗工商行政管理局</t>
  </si>
  <si>
    <t>内蒙古自治区呼伦贝尔市新巴尔虎右旗工商行政管理局</t>
  </si>
  <si>
    <t>内蒙古自治区呼伦贝尔市满洲里市工商行政管理局</t>
  </si>
  <si>
    <t>内蒙古自治区呼伦贝尔市牙克石市工商行政管理局</t>
  </si>
  <si>
    <t>内蒙古自治区呼伦贝尔市扎兰屯市工商行政管理局</t>
  </si>
  <si>
    <t>内蒙古自治区呼伦贝尔市额尔古纳市工商行政管理局</t>
  </si>
  <si>
    <t>内蒙古自治区呼伦贝尔市根河市工商行政管理局</t>
  </si>
  <si>
    <t>内蒙古自治区巴彦淖尔市工商行政管理局</t>
  </si>
  <si>
    <t>内蒙古自治区巴彦淖尔市市辖区工商行政管理局</t>
  </si>
  <si>
    <t>内蒙古自治区巴彦淖尔市临河区工商行政管理局</t>
  </si>
  <si>
    <t>内蒙古自治区巴彦淖尔市五原县工商行政管理局</t>
  </si>
  <si>
    <t>内蒙古自治区巴彦淖尔市磴口县工商行政管理局</t>
  </si>
  <si>
    <t>内蒙古自治区巴彦淖尔市乌拉特前旗工商行政管理局</t>
  </si>
  <si>
    <t>内蒙古自治区巴彦淖尔市乌拉特中旗工商行政管理局</t>
  </si>
  <si>
    <t>内蒙古自治区巴彦淖尔市乌拉特后旗工商行政管理局</t>
  </si>
  <si>
    <t>内蒙古自治区巴彦淖尔市杭锦后旗工商行政管理局</t>
  </si>
  <si>
    <t>内蒙古自治区乌兰察布市工商行政管理局</t>
  </si>
  <si>
    <t>内蒙古自治区乌兰察布市市辖区工商行政管理局</t>
  </si>
  <si>
    <t>内蒙古自治区乌兰察布市集宁区工商行政管理局</t>
  </si>
  <si>
    <t>内蒙古自治区乌兰察布市卓资县工商行政管理局</t>
  </si>
  <si>
    <t>内蒙古自治区乌兰察布市化德县工商行政管理局</t>
  </si>
  <si>
    <t>内蒙古自治区乌兰察布市商都县工商行政管理局</t>
  </si>
  <si>
    <t>内蒙古自治区乌兰察布市兴和县工商行政管理局</t>
  </si>
  <si>
    <t>内蒙古自治区乌兰察布市凉城县工商行政管理局</t>
  </si>
  <si>
    <t>内蒙古自治区乌兰察布市察哈尔右翼前旗工商行政管理局</t>
  </si>
  <si>
    <t>内蒙古自治区乌兰察布市察哈尔右翼中旗工商行政管理局</t>
  </si>
  <si>
    <t>内蒙古自治区乌兰察布市察哈尔右翼后旗工商行政管理局</t>
  </si>
  <si>
    <t>内蒙古自治区乌兰察布市四子王旗工商行政管理局</t>
  </si>
  <si>
    <t>内蒙古自治区乌兰察布市丰镇市工商行政管理局</t>
  </si>
  <si>
    <t>内蒙古自治区乌兰察布市兴安盟工商行政管理局</t>
  </si>
  <si>
    <t>内蒙古自治区乌兰察布市乌兰浩特市工商行政管理局</t>
  </si>
  <si>
    <t>内蒙古自治区乌兰察布市阿尔山市工商行政管理局</t>
  </si>
  <si>
    <t>内蒙古自治区乌兰察布市科尔沁右翼前旗工商行政管理局</t>
  </si>
  <si>
    <t>内蒙古自治区乌兰察布市科尔沁右翼中旗工商行政管理局</t>
  </si>
  <si>
    <t>内蒙古自治区乌兰察布市扎赉特旗工商行政管理局</t>
  </si>
  <si>
    <t>内蒙古自治区乌兰察布市突泉县工商行政管理局</t>
  </si>
  <si>
    <t>内蒙古自治区乌兰察布市锡林郭勒盟工商行政管理局</t>
  </si>
  <si>
    <t>内蒙古自治区乌兰察布市二连浩特市工商行政管理局</t>
  </si>
  <si>
    <t>内蒙古自治区乌兰察布市锡林浩特市工商行政管理局</t>
  </si>
  <si>
    <t>内蒙古自治区乌兰察布市阿巴嘎旗工商行政管理局</t>
  </si>
  <si>
    <t>内蒙古自治区乌兰察布市苏尼特左旗工商行政管理局</t>
  </si>
  <si>
    <t>内蒙古自治区乌兰察布市苏尼特右旗工商行政管理局</t>
  </si>
  <si>
    <t>内蒙古自治区乌兰察布市东乌珠穆沁旗工商行政管理局</t>
  </si>
  <si>
    <t>内蒙古自治区乌兰察布市西乌珠穆沁旗工商行政管理局</t>
  </si>
  <si>
    <t>内蒙古自治区乌兰察布市太仆寺旗工商行政管理局</t>
  </si>
  <si>
    <t>内蒙古自治区乌兰察布市镶黄旗工商行政管理局</t>
  </si>
  <si>
    <t>内蒙古自治区乌兰察布市正镶白旗工商行政管理局</t>
  </si>
  <si>
    <t>内蒙古自治区乌兰察布市正蓝旗工商行政管理局</t>
  </si>
  <si>
    <t>内蒙古自治区乌兰察布市多伦县工商行政管理局</t>
  </si>
  <si>
    <t>内蒙古自治区乌兰察布市阿拉善盟工商行政管理局</t>
  </si>
  <si>
    <t>内蒙古自治区乌兰察布市阿拉善左旗工商行政管理局</t>
  </si>
  <si>
    <t>内蒙古自治区乌兰察布市阿拉善右旗工商行政管理局</t>
  </si>
  <si>
    <t>内蒙古自治区乌兰察布市额济纳旗工商行政管理局</t>
  </si>
  <si>
    <t>辽宁省工商行政管理局</t>
  </si>
  <si>
    <t>辽宁省沈阳市工商行政管理局</t>
  </si>
  <si>
    <t>辽宁省沈阳市市辖区工商行政管理局</t>
  </si>
  <si>
    <t>辽宁省沈阳市和平区工商行政管理局</t>
  </si>
  <si>
    <t>辽宁省沈阳市沈河区工商行政管理局</t>
  </si>
  <si>
    <t>辽宁省沈阳市大东区工商行政管理局</t>
  </si>
  <si>
    <t>辽宁省沈阳市皇姑区工商行政管理局</t>
  </si>
  <si>
    <t>辽宁省沈阳市铁西区工商行政管理局</t>
  </si>
  <si>
    <t>辽宁省沈阳市苏家屯区工商行政管理局</t>
  </si>
  <si>
    <t>辽宁省沈阳市浑南区工商行政管理局</t>
  </si>
  <si>
    <t>辽宁省沈阳市沈北新区工商行政管理局</t>
  </si>
  <si>
    <t>辽宁省沈阳市于洪区工商行政管理局</t>
  </si>
  <si>
    <t>辽宁省沈阳市辽中县工商行政管理局</t>
  </si>
  <si>
    <t>辽宁省沈阳市康平县工商行政管理局</t>
  </si>
  <si>
    <t>辽宁省沈阳市法库县工商行政管理局</t>
  </si>
  <si>
    <t>辽宁省沈阳市新民市工商行政管理局</t>
  </si>
  <si>
    <t>辽宁省大连市工商行政管理局</t>
  </si>
  <si>
    <t>辽宁省大连市市辖区工商行政管理局</t>
  </si>
  <si>
    <t>辽宁省大连市中山区工商行政管理局</t>
  </si>
  <si>
    <t>辽宁省大连市西岗区工商行政管理局</t>
  </si>
  <si>
    <t>辽宁省大连市沙河口区工商行政管理局</t>
  </si>
  <si>
    <t>辽宁省大连市甘井子区工商行政管理局</t>
  </si>
  <si>
    <t>辽宁省大连市旅顺口区工商行政管理局</t>
  </si>
  <si>
    <t>辽宁省大连市金州区工商行政管理局</t>
  </si>
  <si>
    <t>辽宁省大连市长海县工商行政管理局</t>
  </si>
  <si>
    <t>辽宁省大连市瓦房店市工商行政管理局</t>
  </si>
  <si>
    <t>辽宁省大连市普兰店市工商行政管理局</t>
  </si>
  <si>
    <t>辽宁省大连市庄河市工商行政管理局</t>
  </si>
  <si>
    <t>辽宁省鞍山市工商行政管理局</t>
  </si>
  <si>
    <t>辽宁省鞍山市市辖区工商行政管理局</t>
  </si>
  <si>
    <t>辽宁省鞍山市铁东区工商行政管理局</t>
  </si>
  <si>
    <t>辽宁省鞍山市铁西区工商行政管理局</t>
  </si>
  <si>
    <t>辽宁省鞍山市立山区工商行政管理局</t>
  </si>
  <si>
    <t>辽宁省鞍山市千山区工商行政管理局</t>
  </si>
  <si>
    <t>辽宁省鞍山市台安县工商行政管理局</t>
  </si>
  <si>
    <t>辽宁省鞍山市岫岩满族自治县工商行政管理局</t>
  </si>
  <si>
    <t>辽宁省鞍山市海城市工商行政管理局</t>
  </si>
  <si>
    <t>辽宁省抚顺市工商行政管理局</t>
  </si>
  <si>
    <t>辽宁省抚顺市市辖区工商行政管理局</t>
  </si>
  <si>
    <t>辽宁省抚顺市新抚区工商行政管理局</t>
  </si>
  <si>
    <t>辽宁省抚顺市东洲区工商行政管理局</t>
  </si>
  <si>
    <t>辽宁省抚顺市望花区工商行政管理局</t>
  </si>
  <si>
    <t>辽宁省抚顺市顺城区工商行政管理局</t>
  </si>
  <si>
    <t>辽宁省抚顺市抚顺县工商行政管理局</t>
  </si>
  <si>
    <t>辽宁省抚顺市新宾满族自治县工商行政管理局</t>
  </si>
  <si>
    <t>辽宁省抚顺市清原满族自治县工商行政管理局</t>
  </si>
  <si>
    <t>辽宁省本溪市工商行政管理局</t>
  </si>
  <si>
    <t>辽宁省本溪市市辖区工商行政管理局</t>
  </si>
  <si>
    <t>辽宁省本溪市平山区工商行政管理局</t>
  </si>
  <si>
    <t>辽宁省本溪市溪湖区工商行政管理局</t>
  </si>
  <si>
    <t>辽宁省本溪市明山区工商行政管理局</t>
  </si>
  <si>
    <t>辽宁省本溪市南芬区工商行政管理局</t>
  </si>
  <si>
    <t>辽宁省本溪市本溪满族自治县工商行政管理局</t>
  </si>
  <si>
    <t>辽宁省本溪市桓仁满族自治县工商行政管理局</t>
  </si>
  <si>
    <t>辽宁省丹东市工商行政管理局</t>
  </si>
  <si>
    <t>辽宁省丹东市市辖区工商行政管理局</t>
  </si>
  <si>
    <t>辽宁省丹东市元宝区工商行政管理局</t>
  </si>
  <si>
    <t>辽宁省丹东市振兴区工商行政管理局</t>
  </si>
  <si>
    <t>辽宁省丹东市振安区工商行政管理局</t>
  </si>
  <si>
    <t>辽宁省丹东市宽甸满族自治县工商行政管理局</t>
  </si>
  <si>
    <t>辽宁省丹东市东港市工商行政管理局</t>
  </si>
  <si>
    <t>辽宁省丹东市凤城市工商行政管理局</t>
  </si>
  <si>
    <t>辽宁省锦州市工商行政管理局</t>
  </si>
  <si>
    <t>辽宁省锦州市市辖区工商行政管理局</t>
  </si>
  <si>
    <t>辽宁省锦州市古塔区工商行政管理局</t>
  </si>
  <si>
    <t>辽宁省锦州市凌河区工商行政管理局</t>
  </si>
  <si>
    <t>辽宁省锦州市太和区工商行政管理局</t>
  </si>
  <si>
    <t>辽宁省锦州市黑山县工商行政管理局</t>
  </si>
  <si>
    <t>辽宁省锦州市义县工商行政管理局</t>
  </si>
  <si>
    <t>辽宁省锦州市凌海市工商行政管理局</t>
  </si>
  <si>
    <t>辽宁省锦州市北镇市工商行政管理局</t>
  </si>
  <si>
    <t>辽宁省营口市工商行政管理局</t>
  </si>
  <si>
    <t>辽宁省营口市市辖区工商行政管理局</t>
  </si>
  <si>
    <t>辽宁省营口市站前区工商行政管理局</t>
  </si>
  <si>
    <t>辽宁省营口市西市区工商行政管理局</t>
  </si>
  <si>
    <t>辽宁省营口市鲅鱼圈区工商行政管理局</t>
  </si>
  <si>
    <t>辽宁省营口市老边区工商行政管理局</t>
  </si>
  <si>
    <t>辽宁省营口市盖州市工商行政管理局</t>
  </si>
  <si>
    <t>辽宁省营口市大石桥市工商行政管理局</t>
  </si>
  <si>
    <t>辽宁省阜新市工商行政管理局</t>
  </si>
  <si>
    <t>辽宁省阜新市市辖区工商行政管理局</t>
  </si>
  <si>
    <t>辽宁省阜新市海州区工商行政管理局</t>
  </si>
  <si>
    <t>辽宁省阜新市新邱区工商行政管理局</t>
  </si>
  <si>
    <t>辽宁省阜新市太平区工商行政管理局</t>
  </si>
  <si>
    <t>辽宁省阜新市清河门区工商行政管理局</t>
  </si>
  <si>
    <t>辽宁省阜新市细河区工商行政管理局</t>
  </si>
  <si>
    <t>辽宁省阜新市阜新蒙古族自治县工商行政管理局</t>
  </si>
  <si>
    <t>辽宁省阜新市彰武县工商行政管理局</t>
  </si>
  <si>
    <t>辽宁省辽阳市工商行政管理局</t>
  </si>
  <si>
    <t>辽宁省辽阳市市辖区工商行政管理局</t>
  </si>
  <si>
    <t>辽宁省辽阳市白塔区工商行政管理局</t>
  </si>
  <si>
    <t>辽宁省辽阳市文圣区工商行政管理局</t>
  </si>
  <si>
    <t>辽宁省辽阳市宏伟区工商行政管理局</t>
  </si>
  <si>
    <t>辽宁省辽阳市弓长岭区工商行政管理局</t>
  </si>
  <si>
    <t>辽宁省辽阳市太子河区工商行政管理局</t>
  </si>
  <si>
    <t>辽宁省辽阳市辽阳县工商行政管理局</t>
  </si>
  <si>
    <t>辽宁省辽阳市灯塔市工商行政管理局</t>
  </si>
  <si>
    <t>辽宁省盘锦市工商行政管理局</t>
  </si>
  <si>
    <t>辽宁省盘锦市市辖区工商行政管理局</t>
  </si>
  <si>
    <t>辽宁省盘锦市双台子区工商行政管理局</t>
  </si>
  <si>
    <t>辽宁省盘锦市兴隆台区工商行政管理局</t>
  </si>
  <si>
    <t>辽宁省盘锦市大洼县工商行政管理局</t>
  </si>
  <si>
    <t>辽宁省盘锦市盘山县工商行政管理局</t>
  </si>
  <si>
    <t>辽宁省铁岭市工商行政管理局</t>
  </si>
  <si>
    <t>辽宁省铁岭市市辖区工商行政管理局</t>
  </si>
  <si>
    <t>辽宁省铁岭市银州区工商行政管理局</t>
  </si>
  <si>
    <t>辽宁省铁岭市清河区工商行政管理局</t>
  </si>
  <si>
    <t>辽宁省铁岭市铁岭县工商行政管理局</t>
  </si>
  <si>
    <t>辽宁省铁岭市西丰县工商行政管理局</t>
  </si>
  <si>
    <t>辽宁省铁岭市昌图县工商行政管理局</t>
  </si>
  <si>
    <t>辽宁省铁岭市调兵山市工商行政管理局</t>
  </si>
  <si>
    <t>辽宁省铁岭市开原市工商行政管理局</t>
  </si>
  <si>
    <t>辽宁省朝阳市工商行政管理局</t>
  </si>
  <si>
    <t>辽宁省朝阳市市辖区工商行政管理局</t>
  </si>
  <si>
    <t>辽宁省朝阳市双塔区工商行政管理局</t>
  </si>
  <si>
    <t>辽宁省朝阳市龙城区工商行政管理局</t>
  </si>
  <si>
    <t>辽宁省朝阳市朝阳县工商行政管理局</t>
  </si>
  <si>
    <t>辽宁省朝阳市建平县工商行政管理局</t>
  </si>
  <si>
    <t>辽宁省朝阳市喀喇沁左翼蒙古族自治县工商行政管理局</t>
  </si>
  <si>
    <t>辽宁省朝阳市北票市工商行政管理局</t>
  </si>
  <si>
    <t>辽宁省朝阳市凌源市工商行政管理局</t>
  </si>
  <si>
    <t>辽宁省葫芦岛市工商行政管理局</t>
  </si>
  <si>
    <t>辽宁省葫芦岛市市辖区工商行政管理局</t>
  </si>
  <si>
    <t>辽宁省葫芦岛市连山区工商行政管理局</t>
  </si>
  <si>
    <t>辽宁省葫芦岛市龙港区工商行政管理局</t>
  </si>
  <si>
    <t>辽宁省葫芦岛市南票区工商行政管理局</t>
  </si>
  <si>
    <t>辽宁省葫芦岛市绥中县工商行政管理局</t>
  </si>
  <si>
    <t>辽宁省葫芦岛市建昌县工商行政管理局</t>
  </si>
  <si>
    <t>辽宁省葫芦岛市兴城市工商行政管理局</t>
  </si>
  <si>
    <t>吉林省工商行政管理局</t>
  </si>
  <si>
    <t>吉林省长春市工商行政管理局</t>
  </si>
  <si>
    <t>吉林省长春市市辖区工商行政管理局</t>
  </si>
  <si>
    <t>吉林省长春市南关区工商行政管理局</t>
  </si>
  <si>
    <t>吉林省长春市宽城区工商行政管理局</t>
  </si>
  <si>
    <t>吉林省长春市朝阳区工商行政管理局</t>
  </si>
  <si>
    <t>吉林省长春市二道区工商行政管理局</t>
  </si>
  <si>
    <t>吉林省长春市绿园区工商行政管理局</t>
  </si>
  <si>
    <t>吉林省长春市双阳区工商行政管理局</t>
  </si>
  <si>
    <t>吉林省长春市九台区工商行政管理局</t>
  </si>
  <si>
    <t>吉林省长春市农安县工商行政管理局</t>
  </si>
  <si>
    <t>吉林省长春市榆树市工商行政管理局</t>
  </si>
  <si>
    <t>吉林省长春市德惠市工商行政管理局</t>
  </si>
  <si>
    <t>吉林省吉林市工商行政管理局</t>
  </si>
  <si>
    <t>吉林省吉林市市辖区工商行政管理局</t>
  </si>
  <si>
    <t>吉林省吉林市昌邑区工商行政管理局</t>
  </si>
  <si>
    <t>吉林省吉林市龙潭区工商行政管理局</t>
  </si>
  <si>
    <t>吉林省吉林市船营区工商行政管理局</t>
  </si>
  <si>
    <t>吉林省吉林市丰满区工商行政管理局</t>
  </si>
  <si>
    <t>吉林省吉林市永吉县工商行政管理局</t>
  </si>
  <si>
    <t>吉林省吉林市蛟河市工商行政管理局</t>
  </si>
  <si>
    <t>吉林省吉林市桦甸市工商行政管理局</t>
  </si>
  <si>
    <t>吉林省吉林市舒兰市工商行政管理局</t>
  </si>
  <si>
    <t>吉林省吉林市磐石市工商行政管理局</t>
  </si>
  <si>
    <t>吉林省四平市工商行政管理局</t>
  </si>
  <si>
    <t>吉林省四平市市辖区工商行政管理局</t>
  </si>
  <si>
    <t>吉林省四平市铁西区工商行政管理局</t>
  </si>
  <si>
    <t>吉林省四平市铁东区工商行政管理局</t>
  </si>
  <si>
    <t>吉林省四平市梨树县工商行政管理局</t>
  </si>
  <si>
    <t>吉林省四平市伊通满族自治县工商行政管理局</t>
  </si>
  <si>
    <t>吉林省四平市公主岭市工商行政管理局</t>
  </si>
  <si>
    <t>吉林省四平市双辽市工商行政管理局</t>
  </si>
  <si>
    <t>吉林省辽源市工商行政管理局</t>
  </si>
  <si>
    <t>吉林省辽源市市辖区工商行政管理局</t>
  </si>
  <si>
    <t>吉林省辽源市龙山区工商行政管理局</t>
  </si>
  <si>
    <t>吉林省辽源市西安区工商行政管理局</t>
  </si>
  <si>
    <t>吉林省辽源市东丰县工商行政管理局</t>
  </si>
  <si>
    <t>吉林省辽源市东辽县工商行政管理局</t>
  </si>
  <si>
    <t>吉林省通化市工商行政管理局</t>
  </si>
  <si>
    <t>吉林省通化市市辖区工商行政管理局</t>
  </si>
  <si>
    <t>吉林省通化市东昌区工商行政管理局</t>
  </si>
  <si>
    <t>吉林省通化市二道江区工商行政管理局</t>
  </si>
  <si>
    <t>吉林省通化市通化县工商行政管理局</t>
  </si>
  <si>
    <t>吉林省通化市辉南县工商行政管理局</t>
  </si>
  <si>
    <t>吉林省通化市柳河县工商行政管理局</t>
  </si>
  <si>
    <t>吉林省通化市梅河口市工商行政管理局</t>
  </si>
  <si>
    <t>吉林省通化市集安市工商行政管理局</t>
  </si>
  <si>
    <t>吉林省白山市工商行政管理局</t>
  </si>
  <si>
    <t>吉林省白山市市辖区工商行政管理局</t>
  </si>
  <si>
    <t>吉林省白山市浑江区工商行政管理局</t>
  </si>
  <si>
    <t>吉林省白山市江源区工商行政管理局</t>
  </si>
  <si>
    <t>吉林省白山市抚松县工商行政管理局</t>
  </si>
  <si>
    <t>吉林省白山市靖宇县工商行政管理局</t>
  </si>
  <si>
    <t>吉林省白山市长白朝鲜族自治县工商行政管理局</t>
  </si>
  <si>
    <t>吉林省白山市临江市工商行政管理局</t>
  </si>
  <si>
    <t>吉林省松原市工商行政管理局</t>
  </si>
  <si>
    <t>吉林省松原市市辖区工商行政管理局</t>
  </si>
  <si>
    <t>吉林省松原市宁江区工商行政管理局</t>
  </si>
  <si>
    <t>吉林省松原市前郭尔罗斯蒙古族自治县工商行政管理局</t>
  </si>
  <si>
    <t>吉林省松原市长岭县工商行政管理局</t>
  </si>
  <si>
    <t>吉林省松原市乾安县工商行政管理局</t>
  </si>
  <si>
    <t>吉林省松原市扶余市工商行政管理局</t>
  </si>
  <si>
    <t>吉林省白城市工商行政管理局</t>
  </si>
  <si>
    <t>吉林省白城市市辖区工商行政管理局</t>
  </si>
  <si>
    <t>吉林省白城市洮北区工商行政管理局</t>
  </si>
  <si>
    <t>吉林省白城市镇赉县工商行政管理局</t>
  </si>
  <si>
    <t>吉林省白城市通榆县工商行政管理局</t>
  </si>
  <si>
    <t>吉林省白城市洮南市工商行政管理局</t>
  </si>
  <si>
    <t>吉林省白城市大安市工商行政管理局</t>
  </si>
  <si>
    <t>吉林省白城市延边朝鲜族自治州工商行政管理局</t>
  </si>
  <si>
    <t>吉林省白城市延吉市工商行政管理局</t>
  </si>
  <si>
    <t>吉林省白城市图们市工商行政管理局</t>
  </si>
  <si>
    <t>吉林省白城市敦化市工商行政管理局</t>
  </si>
  <si>
    <t>吉林省白城市珲春市工商行政管理局</t>
  </si>
  <si>
    <t>吉林省白城市龙井市工商行政管理局</t>
  </si>
  <si>
    <t>吉林省白城市和龙市工商行政管理局</t>
  </si>
  <si>
    <t>吉林省白城市汪清县工商行政管理局</t>
  </si>
  <si>
    <t>吉林省白城市安图县工商行政管理局</t>
  </si>
  <si>
    <t>黑龙江省工商行政管理局</t>
  </si>
  <si>
    <t>黑龙江省哈尔滨市工商行政管理局</t>
  </si>
  <si>
    <t>黑龙江省哈尔滨市市辖区工商行政管理局</t>
  </si>
  <si>
    <t>黑龙江省哈尔滨市道里区工商行政管理局</t>
  </si>
  <si>
    <t>黑龙江省哈尔滨市南岗区工商行政管理局</t>
  </si>
  <si>
    <t>黑龙江省哈尔滨市道外区工商行政管理局</t>
  </si>
  <si>
    <t>黑龙江省哈尔滨市平房区工商行政管理局</t>
  </si>
  <si>
    <t>黑龙江省哈尔滨市松北区工商行政管理局</t>
  </si>
  <si>
    <t>黑龙江省哈尔滨市香坊区工商行政管理局</t>
  </si>
  <si>
    <t>黑龙江省哈尔滨市呼兰区工商行政管理局</t>
  </si>
  <si>
    <t>黑龙江省哈尔滨市阿城区工商行政管理局</t>
  </si>
  <si>
    <t>黑龙江省哈尔滨市依兰县工商行政管理局</t>
  </si>
  <si>
    <t>黑龙江省哈尔滨市方正县工商行政管理局</t>
  </si>
  <si>
    <t>黑龙江省哈尔滨市宾县工商行政管理局</t>
  </si>
  <si>
    <t>黑龙江省哈尔滨市巴彦县工商行政管理局</t>
  </si>
  <si>
    <t>黑龙江省哈尔滨市木兰县工商行政管理局</t>
  </si>
  <si>
    <t>黑龙江省哈尔滨市通河县工商行政管理局</t>
  </si>
  <si>
    <t>黑龙江省哈尔滨市延寿县工商行政管理局</t>
  </si>
  <si>
    <t>黑龙江省哈尔滨市双城市工商行政管理局</t>
  </si>
  <si>
    <t>黑龙江省哈尔滨市尚志市工商行政管理局</t>
  </si>
  <si>
    <t>黑龙江省哈尔滨市五常市工商行政管理局</t>
  </si>
  <si>
    <t>黑龙江省齐齐哈尔市工商行政管理局</t>
  </si>
  <si>
    <t>黑龙江省齐齐哈尔市市辖区工商行政管理局</t>
  </si>
  <si>
    <t>黑龙江省齐齐哈尔市龙沙区工商行政管理局</t>
  </si>
  <si>
    <t>黑龙江省齐齐哈尔市建华区工商行政管理局</t>
  </si>
  <si>
    <t>黑龙江省齐齐哈尔市铁锋区工商行政管理局</t>
  </si>
  <si>
    <t>黑龙江省齐齐哈尔市昂昂溪区工商行政管理局</t>
  </si>
  <si>
    <t>黑龙江省齐齐哈尔市富拉尔基区工商行政管理局</t>
  </si>
  <si>
    <t>黑龙江省齐齐哈尔市碾子山区工商行政管理局</t>
  </si>
  <si>
    <t>黑龙江省齐齐哈尔市梅里斯达斡尔族区工商行政管理局</t>
  </si>
  <si>
    <t>黑龙江省齐齐哈尔市龙江县工商行政管理局</t>
  </si>
  <si>
    <t>黑龙江省齐齐哈尔市依安县工商行政管理局</t>
  </si>
  <si>
    <t>黑龙江省齐齐哈尔市泰来县工商行政管理局</t>
  </si>
  <si>
    <t>黑龙江省齐齐哈尔市甘南县工商行政管理局</t>
  </si>
  <si>
    <t>黑龙江省齐齐哈尔市富裕县工商行政管理局</t>
  </si>
  <si>
    <t>黑龙江省齐齐哈尔市克山县工商行政管理局</t>
  </si>
  <si>
    <t>黑龙江省齐齐哈尔市克东县工商行政管理局</t>
  </si>
  <si>
    <t>黑龙江省齐齐哈尔市拜泉县工商行政管理局</t>
  </si>
  <si>
    <t>黑龙江省齐齐哈尔市讷河市工商行政管理局</t>
  </si>
  <si>
    <t>黑龙江省鸡西市工商行政管理局</t>
  </si>
  <si>
    <t>黑龙江省鸡西市市辖区工商行政管理局</t>
  </si>
  <si>
    <t>黑龙江省鸡西市鸡冠区工商行政管理局</t>
  </si>
  <si>
    <t>黑龙江省鸡西市恒山区工商行政管理局</t>
  </si>
  <si>
    <t>黑龙江省鸡西市滴道区工商行政管理局</t>
  </si>
  <si>
    <t>黑龙江省鸡西市梨树区工商行政管理局</t>
  </si>
  <si>
    <t>黑龙江省鸡西市城子河区工商行政管理局</t>
  </si>
  <si>
    <t>黑龙江省鸡西市麻山区工商行政管理局</t>
  </si>
  <si>
    <t>黑龙江省鸡西市鸡东县工商行政管理局</t>
  </si>
  <si>
    <t>黑龙江省鸡西市虎林市工商行政管理局</t>
  </si>
  <si>
    <t>黑龙江省鸡西市密山市工商行政管理局</t>
  </si>
  <si>
    <t>黑龙江省鹤岗市工商行政管理局</t>
  </si>
  <si>
    <t>黑龙江省鹤岗市市辖区工商行政管理局</t>
  </si>
  <si>
    <t>黑龙江省鹤岗市向阳区工商行政管理局</t>
  </si>
  <si>
    <t>黑龙江省鹤岗市工农区工商行政管理局</t>
  </si>
  <si>
    <t>黑龙江省鹤岗市南山区工商行政管理局</t>
  </si>
  <si>
    <t>黑龙江省鹤岗市兴安区工商行政管理局</t>
  </si>
  <si>
    <t>黑龙江省鹤岗市东山区工商行政管理局</t>
  </si>
  <si>
    <t>黑龙江省鹤岗市兴山区工商行政管理局</t>
  </si>
  <si>
    <t>黑龙江省鹤岗市萝北县工商行政管理局</t>
  </si>
  <si>
    <t>黑龙江省鹤岗市绥滨县工商行政管理局</t>
  </si>
  <si>
    <t>黑龙江省双鸭山市工商行政管理局</t>
  </si>
  <si>
    <t>黑龙江省双鸭山市市辖区工商行政管理局</t>
  </si>
  <si>
    <t>黑龙江省双鸭山市尖山区工商行政管理局</t>
  </si>
  <si>
    <t>黑龙江省双鸭山市岭东区工商行政管理局</t>
  </si>
  <si>
    <t>黑龙江省双鸭山市四方台区工商行政管理局</t>
  </si>
  <si>
    <t>黑龙江省双鸭山市宝山区工商行政管理局</t>
  </si>
  <si>
    <t>黑龙江省双鸭山市集贤县工商行政管理局</t>
  </si>
  <si>
    <t>黑龙江省双鸭山市友谊县工商行政管理局</t>
  </si>
  <si>
    <t>黑龙江省双鸭山市宝清县工商行政管理局</t>
  </si>
  <si>
    <t>黑龙江省双鸭山市饶河县工商行政管理局</t>
  </si>
  <si>
    <t>黑龙江省大庆市工商行政管理局</t>
  </si>
  <si>
    <t>黑龙江省大庆市市辖区工商行政管理局</t>
  </si>
  <si>
    <t>黑龙江省大庆市萨尔图区工商行政管理局</t>
  </si>
  <si>
    <t>黑龙江省大庆市龙凤区工商行政管理局</t>
  </si>
  <si>
    <t>黑龙江省大庆市让胡路区工商行政管理局</t>
  </si>
  <si>
    <t>黑龙江省大庆市红岗区工商行政管理局</t>
  </si>
  <si>
    <t>黑龙江省大庆市大同区工商行政管理局</t>
  </si>
  <si>
    <t>黑龙江省大庆市肇州县工商行政管理局</t>
  </si>
  <si>
    <t>黑龙江省大庆市肇源县工商行政管理局</t>
  </si>
  <si>
    <t>黑龙江省大庆市林甸县工商行政管理局</t>
  </si>
  <si>
    <t>黑龙江省大庆市杜尔伯特蒙古族自治县工商行政管理局</t>
  </si>
  <si>
    <t>黑龙江省伊春市工商行政管理局</t>
  </si>
  <si>
    <t>黑龙江省伊春市市辖区工商行政管理局</t>
  </si>
  <si>
    <t>黑龙江省伊春市伊春区工商行政管理局</t>
  </si>
  <si>
    <t>黑龙江省伊春市南岔区工商行政管理局</t>
  </si>
  <si>
    <t>黑龙江省伊春市友好区工商行政管理局</t>
  </si>
  <si>
    <t>黑龙江省伊春市西林区工商行政管理局</t>
  </si>
  <si>
    <t>黑龙江省伊春市翠峦区工商行政管理局</t>
  </si>
  <si>
    <t>黑龙江省伊春市新青区工商行政管理局</t>
  </si>
  <si>
    <t>黑龙江省伊春市美溪区工商行政管理局</t>
  </si>
  <si>
    <t>黑龙江省伊春市金山屯区工商行政管理局</t>
  </si>
  <si>
    <t>黑龙江省伊春市五营区工商行政管理局</t>
  </si>
  <si>
    <t>黑龙江省伊春市乌马河区工商行政管理局</t>
  </si>
  <si>
    <t>黑龙江省伊春市汤旺河区工商行政管理局</t>
  </si>
  <si>
    <t>黑龙江省伊春市带岭区工商行政管理局</t>
  </si>
  <si>
    <t>黑龙江省伊春市乌伊岭区工商行政管理局</t>
  </si>
  <si>
    <t>黑龙江省伊春市红星区工商行政管理局</t>
  </si>
  <si>
    <t>黑龙江省伊春市上甘岭区工商行政管理局</t>
  </si>
  <si>
    <t>黑龙江省伊春市嘉荫县工商行政管理局</t>
  </si>
  <si>
    <t>黑龙江省伊春市铁力市工商行政管理局</t>
  </si>
  <si>
    <t>黑龙江省佳木斯市工商行政管理局</t>
  </si>
  <si>
    <t>黑龙江省佳木斯市市辖区工商行政管理局</t>
  </si>
  <si>
    <t>黑龙江省佳木斯市向阳区工商行政管理局</t>
  </si>
  <si>
    <t>黑龙江省佳木斯市前进区工商行政管理局</t>
  </si>
  <si>
    <t>黑龙江省佳木斯市东风区工商行政管理局</t>
  </si>
  <si>
    <t>黑龙江省佳木斯市郊区工商行政管理局</t>
  </si>
  <si>
    <t>黑龙江省佳木斯市桦南县工商行政管理局</t>
  </si>
  <si>
    <t>黑龙江省佳木斯市桦川县工商行政管理局</t>
  </si>
  <si>
    <t>黑龙江省佳木斯市汤原县工商行政管理局</t>
  </si>
  <si>
    <t>黑龙江省佳木斯市抚远县工商行政管理局</t>
  </si>
  <si>
    <t>黑龙江省佳木斯市同江市工商行政管理局</t>
  </si>
  <si>
    <t>黑龙江省佳木斯市富锦市工商行政管理局</t>
  </si>
  <si>
    <t>黑龙江省七台河市工商行政管理局</t>
  </si>
  <si>
    <t>黑龙江省七台河市市辖区工商行政管理局</t>
  </si>
  <si>
    <t>黑龙江省七台河市新兴区工商行政管理局</t>
  </si>
  <si>
    <t>黑龙江省七台河市桃山区工商行政管理局</t>
  </si>
  <si>
    <t>黑龙江省七台河市茄子河区工商行政管理局</t>
  </si>
  <si>
    <t>黑龙江省七台河市勃利县工商行政管理局</t>
  </si>
  <si>
    <t>黑龙江省牡丹江市工商行政管理局</t>
  </si>
  <si>
    <t>黑龙江省牡丹江市市辖区工商行政管理局</t>
  </si>
  <si>
    <t>黑龙江省牡丹江市东安区工商行政管理局</t>
  </si>
  <si>
    <t>黑龙江省牡丹江市阳明区工商行政管理局</t>
  </si>
  <si>
    <t>黑龙江省牡丹江市爱民区工商行政管理局</t>
  </si>
  <si>
    <t>黑龙江省牡丹江市西安区工商行政管理局</t>
  </si>
  <si>
    <t>黑龙江省牡丹江市东宁县工商行政管理局</t>
  </si>
  <si>
    <t>黑龙江省牡丹江市林口县工商行政管理局</t>
  </si>
  <si>
    <t>黑龙江省牡丹江市绥芬河市工商行政管理局</t>
  </si>
  <si>
    <t>黑龙江省牡丹江市海林市工商行政管理局</t>
  </si>
  <si>
    <t>黑龙江省牡丹江市宁安市工商行政管理局</t>
  </si>
  <si>
    <t>黑龙江省牡丹江市穆棱市工商行政管理局</t>
  </si>
  <si>
    <t>黑龙江省黑河市工商行政管理局</t>
  </si>
  <si>
    <t>黑龙江省黑河市市辖区工商行政管理局</t>
  </si>
  <si>
    <t>黑龙江省黑河市爱辉区工商行政管理局</t>
  </si>
  <si>
    <t>黑龙江省黑河市嫩江县工商行政管理局</t>
  </si>
  <si>
    <t>黑龙江省黑河市逊克县工商行政管理局</t>
  </si>
  <si>
    <t>黑龙江省黑河市孙吴县工商行政管理局</t>
  </si>
  <si>
    <t>黑龙江省黑河市北安市工商行政管理局</t>
  </si>
  <si>
    <t>黑龙江省黑河市五大连池市工商行政管理局</t>
  </si>
  <si>
    <t>黑龙江省绥化市工商行政管理局</t>
  </si>
  <si>
    <t>黑龙江省绥化市市辖区工商行政管理局</t>
  </si>
  <si>
    <t>黑龙江省绥化市北林区工商行政管理局</t>
  </si>
  <si>
    <t>黑龙江省绥化市望奎县工商行政管理局</t>
  </si>
  <si>
    <t>黑龙江省绥化市兰西县工商行政管理局</t>
  </si>
  <si>
    <t>黑龙江省绥化市青冈县工商行政管理局</t>
  </si>
  <si>
    <t>黑龙江省绥化市庆安县工商行政管理局</t>
  </si>
  <si>
    <t>黑龙江省绥化市明水县工商行政管理局</t>
  </si>
  <si>
    <t>黑龙江省绥化市绥棱县工商行政管理局</t>
  </si>
  <si>
    <t>黑龙江省绥化市安达市工商行政管理局</t>
  </si>
  <si>
    <t>黑龙江省绥化市肇东市工商行政管理局</t>
  </si>
  <si>
    <t>黑龙江省绥化市海伦市工商行政管理局</t>
  </si>
  <si>
    <t>黑龙江省绥化市呼玛县工商行政管理局</t>
  </si>
  <si>
    <t>黑龙江省绥化市塔河县工商行政管理局</t>
  </si>
  <si>
    <t>黑龙江省绥化市漠河县工商行政管理局</t>
  </si>
  <si>
    <t>上海市工商行政管理局</t>
  </si>
  <si>
    <t>上海市市辖区工商行政管理局</t>
  </si>
  <si>
    <t>上海市黄浦区工商行政管理局</t>
  </si>
  <si>
    <t>上海市徐汇区工商行政管理局</t>
  </si>
  <si>
    <t>上海市长宁区工商行政管理局</t>
  </si>
  <si>
    <t>上海市静安区工商行政管理局</t>
  </si>
  <si>
    <t>上海市普陀区工商行政管理局</t>
  </si>
  <si>
    <t>上海市闸北区工商行政管理局</t>
  </si>
  <si>
    <t>上海市虹口区工商行政管理局</t>
  </si>
  <si>
    <t>上海市杨浦区工商行政管理局</t>
  </si>
  <si>
    <t>上海市闵行区工商行政管理局</t>
  </si>
  <si>
    <t>上海市宝山区工商行政管理局</t>
  </si>
  <si>
    <t>上海市嘉定区工商行政管理局</t>
  </si>
  <si>
    <t>上海市浦东新区工商行政管理局</t>
  </si>
  <si>
    <t>上海市金山区工商行政管理局</t>
  </si>
  <si>
    <t>上海市松江区工商行政管理局</t>
  </si>
  <si>
    <t>上海市青浦区工商行政管理局</t>
  </si>
  <si>
    <t>上海市奉贤区工商行政管理局</t>
  </si>
  <si>
    <t>上海市县工商行政管理局</t>
  </si>
  <si>
    <t>上海市崇明县工商行政管理局</t>
  </si>
  <si>
    <t>江苏省工商行政管理局</t>
  </si>
  <si>
    <t>江苏省南京市工商行政管理局</t>
  </si>
  <si>
    <t>江苏省南京市市辖区工商行政管理局</t>
  </si>
  <si>
    <t>江苏省南京市玄武区工商行政管理局</t>
  </si>
  <si>
    <t>江苏省南京市秦淮区工商行政管理局</t>
  </si>
  <si>
    <t>江苏省南京市建邺区工商行政管理局</t>
  </si>
  <si>
    <t>江苏省南京市鼓楼区工商行政管理局</t>
  </si>
  <si>
    <t>江苏省南京市浦口区工商行政管理局</t>
  </si>
  <si>
    <t>江苏省南京市栖霞区工商行政管理局</t>
  </si>
  <si>
    <t>江苏省南京市雨花台区工商行政管理局</t>
  </si>
  <si>
    <t>江苏省南京市江宁区工商行政管理局</t>
  </si>
  <si>
    <t>江苏省南京市六合区工商行政管理局</t>
  </si>
  <si>
    <t>江苏省南京市溧水区工商行政管理局</t>
  </si>
  <si>
    <t>江苏省南京市高淳区工商行政管理局</t>
  </si>
  <si>
    <t>江苏省无锡市工商行政管理局</t>
  </si>
  <si>
    <t>江苏省无锡市市辖区工商行政管理局</t>
  </si>
  <si>
    <t>江苏省无锡市崇安区工商行政管理局</t>
  </si>
  <si>
    <t>江苏省无锡市南长区工商行政管理局</t>
  </si>
  <si>
    <t>江苏省无锡市北塘区工商行政管理局</t>
  </si>
  <si>
    <t>江苏省无锡市锡山区工商行政管理局</t>
  </si>
  <si>
    <t>江苏省无锡市惠山区工商行政管理局</t>
  </si>
  <si>
    <t>江苏省无锡市滨湖区工商行政管理局</t>
  </si>
  <si>
    <t>江苏省无锡市江阴市工商行政管理局</t>
  </si>
  <si>
    <t>江苏省无锡市宜兴市工商行政管理局</t>
  </si>
  <si>
    <t>江苏省徐州市工商行政管理局</t>
  </si>
  <si>
    <t>江苏省徐州市市辖区工商行政管理局</t>
  </si>
  <si>
    <t>江苏省徐州市鼓楼区工商行政管理局</t>
  </si>
  <si>
    <t>江苏省徐州市云龙区工商行政管理局</t>
  </si>
  <si>
    <t>江苏省徐州市贾汪区工商行政管理局</t>
  </si>
  <si>
    <t>江苏省徐州市泉山区工商行政管理局</t>
  </si>
  <si>
    <t>江苏省徐州市铜山区工商行政管理局</t>
  </si>
  <si>
    <t>江苏省徐州市丰县工商行政管理局</t>
  </si>
  <si>
    <t>江苏省徐州市沛县工商行政管理局</t>
  </si>
  <si>
    <t>江苏省徐州市睢宁县工商行政管理局</t>
  </si>
  <si>
    <t>江苏省徐州市新沂市工商行政管理局</t>
  </si>
  <si>
    <t>江苏省徐州市邳州市工商行政管理局</t>
  </si>
  <si>
    <t>江苏省常州市工商行政管理局</t>
  </si>
  <si>
    <t>江苏省常州市市辖区工商行政管理局</t>
  </si>
  <si>
    <t>江苏省常州市天宁区工商行政管理局</t>
  </si>
  <si>
    <t>江苏省常州市钟楼区工商行政管理局</t>
  </si>
  <si>
    <t>江苏省常州市戚墅堰区工商行政管理局</t>
  </si>
  <si>
    <t>江苏省常州市新北区工商行政管理局</t>
  </si>
  <si>
    <t>江苏省常州市武进区工商行政管理局</t>
  </si>
  <si>
    <t>江苏省常州市溧阳市工商行政管理局</t>
  </si>
  <si>
    <t>江苏省常州市金坛市工商行政管理局</t>
  </si>
  <si>
    <t>江苏省苏州市工商行政管理局</t>
  </si>
  <si>
    <t>江苏省苏州市市辖区工商行政管理局</t>
  </si>
  <si>
    <t>江苏省苏州市虎丘区工商行政管理局</t>
  </si>
  <si>
    <t>江苏省苏州市吴中区工商行政管理局</t>
  </si>
  <si>
    <t>江苏省苏州市相城区工商行政管理局</t>
  </si>
  <si>
    <t>江苏省苏州市姑苏区工商行政管理局</t>
  </si>
  <si>
    <t>江苏省苏州市吴江区工商行政管理局</t>
  </si>
  <si>
    <t>江苏省苏州市常熟市工商行政管理局</t>
  </si>
  <si>
    <t>江苏省苏州市张家港市工商行政管理局</t>
  </si>
  <si>
    <t>江苏省苏州市昆山市工商行政管理局</t>
  </si>
  <si>
    <t>江苏省苏州市太仓市工商行政管理局</t>
  </si>
  <si>
    <t>江苏省南通市工商行政管理局</t>
  </si>
  <si>
    <t>江苏省南通市市辖区工商行政管理局</t>
  </si>
  <si>
    <t>江苏省南通市崇川区工商行政管理局</t>
  </si>
  <si>
    <t>江苏省南通市港闸区工商行政管理局</t>
  </si>
  <si>
    <t>江苏省南通市通州区工商行政管理局</t>
  </si>
  <si>
    <t>江苏省南通市海安县工商行政管理局</t>
  </si>
  <si>
    <t>江苏省南通市如东县工商行政管理局</t>
  </si>
  <si>
    <t>江苏省南通市启东市工商行政管理局</t>
  </si>
  <si>
    <t>江苏省南通市如皋市工商行政管理局</t>
  </si>
  <si>
    <t>江苏省南通市海门市工商行政管理局</t>
  </si>
  <si>
    <t>江苏省连云港市工商行政管理局</t>
  </si>
  <si>
    <t>江苏省连云港市市辖区工商行政管理局</t>
  </si>
  <si>
    <t>江苏省连云港市连云区工商行政管理局</t>
  </si>
  <si>
    <t>江苏省连云港市海州区工商行政管理局</t>
  </si>
  <si>
    <t>江苏省连云港市赣榆区工商行政管理局</t>
  </si>
  <si>
    <t>江苏省连云港市东海县工商行政管理局</t>
  </si>
  <si>
    <t>江苏省连云港市灌云县工商行政管理局</t>
  </si>
  <si>
    <t>江苏省连云港市灌南县工商行政管理局</t>
  </si>
  <si>
    <t>江苏省淮安市工商行政管理局</t>
  </si>
  <si>
    <t>江苏省淮安市市辖区工商行政管理局</t>
  </si>
  <si>
    <t>江苏省淮安市清河区工商行政管理局</t>
  </si>
  <si>
    <t>江苏省淮安市淮安区工商行政管理局</t>
  </si>
  <si>
    <t>江苏省淮安市淮阴区工商行政管理局</t>
  </si>
  <si>
    <t>江苏省淮安市清浦区工商行政管理局</t>
  </si>
  <si>
    <t>江苏省淮安市涟水县工商行政管理局</t>
  </si>
  <si>
    <t>江苏省淮安市洪泽县工商行政管理局</t>
  </si>
  <si>
    <t>江苏省淮安市盱眙县工商行政管理局</t>
  </si>
  <si>
    <t>江苏省淮安市金湖县工商行政管理局</t>
  </si>
  <si>
    <t>江苏省盐城市工商行政管理局</t>
  </si>
  <si>
    <t>江苏省盐城市市辖区工商行政管理局</t>
  </si>
  <si>
    <t>江苏省盐城市亭湖区工商行政管理局</t>
  </si>
  <si>
    <t>江苏省盐城市盐都区工商行政管理局</t>
  </si>
  <si>
    <t>江苏省盐城市响水县工商行政管理局</t>
  </si>
  <si>
    <t>江苏省盐城市滨海县工商行政管理局</t>
  </si>
  <si>
    <t>江苏省盐城市阜宁县工商行政管理局</t>
  </si>
  <si>
    <t>江苏省盐城市射阳县工商行政管理局</t>
  </si>
  <si>
    <t>江苏省盐城市建湖县工商行政管理局</t>
  </si>
  <si>
    <t>江苏省盐城市东台市工商行政管理局</t>
  </si>
  <si>
    <t>江苏省盐城市大丰市工商行政管理局</t>
  </si>
  <si>
    <t>江苏省扬州市工商行政管理局</t>
  </si>
  <si>
    <t>江苏省扬州市市辖区工商行政管理局</t>
  </si>
  <si>
    <t>江苏省扬州市广陵区工商行政管理局</t>
  </si>
  <si>
    <t>江苏省扬州市邗江区工商行政管理局</t>
  </si>
  <si>
    <t>江苏省扬州市江都区工商行政管理局</t>
  </si>
  <si>
    <t>江苏省扬州市宝应县工商行政管理局</t>
  </si>
  <si>
    <t>江苏省扬州市仪征市工商行政管理局</t>
  </si>
  <si>
    <t>江苏省扬州市高邮市工商行政管理局</t>
  </si>
  <si>
    <t>江苏省镇江市工商行政管理局</t>
  </si>
  <si>
    <t>江苏省镇江市市辖区工商行政管理局</t>
  </si>
  <si>
    <t>江苏省镇江市京口区工商行政管理局</t>
  </si>
  <si>
    <t>江苏省镇江市润州区工商行政管理局</t>
  </si>
  <si>
    <t>江苏省镇江市丹徒区工商行政管理局</t>
  </si>
  <si>
    <t>江苏省镇江市丹阳市工商行政管理局</t>
  </si>
  <si>
    <t>江苏省镇江市扬中市工商行政管理局</t>
  </si>
  <si>
    <t>江苏省镇江市句容市工商行政管理局</t>
  </si>
  <si>
    <t>江苏省泰州市工商行政管理局</t>
  </si>
  <si>
    <t>江苏省泰州市市辖区工商行政管理局</t>
  </si>
  <si>
    <t>江苏省泰州市海陵区工商行政管理局</t>
  </si>
  <si>
    <t>江苏省泰州市高港区工商行政管理局</t>
  </si>
  <si>
    <t>江苏省泰州市姜堰区工商行政管理局</t>
  </si>
  <si>
    <t>江苏省泰州市兴化市工商行政管理局</t>
  </si>
  <si>
    <t>江苏省泰州市靖江市工商行政管理局</t>
  </si>
  <si>
    <t>江苏省泰州市泰兴市工商行政管理局</t>
  </si>
  <si>
    <t>江苏省宿迁市工商行政管理局</t>
  </si>
  <si>
    <t>江苏省宿迁市市辖区工商行政管理局</t>
  </si>
  <si>
    <t>江苏省宿迁市宿城区工商行政管理局</t>
  </si>
  <si>
    <t>江苏省宿迁市宿豫区工商行政管理局</t>
  </si>
  <si>
    <t>江苏省宿迁市沭阳县工商行政管理局</t>
  </si>
  <si>
    <t>江苏省宿迁市泗阳县工商行政管理局</t>
  </si>
  <si>
    <t>江苏省宿迁市泗洪县工商行政管理局</t>
  </si>
  <si>
    <t>浙江省工商行政管理局</t>
  </si>
  <si>
    <t>浙江省杭州市工商行政管理局</t>
  </si>
  <si>
    <t>浙江省杭州市市辖区工商行政管理局</t>
  </si>
  <si>
    <t>浙江省杭州市上城区工商行政管理局</t>
  </si>
  <si>
    <t>浙江省杭州市下城区工商行政管理局</t>
  </si>
  <si>
    <t>浙江省杭州市江干区工商行政管理局</t>
  </si>
  <si>
    <t>浙江省杭州市拱墅区工商行政管理局</t>
  </si>
  <si>
    <t>浙江省杭州市西湖区工商行政管理局</t>
  </si>
  <si>
    <t>浙江省杭州市滨江区工商行政管理局</t>
  </si>
  <si>
    <t>浙江省杭州市萧山区工商行政管理局</t>
  </si>
  <si>
    <t>浙江省杭州市余杭区工商行政管理局</t>
  </si>
  <si>
    <t>浙江省杭州市桐庐县工商行政管理局</t>
  </si>
  <si>
    <t>浙江省杭州市淳安县工商行政管理局</t>
  </si>
  <si>
    <t>浙江省杭州市建德市工商行政管理局</t>
  </si>
  <si>
    <t>浙江省杭州市富阳市工商行政管理局</t>
  </si>
  <si>
    <t>浙江省杭州市临安市工商行政管理局</t>
  </si>
  <si>
    <t>浙江省宁波市工商行政管理局</t>
  </si>
  <si>
    <t>浙江省宁波市市辖区工商行政管理局</t>
  </si>
  <si>
    <t>浙江省宁波市海曙区工商行政管理局</t>
  </si>
  <si>
    <t>浙江省宁波市江东区工商行政管理局</t>
  </si>
  <si>
    <t>浙江省宁波市江北区工商行政管理局</t>
  </si>
  <si>
    <t>浙江省宁波市北仑区工商行政管理局</t>
  </si>
  <si>
    <t>浙江省宁波市镇海区工商行政管理局</t>
  </si>
  <si>
    <t>浙江省宁波市鄞州区工商行政管理局</t>
  </si>
  <si>
    <t>浙江省宁波市象山县工商行政管理局</t>
  </si>
  <si>
    <t>浙江省宁波市宁海县工商行政管理局</t>
  </si>
  <si>
    <t>浙江省宁波市余姚市工商行政管理局</t>
  </si>
  <si>
    <t>浙江省宁波市慈溪市工商行政管理局</t>
  </si>
  <si>
    <t>浙江省宁波市奉化市工商行政管理局</t>
  </si>
  <si>
    <t>浙江省温州市工商行政管理局</t>
  </si>
  <si>
    <t>浙江省温州市市辖区工商行政管理局</t>
  </si>
  <si>
    <t>浙江省温州市鹿城区工商行政管理局</t>
  </si>
  <si>
    <t>浙江省温州市龙湾区工商行政管理局</t>
  </si>
  <si>
    <t>浙江省温州市瓯海区工商行政管理局</t>
  </si>
  <si>
    <t>浙江省温州市洞头县工商行政管理局</t>
  </si>
  <si>
    <t>浙江省温州市永嘉县工商行政管理局</t>
  </si>
  <si>
    <t>浙江省温州市平阳县工商行政管理局</t>
  </si>
  <si>
    <t>浙江省温州市苍南县工商行政管理局</t>
  </si>
  <si>
    <t>浙江省温州市文成县工商行政管理局</t>
  </si>
  <si>
    <t>浙江省温州市泰顺县工商行政管理局</t>
  </si>
  <si>
    <t>浙江省温州市瑞安市工商行政管理局</t>
  </si>
  <si>
    <t>浙江省温州市乐清市工商行政管理局</t>
  </si>
  <si>
    <t>浙江省嘉兴市工商行政管理局</t>
  </si>
  <si>
    <t>浙江省嘉兴市市辖区工商行政管理局</t>
  </si>
  <si>
    <t>浙江省嘉兴市南湖区工商行政管理局</t>
  </si>
  <si>
    <t>浙江省嘉兴市秀洲区工商行政管理局</t>
  </si>
  <si>
    <t>浙江省嘉兴市嘉善县工商行政管理局</t>
  </si>
  <si>
    <t>浙江省嘉兴市海盐县工商行政管理局</t>
  </si>
  <si>
    <t>浙江省嘉兴市海宁市工商行政管理局</t>
  </si>
  <si>
    <t>浙江省嘉兴市平湖市工商行政管理局</t>
  </si>
  <si>
    <t>浙江省嘉兴市桐乡市工商行政管理局</t>
  </si>
  <si>
    <t>浙江省湖州市工商行政管理局</t>
  </si>
  <si>
    <t>浙江省湖州市市辖区工商行政管理局</t>
  </si>
  <si>
    <t>浙江省湖州市吴兴区工商行政管理局</t>
  </si>
  <si>
    <t>浙江省湖州市南浔区工商行政管理局</t>
  </si>
  <si>
    <t>浙江省湖州市德清县工商行政管理局</t>
  </si>
  <si>
    <t>浙江省湖州市长兴县工商行政管理局</t>
  </si>
  <si>
    <t>浙江省湖州市安吉县工商行政管理局</t>
  </si>
  <si>
    <t>浙江省绍兴市工商行政管理局</t>
  </si>
  <si>
    <t>浙江省绍兴市市辖区工商行政管理局</t>
  </si>
  <si>
    <t>浙江省绍兴市越城区工商行政管理局</t>
  </si>
  <si>
    <t>浙江省绍兴市柯桥区工商行政管理局</t>
  </si>
  <si>
    <t>浙江省绍兴市上虞区工商行政管理局</t>
  </si>
  <si>
    <t>浙江省绍兴市新昌县工商行政管理局</t>
  </si>
  <si>
    <t>浙江省绍兴市诸暨市工商行政管理局</t>
  </si>
  <si>
    <t>浙江省绍兴市嵊州市工商行政管理局</t>
  </si>
  <si>
    <t>浙江省金华市工商行政管理局</t>
  </si>
  <si>
    <t>浙江省金华市市辖区工商行政管理局</t>
  </si>
  <si>
    <t>浙江省金华市婺城区工商行政管理局</t>
  </si>
  <si>
    <t>浙江省金华市金东区工商行政管理局</t>
  </si>
  <si>
    <t>浙江省金华市武义县工商行政管理局</t>
  </si>
  <si>
    <t>浙江省金华市浦江县工商行政管理局</t>
  </si>
  <si>
    <t>浙江省金华市磐安县工商行政管理局</t>
  </si>
  <si>
    <t>浙江省金华市兰溪市工商行政管理局</t>
  </si>
  <si>
    <t>浙江省金华市义乌市工商行政管理局</t>
  </si>
  <si>
    <t>浙江省金华市东阳市工商行政管理局</t>
  </si>
  <si>
    <t>浙江省金华市永康市工商行政管理局</t>
  </si>
  <si>
    <t>浙江省衢州市工商行政管理局</t>
  </si>
  <si>
    <t>浙江省衢州市市辖区工商行政管理局</t>
  </si>
  <si>
    <t>浙江省衢州市柯城区工商行政管理局</t>
  </si>
  <si>
    <t>浙江省衢州市衢江区工商行政管理局</t>
  </si>
  <si>
    <t>浙江省衢州市常山县工商行政管理局</t>
  </si>
  <si>
    <t>浙江省衢州市开化县工商行政管理局</t>
  </si>
  <si>
    <t>浙江省衢州市龙游县工商行政管理局</t>
  </si>
  <si>
    <t>浙江省衢州市江山市工商行政管理局</t>
  </si>
  <si>
    <t>浙江省舟山市工商行政管理局</t>
  </si>
  <si>
    <t>浙江省舟山市市辖区工商行政管理局</t>
  </si>
  <si>
    <t>浙江省舟山市定海区工商行政管理局</t>
  </si>
  <si>
    <t>浙江省舟山市普陀区工商行政管理局</t>
  </si>
  <si>
    <t>浙江省舟山市岱山县工商行政管理局</t>
  </si>
  <si>
    <t>浙江省舟山市嵊泗县工商行政管理局</t>
  </si>
  <si>
    <t>浙江省台州市工商行政管理局</t>
  </si>
  <si>
    <t>浙江省台州市市辖区工商行政管理局</t>
  </si>
  <si>
    <t>浙江省台州市椒江区工商行政管理局</t>
  </si>
  <si>
    <t>浙江省台州市黄岩区工商行政管理局</t>
  </si>
  <si>
    <t>浙江省台州市路桥区工商行政管理局</t>
  </si>
  <si>
    <t>浙江省台州市玉环县工商行政管理局</t>
  </si>
  <si>
    <t>浙江省台州市三门县工商行政管理局</t>
  </si>
  <si>
    <t>浙江省台州市天台县工商行政管理局</t>
  </si>
  <si>
    <t>浙江省台州市仙居县工商行政管理局</t>
  </si>
  <si>
    <t>浙江省台州市温岭市工商行政管理局</t>
  </si>
  <si>
    <t>浙江省台州市临海市工商行政管理局</t>
  </si>
  <si>
    <t>浙江省丽水市工商行政管理局</t>
  </si>
  <si>
    <t>浙江省丽水市市辖区工商行政管理局</t>
  </si>
  <si>
    <t>浙江省丽水市莲都区工商行政管理局</t>
  </si>
  <si>
    <t>浙江省丽水市青田县工商行政管理局</t>
  </si>
  <si>
    <t>浙江省丽水市缙云县工商行政管理局</t>
  </si>
  <si>
    <t>浙江省丽水市遂昌县工商行政管理局</t>
  </si>
  <si>
    <t>浙江省丽水市松阳县工商行政管理局</t>
  </si>
  <si>
    <t>浙江省丽水市云和县工商行政管理局</t>
  </si>
  <si>
    <t>浙江省丽水市庆元县工商行政管理局</t>
  </si>
  <si>
    <t>浙江省丽水市景宁畲族自治县工商行政管理局</t>
  </si>
  <si>
    <t>浙江省丽水市龙泉市工商行政管理局</t>
  </si>
  <si>
    <t>安徽省工商行政管理局</t>
  </si>
  <si>
    <t>安徽省合肥市工商行政管理局</t>
  </si>
  <si>
    <t>安徽省合肥市市辖区工商行政管理局</t>
  </si>
  <si>
    <t>安徽省合肥市瑶海区工商行政管理局</t>
  </si>
  <si>
    <t>安徽省合肥市庐阳区工商行政管理局</t>
  </si>
  <si>
    <t>安徽省合肥市蜀山区工商行政管理局</t>
  </si>
  <si>
    <t>安徽省合肥市包河区工商行政管理局</t>
  </si>
  <si>
    <t>安徽省合肥市长丰县工商行政管理局</t>
  </si>
  <si>
    <t>安徽省合肥市肥东县工商行政管理局</t>
  </si>
  <si>
    <t>安徽省合肥市肥西县工商行政管理局</t>
  </si>
  <si>
    <t>安徽省合肥市庐江县工商行政管理局</t>
  </si>
  <si>
    <t>安徽省合肥市巢湖市工商行政管理局</t>
  </si>
  <si>
    <t>安徽省芜湖市工商行政管理局</t>
  </si>
  <si>
    <t>安徽省芜湖市市辖区工商行政管理局</t>
  </si>
  <si>
    <t>安徽省芜湖市镜湖区工商行政管理局</t>
  </si>
  <si>
    <t>安徽省芜湖市弋江区工商行政管理局</t>
  </si>
  <si>
    <t>安徽省芜湖市鸠江区工商行政管理局</t>
  </si>
  <si>
    <t>安徽省芜湖市三山区工商行政管理局</t>
  </si>
  <si>
    <t>安徽省芜湖市芜湖县工商行政管理局</t>
  </si>
  <si>
    <t>安徽省芜湖市繁昌县工商行政管理局</t>
  </si>
  <si>
    <t>安徽省芜湖市南陵县工商行政管理局</t>
  </si>
  <si>
    <t>安徽省芜湖市无为县工商行政管理局</t>
  </si>
  <si>
    <t>安徽省蚌埠市工商行政管理局</t>
  </si>
  <si>
    <t>安徽省蚌埠市市辖区工商行政管理局</t>
  </si>
  <si>
    <t>安徽省蚌埠市龙子湖区工商行政管理局</t>
  </si>
  <si>
    <t>安徽省蚌埠市蚌山区工商行政管理局</t>
  </si>
  <si>
    <t>安徽省蚌埠市禹会区工商行政管理局</t>
  </si>
  <si>
    <t>安徽省蚌埠市淮上区工商行政管理局</t>
  </si>
  <si>
    <t>安徽省蚌埠市怀远县工商行政管理局</t>
  </si>
  <si>
    <t>安徽省蚌埠市五河县工商行政管理局</t>
  </si>
  <si>
    <t>安徽省蚌埠市固镇县工商行政管理局</t>
  </si>
  <si>
    <t>安徽省淮南市工商行政管理局</t>
  </si>
  <si>
    <t>安徽省淮南市市辖区工商行政管理局</t>
  </si>
  <si>
    <t>安徽省淮南市大通区工商行政管理局</t>
  </si>
  <si>
    <t>安徽省淮南市田家庵区工商行政管理局</t>
  </si>
  <si>
    <t>安徽省淮南市谢家集区工商行政管理局</t>
  </si>
  <si>
    <t>安徽省淮南市八公山区工商行政管理局</t>
  </si>
  <si>
    <t>安徽省淮南市潘集区工商行政管理局</t>
  </si>
  <si>
    <t>安徽省淮南市凤台县工商行政管理局</t>
  </si>
  <si>
    <t>安徽省马鞍山市工商行政管理局</t>
  </si>
  <si>
    <t>安徽省马鞍山市市辖区工商行政管理局</t>
  </si>
  <si>
    <t>安徽省马鞍山市花山区工商行政管理局</t>
  </si>
  <si>
    <t>安徽省马鞍山市雨山区工商行政管理局</t>
  </si>
  <si>
    <t>安徽省马鞍山市博望区工商行政管理局</t>
  </si>
  <si>
    <t>安徽省马鞍山市当涂县工商行政管理局</t>
  </si>
  <si>
    <t>安徽省马鞍山市含山县工商行政管理局</t>
  </si>
  <si>
    <t>安徽省马鞍山市和县工商行政管理局</t>
  </si>
  <si>
    <t>安徽省淮北市工商行政管理局</t>
  </si>
  <si>
    <t>安徽省淮北市市辖区工商行政管理局</t>
  </si>
  <si>
    <t>安徽省淮北市杜集区工商行政管理局</t>
  </si>
  <si>
    <t>安徽省淮北市相山区工商行政管理局</t>
  </si>
  <si>
    <t>安徽省淮北市烈山区工商行政管理局</t>
  </si>
  <si>
    <t>安徽省淮北市濉溪县工商行政管理局</t>
  </si>
  <si>
    <t>安徽省铜陵市工商行政管理局</t>
  </si>
  <si>
    <t>安徽省铜陵市市辖区工商行政管理局</t>
  </si>
  <si>
    <t>安徽省铜陵市铜官山区工商行政管理局</t>
  </si>
  <si>
    <t>安徽省铜陵市狮子山区工商行政管理局</t>
  </si>
  <si>
    <t>安徽省铜陵市郊区工商行政管理局</t>
  </si>
  <si>
    <t>安徽省铜陵市铜陵县工商行政管理局</t>
  </si>
  <si>
    <t>安徽省安庆市工商行政管理局</t>
  </si>
  <si>
    <t>安徽省安庆市市辖区工商行政管理局</t>
  </si>
  <si>
    <t>安徽省安庆市迎江区工商行政管理局</t>
  </si>
  <si>
    <t>安徽省安庆市大观区工商行政管理局</t>
  </si>
  <si>
    <t>安徽省安庆市宜秀区工商行政管理局</t>
  </si>
  <si>
    <t>安徽省安庆市怀宁县工商行政管理局</t>
  </si>
  <si>
    <t>安徽省安庆市枞阳县工商行政管理局</t>
  </si>
  <si>
    <t>安徽省安庆市潜山县工商行政管理局</t>
  </si>
  <si>
    <t>安徽省安庆市太湖县工商行政管理局</t>
  </si>
  <si>
    <t>安徽省安庆市宿松县工商行政管理局</t>
  </si>
  <si>
    <t>安徽省安庆市望江县工商行政管理局</t>
  </si>
  <si>
    <t>安徽省安庆市岳西县工商行政管理局</t>
  </si>
  <si>
    <t>安徽省安庆市桐城市工商行政管理局</t>
  </si>
  <si>
    <t>安徽省黄山市工商行政管理局</t>
  </si>
  <si>
    <t>安徽省黄山市市辖区工商行政管理局</t>
  </si>
  <si>
    <t>安徽省黄山市屯溪区工商行政管理局</t>
  </si>
  <si>
    <t>安徽省黄山市黄山区工商行政管理局</t>
  </si>
  <si>
    <t>安徽省黄山市徽州区工商行政管理局</t>
  </si>
  <si>
    <t>安徽省黄山市歙县工商行政管理局</t>
  </si>
  <si>
    <t>安徽省黄山市休宁县工商行政管理局</t>
  </si>
  <si>
    <t>安徽省黄山市黟县工商行政管理局</t>
  </si>
  <si>
    <t>安徽省黄山市祁门县工商行政管理局</t>
  </si>
  <si>
    <t>安徽省滁州市工商行政管理局</t>
  </si>
  <si>
    <t>安徽省滁州市市辖区工商行政管理局</t>
  </si>
  <si>
    <t>安徽省滁州市琅琊区工商行政管理局</t>
  </si>
  <si>
    <t>安徽省滁州市南谯区工商行政管理局</t>
  </si>
  <si>
    <t>安徽省滁州市来安县工商行政管理局</t>
  </si>
  <si>
    <t>安徽省滁州市全椒县工商行政管理局</t>
  </si>
  <si>
    <t>安徽省滁州市定远县工商行政管理局</t>
  </si>
  <si>
    <t>安徽省滁州市凤阳县工商行政管理局</t>
  </si>
  <si>
    <t>安徽省滁州市天长市工商行政管理局</t>
  </si>
  <si>
    <t>安徽省滁州市明光市工商行政管理局</t>
  </si>
  <si>
    <t>安徽省阜阳市工商行政管理局</t>
  </si>
  <si>
    <t>安徽省阜阳市市辖区工商行政管理局</t>
  </si>
  <si>
    <t>安徽省阜阳市颍州区工商行政管理局</t>
  </si>
  <si>
    <t>安徽省阜阳市颍东区工商行政管理局</t>
  </si>
  <si>
    <t>安徽省阜阳市颍泉区工商行政管理局</t>
  </si>
  <si>
    <t>安徽省阜阳市临泉县工商行政管理局</t>
  </si>
  <si>
    <t>安徽省阜阳市太和县工商行政管理局</t>
  </si>
  <si>
    <t>安徽省阜阳市阜南县工商行政管理局</t>
  </si>
  <si>
    <t>安徽省阜阳市颍上县工商行政管理局</t>
  </si>
  <si>
    <t>安徽省阜阳市界首市工商行政管理局</t>
  </si>
  <si>
    <t>安徽省宿州市工商行政管理局</t>
  </si>
  <si>
    <t>安徽省宿州市市辖区工商行政管理局</t>
  </si>
  <si>
    <t>安徽省宿州市埇桥区工商行政管理局</t>
  </si>
  <si>
    <t>安徽省宿州市砀山县工商行政管理局</t>
  </si>
  <si>
    <t>安徽省宿州市萧县工商行政管理局</t>
  </si>
  <si>
    <t>安徽省宿州市灵璧县工商行政管理局</t>
  </si>
  <si>
    <t>安徽省宿州市泗县工商行政管理局</t>
  </si>
  <si>
    <t>安徽省六安市工商行政管理局</t>
  </si>
  <si>
    <t>安徽省六安市市辖区工商行政管理局</t>
  </si>
  <si>
    <t>安徽省六安市金安区工商行政管理局</t>
  </si>
  <si>
    <t>安徽省六安市裕安区工商行政管理局</t>
  </si>
  <si>
    <t>安徽省六安市寿县工商行政管理局</t>
  </si>
  <si>
    <t>安徽省六安市霍邱县工商行政管理局</t>
  </si>
  <si>
    <t>安徽省六安市舒城县工商行政管理局</t>
  </si>
  <si>
    <t>安徽省六安市金寨县工商行政管理局</t>
  </si>
  <si>
    <t>安徽省六安市霍山县工商行政管理局</t>
  </si>
  <si>
    <t>安徽省亳州市工商行政管理局</t>
  </si>
  <si>
    <t>安徽省亳州市市辖区工商行政管理局</t>
  </si>
  <si>
    <t>安徽省亳州市谯城区工商行政管理局</t>
  </si>
  <si>
    <t>安徽省亳州市涡阳县工商行政管理局</t>
  </si>
  <si>
    <t>安徽省亳州市蒙城县工商行政管理局</t>
  </si>
  <si>
    <t>安徽省亳州市利辛县工商行政管理局</t>
  </si>
  <si>
    <t>安徽省池州市工商行政管理局</t>
  </si>
  <si>
    <t>安徽省池州市市辖区工商行政管理局</t>
  </si>
  <si>
    <t>安徽省池州市贵池区工商行政管理局</t>
  </si>
  <si>
    <t>安徽省池州市东至县工商行政管理局</t>
  </si>
  <si>
    <t>安徽省池州市石台县工商行政管理局</t>
  </si>
  <si>
    <t>安徽省池州市青阳县工商行政管理局</t>
  </si>
  <si>
    <t>安徽省宣城市工商行政管理局</t>
  </si>
  <si>
    <t>安徽省宣城市市辖区工商行政管理局</t>
  </si>
  <si>
    <t>安徽省宣城市宣州区工商行政管理局</t>
  </si>
  <si>
    <t>安徽省宣城市郎溪县工商行政管理局</t>
  </si>
  <si>
    <t>安徽省宣城市广德县工商行政管理局</t>
  </si>
  <si>
    <t>安徽省宣城市泾县工商行政管理局</t>
  </si>
  <si>
    <t>安徽省宣城市绩溪县工商行政管理局</t>
  </si>
  <si>
    <t>安徽省宣城市旌德县工商行政管理局</t>
  </si>
  <si>
    <t>安徽省宣城市宁国市工商行政管理局</t>
  </si>
  <si>
    <t>福建省工商行政管理局</t>
  </si>
  <si>
    <t>福建省福州市工商行政管理局</t>
  </si>
  <si>
    <t>福建省福州市市辖区工商行政管理局</t>
  </si>
  <si>
    <t>福建省福州市鼓楼区工商行政管理局</t>
  </si>
  <si>
    <t>福建省福州市台江区工商行政管理局</t>
  </si>
  <si>
    <t>福建省福州市仓山区工商行政管理局</t>
  </si>
  <si>
    <t>福建省福州市马尾区工商行政管理局</t>
  </si>
  <si>
    <t>福建省福州市晋安区工商行政管理局</t>
  </si>
  <si>
    <t>福建省福州市闽侯县工商行政管理局</t>
  </si>
  <si>
    <t>福建省福州市连江县工商行政管理局</t>
  </si>
  <si>
    <t>福建省福州市罗源县工商行政管理局</t>
  </si>
  <si>
    <t>福建省福州市闽清县工商行政管理局</t>
  </si>
  <si>
    <t>福建省福州市永泰县工商行政管理局</t>
  </si>
  <si>
    <t>福建省福州市平潭县工商行政管理局</t>
  </si>
  <si>
    <t>福建省福州市福清市工商行政管理局</t>
  </si>
  <si>
    <t>福建省福州市长乐市工商行政管理局</t>
  </si>
  <si>
    <t>福建省福州市厦门市工商行政管理局</t>
  </si>
  <si>
    <t>福建省福州市思明区工商行政管理局</t>
  </si>
  <si>
    <t>福建省福州市海沧区工商行政管理局</t>
  </si>
  <si>
    <t>福建省福州市湖里区工商行政管理局</t>
  </si>
  <si>
    <t>福建省福州市集美区工商行政管理局</t>
  </si>
  <si>
    <t>福建省福州市同安区工商行政管理局</t>
  </si>
  <si>
    <t>福建省福州市翔安区工商行政管理局</t>
  </si>
  <si>
    <t>福建省福州市莆田市工商行政管理局</t>
  </si>
  <si>
    <t>福建省福州市城厢区工商行政管理局</t>
  </si>
  <si>
    <t>福建省福州市涵江区工商行政管理局</t>
  </si>
  <si>
    <t>福建省福州市荔城区工商行政管理局</t>
  </si>
  <si>
    <t>福建省福州市秀屿区工商行政管理局</t>
  </si>
  <si>
    <t>福建省福州市仙游县工商行政管理局</t>
  </si>
  <si>
    <t>福建省福州市三明市工商行政管理局</t>
  </si>
  <si>
    <t>福建省福州市梅列区工商行政管理局</t>
  </si>
  <si>
    <t>福建省福州市三元区工商行政管理局</t>
  </si>
  <si>
    <t>福建省福州市明溪县工商行政管理局</t>
  </si>
  <si>
    <t>福建省福州市清流县工商行政管理局</t>
  </si>
  <si>
    <t>福建省福州市宁化县工商行政管理局</t>
  </si>
  <si>
    <t>福建省福州市大田县工商行政管理局</t>
  </si>
  <si>
    <t>福建省福州市尤溪县工商行政管理局</t>
  </si>
  <si>
    <t>福建省福州市沙县工商行政管理局</t>
  </si>
  <si>
    <t>福建省福州市将乐县工商行政管理局</t>
  </si>
  <si>
    <t>福建省福州市泰宁县工商行政管理局</t>
  </si>
  <si>
    <t>福建省福州市建宁县工商行政管理局</t>
  </si>
  <si>
    <t>福建省福州市永安市工商行政管理局</t>
  </si>
  <si>
    <t>福建省福州市泉州市工商行政管理局</t>
  </si>
  <si>
    <t>福建省福州市鲤城区工商行政管理局</t>
  </si>
  <si>
    <t>福建省福州市丰泽区工商行政管理局</t>
  </si>
  <si>
    <t>福建省福州市洛江区工商行政管理局</t>
  </si>
  <si>
    <t>福建省福州市泉港区工商行政管理局</t>
  </si>
  <si>
    <t>福建省福州市惠安县工商行政管理局</t>
  </si>
  <si>
    <t>福建省福州市安溪县工商行政管理局</t>
  </si>
  <si>
    <t>福建省福州市永春县工商行政管理局</t>
  </si>
  <si>
    <t>福建省福州市德化县工商行政管理局</t>
  </si>
  <si>
    <t>福建省福州市金门县工商行政管理局</t>
  </si>
  <si>
    <t>福建省福州市石狮市工商行政管理局</t>
  </si>
  <si>
    <t>福建省福州市晋江市工商行政管理局</t>
  </si>
  <si>
    <t>福建省福州市南安市工商行政管理局</t>
  </si>
  <si>
    <t>福建省福州市漳州市工商行政管理局</t>
  </si>
  <si>
    <t>福建省福州市芗城区工商行政管理局</t>
  </si>
  <si>
    <t>福建省福州市龙文区工商行政管理局</t>
  </si>
  <si>
    <t>福建省福州市云霄县工商行政管理局</t>
  </si>
  <si>
    <t>福建省福州市漳浦县工商行政管理局</t>
  </si>
  <si>
    <t>福建省福州市诏安县工商行政管理局</t>
  </si>
  <si>
    <t>福建省福州市长泰县工商行政管理局</t>
  </si>
  <si>
    <t>福建省福州市东山县工商行政管理局</t>
  </si>
  <si>
    <t>福建省福州市南靖县工商行政管理局</t>
  </si>
  <si>
    <t>福建省福州市平和县工商行政管理局</t>
  </si>
  <si>
    <t>福建省福州市华安县工商行政管理局</t>
  </si>
  <si>
    <t>福建省福州市龙海市工商行政管理局</t>
  </si>
  <si>
    <t>福建省福州市南平市工商行政管理局</t>
  </si>
  <si>
    <t>福建省福州市延平区工商行政管理局</t>
  </si>
  <si>
    <t>福建省福州市顺昌县工商行政管理局</t>
  </si>
  <si>
    <t>福建省福州市浦城县工商行政管理局</t>
  </si>
  <si>
    <t>福建省福州市光泽县工商行政管理局</t>
  </si>
  <si>
    <t>福建省福州市松溪县工商行政管理局</t>
  </si>
  <si>
    <t>福建省福州市政和县工商行政管理局</t>
  </si>
  <si>
    <t>福建省福州市邵武市工商行政管理局</t>
  </si>
  <si>
    <t>福建省福州市武夷山市工商行政管理局</t>
  </si>
  <si>
    <t>福建省福州市建瓯市工商行政管理局</t>
  </si>
  <si>
    <t>福建省福州市建阳市工商行政管理局</t>
  </si>
  <si>
    <t>福建省福州市龙岩市工商行政管理局</t>
  </si>
  <si>
    <t>福建省福州市新罗区工商行政管理局</t>
  </si>
  <si>
    <t>福建省福州市长汀县工商行政管理局</t>
  </si>
  <si>
    <t>福建省福州市永定县工商行政管理局</t>
  </si>
  <si>
    <t>福建省福州市上杭县工商行政管理局</t>
  </si>
  <si>
    <t>福建省福州市武平县工商行政管理局</t>
  </si>
  <si>
    <t>福建省福州市连城县工商行政管理局</t>
  </si>
  <si>
    <t>福建省福州市漳平市工商行政管理局</t>
  </si>
  <si>
    <t>福建省福州市宁德市工商行政管理局</t>
  </si>
  <si>
    <t>福建省福州市蕉城区工商行政管理局</t>
  </si>
  <si>
    <t>福建省福州市霞浦县工商行政管理局</t>
  </si>
  <si>
    <t>福建省福州市古田县工商行政管理局</t>
  </si>
  <si>
    <t>福建省福州市屏南县工商行政管理局</t>
  </si>
  <si>
    <t>福建省福州市寿宁县工商行政管理局</t>
  </si>
  <si>
    <t>福建省福州市周宁县工商行政管理局</t>
  </si>
  <si>
    <t>福建省福州市柘荣县工商行政管理局</t>
  </si>
  <si>
    <t>福建省福州市福安市工商行政管理局</t>
  </si>
  <si>
    <t>福建省福州市福鼎市工商行政管理局</t>
  </si>
  <si>
    <t>江西省工商行政管理局</t>
  </si>
  <si>
    <t>江西省南昌市工商行政管理局</t>
  </si>
  <si>
    <t>江西省南昌市市辖区工商行政管理局</t>
  </si>
  <si>
    <t>江西省南昌市东湖区工商行政管理局</t>
  </si>
  <si>
    <t>江西省南昌市西湖区工商行政管理局</t>
  </si>
  <si>
    <t>江西省南昌市青云谱区工商行政管理局</t>
  </si>
  <si>
    <t>江西省南昌市湾里区工商行政管理局</t>
  </si>
  <si>
    <t>江西省南昌市青山湖区工商行政管理局</t>
  </si>
  <si>
    <t>江西省南昌市南昌县工商行政管理局</t>
  </si>
  <si>
    <t>江西省南昌市新建县工商行政管理局</t>
  </si>
  <si>
    <t>江西省南昌市安义县工商行政管理局</t>
  </si>
  <si>
    <t>江西省南昌市进贤县工商行政管理局</t>
  </si>
  <si>
    <t>江西省景德镇市工商行政管理局</t>
  </si>
  <si>
    <t>江西省景德镇市市辖区工商行政管理局</t>
  </si>
  <si>
    <t>江西省景德镇市昌江区工商行政管理局</t>
  </si>
  <si>
    <t>江西省景德镇市珠山区工商行政管理局</t>
  </si>
  <si>
    <t>江西省景德镇市浮梁县工商行政管理局</t>
  </si>
  <si>
    <t>江西省景德镇市乐平市工商行政管理局</t>
  </si>
  <si>
    <t>江西省萍乡市工商行政管理局</t>
  </si>
  <si>
    <t>江西省萍乡市市辖区工商行政管理局</t>
  </si>
  <si>
    <t>江西省萍乡市安源区工商行政管理局</t>
  </si>
  <si>
    <t>江西省萍乡市湘东区工商行政管理局</t>
  </si>
  <si>
    <t>江西省萍乡市莲花县工商行政管理局</t>
  </si>
  <si>
    <t>江西省萍乡市上栗县工商行政管理局</t>
  </si>
  <si>
    <t>江西省萍乡市芦溪县工商行政管理局</t>
  </si>
  <si>
    <t>江西省九江市工商行政管理局</t>
  </si>
  <si>
    <t>江西省九江市市辖区工商行政管理局</t>
  </si>
  <si>
    <t>江西省九江市庐山区工商行政管理局</t>
  </si>
  <si>
    <t>江西省九江市浔阳区工商行政管理局</t>
  </si>
  <si>
    <t>江西省九江市九江县工商行政管理局</t>
  </si>
  <si>
    <t>江西省九江市武宁县工商行政管理局</t>
  </si>
  <si>
    <t>江西省九江市修水县工商行政管理局</t>
  </si>
  <si>
    <t>江西省九江市永修县工商行政管理局</t>
  </si>
  <si>
    <t>江西省九江市德安县工商行政管理局</t>
  </si>
  <si>
    <t>江西省九江市星子县工商行政管理局</t>
  </si>
  <si>
    <t>江西省九江市都昌县工商行政管理局</t>
  </si>
  <si>
    <t>江西省九江市湖口县工商行政管理局</t>
  </si>
  <si>
    <t>江西省九江市彭泽县工商行政管理局</t>
  </si>
  <si>
    <t>江西省九江市瑞昌市工商行政管理局</t>
  </si>
  <si>
    <t>江西省九江市共青城市工商行政管理局</t>
  </si>
  <si>
    <t>江西省新余市工商行政管理局</t>
  </si>
  <si>
    <t>江西省新余市市辖区工商行政管理局</t>
  </si>
  <si>
    <t>江西省新余市渝水区工商行政管理局</t>
  </si>
  <si>
    <t>江西省新余市分宜县工商行政管理局</t>
  </si>
  <si>
    <t>江西省鹰潭市工商行政管理局</t>
  </si>
  <si>
    <t>江西省鹰潭市市辖区工商行政管理局</t>
  </si>
  <si>
    <t>江西省鹰潭市月湖区工商行政管理局</t>
  </si>
  <si>
    <t>江西省鹰潭市余江县工商行政管理局</t>
  </si>
  <si>
    <t>江西省鹰潭市贵溪市工商行政管理局</t>
  </si>
  <si>
    <t>江西省赣州市工商行政管理局</t>
  </si>
  <si>
    <t>江西省赣州市市辖区工商行政管理局</t>
  </si>
  <si>
    <t>江西省赣州市章贡区工商行政管理局</t>
  </si>
  <si>
    <t>江西省赣州市南康区工商行政管理局</t>
  </si>
  <si>
    <t>江西省赣州市赣县工商行政管理局</t>
  </si>
  <si>
    <t>江西省赣州市信丰县工商行政管理局</t>
  </si>
  <si>
    <t>江西省赣州市大余县工商行政管理局</t>
  </si>
  <si>
    <t>江西省赣州市上犹县工商行政管理局</t>
  </si>
  <si>
    <t>江西省赣州市崇义县工商行政管理局</t>
  </si>
  <si>
    <t>江西省赣州市安远县工商行政管理局</t>
  </si>
  <si>
    <t>江西省赣州市龙南县工商行政管理局</t>
  </si>
  <si>
    <t>江西省赣州市定南县工商行政管理局</t>
  </si>
  <si>
    <t>江西省赣州市全南县工商行政管理局</t>
  </si>
  <si>
    <t>江西省赣州市宁都县工商行政管理局</t>
  </si>
  <si>
    <t>江西省赣州市于都县工商行政管理局</t>
  </si>
  <si>
    <t>江西省赣州市兴国县工商行政管理局</t>
  </si>
  <si>
    <t>江西省赣州市会昌县工商行政管理局</t>
  </si>
  <si>
    <t>江西省赣州市寻乌县工商行政管理局</t>
  </si>
  <si>
    <t>江西省赣州市石城县工商行政管理局</t>
  </si>
  <si>
    <t>江西省赣州市瑞金市工商行政管理局</t>
  </si>
  <si>
    <t>江西省吉安市工商行政管理局</t>
  </si>
  <si>
    <t>江西省吉安市市辖区工商行政管理局</t>
  </si>
  <si>
    <t>江西省吉安市吉州区工商行政管理局</t>
  </si>
  <si>
    <t>江西省吉安市青原区工商行政管理局</t>
  </si>
  <si>
    <t>江西省吉安市吉安县工商行政管理局</t>
  </si>
  <si>
    <t>江西省吉安市吉水县工商行政管理局</t>
  </si>
  <si>
    <t>江西省吉安市峡江县工商行政管理局</t>
  </si>
  <si>
    <t>江西省吉安市新干县工商行政管理局</t>
  </si>
  <si>
    <t>江西省吉安市永丰县工商行政管理局</t>
  </si>
  <si>
    <t>江西省吉安市泰和县工商行政管理局</t>
  </si>
  <si>
    <t>江西省吉安市遂川县工商行政管理局</t>
  </si>
  <si>
    <t>江西省吉安市万安县工商行政管理局</t>
  </si>
  <si>
    <t>江西省吉安市安福县工商行政管理局</t>
  </si>
  <si>
    <t>江西省吉安市永新县工商行政管理局</t>
  </si>
  <si>
    <t>江西省吉安市井冈山市工商行政管理局</t>
  </si>
  <si>
    <t>江西省宜春市工商行政管理局</t>
  </si>
  <si>
    <t>江西省宜春市市辖区工商行政管理局</t>
  </si>
  <si>
    <t>江西省宜春市袁州区工商行政管理局</t>
  </si>
  <si>
    <t>江西省宜春市奉新县工商行政管理局</t>
  </si>
  <si>
    <t>江西省宜春市万载县工商行政管理局</t>
  </si>
  <si>
    <t>江西省宜春市上高县工商行政管理局</t>
  </si>
  <si>
    <t>江西省宜春市宜丰县工商行政管理局</t>
  </si>
  <si>
    <t>江西省宜春市靖安县工商行政管理局</t>
  </si>
  <si>
    <t>江西省宜春市铜鼓县工商行政管理局</t>
  </si>
  <si>
    <t>江西省宜春市丰城市工商行政管理局</t>
  </si>
  <si>
    <t>江西省宜春市樟树市工商行政管理局</t>
  </si>
  <si>
    <t>江西省宜春市高安市工商行政管理局</t>
  </si>
  <si>
    <t>江西省抚州市工商行政管理局</t>
  </si>
  <si>
    <t>江西省抚州市市辖区工商行政管理局</t>
  </si>
  <si>
    <t>江西省抚州市临川区工商行政管理局</t>
  </si>
  <si>
    <t>江西省抚州市南城县工商行政管理局</t>
  </si>
  <si>
    <t>江西省抚州市黎川县工商行政管理局</t>
  </si>
  <si>
    <t>江西省抚州市南丰县工商行政管理局</t>
  </si>
  <si>
    <t>江西省抚州市崇仁县工商行政管理局</t>
  </si>
  <si>
    <t>江西省抚州市乐安县工商行政管理局</t>
  </si>
  <si>
    <t>江西省抚州市宜黄县工商行政管理局</t>
  </si>
  <si>
    <t>江西省抚州市金溪县工商行政管理局</t>
  </si>
  <si>
    <t>江西省抚州市资溪县工商行政管理局</t>
  </si>
  <si>
    <t>江西省抚州市东乡县工商行政管理局</t>
  </si>
  <si>
    <t>江西省抚州市广昌县工商行政管理局</t>
  </si>
  <si>
    <t>江西省上饶市工商行政管理局</t>
  </si>
  <si>
    <t>江西省上饶市市辖区工商行政管理局</t>
  </si>
  <si>
    <t>江西省上饶市信州区工商行政管理局</t>
  </si>
  <si>
    <t>江西省上饶市上饶县工商行政管理局</t>
  </si>
  <si>
    <t>江西省上饶市广丰县工商行政管理局</t>
  </si>
  <si>
    <t>江西省上饶市玉山县工商行政管理局</t>
  </si>
  <si>
    <t>江西省上饶市铅山县工商行政管理局</t>
  </si>
  <si>
    <t>江西省上饶市横峰县工商行政管理局</t>
  </si>
  <si>
    <t>江西省上饶市弋阳县工商行政管理局</t>
  </si>
  <si>
    <t>江西省上饶市余干县工商行政管理局</t>
  </si>
  <si>
    <t>江西省上饶市鄱阳县工商行政管理局</t>
  </si>
  <si>
    <t>江西省上饶市万年县工商行政管理局</t>
  </si>
  <si>
    <t>江西省上饶市婺源县工商行政管理局</t>
  </si>
  <si>
    <t>江西省上饶市德兴市工商行政管理局</t>
  </si>
  <si>
    <t>山东省工商行政管理局</t>
  </si>
  <si>
    <t>山东省济南市工商行政管理局</t>
  </si>
  <si>
    <t>山东省济南市市辖区工商行政管理局</t>
  </si>
  <si>
    <t>山东省济南市历下区工商行政管理局</t>
  </si>
  <si>
    <t>山东省济南市市中区工商行政管理局</t>
  </si>
  <si>
    <t>山东省济南市槐荫区工商行政管理局</t>
  </si>
  <si>
    <t>山东省济南市天桥区工商行政管理局</t>
  </si>
  <si>
    <t>山东省济南市历城区工商行政管理局</t>
  </si>
  <si>
    <t>山东省济南市长清区工商行政管理局</t>
  </si>
  <si>
    <t>山东省济南市平阴县工商行政管理局</t>
  </si>
  <si>
    <t>山东省济南市济阳县工商行政管理局</t>
  </si>
  <si>
    <t>山东省济南市商河县工商行政管理局</t>
  </si>
  <si>
    <t>山东省济南市章丘市工商行政管理局</t>
  </si>
  <si>
    <t>山东省青岛市工商行政管理局</t>
  </si>
  <si>
    <t>山东省青岛市市辖区工商行政管理局</t>
  </si>
  <si>
    <t>山东省青岛市市南区工商行政管理局</t>
  </si>
  <si>
    <t>山东省青岛市市北区工商行政管理局</t>
  </si>
  <si>
    <t>山东省青岛市黄岛区工商行政管理局</t>
  </si>
  <si>
    <t>山东省青岛市崂山区工商行政管理局</t>
  </si>
  <si>
    <t>山东省青岛市李沧区工商行政管理局</t>
  </si>
  <si>
    <t>山东省青岛市城阳区工商行政管理局</t>
  </si>
  <si>
    <t>山东省青岛市胶州市工商行政管理局</t>
  </si>
  <si>
    <t>山东省青岛市即墨市工商行政管理局</t>
  </si>
  <si>
    <t>山东省青岛市平度市工商行政管理局</t>
  </si>
  <si>
    <t>山东省青岛市莱西市工商行政管理局</t>
  </si>
  <si>
    <t>山东省淄博市工商行政管理局</t>
  </si>
  <si>
    <t>山东省淄博市市辖区工商行政管理局</t>
  </si>
  <si>
    <t>山东省淄博市淄川区工商行政管理局</t>
  </si>
  <si>
    <t>山东省淄博市张店区工商行政管理局</t>
  </si>
  <si>
    <t>山东省淄博市博山区工商行政管理局</t>
  </si>
  <si>
    <t>山东省淄博市临淄区工商行政管理局</t>
  </si>
  <si>
    <t>山东省淄博市周村区工商行政管理局</t>
  </si>
  <si>
    <t>山东省淄博市桓台县工商行政管理局</t>
  </si>
  <si>
    <t>山东省淄博市高青县工商行政管理局</t>
  </si>
  <si>
    <t>山东省淄博市沂源县工商行政管理局</t>
  </si>
  <si>
    <t>山东省枣庄市工商行政管理局</t>
  </si>
  <si>
    <t>山东省枣庄市市辖区工商行政管理局</t>
  </si>
  <si>
    <t>山东省枣庄市市中区工商行政管理局</t>
  </si>
  <si>
    <t>山东省枣庄市薛城区工商行政管理局</t>
  </si>
  <si>
    <t>山东省枣庄市峄城区工商行政管理局</t>
  </si>
  <si>
    <t>山东省枣庄市台儿庄区工商行政管理局</t>
  </si>
  <si>
    <t>山东省枣庄市山亭区工商行政管理局</t>
  </si>
  <si>
    <t>山东省枣庄市滕州市工商行政管理局</t>
  </si>
  <si>
    <t>山东省东营市工商行政管理局</t>
  </si>
  <si>
    <t>山东省东营市市辖区工商行政管理局</t>
  </si>
  <si>
    <t>山东省东营市东营区工商行政管理局</t>
  </si>
  <si>
    <t>山东省东营市河口区工商行政管理局</t>
  </si>
  <si>
    <t>山东省东营市垦利县工商行政管理局</t>
  </si>
  <si>
    <t>山东省东营市利津县工商行政管理局</t>
  </si>
  <si>
    <t>山东省东营市广饶县工商行政管理局</t>
  </si>
  <si>
    <t>山东省烟台市工商行政管理局</t>
  </si>
  <si>
    <t>山东省烟台市市辖区工商行政管理局</t>
  </si>
  <si>
    <t>山东省烟台市芝罘区工商行政管理局</t>
  </si>
  <si>
    <t>山东省烟台市福山区工商行政管理局</t>
  </si>
  <si>
    <t>山东省烟台市牟平区工商行政管理局</t>
  </si>
  <si>
    <t>山东省烟台市莱山区工商行政管理局</t>
  </si>
  <si>
    <t>山东省烟台市长岛县工商行政管理局</t>
  </si>
  <si>
    <t>山东省烟台市龙口市工商行政管理局</t>
  </si>
  <si>
    <t>山东省烟台市莱阳市工商行政管理局</t>
  </si>
  <si>
    <t>山东省烟台市莱州市工商行政管理局</t>
  </si>
  <si>
    <t>山东省烟台市蓬莱市工商行政管理局</t>
  </si>
  <si>
    <t>山东省烟台市招远市工商行政管理局</t>
  </si>
  <si>
    <t>山东省烟台市栖霞市工商行政管理局</t>
  </si>
  <si>
    <t>山东省烟台市海阳市工商行政管理局</t>
  </si>
  <si>
    <t>山东省潍坊市工商行政管理局</t>
  </si>
  <si>
    <t>山东省潍坊市市辖区工商行政管理局</t>
  </si>
  <si>
    <t>山东省潍坊市潍城区工商行政管理局</t>
  </si>
  <si>
    <t>山东省潍坊市寒亭区工商行政管理局</t>
  </si>
  <si>
    <t>山东省潍坊市坊子区工商行政管理局</t>
  </si>
  <si>
    <t>山东省潍坊市奎文区工商行政管理局</t>
  </si>
  <si>
    <t>山东省潍坊市临朐县工商行政管理局</t>
  </si>
  <si>
    <t>山东省潍坊市昌乐县工商行政管理局</t>
  </si>
  <si>
    <t>山东省潍坊市青州市工商行政管理局</t>
  </si>
  <si>
    <t>山东省潍坊市诸城市工商行政管理局</t>
  </si>
  <si>
    <t>山东省潍坊市寿光市工商行政管理局</t>
  </si>
  <si>
    <t>山东省潍坊市安丘市工商行政管理局</t>
  </si>
  <si>
    <t>山东省潍坊市高密市工商行政管理局</t>
  </si>
  <si>
    <t>山东省潍坊市昌邑市工商行政管理局</t>
  </si>
  <si>
    <t>山东省济宁市工商行政管理局</t>
  </si>
  <si>
    <t>山东省济宁市市辖区工商行政管理局</t>
  </si>
  <si>
    <t>山东省济宁市任城区工商行政管理局</t>
  </si>
  <si>
    <t>山东省济宁市兖州区工商行政管理局</t>
  </si>
  <si>
    <t>山东省济宁市微山县工商行政管理局</t>
  </si>
  <si>
    <t>山东省济宁市鱼台县工商行政管理局</t>
  </si>
  <si>
    <t>山东省济宁市金乡县工商行政管理局</t>
  </si>
  <si>
    <t>山东省济宁市嘉祥县工商行政管理局</t>
  </si>
  <si>
    <t>山东省济宁市汶上县工商行政管理局</t>
  </si>
  <si>
    <t>山东省济宁市泗水县工商行政管理局</t>
  </si>
  <si>
    <t>山东省济宁市梁山县工商行政管理局</t>
  </si>
  <si>
    <t>山东省济宁市曲阜市工商行政管理局</t>
  </si>
  <si>
    <t>山东省济宁市邹城市工商行政管理局</t>
  </si>
  <si>
    <t>山东省泰安市工商行政管理局</t>
  </si>
  <si>
    <t>山东省泰安市市辖区工商行政管理局</t>
  </si>
  <si>
    <t>山东省泰安市泰山区工商行政管理局</t>
  </si>
  <si>
    <t>山东省泰安市岱岳区工商行政管理局</t>
  </si>
  <si>
    <t>山东省泰安市宁阳县工商行政管理局</t>
  </si>
  <si>
    <t>山东省泰安市东平县工商行政管理局</t>
  </si>
  <si>
    <t>山东省泰安市新泰市工商行政管理局</t>
  </si>
  <si>
    <t>山东省泰安市肥城市工商行政管理局</t>
  </si>
  <si>
    <t>山东省威海市工商行政管理局</t>
  </si>
  <si>
    <t>山东省威海市市辖区工商行政管理局</t>
  </si>
  <si>
    <t>山东省威海市环翠区工商行政管理局</t>
  </si>
  <si>
    <t>山东省威海市文登区工商行政管理局</t>
  </si>
  <si>
    <t>山东省威海市荣成市工商行政管理局</t>
  </si>
  <si>
    <t>山东省威海市乳山市工商行政管理局</t>
  </si>
  <si>
    <t>山东省日照市工商行政管理局</t>
  </si>
  <si>
    <t>山东省日照市市辖区工商行政管理局</t>
  </si>
  <si>
    <t>山东省日照市东港区工商行政管理局</t>
  </si>
  <si>
    <t>山东省日照市岚山区工商行政管理局</t>
  </si>
  <si>
    <t>山东省日照市五莲县工商行政管理局</t>
  </si>
  <si>
    <t>山东省日照市莒县工商行政管理局</t>
  </si>
  <si>
    <t>山东省莱芜市工商行政管理局</t>
  </si>
  <si>
    <t>山东省莱芜市市辖区工商行政管理局</t>
  </si>
  <si>
    <t>山东省莱芜市莱城区工商行政管理局</t>
  </si>
  <si>
    <t>山东省莱芜市钢城区工商行政管理局</t>
  </si>
  <si>
    <t>山东省临沂市工商行政管理局</t>
  </si>
  <si>
    <t>山东省莱芜市兰山区工商行政管理局</t>
  </si>
  <si>
    <t>山东省莱芜市罗庄区工商行政管理局</t>
  </si>
  <si>
    <t>山东省莱芜市河东区工商行政管理局</t>
  </si>
  <si>
    <t>山东省莱芜市沂南县工商行政管理局</t>
  </si>
  <si>
    <t>山东省莱芜市郯城县工商行政管理局</t>
  </si>
  <si>
    <t>山东省莱芜市沂水县工商行政管理局</t>
  </si>
  <si>
    <t>山东省莱芜市兰陵县工商行政管理局</t>
  </si>
  <si>
    <t>山东省莱芜市费县工商行政管理局</t>
  </si>
  <si>
    <t>山东省莱芜市平邑县工商行政管理局</t>
  </si>
  <si>
    <t>山东省莱芜市莒南县工商行政管理局</t>
  </si>
  <si>
    <t>山东省莱芜市蒙阴县工商行政管理局</t>
  </si>
  <si>
    <t>山东省莱芜市临沭县工商行政管理局</t>
  </si>
  <si>
    <t>山东省德州市工商行政管理局</t>
  </si>
  <si>
    <t>山东省德州市市辖区工商行政管理局</t>
  </si>
  <si>
    <t>山东省德州市德城区工商行政管理局</t>
  </si>
  <si>
    <t>山东省德州市陵城区工商行政管理局</t>
  </si>
  <si>
    <t>山东省德州市宁津县工商行政管理局</t>
  </si>
  <si>
    <t>山东省德州市庆云县工商行政管理局</t>
  </si>
  <si>
    <t>山东省德州市临邑县工商行政管理局</t>
  </si>
  <si>
    <t>山东省德州市齐河县工商行政管理局</t>
  </si>
  <si>
    <t>山东省德州市平原县工商行政管理局</t>
  </si>
  <si>
    <t>山东省德州市夏津县工商行政管理局</t>
  </si>
  <si>
    <t>山东省德州市武城县工商行政管理局</t>
  </si>
  <si>
    <t>山东省德州市乐陵市工商行政管理局</t>
  </si>
  <si>
    <t>山东省德州市禹城市工商行政管理局</t>
  </si>
  <si>
    <t>山东省聊城市工商行政管理局</t>
  </si>
  <si>
    <t>山东省德州市东昌府区工商行政管理局</t>
  </si>
  <si>
    <t>山东省德州市阳谷县工商行政管理局</t>
  </si>
  <si>
    <t>山东省德州市莘县工商行政管理局</t>
  </si>
  <si>
    <t>山东省德州市茌平县工商行政管理局</t>
  </si>
  <si>
    <t>山东省德州市东阿县工商行政管理局</t>
  </si>
  <si>
    <t>山东省德州市冠县工商行政管理局</t>
  </si>
  <si>
    <t>山东省德州市高唐县工商行政管理局</t>
  </si>
  <si>
    <t>山东省德州市临清市工商行政管理局</t>
  </si>
  <si>
    <t>山东省滨州市工商行政管理局</t>
  </si>
  <si>
    <t>山东省滨州市市辖区工商行政管理局</t>
  </si>
  <si>
    <t>山东省滨州市滨城区工商行政管理局</t>
  </si>
  <si>
    <t>山东省滨州市沾化区工商行政管理局</t>
  </si>
  <si>
    <t>山东省滨州市惠民县工商行政管理局</t>
  </si>
  <si>
    <t>山东省滨州市阳信县工商行政管理局</t>
  </si>
  <si>
    <t>山东省滨州市无棣县工商行政管理局</t>
  </si>
  <si>
    <t>山东省滨州市博兴县工商行政管理局</t>
  </si>
  <si>
    <t>山东省滨州市邹平县工商行政管理局</t>
  </si>
  <si>
    <t>山东省菏泽市工商行政管理局</t>
  </si>
  <si>
    <t>山东省菏泽市市辖区工商行政管理局</t>
  </si>
  <si>
    <t>山东省菏泽市牡丹区工商行政管理局</t>
  </si>
  <si>
    <t>山东省菏泽市曹县工商行政管理局</t>
  </si>
  <si>
    <t>山东省菏泽市单县工商行政管理局</t>
  </si>
  <si>
    <t>山东省菏泽市成武县工商行政管理局</t>
  </si>
  <si>
    <t>山东省菏泽市巨野县工商行政管理局</t>
  </si>
  <si>
    <t>山东省菏泽市郓城县工商行政管理局</t>
  </si>
  <si>
    <t>山东省菏泽市鄄城县工商行政管理局</t>
  </si>
  <si>
    <t>山东省菏泽市定陶县工商行政管理局</t>
  </si>
  <si>
    <t>山东省菏泽市东明县工商行政管理局</t>
  </si>
  <si>
    <t>河南省工商行政管理局</t>
  </si>
  <si>
    <t>河南省郑州市工商行政管理局</t>
  </si>
  <si>
    <t>河南省郑州市市辖区工商行政管理局</t>
  </si>
  <si>
    <t>河南省郑州市中原区工商行政管理局</t>
  </si>
  <si>
    <t>河南省郑州市二七区工商行政管理局</t>
  </si>
  <si>
    <t>河南省郑州市管城回族区工商行政管理局</t>
  </si>
  <si>
    <t>河南省郑州市金水区工商行政管理局</t>
  </si>
  <si>
    <t>河南省郑州市上街区工商行政管理局</t>
  </si>
  <si>
    <t>河南省郑州市惠济区工商行政管理局</t>
  </si>
  <si>
    <t>河南省郑州市中牟县工商行政管理局</t>
  </si>
  <si>
    <t>河南省郑州市巩义市工商行政管理局</t>
  </si>
  <si>
    <t>河南省郑州市荥阳市工商行政管理局</t>
  </si>
  <si>
    <t>河南省郑州市新密市工商行政管理局</t>
  </si>
  <si>
    <t>河南省郑州市新郑市工商行政管理局</t>
  </si>
  <si>
    <t>河南省郑州市登封市工商行政管理局</t>
  </si>
  <si>
    <t>河南省开封市工商行政管理局</t>
  </si>
  <si>
    <t>河南省开封市市辖区工商行政管理局</t>
  </si>
  <si>
    <t>河南省开封市龙亭区工商行政管理局</t>
  </si>
  <si>
    <t>河南省开封市顺河回族区工商行政管理局</t>
  </si>
  <si>
    <t>河南省开封市鼓楼区工商行政管理局</t>
  </si>
  <si>
    <t>河南省开封市禹王台区工商行政管理局</t>
  </si>
  <si>
    <t>河南省开封市金明区工商行政管理局</t>
  </si>
  <si>
    <t>河南省开封市杞县工商行政管理局</t>
  </si>
  <si>
    <t>河南省开封市通许县工商行政管理局</t>
  </si>
  <si>
    <t>河南省开封市尉氏县工商行政管理局</t>
  </si>
  <si>
    <t>河南省开封市开封县工商行政管理局</t>
  </si>
  <si>
    <t>河南省开封市兰考县工商行政管理局</t>
  </si>
  <si>
    <t>河南省洛阳市工商行政管理局</t>
  </si>
  <si>
    <t>河南省洛阳市市辖区工商行政管理局</t>
  </si>
  <si>
    <t>河南省洛阳市老城区工商行政管理局</t>
  </si>
  <si>
    <t>河南省洛阳市西工区工商行政管理局</t>
  </si>
  <si>
    <t>河南省洛阳市瀍河回族区工商行政管理局</t>
  </si>
  <si>
    <t>河南省洛阳市涧西区工商行政管理局</t>
  </si>
  <si>
    <t>河南省洛阳市吉利区工商行政管理局</t>
  </si>
  <si>
    <t>河南省洛阳市洛龙区工商行政管理局</t>
  </si>
  <si>
    <t>河南省洛阳市孟津县工商行政管理局</t>
  </si>
  <si>
    <t>河南省洛阳市新安县工商行政管理局</t>
  </si>
  <si>
    <t>河南省洛阳市栾川县工商行政管理局</t>
  </si>
  <si>
    <t>河南省洛阳市嵩县工商行政管理局</t>
  </si>
  <si>
    <t>河南省洛阳市汝阳县工商行政管理局</t>
  </si>
  <si>
    <t>河南省洛阳市宜阳县工商行政管理局</t>
  </si>
  <si>
    <t>河南省洛阳市洛宁县工商行政管理局</t>
  </si>
  <si>
    <t>河南省洛阳市伊川县工商行政管理局</t>
  </si>
  <si>
    <t>河南省洛阳市偃师市工商行政管理局</t>
  </si>
  <si>
    <t>河南省平顶山市工商行政管理局</t>
  </si>
  <si>
    <t>河南省平顶山市市辖区工商行政管理局</t>
  </si>
  <si>
    <t>河南省平顶山市新华区工商行政管理局</t>
  </si>
  <si>
    <t>河南省平顶山市卫东区工商行政管理局</t>
  </si>
  <si>
    <t>河南省平顶山市石龙区工商行政管理局</t>
  </si>
  <si>
    <t>河南省平顶山市湛河区工商行政管理局</t>
  </si>
  <si>
    <t>河南省平顶山市宝丰县工商行政管理局</t>
  </si>
  <si>
    <t>河南省平顶山市叶县工商行政管理局</t>
  </si>
  <si>
    <t>河南省平顶山市鲁山县工商行政管理局</t>
  </si>
  <si>
    <t>河南省平顶山市郏县工商行政管理局</t>
  </si>
  <si>
    <t>河南省平顶山市舞钢市工商行政管理局</t>
  </si>
  <si>
    <t>河南省平顶山市汝州市工商行政管理局</t>
  </si>
  <si>
    <t>河南省安阳市工商行政管理局</t>
  </si>
  <si>
    <t>河南省安阳市市辖区工商行政管理局</t>
  </si>
  <si>
    <t>河南省安阳市文峰区工商行政管理局</t>
  </si>
  <si>
    <t>河南省安阳市北关区工商行政管理局</t>
  </si>
  <si>
    <t>河南省安阳市殷都区工商行政管理局</t>
  </si>
  <si>
    <t>河南省安阳市龙安区工商行政管理局</t>
  </si>
  <si>
    <t>河南省安阳市安阳县工商行政管理局</t>
  </si>
  <si>
    <t>河南省安阳市汤阴县工商行政管理局</t>
  </si>
  <si>
    <t>河南省安阳市滑县工商行政管理局</t>
  </si>
  <si>
    <t>河南省安阳市内黄县工商行政管理局</t>
  </si>
  <si>
    <t>河南省安阳市林州市工商行政管理局</t>
  </si>
  <si>
    <t>河南省鹤壁市工商行政管理局</t>
  </si>
  <si>
    <t>河南省鹤壁市市辖区工商行政管理局</t>
  </si>
  <si>
    <t>河南省鹤壁市鹤山区工商行政管理局</t>
  </si>
  <si>
    <t>河南省鹤壁市山城区工商行政管理局</t>
  </si>
  <si>
    <t>河南省鹤壁市淇滨区工商行政管理局</t>
  </si>
  <si>
    <t>河南省鹤壁市浚县工商行政管理局</t>
  </si>
  <si>
    <t>河南省鹤壁市淇县工商行政管理局</t>
  </si>
  <si>
    <t>河南省新乡市工商行政管理局</t>
  </si>
  <si>
    <t>河南省新乡市市辖区工商行政管理局</t>
  </si>
  <si>
    <t>河南省新乡市红旗区工商行政管理局</t>
  </si>
  <si>
    <t>河南省新乡市卫滨区工商行政管理局</t>
  </si>
  <si>
    <t>河南省新乡市凤泉区工商行政管理局</t>
  </si>
  <si>
    <t>河南省新乡市牧野区工商行政管理局</t>
  </si>
  <si>
    <t>河南省新乡市新乡县工商行政管理局</t>
  </si>
  <si>
    <t>河南省新乡市获嘉县工商行政管理局</t>
  </si>
  <si>
    <t>河南省新乡市原阳县工商行政管理局</t>
  </si>
  <si>
    <t>河南省新乡市延津县工商行政管理局</t>
  </si>
  <si>
    <t>河南省新乡市封丘县工商行政管理局</t>
  </si>
  <si>
    <t>河南省新乡市长垣县工商行政管理局</t>
  </si>
  <si>
    <t>河南省新乡市卫辉市工商行政管理局</t>
  </si>
  <si>
    <t>河南省新乡市辉县市工商行政管理局</t>
  </si>
  <si>
    <t>河南省焦作市工商行政管理局</t>
  </si>
  <si>
    <t>河南省焦作市市辖区工商行政管理局</t>
  </si>
  <si>
    <t>河南省焦作市解放区工商行政管理局</t>
  </si>
  <si>
    <t>河南省焦作市中站区工商行政管理局</t>
  </si>
  <si>
    <t>河南省焦作市马村区工商行政管理局</t>
  </si>
  <si>
    <t>河南省焦作市山阳区工商行政管理局</t>
  </si>
  <si>
    <t>河南省焦作市修武县工商行政管理局</t>
  </si>
  <si>
    <t>河南省焦作市博爱县工商行政管理局</t>
  </si>
  <si>
    <t>河南省焦作市武陟县工商行政管理局</t>
  </si>
  <si>
    <t>河南省焦作市温县工商行政管理局</t>
  </si>
  <si>
    <t>河南省焦作市沁阳市工商行政管理局</t>
  </si>
  <si>
    <t>河南省焦作市孟州市工商行政管理局</t>
  </si>
  <si>
    <t>河南省濮阳市工商行政管理局</t>
  </si>
  <si>
    <t>河南省濮阳市市辖区工商行政管理局</t>
  </si>
  <si>
    <t>河南省濮阳市华龙区工商行政管理局</t>
  </si>
  <si>
    <t>河南省濮阳市清丰县工商行政管理局</t>
  </si>
  <si>
    <t>河南省濮阳市南乐县工商行政管理局</t>
  </si>
  <si>
    <t>河南省濮阳市范县工商行政管理局</t>
  </si>
  <si>
    <t>河南省濮阳市台前县工商行政管理局</t>
  </si>
  <si>
    <t>河南省濮阳市濮阳县工商行政管理局</t>
  </si>
  <si>
    <t>河南省许昌市工商行政管理局</t>
  </si>
  <si>
    <t>河南省许昌市市辖区工商行政管理局</t>
  </si>
  <si>
    <t>河南省许昌市魏都区工商行政管理局</t>
  </si>
  <si>
    <t>河南省许昌市许昌县工商行政管理局</t>
  </si>
  <si>
    <t>河南省许昌市鄢陵县工商行政管理局</t>
  </si>
  <si>
    <t>河南省许昌市襄城县工商行政管理局</t>
  </si>
  <si>
    <t>河南省许昌市禹州市工商行政管理局</t>
  </si>
  <si>
    <t>河南省许昌市长葛市工商行政管理局</t>
  </si>
  <si>
    <t>河南省漯河市工商行政管理局</t>
  </si>
  <si>
    <t>河南省漯河市市辖区工商行政管理局</t>
  </si>
  <si>
    <t>河南省漯河市源汇区工商行政管理局</t>
  </si>
  <si>
    <t>河南省漯河市郾城区工商行政管理局</t>
  </si>
  <si>
    <t>河南省漯河市召陵区工商行政管理局</t>
  </si>
  <si>
    <t>河南省漯河市舞阳县工商行政管理局</t>
  </si>
  <si>
    <t>河南省漯河市临颍县工商行政管理局</t>
  </si>
  <si>
    <t>河南省三门峡市工商行政管理局</t>
  </si>
  <si>
    <t>河南省三门峡市市辖区工商行政管理局</t>
  </si>
  <si>
    <t>河南省三门峡市湖滨区工商行政管理局</t>
  </si>
  <si>
    <t>河南省三门峡市渑池县工商行政管理局</t>
  </si>
  <si>
    <t>河南省三门峡市陕县工商行政管理局</t>
  </si>
  <si>
    <t>河南省三门峡市卢氏县工商行政管理局</t>
  </si>
  <si>
    <t>河南省三门峡市义马市工商行政管理局</t>
  </si>
  <si>
    <t>河南省三门峡市灵宝市工商行政管理局</t>
  </si>
  <si>
    <t>河南省南阳市工商行政管理局</t>
  </si>
  <si>
    <t>河南省南阳市市辖区工商行政管理局</t>
  </si>
  <si>
    <t>河南省南阳市宛城区工商行政管理局</t>
  </si>
  <si>
    <t>河南省南阳市卧龙区工商行政管理局</t>
  </si>
  <si>
    <t>河南省南阳市南召县工商行政管理局</t>
  </si>
  <si>
    <t>河南省南阳市方城县工商行政管理局</t>
  </si>
  <si>
    <t>河南省南阳市西峡县工商行政管理局</t>
  </si>
  <si>
    <t>河南省南阳市镇平县工商行政管理局</t>
  </si>
  <si>
    <t>河南省南阳市内乡县工商行政管理局</t>
  </si>
  <si>
    <t>河南省南阳市淅川县工商行政管理局</t>
  </si>
  <si>
    <t>河南省南阳市社旗县工商行政管理局</t>
  </si>
  <si>
    <t>河南省南阳市唐河县工商行政管理局</t>
  </si>
  <si>
    <t>河南省南阳市新野县工商行政管理局</t>
  </si>
  <si>
    <t>河南省南阳市桐柏县工商行政管理局</t>
  </si>
  <si>
    <t>河南省南阳市邓州市工商行政管理局</t>
  </si>
  <si>
    <t>河南省商丘市工商行政管理局</t>
  </si>
  <si>
    <t>河南省商丘市市辖区工商行政管理局</t>
  </si>
  <si>
    <t>河南省商丘市梁园区工商行政管理局</t>
  </si>
  <si>
    <t>河南省商丘市睢阳区工商行政管理局</t>
  </si>
  <si>
    <t>河南省商丘市民权县工商行政管理局</t>
  </si>
  <si>
    <t>河南省商丘市睢县工商行政管理局</t>
  </si>
  <si>
    <t>河南省商丘市宁陵县工商行政管理局</t>
  </si>
  <si>
    <t>河南省商丘市柘城县工商行政管理局</t>
  </si>
  <si>
    <t>河南省商丘市虞城县工商行政管理局</t>
  </si>
  <si>
    <t>河南省商丘市夏邑县工商行政管理局</t>
  </si>
  <si>
    <t>河南省商丘市永城市工商行政管理局</t>
  </si>
  <si>
    <t>河南省信阳市工商行政管理局</t>
  </si>
  <si>
    <t>河南省信阳市市辖区工商行政管理局</t>
  </si>
  <si>
    <t>河南省信阳市浉河区工商行政管理局</t>
  </si>
  <si>
    <t>河南省信阳市平桥区工商行政管理局</t>
  </si>
  <si>
    <t>河南省信阳市罗山县工商行政管理局</t>
  </si>
  <si>
    <t>河南省信阳市光山县工商行政管理局</t>
  </si>
  <si>
    <t>河南省信阳市新县工商行政管理局</t>
  </si>
  <si>
    <t>河南省信阳市商城县工商行政管理局</t>
  </si>
  <si>
    <t>河南省信阳市固始县工商行政管理局</t>
  </si>
  <si>
    <t>河南省信阳市潢川县工商行政管理局</t>
  </si>
  <si>
    <t>河南省信阳市淮滨县工商行政管理局</t>
  </si>
  <si>
    <t>河南省信阳市息县工商行政管理局</t>
  </si>
  <si>
    <t>河南省周口市工商行政管理局</t>
  </si>
  <si>
    <t>河南省周口市市辖区工商行政管理局</t>
  </si>
  <si>
    <t>河南省周口市川汇区工商行政管理局</t>
  </si>
  <si>
    <t>河南省周口市扶沟县工商行政管理局</t>
  </si>
  <si>
    <t>河南省周口市西华县工商行政管理局</t>
  </si>
  <si>
    <t>河南省周口市商水县工商行政管理局</t>
  </si>
  <si>
    <t>河南省周口市沈丘县工商行政管理局</t>
  </si>
  <si>
    <t>河南省周口市郸城县工商行政管理局</t>
  </si>
  <si>
    <t>河南省周口市淮阳县工商行政管理局</t>
  </si>
  <si>
    <t>河南省周口市太康县工商行政管理局</t>
  </si>
  <si>
    <t>河南省周口市鹿邑县工商行政管理局</t>
  </si>
  <si>
    <t>河南省周口市项城市工商行政管理局</t>
  </si>
  <si>
    <t>河南省驻马店市工商行政管理局</t>
  </si>
  <si>
    <t>河南省驻马店市市辖区工商行政管理局</t>
  </si>
  <si>
    <t>河南省驻马店市驿城区工商行政管理局</t>
  </si>
  <si>
    <t>河南省驻马店市西平县工商行政管理局</t>
  </si>
  <si>
    <t>河南省驻马店市上蔡县工商行政管理局</t>
  </si>
  <si>
    <t>河南省驻马店市平舆县工商行政管理局</t>
  </si>
  <si>
    <t>河南省驻马店市正阳县工商行政管理局</t>
  </si>
  <si>
    <t>河南省驻马店市确山县工商行政管理局</t>
  </si>
  <si>
    <t>河南省驻马店市泌阳县工商行政管理局</t>
  </si>
  <si>
    <t>河南省驻马店市汝南县工商行政管理局</t>
  </si>
  <si>
    <t>河南省驻马店市遂平县工商行政管理局</t>
  </si>
  <si>
    <t>河南省驻马店市新蔡县工商行政管理局</t>
  </si>
  <si>
    <t>河南省驻马店市省直辖县级行政区划工商行政管理局</t>
  </si>
  <si>
    <t>河南省驻马店市济源市工商行政管理局</t>
  </si>
  <si>
    <t>湖北省工商行政管理局</t>
  </si>
  <si>
    <t>湖北省武汉市工商行政管理局</t>
  </si>
  <si>
    <t>湖北省武汉市市辖区工商行政管理局</t>
  </si>
  <si>
    <t>湖北省武汉市江岸区工商行政管理局</t>
  </si>
  <si>
    <t>湖北省武汉市江汉区工商行政管理局</t>
  </si>
  <si>
    <t>湖北省武汉市硚口区工商行政管理局</t>
  </si>
  <si>
    <t>湖北省武汉市汉阳区工商行政管理局</t>
  </si>
  <si>
    <t>湖北省武汉市武昌区工商行政管理局</t>
  </si>
  <si>
    <t>湖北省武汉市青山区工商行政管理局</t>
  </si>
  <si>
    <t>湖北省武汉市洪山区工商行政管理局</t>
  </si>
  <si>
    <t>湖北省武汉市东西湖区工商行政管理局</t>
  </si>
  <si>
    <t>湖北省武汉市汉南区工商行政管理局</t>
  </si>
  <si>
    <t>湖北省武汉市蔡甸区工商行政管理局</t>
  </si>
  <si>
    <t>湖北省武汉市江夏区工商行政管理局</t>
  </si>
  <si>
    <t>湖北省武汉市黄陂区工商行政管理局</t>
  </si>
  <si>
    <t>湖北省武汉市新洲区工商行政管理局</t>
  </si>
  <si>
    <t>湖北省黄石市工商行政管理局</t>
  </si>
  <si>
    <t>湖北省黄石市市辖区工商行政管理局</t>
  </si>
  <si>
    <t>湖北省黄石市黄石港区工商行政管理局</t>
  </si>
  <si>
    <t>湖北省黄石市西塞山区工商行政管理局</t>
  </si>
  <si>
    <t>湖北省黄石市下陆区工商行政管理局</t>
  </si>
  <si>
    <t>湖北省黄石市铁山区工商行政管理局</t>
  </si>
  <si>
    <t>湖北省黄石市阳新县工商行政管理局</t>
  </si>
  <si>
    <t>湖北省黄石市大冶市工商行政管理局</t>
  </si>
  <si>
    <t>湖北省十堰市工商行政管理局</t>
  </si>
  <si>
    <t>湖北省十堰市市辖区工商行政管理局</t>
  </si>
  <si>
    <t>湖北省十堰市茅箭区工商行政管理局</t>
  </si>
  <si>
    <t>湖北省十堰市张湾区工商行政管理局</t>
  </si>
  <si>
    <t>湖北省十堰市郧阳区工商行政管理局</t>
  </si>
  <si>
    <t>湖北省十堰市郧西县工商行政管理局</t>
  </si>
  <si>
    <t>湖北省十堰市竹山县工商行政管理局</t>
  </si>
  <si>
    <t>湖北省十堰市竹溪县工商行政管理局</t>
  </si>
  <si>
    <t>湖北省十堰市房县工商行政管理局</t>
  </si>
  <si>
    <t>湖北省十堰市丹江口市工商行政管理局</t>
  </si>
  <si>
    <t>湖北省宜昌市工商行政管理局</t>
  </si>
  <si>
    <t>湖北省宜昌市市辖区工商行政管理局</t>
  </si>
  <si>
    <t>湖北省宜昌市西陵区工商行政管理局</t>
  </si>
  <si>
    <t>湖北省宜昌市伍家岗区工商行政管理局</t>
  </si>
  <si>
    <t>湖北省宜昌市点军区工商行政管理局</t>
  </si>
  <si>
    <t>湖北省宜昌市猇亭区工商行政管理局</t>
  </si>
  <si>
    <t>湖北省宜昌市夷陵区工商行政管理局</t>
  </si>
  <si>
    <t>湖北省宜昌市远安县工商行政管理局</t>
  </si>
  <si>
    <t>湖北省宜昌市兴山县工商行政管理局</t>
  </si>
  <si>
    <t>湖北省宜昌市秭归县工商行政管理局</t>
  </si>
  <si>
    <t>湖北省宜昌市长阳土家族自治县工商行政管理局</t>
  </si>
  <si>
    <t>湖北省宜昌市五峰土家族自治县工商行政管理局</t>
  </si>
  <si>
    <t>湖北省宜昌市宜都市工商行政管理局</t>
  </si>
  <si>
    <t>湖北省宜昌市当阳市工商行政管理局</t>
  </si>
  <si>
    <t>湖北省宜昌市枝江市工商行政管理局</t>
  </si>
  <si>
    <t>湖北省襄阳市工商行政管理局</t>
  </si>
  <si>
    <t>湖北省襄阳市市辖区工商行政管理局</t>
  </si>
  <si>
    <t>湖北省襄阳市襄城区工商行政管理局</t>
  </si>
  <si>
    <t>湖北省襄阳市樊城区工商行政管理局</t>
  </si>
  <si>
    <t>湖北省襄阳市襄州区工商行政管理局</t>
  </si>
  <si>
    <t>湖北省襄阳市南漳县工商行政管理局</t>
  </si>
  <si>
    <t>湖北省襄阳市谷城县工商行政管理局</t>
  </si>
  <si>
    <t>湖北省襄阳市保康县工商行政管理局</t>
  </si>
  <si>
    <t>湖北省襄阳市老河口市工商行政管理局</t>
  </si>
  <si>
    <t>湖北省襄阳市枣阳市工商行政管理局</t>
  </si>
  <si>
    <t>湖北省襄阳市宜城市工商行政管理局</t>
  </si>
  <si>
    <t>湖北省鄂州市工商行政管理局</t>
  </si>
  <si>
    <t>湖北省鄂州市市辖区工商行政管理局</t>
  </si>
  <si>
    <t>湖北省鄂州市梁子湖区工商行政管理局</t>
  </si>
  <si>
    <t>湖北省鄂州市华容区工商行政管理局</t>
  </si>
  <si>
    <t>湖北省鄂州市鄂城区工商行政管理局</t>
  </si>
  <si>
    <t>湖北省荆门市工商行政管理局</t>
  </si>
  <si>
    <t>湖北省荆门市市辖区工商行政管理局</t>
  </si>
  <si>
    <t>湖北省荆门市东宝区工商行政管理局</t>
  </si>
  <si>
    <t>湖北省荆门市掇刀区工商行政管理局</t>
  </si>
  <si>
    <t>湖北省荆门市京山县工商行政管理局</t>
  </si>
  <si>
    <t>湖北省荆门市沙洋县工商行政管理局</t>
  </si>
  <si>
    <t>湖北省荆门市钟祥市工商行政管理局</t>
  </si>
  <si>
    <t>湖北省孝感市工商行政管理局</t>
  </si>
  <si>
    <t>湖北省孝感市市辖区工商行政管理局</t>
  </si>
  <si>
    <t>湖北省孝感市孝南区工商行政管理局</t>
  </si>
  <si>
    <t>湖北省孝感市孝昌县工商行政管理局</t>
  </si>
  <si>
    <t>湖北省孝感市大悟县工商行政管理局</t>
  </si>
  <si>
    <t>湖北省孝感市云梦县工商行政管理局</t>
  </si>
  <si>
    <t>湖北省孝感市应城市工商行政管理局</t>
  </si>
  <si>
    <t>湖北省孝感市安陆市工商行政管理局</t>
  </si>
  <si>
    <t>湖北省孝感市汉川市工商行政管理局</t>
  </si>
  <si>
    <t>湖北省荆州市工商行政管理局</t>
  </si>
  <si>
    <t>湖北省荆州市市辖区工商行政管理局</t>
  </si>
  <si>
    <t>湖北省荆州市沙市区工商行政管理局</t>
  </si>
  <si>
    <t>湖北省荆州市荆州区工商行政管理局</t>
  </si>
  <si>
    <t>湖北省荆州市公安县工商行政管理局</t>
  </si>
  <si>
    <t>湖北省荆州市监利县工商行政管理局</t>
  </si>
  <si>
    <t>湖北省荆州市江陵县工商行政管理局</t>
  </si>
  <si>
    <t>湖北省荆州市石首市工商行政管理局</t>
  </si>
  <si>
    <t>湖北省荆州市洪湖市工商行政管理局</t>
  </si>
  <si>
    <t>湖北省荆州市松滋市工商行政管理局</t>
  </si>
  <si>
    <t>湖北省黄冈市工商行政管理局</t>
  </si>
  <si>
    <t>湖北省黄冈市市辖区工商行政管理局</t>
  </si>
  <si>
    <t>湖北省黄冈市黄州区工商行政管理局</t>
  </si>
  <si>
    <t>湖北省黄冈市团风县工商行政管理局</t>
  </si>
  <si>
    <t>湖北省黄冈市红安县工商行政管理局</t>
  </si>
  <si>
    <t>湖北省黄冈市罗田县工商行政管理局</t>
  </si>
  <si>
    <t>湖北省黄冈市英山县工商行政管理局</t>
  </si>
  <si>
    <t>湖北省黄冈市浠水县工商行政管理局</t>
  </si>
  <si>
    <t>湖北省黄冈市蕲春县工商行政管理局</t>
  </si>
  <si>
    <t>湖北省黄冈市黄梅县工商行政管理局</t>
  </si>
  <si>
    <t>湖北省黄冈市麻城市工商行政管理局</t>
  </si>
  <si>
    <t>湖北省黄冈市武穴市工商行政管理局</t>
  </si>
  <si>
    <t>湖北省咸宁市工商行政管理局</t>
  </si>
  <si>
    <t>湖北省咸宁市市辖区工商行政管理局</t>
  </si>
  <si>
    <t>湖北省咸宁市咸安区工商行政管理局</t>
  </si>
  <si>
    <t>湖北省咸宁市嘉鱼县工商行政管理局</t>
  </si>
  <si>
    <t>湖北省咸宁市通城县工商行政管理局</t>
  </si>
  <si>
    <t>湖北省咸宁市崇阳县工商行政管理局</t>
  </si>
  <si>
    <t>湖北省咸宁市通山县工商行政管理局</t>
  </si>
  <si>
    <t>湖北省咸宁市赤壁市工商行政管理局</t>
  </si>
  <si>
    <t>湖北省随州市工商行政管理局</t>
  </si>
  <si>
    <t>湖北省随州市市辖区工商行政管理局</t>
  </si>
  <si>
    <t>湖北省随州市曾都区工商行政管理局</t>
  </si>
  <si>
    <t>湖北省随州市随县工商行政管理局</t>
  </si>
  <si>
    <t>湖北省随州市广水市工商行政管理局</t>
  </si>
  <si>
    <t>湖北省随州市恩施土家族苗族自治州工商行政管理局</t>
  </si>
  <si>
    <t>湖北省随州市恩施市工商行政管理局</t>
  </si>
  <si>
    <t>湖北省随州市利川市工商行政管理局</t>
  </si>
  <si>
    <t>湖北省随州市建始县工商行政管理局</t>
  </si>
  <si>
    <t>湖北省随州市巴东县工商行政管理局</t>
  </si>
  <si>
    <t>湖北省随州市宣恩县工商行政管理局</t>
  </si>
  <si>
    <t>湖北省随州市咸丰县工商行政管理局</t>
  </si>
  <si>
    <t>湖北省随州市来凤县工商行政管理局</t>
  </si>
  <si>
    <t>湖北省随州市鹤峰县工商行政管理局</t>
  </si>
  <si>
    <t>湖北省随州市省直辖县级行政区划工商行政管理局</t>
  </si>
  <si>
    <t>湖北省随州市仙桃市工商行政管理局</t>
  </si>
  <si>
    <t>湖北省随州市潜江市工商行政管理局</t>
  </si>
  <si>
    <t>湖北省随州市天门市工商行政管理局</t>
  </si>
  <si>
    <t>湖北省随州市神农架林区工商行政管理局</t>
  </si>
  <si>
    <t>湖南省工商行政管理局</t>
  </si>
  <si>
    <t>湖南省长沙市工商行政管理局</t>
  </si>
  <si>
    <t>湖南省长沙市市辖区工商行政管理局</t>
  </si>
  <si>
    <t>湖南省长沙市芙蓉区工商行政管理局</t>
  </si>
  <si>
    <t>湖南省长沙市天心区工商行政管理局</t>
  </si>
  <si>
    <t>湖南省长沙市岳麓区工商行政管理局</t>
  </si>
  <si>
    <t>湖南省长沙市开福区工商行政管理局</t>
  </si>
  <si>
    <t>湖南省长沙市雨花区工商行政管理局</t>
  </si>
  <si>
    <t>湖南省长沙市望城区工商行政管理局</t>
  </si>
  <si>
    <t>湖南省长沙市长沙县工商行政管理局</t>
  </si>
  <si>
    <t>湖南省长沙市宁乡县工商行政管理局</t>
  </si>
  <si>
    <t>湖南省长沙市浏阳市工商行政管理局</t>
  </si>
  <si>
    <t>湖南省株洲市工商行政管理局</t>
  </si>
  <si>
    <t>湖南省株洲市市辖区工商行政管理局</t>
  </si>
  <si>
    <t>湖南省株洲市荷塘区工商行政管理局</t>
  </si>
  <si>
    <t>湖南省株洲市芦淞区工商行政管理局</t>
  </si>
  <si>
    <t>湖南省株洲市石峰区工商行政管理局</t>
  </si>
  <si>
    <t>湖南省株洲市天元区工商行政管理局</t>
  </si>
  <si>
    <t>湖南省株洲市株洲县工商行政管理局</t>
  </si>
  <si>
    <t>湖南省株洲市攸县工商行政管理局</t>
  </si>
  <si>
    <t>湖南省株洲市茶陵县工商行政管理局</t>
  </si>
  <si>
    <t>湖南省株洲市炎陵县工商行政管理局</t>
  </si>
  <si>
    <t>湖南省株洲市醴陵市工商行政管理局</t>
  </si>
  <si>
    <t>湖南省湘潭市工商行政管理局</t>
  </si>
  <si>
    <t>湖南省湘潭市市辖区工商行政管理局</t>
  </si>
  <si>
    <t>湖南省湘潭市雨湖区工商行政管理局</t>
  </si>
  <si>
    <t>湖南省湘潭市岳塘区工商行政管理局</t>
  </si>
  <si>
    <t>湖南省湘潭市湘潭县工商行政管理局</t>
  </si>
  <si>
    <t>湖南省湘潭市湘乡市工商行政管理局</t>
  </si>
  <si>
    <t>湖南省湘潭市韶山市工商行政管理局</t>
  </si>
  <si>
    <t>湖南省衡阳市工商行政管理局</t>
  </si>
  <si>
    <t>湖南省衡阳市市辖区工商行政管理局</t>
  </si>
  <si>
    <t>湖南省衡阳市珠晖区工商行政管理局</t>
  </si>
  <si>
    <t>湖南省衡阳市雁峰区工商行政管理局</t>
  </si>
  <si>
    <t>湖南省衡阳市石鼓区工商行政管理局</t>
  </si>
  <si>
    <t>湖南省衡阳市蒸湘区工商行政管理局</t>
  </si>
  <si>
    <t>湖南省衡阳市南岳区工商行政管理局</t>
  </si>
  <si>
    <t>湖南省衡阳市衡阳县工商行政管理局</t>
  </si>
  <si>
    <t>湖南省衡阳市衡南县工商行政管理局</t>
  </si>
  <si>
    <t>湖南省衡阳市衡山县工商行政管理局</t>
  </si>
  <si>
    <t>湖南省衡阳市衡东县工商行政管理局</t>
  </si>
  <si>
    <t>湖南省衡阳市祁东县工商行政管理局</t>
  </si>
  <si>
    <t>湖南省衡阳市耒阳市工商行政管理局</t>
  </si>
  <si>
    <t>湖南省衡阳市常宁市工商行政管理局</t>
  </si>
  <si>
    <t>湖南省邵阳市工商行政管理局</t>
  </si>
  <si>
    <t>湖南省邵阳市市辖区工商行政管理局</t>
  </si>
  <si>
    <t>湖南省邵阳市双清区工商行政管理局</t>
  </si>
  <si>
    <t>湖南省邵阳市大祥区工商行政管理局</t>
  </si>
  <si>
    <t>湖南省邵阳市北塔区工商行政管理局</t>
  </si>
  <si>
    <t>湖南省邵阳市邵东县工商行政管理局</t>
  </si>
  <si>
    <t>湖南省邵阳市新邵县工商行政管理局</t>
  </si>
  <si>
    <t>湖南省邵阳市邵阳县工商行政管理局</t>
  </si>
  <si>
    <t>湖南省邵阳市隆回县工商行政管理局</t>
  </si>
  <si>
    <t>湖南省邵阳市洞口县工商行政管理局</t>
  </si>
  <si>
    <t>湖南省邵阳市绥宁县工商行政管理局</t>
  </si>
  <si>
    <t>湖南省邵阳市新宁县工商行政管理局</t>
  </si>
  <si>
    <t>湖南省邵阳市城步苗族自治县工商行政管理局</t>
  </si>
  <si>
    <t>湖南省邵阳市武冈市工商行政管理局</t>
  </si>
  <si>
    <t>湖南省岳阳市工商行政管理局</t>
  </si>
  <si>
    <t>湖南省岳阳市市辖区工商行政管理局</t>
  </si>
  <si>
    <t>湖南省岳阳市岳阳楼区工商行政管理局</t>
  </si>
  <si>
    <t>湖南省岳阳市云溪区工商行政管理局</t>
  </si>
  <si>
    <t>湖南省岳阳市君山区工商行政管理局</t>
  </si>
  <si>
    <t>湖南省岳阳市岳阳县工商行政管理局</t>
  </si>
  <si>
    <t>湖南省岳阳市华容县工商行政管理局</t>
  </si>
  <si>
    <t>湖南省岳阳市湘阴县工商行政管理局</t>
  </si>
  <si>
    <t>湖南省岳阳市平江县工商行政管理局</t>
  </si>
  <si>
    <t>湖南省岳阳市汨罗市工商行政管理局</t>
  </si>
  <si>
    <t>湖南省岳阳市临湘市工商行政管理局</t>
  </si>
  <si>
    <t>湖南省常德市工商行政管理局</t>
  </si>
  <si>
    <t>湖南省常德市市辖区工商行政管理局</t>
  </si>
  <si>
    <t>湖南省常德市武陵区工商行政管理局</t>
  </si>
  <si>
    <t>湖南省常德市鼎城区工商行政管理局</t>
  </si>
  <si>
    <t>湖南省常德市安乡县工商行政管理局</t>
  </si>
  <si>
    <t>湖南省常德市汉寿县工商行政管理局</t>
  </si>
  <si>
    <t>湖南省常德市澧县工商行政管理局</t>
  </si>
  <si>
    <t>湖南省常德市临澧县工商行政管理局</t>
  </si>
  <si>
    <t>湖南省常德市桃源县工商行政管理局</t>
  </si>
  <si>
    <t>湖南省常德市石门县工商行政管理局</t>
  </si>
  <si>
    <t>湖南省常德市津市市工商行政管理局</t>
  </si>
  <si>
    <t>湖南省张家界市工商行政管理局</t>
  </si>
  <si>
    <t>湖南省张家界市市辖区工商行政管理局</t>
  </si>
  <si>
    <t>湖南省张家界市永定区工商行政管理局</t>
  </si>
  <si>
    <t>湖南省张家界市武陵源区工商行政管理局</t>
  </si>
  <si>
    <t>湖南省张家界市慈利县工商行政管理局</t>
  </si>
  <si>
    <t>湖南省张家界市桑植县工商行政管理局</t>
  </si>
  <si>
    <t>湖南省益阳市工商行政管理局</t>
  </si>
  <si>
    <t>湖南省益阳市市辖区工商行政管理局</t>
  </si>
  <si>
    <t>湖南省益阳市资阳区工商行政管理局</t>
  </si>
  <si>
    <t>湖南省益阳市赫山区工商行政管理局</t>
  </si>
  <si>
    <t>湖南省益阳市南县工商行政管理局</t>
  </si>
  <si>
    <t>湖南省益阳市桃江县工商行政管理局</t>
  </si>
  <si>
    <t>湖南省益阳市安化县工商行政管理局</t>
  </si>
  <si>
    <t>湖南省益阳市沅江市工商行政管理局</t>
  </si>
  <si>
    <t>湖南省郴州市工商行政管理局</t>
  </si>
  <si>
    <t>湖南省郴州市市辖区工商行政管理局</t>
  </si>
  <si>
    <t>湖南省郴州市北湖区工商行政管理局</t>
  </si>
  <si>
    <t>湖南省郴州市苏仙区工商行政管理局</t>
  </si>
  <si>
    <t>湖南省郴州市桂阳县工商行政管理局</t>
  </si>
  <si>
    <t>湖南省郴州市宜章县工商行政管理局</t>
  </si>
  <si>
    <t>湖南省郴州市永兴县工商行政管理局</t>
  </si>
  <si>
    <t>湖南省郴州市嘉禾县工商行政管理局</t>
  </si>
  <si>
    <t>湖南省郴州市临武县工商行政管理局</t>
  </si>
  <si>
    <t>湖南省郴州市汝城县工商行政管理局</t>
  </si>
  <si>
    <t>湖南省郴州市桂东县工商行政管理局</t>
  </si>
  <si>
    <t>湖南省郴州市安仁县工商行政管理局</t>
  </si>
  <si>
    <t>湖南省郴州市资兴市工商行政管理局</t>
  </si>
  <si>
    <t>湖南省永州市工商行政管理局</t>
  </si>
  <si>
    <t>湖南省永州市市辖区工商行政管理局</t>
  </si>
  <si>
    <t>湖南省永州市零陵区工商行政管理局</t>
  </si>
  <si>
    <t>湖南省永州市冷水滩区工商行政管理局</t>
  </si>
  <si>
    <t>湖南省永州市祁阳县工商行政管理局</t>
  </si>
  <si>
    <t>湖南省永州市东安县工商行政管理局</t>
  </si>
  <si>
    <t>湖南省永州市双牌县工商行政管理局</t>
  </si>
  <si>
    <t>湖南省永州市道县工商行政管理局</t>
  </si>
  <si>
    <t>湖南省永州市江永县工商行政管理局</t>
  </si>
  <si>
    <t>湖南省永州市宁远县工商行政管理局</t>
  </si>
  <si>
    <t>湖南省永州市蓝山县工商行政管理局</t>
  </si>
  <si>
    <t>湖南省永州市新田县工商行政管理局</t>
  </si>
  <si>
    <t>湖南省永州市江华瑶族自治县工商行政管理局</t>
  </si>
  <si>
    <t>湖南省怀化市工商行政管理局</t>
  </si>
  <si>
    <t>湖南省怀化市市辖区工商行政管理局</t>
  </si>
  <si>
    <t>湖南省怀化市鹤城区工商行政管理局</t>
  </si>
  <si>
    <t>湖南省怀化市中方县工商行政管理局</t>
  </si>
  <si>
    <t>湖南省怀化市沅陵县工商行政管理局</t>
  </si>
  <si>
    <t>湖南省怀化市辰溪县工商行政管理局</t>
  </si>
  <si>
    <t>湖南省怀化市溆浦县工商行政管理局</t>
  </si>
  <si>
    <t>湖南省怀化市会同县工商行政管理局</t>
  </si>
  <si>
    <t>湖南省怀化市麻阳苗族自治县工商行政管理局</t>
  </si>
  <si>
    <t>湖南省怀化市新晃侗族自治县工商行政管理局</t>
  </si>
  <si>
    <t>湖南省怀化市芷江侗族自治县工商行政管理局</t>
  </si>
  <si>
    <t>湖南省怀化市靖州苗族侗族自治县工商行政管理局</t>
  </si>
  <si>
    <t>湖南省怀化市通道侗族自治县工商行政管理局</t>
  </si>
  <si>
    <t>湖南省怀化市洪江市工商行政管理局</t>
  </si>
  <si>
    <t>湖南省娄底市工商行政管理局</t>
  </si>
  <si>
    <t>湖南省娄底市市辖区工商行政管理局</t>
  </si>
  <si>
    <t>湖南省娄底市娄星区工商行政管理局</t>
  </si>
  <si>
    <t>湖南省娄底市双峰县工商行政管理局</t>
  </si>
  <si>
    <t>湖南省娄底市新化县工商行政管理局</t>
  </si>
  <si>
    <t>湖南省娄底市冷水江市工商行政管理局</t>
  </si>
  <si>
    <t>湖南省娄底市涟源市工商行政管理局</t>
  </si>
  <si>
    <t>湖南省娄底市湘西土家族苗族自治州工商行政管理局</t>
  </si>
  <si>
    <t>湖南省娄底市吉首市工商行政管理局</t>
  </si>
  <si>
    <t>湖南省娄底市泸溪县工商行政管理局</t>
  </si>
  <si>
    <t>湖南省娄底市凤凰县工商行政管理局</t>
  </si>
  <si>
    <t>湖南省娄底市花垣县工商行政管理局</t>
  </si>
  <si>
    <t>湖南省娄底市保靖县工商行政管理局</t>
  </si>
  <si>
    <t>湖南省娄底市古丈县工商行政管理局</t>
  </si>
  <si>
    <t>湖南省娄底市永顺县工商行政管理局</t>
  </si>
  <si>
    <t>湖南省娄底市龙山县工商行政管理局</t>
  </si>
  <si>
    <t>广东省工商行政管理局</t>
  </si>
  <si>
    <t>广东省广州市工商行政管理局</t>
  </si>
  <si>
    <t>广东省广州市市辖区工商行政管理局</t>
  </si>
  <si>
    <t>广东省广州市荔湾区工商行政管理局</t>
  </si>
  <si>
    <t>广东省广州市越秀区工商行政管理局</t>
  </si>
  <si>
    <t>广东省广州市海珠区工商行政管理局</t>
  </si>
  <si>
    <t>广东省广州市天河区工商行政管理局</t>
  </si>
  <si>
    <t>广东省广州市白云区工商行政管理局</t>
  </si>
  <si>
    <t>广东省广州市黄埔区工商行政管理局</t>
  </si>
  <si>
    <t>广东省广州市番禺区工商行政管理局</t>
  </si>
  <si>
    <t>广东省广州市花都区工商行政管理局</t>
  </si>
  <si>
    <t>广东省广州市南沙区工商行政管理局</t>
  </si>
  <si>
    <t>广东省广州市萝岗区工商行政管理局</t>
  </si>
  <si>
    <t>广东省广州市从化区工商行政管理局</t>
  </si>
  <si>
    <t>广东省广州市增城区工商行政管理局</t>
  </si>
  <si>
    <t>广东省韶关市工商行政管理局</t>
  </si>
  <si>
    <t>广东省韶关市市辖区工商行政管理局</t>
  </si>
  <si>
    <t>广东省韶关市武江区工商行政管理局</t>
  </si>
  <si>
    <t>广东省韶关市浈江区工商行政管理局</t>
  </si>
  <si>
    <t>广东省韶关市曲江区工商行政管理局</t>
  </si>
  <si>
    <t>广东省韶关市始兴县工商行政管理局</t>
  </si>
  <si>
    <t>广东省韶关市仁化县工商行政管理局</t>
  </si>
  <si>
    <t>广东省韶关市翁源县工商行政管理局</t>
  </si>
  <si>
    <t>广东省韶关市乳源瑶族自治县工商行政管理局</t>
  </si>
  <si>
    <t>广东省韶关市新丰县工商行政管理局</t>
  </si>
  <si>
    <t>广东省韶关市乐昌市工商行政管理局</t>
  </si>
  <si>
    <t>广东省韶关市南雄市工商行政管理局</t>
  </si>
  <si>
    <t>广东省深圳市工商行政管理局</t>
  </si>
  <si>
    <t>广东省深圳市市辖区工商行政管理局</t>
  </si>
  <si>
    <t>广东省深圳市罗湖区工商行政管理局</t>
  </si>
  <si>
    <t>广东省深圳市福田区工商行政管理局</t>
  </si>
  <si>
    <t>广东省深圳市南山区工商行政管理局</t>
  </si>
  <si>
    <t>广东省深圳市宝安区工商行政管理局</t>
  </si>
  <si>
    <t>广东省深圳市龙岗区工商行政管理局</t>
  </si>
  <si>
    <t>广东省深圳市盐田区工商行政管理局</t>
  </si>
  <si>
    <t>广东省珠海市工商行政管理局</t>
  </si>
  <si>
    <t>广东省珠海市市辖区工商行政管理局</t>
  </si>
  <si>
    <t>广东省珠海市香洲区工商行政管理局</t>
  </si>
  <si>
    <t>广东省珠海市斗门区工商行政管理局</t>
  </si>
  <si>
    <t>广东省珠海市金湾区工商行政管理局</t>
  </si>
  <si>
    <t>广东省汕头市工商行政管理局</t>
  </si>
  <si>
    <t>广东省汕头市市辖区工商行政管理局</t>
  </si>
  <si>
    <t>广东省汕头市龙湖区工商行政管理局</t>
  </si>
  <si>
    <t>广东省汕头市金平区工商行政管理局</t>
  </si>
  <si>
    <t>广东省汕头市濠江区工商行政管理局</t>
  </si>
  <si>
    <t>广东省汕头市潮阳区工商行政管理局</t>
  </si>
  <si>
    <t>广东省汕头市潮南区工商行政管理局</t>
  </si>
  <si>
    <t>广东省汕头市澄海区工商行政管理局</t>
  </si>
  <si>
    <t>广东省汕头市南澳县工商行政管理局</t>
  </si>
  <si>
    <t>广东省佛山市工商行政管理局</t>
  </si>
  <si>
    <t>广东省佛山市市辖区工商行政管理局</t>
  </si>
  <si>
    <t>广东省佛山市禅城区工商行政管理局</t>
  </si>
  <si>
    <t>广东省佛山市南海区工商行政管理局</t>
  </si>
  <si>
    <t>广东省佛山市顺德区工商行政管理局</t>
  </si>
  <si>
    <t>广东省佛山市三水区工商行政管理局</t>
  </si>
  <si>
    <t>广东省佛山市高明区工商行政管理局</t>
  </si>
  <si>
    <t>广东省江门市工商行政管理局</t>
  </si>
  <si>
    <t>广东省江门市市辖区工商行政管理局</t>
  </si>
  <si>
    <t>广东省江门市蓬江区工商行政管理局</t>
  </si>
  <si>
    <t>广东省江门市江海区工商行政管理局</t>
  </si>
  <si>
    <t>广东省江门市新会区工商行政管理局</t>
  </si>
  <si>
    <t>广东省江门市台山市工商行政管理局</t>
  </si>
  <si>
    <t>广东省江门市开平市工商行政管理局</t>
  </si>
  <si>
    <t>广东省江门市鹤山市工商行政管理局</t>
  </si>
  <si>
    <t>广东省江门市恩平市工商行政管理局</t>
  </si>
  <si>
    <t>广东省湛江市工商行政管理局</t>
  </si>
  <si>
    <t>广东省湛江市市辖区工商行政管理局</t>
  </si>
  <si>
    <t>广东省湛江市赤坎区工商行政管理局</t>
  </si>
  <si>
    <t>广东省湛江市霞山区工商行政管理局</t>
  </si>
  <si>
    <t>广东省湛江市坡头区工商行政管理局</t>
  </si>
  <si>
    <t>广东省湛江市麻章区工商行政管理局</t>
  </si>
  <si>
    <t>广东省湛江市遂溪县工商行政管理局</t>
  </si>
  <si>
    <t>广东省湛江市徐闻县工商行政管理局</t>
  </si>
  <si>
    <t>广东省湛江市廉江市工商行政管理局</t>
  </si>
  <si>
    <t>广东省湛江市雷州市工商行政管理局</t>
  </si>
  <si>
    <t>广东省湛江市吴川市工商行政管理局</t>
  </si>
  <si>
    <t>广东省茂名市工商行政管理局</t>
  </si>
  <si>
    <t>广东省茂名市市辖区工商行政管理局</t>
  </si>
  <si>
    <t>广东省茂名市茂南区工商行政管理局</t>
  </si>
  <si>
    <t>广东省茂名市电白区工商行政管理局</t>
  </si>
  <si>
    <t>广东省茂名市高州市工商行政管理局</t>
  </si>
  <si>
    <t>广东省茂名市化州市工商行政管理局</t>
  </si>
  <si>
    <t>广东省茂名市信宜市工商行政管理局</t>
  </si>
  <si>
    <t>广东省肇庆市工商行政管理局</t>
  </si>
  <si>
    <t>广东省肇庆市市辖区工商行政管理局</t>
  </si>
  <si>
    <t>广东省肇庆市端州区工商行政管理局</t>
  </si>
  <si>
    <t>广东省肇庆市鼎湖区工商行政管理局</t>
  </si>
  <si>
    <t>广东省肇庆市广宁县工商行政管理局</t>
  </si>
  <si>
    <t>广东省肇庆市怀集县工商行政管理局</t>
  </si>
  <si>
    <t>广东省肇庆市封开县工商行政管理局</t>
  </si>
  <si>
    <t>广东省肇庆市德庆县工商行政管理局</t>
  </si>
  <si>
    <t>广东省肇庆市高要市工商行政管理局</t>
  </si>
  <si>
    <t>广东省肇庆市四会市工商行政管理局</t>
  </si>
  <si>
    <t>广东省惠州市工商行政管理局</t>
  </si>
  <si>
    <t>广东省惠州市市辖区工商行政管理局</t>
  </si>
  <si>
    <t>广东省惠州市惠城区工商行政管理局</t>
  </si>
  <si>
    <t>广东省惠州市惠阳区工商行政管理局</t>
  </si>
  <si>
    <t>广东省惠州市博罗县工商行政管理局</t>
  </si>
  <si>
    <t>广东省惠州市惠东县工商行政管理局</t>
  </si>
  <si>
    <t>广东省惠州市龙门县工商行政管理局</t>
  </si>
  <si>
    <t>广东省梅州市工商行政管理局</t>
  </si>
  <si>
    <t>广东省梅州市市辖区工商行政管理局</t>
  </si>
  <si>
    <t>广东省梅州市梅江区工商行政管理局</t>
  </si>
  <si>
    <t>广东省梅州市梅县区工商行政管理局</t>
  </si>
  <si>
    <t>广东省梅州市大埔县工商行政管理局</t>
  </si>
  <si>
    <t>广东省梅州市丰顺县工商行政管理局</t>
  </si>
  <si>
    <t>广东省梅州市五华县工商行政管理局</t>
  </si>
  <si>
    <t>广东省梅州市平远县工商行政管理局</t>
  </si>
  <si>
    <t>广东省梅州市蕉岭县工商行政管理局</t>
  </si>
  <si>
    <t>广东省梅州市兴宁市工商行政管理局</t>
  </si>
  <si>
    <t>广东省汕尾市工商行政管理局</t>
  </si>
  <si>
    <t>广东省汕尾市市辖区工商行政管理局</t>
  </si>
  <si>
    <t>广东省汕尾市城区工商行政管理局</t>
  </si>
  <si>
    <t>广东省汕尾市海丰县工商行政管理局</t>
  </si>
  <si>
    <t>广东省汕尾市陆河县工商行政管理局</t>
  </si>
  <si>
    <t>广东省汕尾市陆丰市工商行政管理局</t>
  </si>
  <si>
    <t>广东省河源市工商行政管理局</t>
  </si>
  <si>
    <t>广东省河源市市辖区工商行政管理局</t>
  </si>
  <si>
    <t>广东省河源市源城区工商行政管理局</t>
  </si>
  <si>
    <t>广东省河源市紫金县工商行政管理局</t>
  </si>
  <si>
    <t>广东省河源市龙川县工商行政管理局</t>
  </si>
  <si>
    <t>广东省河源市连平县工商行政管理局</t>
  </si>
  <si>
    <t>广东省河源市和平县工商行政管理局</t>
  </si>
  <si>
    <t>广东省河源市东源县工商行政管理局</t>
  </si>
  <si>
    <t>广东省阳江市工商行政管理局</t>
  </si>
  <si>
    <t>广东省阳江市市辖区工商行政管理局</t>
  </si>
  <si>
    <t>广东省阳江市江城区工商行政管理局</t>
  </si>
  <si>
    <t>广东省阳江市阳西县工商行政管理局</t>
  </si>
  <si>
    <t>广东省阳江市阳东县工商行政管理局</t>
  </si>
  <si>
    <t>广东省阳江市阳春市工商行政管理局</t>
  </si>
  <si>
    <t>广东省清远市工商行政管理局</t>
  </si>
  <si>
    <t>广东省清远市市辖区工商行政管理局</t>
  </si>
  <si>
    <t>广东省清远市清城区工商行政管理局</t>
  </si>
  <si>
    <t>广东省清远市清新区工商行政管理局</t>
  </si>
  <si>
    <t>广东省清远市佛冈县工商行政管理局</t>
  </si>
  <si>
    <t>广东省清远市阳山县工商行政管理局</t>
  </si>
  <si>
    <t>广东省清远市连山壮族瑶族自治县工商行政管理局</t>
  </si>
  <si>
    <t>广东省清远市连南瑶族自治县工商行政管理局</t>
  </si>
  <si>
    <t>广东省清远市英德市工商行政管理局</t>
  </si>
  <si>
    <t>广东省清远市连州市工商行政管理局</t>
  </si>
  <si>
    <t>广东省清远市东莞市工商行政管理局</t>
  </si>
  <si>
    <t>广东省清远市中山市工商行政管理局</t>
  </si>
  <si>
    <t>广东省潮州市工商行政管理局</t>
  </si>
  <si>
    <t>广东省潮州市市辖区工商行政管理局</t>
  </si>
  <si>
    <t>广东省潮州市湘桥区工商行政管理局</t>
  </si>
  <si>
    <t>广东省潮州市潮安区工商行政管理局</t>
  </si>
  <si>
    <t>广东省潮州市饶平县工商行政管理局</t>
  </si>
  <si>
    <t>广东省揭阳市工商行政管理局</t>
  </si>
  <si>
    <t>广东省揭阳市市辖区工商行政管理局</t>
  </si>
  <si>
    <t>广东省揭阳市榕城区工商行政管理局</t>
  </si>
  <si>
    <t>广东省揭阳市揭东区工商行政管理局</t>
  </si>
  <si>
    <t>广东省揭阳市揭西县工商行政管理局</t>
  </si>
  <si>
    <t>广东省揭阳市惠来县工商行政管理局</t>
  </si>
  <si>
    <t>广东省揭阳市普宁市工商行政管理局</t>
  </si>
  <si>
    <t>广东省云浮市工商行政管理局</t>
  </si>
  <si>
    <t>广东省云浮市市辖区工商行政管理局</t>
  </si>
  <si>
    <t>广东省云浮市云城区工商行政管理局</t>
  </si>
  <si>
    <t>广东省云浮市云安区工商行政管理局</t>
  </si>
  <si>
    <t>广东省云浮市新兴县工商行政管理局</t>
  </si>
  <si>
    <t>广东省云浮市郁南县工商行政管理局</t>
  </si>
  <si>
    <t>广东省云浮市罗定市工商行政管理局</t>
  </si>
  <si>
    <t>广西壮族自治区工商行政管理局</t>
  </si>
  <si>
    <t>广西壮族自治区南宁市工商行政管理局</t>
  </si>
  <si>
    <t>广西壮族自治区南宁市市辖区工商行政管理局</t>
  </si>
  <si>
    <t>广西壮族自治区南宁市兴宁区工商行政管理局</t>
  </si>
  <si>
    <t>广西壮族自治区南宁市青秀区工商行政管理局</t>
  </si>
  <si>
    <t>广西壮族自治区南宁市江南区工商行政管理局</t>
  </si>
  <si>
    <t>广西壮族自治区南宁市西乡塘区工商行政管理局</t>
  </si>
  <si>
    <t>广西壮族自治区南宁市良庆区工商行政管理局</t>
  </si>
  <si>
    <t>广西壮族自治区南宁市邕宁区工商行政管理局</t>
  </si>
  <si>
    <t>广西壮族自治区南宁市武鸣县工商行政管理局</t>
  </si>
  <si>
    <t>广西壮族自治区南宁市隆安县工商行政管理局</t>
  </si>
  <si>
    <t>广西壮族自治区南宁市马山县工商行政管理局</t>
  </si>
  <si>
    <t>广西壮族自治区南宁市上林县工商行政管理局</t>
  </si>
  <si>
    <t>广西壮族自治区南宁市宾阳县工商行政管理局</t>
  </si>
  <si>
    <t>广西壮族自治区南宁市横县工商行政管理局</t>
  </si>
  <si>
    <t>广西壮族自治区柳州市工商行政管理局</t>
  </si>
  <si>
    <t>广西壮族自治区柳州市市辖区工商行政管理局</t>
  </si>
  <si>
    <t>广西壮族自治区柳州市城中区工商行政管理局</t>
  </si>
  <si>
    <t>广西壮族自治区柳州市鱼峰区工商行政管理局</t>
  </si>
  <si>
    <t>广西壮族自治区柳州市柳南区工商行政管理局</t>
  </si>
  <si>
    <t>广西壮族自治区柳州市柳北区工商行政管理局</t>
  </si>
  <si>
    <t>广西壮族自治区柳州市柳江县工商行政管理局</t>
  </si>
  <si>
    <t>广西壮族自治区柳州市柳城县工商行政管理局</t>
  </si>
  <si>
    <t>广西壮族自治区柳州市鹿寨县工商行政管理局</t>
  </si>
  <si>
    <t>广西壮族自治区柳州市融安县工商行政管理局</t>
  </si>
  <si>
    <t>广西壮族自治区柳州市融水苗族自治县工商行政管理局</t>
  </si>
  <si>
    <t>广西壮族自治区柳州市三江侗族自治县工商行政管理局</t>
  </si>
  <si>
    <t>广西壮族自治区桂林市工商行政管理局</t>
  </si>
  <si>
    <t>广西壮族自治区桂林市市辖区工商行政管理局</t>
  </si>
  <si>
    <t>广西壮族自治区桂林市秀峰区工商行政管理局</t>
  </si>
  <si>
    <t>广西壮族自治区桂林市叠彩区工商行政管理局</t>
  </si>
  <si>
    <t>广西壮族自治区桂林市象山区工商行政管理局</t>
  </si>
  <si>
    <t>广西壮族自治区桂林市七星区工商行政管理局</t>
  </si>
  <si>
    <t>广西壮族自治区桂林市雁山区工商行政管理局</t>
  </si>
  <si>
    <t>广西壮族自治区桂林市临桂区工商行政管理局</t>
  </si>
  <si>
    <t>广西壮族自治区桂林市阳朔县工商行政管理局</t>
  </si>
  <si>
    <t>广西壮族自治区桂林市灵川县工商行政管理局</t>
  </si>
  <si>
    <t>广西壮族自治区桂林市全州县工商行政管理局</t>
  </si>
  <si>
    <t>广西壮族自治区桂林市兴安县工商行政管理局</t>
  </si>
  <si>
    <t>广西壮族自治区桂林市永福县工商行政管理局</t>
  </si>
  <si>
    <t>广西壮族自治区桂林市灌阳县工商行政管理局</t>
  </si>
  <si>
    <t>广西壮族自治区桂林市龙胜各族自治县工商行政管理局</t>
  </si>
  <si>
    <t>广西壮族自治区桂林市资源县工商行政管理局</t>
  </si>
  <si>
    <t>广西壮族自治区桂林市平乐县工商行政管理局</t>
  </si>
  <si>
    <t>广西壮族自治区桂林市荔浦县工商行政管理局</t>
  </si>
  <si>
    <t>广西壮族自治区桂林市恭城瑶族自治县工商行政管理局</t>
  </si>
  <si>
    <t>广西壮族自治区梧州市工商行政管理局</t>
  </si>
  <si>
    <t>广西壮族自治区梧州市市辖区工商行政管理局</t>
  </si>
  <si>
    <t>广西壮族自治区梧州市万秀区工商行政管理局</t>
  </si>
  <si>
    <t>广西壮族自治区梧州市长洲区工商行政管理局</t>
  </si>
  <si>
    <t>广西壮族自治区梧州市龙圩区工商行政管理局</t>
  </si>
  <si>
    <t>广西壮族自治区梧州市苍梧县工商行政管理局</t>
  </si>
  <si>
    <t>广西壮族自治区梧州市藤县工商行政管理局</t>
  </si>
  <si>
    <t>广西壮族自治区梧州市蒙山县工商行政管理局</t>
  </si>
  <si>
    <t>广西壮族自治区梧州市岑溪市工商行政管理局</t>
  </si>
  <si>
    <t>广西壮族自治区北海市工商行政管理局</t>
  </si>
  <si>
    <t>广西壮族自治区北海市市辖区工商行政管理局</t>
  </si>
  <si>
    <t>广西壮族自治区北海市海城区工商行政管理局</t>
  </si>
  <si>
    <t>广西壮族自治区北海市银海区工商行政管理局</t>
  </si>
  <si>
    <t>广西壮族自治区北海市铁山港区工商行政管理局</t>
  </si>
  <si>
    <t>广西壮族自治区北海市合浦县工商行政管理局</t>
  </si>
  <si>
    <t>广西壮族自治区防城港市工商行政管理局</t>
  </si>
  <si>
    <t>广西壮族自治区防城港市市辖区工商行政管理局</t>
  </si>
  <si>
    <t>广西壮族自治区防城港市港口区工商行政管理局</t>
  </si>
  <si>
    <t>广西壮族自治区防城港市防城区工商行政管理局</t>
  </si>
  <si>
    <t>广西壮族自治区防城港市上思县工商行政管理局</t>
  </si>
  <si>
    <t>广西壮族自治区防城港市东兴市工商行政管理局</t>
  </si>
  <si>
    <t>广西壮族自治区钦州市工商行政管理局</t>
  </si>
  <si>
    <t>广西壮族自治区钦州市市辖区工商行政管理局</t>
  </si>
  <si>
    <t>广西壮族自治区钦州市钦南区工商行政管理局</t>
  </si>
  <si>
    <t>广西壮族自治区钦州市钦北区工商行政管理局</t>
  </si>
  <si>
    <t>广西壮族自治区钦州市灵山县工商行政管理局</t>
  </si>
  <si>
    <t>广西壮族自治区钦州市浦北县工商行政管理局</t>
  </si>
  <si>
    <t>广西壮族自治区贵港市工商行政管理局</t>
  </si>
  <si>
    <t>广西壮族自治区贵港市市辖区工商行政管理局</t>
  </si>
  <si>
    <t>广西壮族自治区贵港市港北区工商行政管理局</t>
  </si>
  <si>
    <t>广西壮族自治区贵港市港南区工商行政管理局</t>
  </si>
  <si>
    <t>广西壮族自治区贵港市覃塘区工商行政管理局</t>
  </si>
  <si>
    <t>广西壮族自治区贵港市平南县工商行政管理局</t>
  </si>
  <si>
    <t>广西壮族自治区贵港市桂平市工商行政管理局</t>
  </si>
  <si>
    <t>广西壮族自治区玉林市工商行政管理局</t>
  </si>
  <si>
    <t>广西壮族自治区玉林市市辖区工商行政管理局</t>
  </si>
  <si>
    <t>广西壮族自治区玉林市玉州区工商行政管理局</t>
  </si>
  <si>
    <t>广西壮族自治区玉林市福绵区工商行政管理局</t>
  </si>
  <si>
    <t>广西壮族自治区玉林市容县工商行政管理局</t>
  </si>
  <si>
    <t>广西壮族自治区玉林市陆川县工商行政管理局</t>
  </si>
  <si>
    <t>广西壮族自治区玉林市博白县工商行政管理局</t>
  </si>
  <si>
    <t>广西壮族自治区玉林市兴业县工商行政管理局</t>
  </si>
  <si>
    <t>广西壮族自治区玉林市北流市工商行政管理局</t>
  </si>
  <si>
    <t>广西壮族自治区百色市工商行政管理局</t>
  </si>
  <si>
    <t>广西壮族自治区百色市市辖区工商行政管理局</t>
  </si>
  <si>
    <t>广西壮族自治区百色市右江区工商行政管理局</t>
  </si>
  <si>
    <t>广西壮族自治区百色市田阳县工商行政管理局</t>
  </si>
  <si>
    <t>广西壮族自治区百色市田东县工商行政管理局</t>
  </si>
  <si>
    <t>广西壮族自治区百色市平果县工商行政管理局</t>
  </si>
  <si>
    <t>广西壮族自治区百色市德保县工商行政管理局</t>
  </si>
  <si>
    <t>广西壮族自治区百色市靖西县工商行政管理局</t>
  </si>
  <si>
    <t>广西壮族自治区百色市那坡县工商行政管理局</t>
  </si>
  <si>
    <t>广西壮族自治区百色市凌云县工商行政管理局</t>
  </si>
  <si>
    <t>广西壮族自治区百色市乐业县工商行政管理局</t>
  </si>
  <si>
    <t>广西壮族自治区百色市田林县工商行政管理局</t>
  </si>
  <si>
    <t>广西壮族自治区百色市西林县工商行政管理局</t>
  </si>
  <si>
    <t>广西壮族自治区百色市隆林各族自治县工商行政管理局</t>
  </si>
  <si>
    <t>广西壮族自治区贺州市工商行政管理局</t>
  </si>
  <si>
    <t>广西壮族自治区贺州市市辖区工商行政管理局</t>
  </si>
  <si>
    <t>广西壮族自治区贺州市八步区工商行政管理局</t>
  </si>
  <si>
    <t>广西壮族自治区贺州市昭平县工商行政管理局</t>
  </si>
  <si>
    <t>广西壮族自治区贺州市钟山县工商行政管理局</t>
  </si>
  <si>
    <t>广西壮族自治区贺州市富川瑶族自治县工商行政管理局</t>
  </si>
  <si>
    <t>广西壮族自治区河池市工商行政管理局</t>
  </si>
  <si>
    <t>广西壮族自治区河池市市辖区工商行政管理局</t>
  </si>
  <si>
    <t>广西壮族自治区河池市金城江区工商行政管理局</t>
  </si>
  <si>
    <t>广西壮族自治区河池市南丹县工商行政管理局</t>
  </si>
  <si>
    <t>广西壮族自治区河池市天峨县工商行政管理局</t>
  </si>
  <si>
    <t>广西壮族自治区河池市凤山县工商行政管理局</t>
  </si>
  <si>
    <t>广西壮族自治区河池市东兰县工商行政管理局</t>
  </si>
  <si>
    <t>广西壮族自治区河池市罗城仫佬族自治县工商行政管理局</t>
  </si>
  <si>
    <t>广西壮族自治区河池市环江毛南族自治县工商行政管理局</t>
  </si>
  <si>
    <t>广西壮族自治区河池市巴马瑶族自治县工商行政管理局</t>
  </si>
  <si>
    <t>广西壮族自治区河池市都安瑶族自治县工商行政管理局</t>
  </si>
  <si>
    <t>广西壮族自治区河池市大化瑶族自治县工商行政管理局</t>
  </si>
  <si>
    <t>广西壮族自治区河池市宜州市工商行政管理局</t>
  </si>
  <si>
    <t>广西壮族自治区来宾市工商行政管理局</t>
  </si>
  <si>
    <t>广西壮族自治区来宾市市辖区工商行政管理局</t>
  </si>
  <si>
    <t>广西壮族自治区来宾市兴宾区工商行政管理局</t>
  </si>
  <si>
    <t>广西壮族自治区来宾市忻城县工商行政管理局</t>
  </si>
  <si>
    <t>广西壮族自治区来宾市象州县工商行政管理局</t>
  </si>
  <si>
    <t>广西壮族自治区来宾市武宣县工商行政管理局</t>
  </si>
  <si>
    <t>广西壮族自治区来宾市金秀瑶族自治县工商行政管理局</t>
  </si>
  <si>
    <t>广西壮族自治区来宾市合山市工商行政管理局</t>
  </si>
  <si>
    <t>广西壮族自治区崇左市工商行政管理局</t>
  </si>
  <si>
    <t>广西壮族自治区崇左市市辖区工商行政管理局</t>
  </si>
  <si>
    <t>广西壮族自治区崇左市江州区工商行政管理局</t>
  </si>
  <si>
    <t>广西壮族自治区崇左市扶绥县工商行政管理局</t>
  </si>
  <si>
    <t>广西壮族自治区崇左市宁明县工商行政管理局</t>
  </si>
  <si>
    <t>广西壮族自治区崇左市龙州县工商行政管理局</t>
  </si>
  <si>
    <t>广西壮族自治区崇左市大新县工商行政管理局</t>
  </si>
  <si>
    <t>广西壮族自治区崇左市天等县工商行政管理局</t>
  </si>
  <si>
    <t>广西壮族自治区崇左市凭祥市工商行政管理局</t>
  </si>
  <si>
    <t>海南省工商行政管理局</t>
  </si>
  <si>
    <t>海南省海口市工商行政管理局</t>
  </si>
  <si>
    <t>海南省海口市市辖区工商行政管理局</t>
  </si>
  <si>
    <t>海南省海口市秀英区工商行政管理局</t>
  </si>
  <si>
    <t>海南省海口市龙华区工商行政管理局</t>
  </si>
  <si>
    <t>海南省海口市琼山区工商行政管理局</t>
  </si>
  <si>
    <t>海南省海口市美兰区工商行政管理局</t>
  </si>
  <si>
    <t>海南省三亚市工商行政管理局</t>
  </si>
  <si>
    <t>海南省三亚市市辖区工商行政管理局</t>
  </si>
  <si>
    <t>海南省三亚市海棠区工商行政管理局</t>
  </si>
  <si>
    <t>海南省三亚市吉阳区工商行政管理局</t>
  </si>
  <si>
    <t>海南省三亚市天涯区工商行政管理局</t>
  </si>
  <si>
    <t>海南省三亚市崖州区工商行政管理局</t>
  </si>
  <si>
    <t>海南省三亚市三沙市工商行政管理局</t>
  </si>
  <si>
    <t>海南省三亚市省直辖县级行政区划工商行政管理局</t>
  </si>
  <si>
    <t>海南省三亚市五指山市工商行政管理局</t>
  </si>
  <si>
    <t>海南省三亚市琼海市工商行政管理局</t>
  </si>
  <si>
    <t>海南省三亚市儋州市工商行政管理局</t>
  </si>
  <si>
    <t>海南省三亚市文昌市工商行政管理局</t>
  </si>
  <si>
    <t>海南省三亚市万宁市工商行政管理局</t>
  </si>
  <si>
    <t>海南省三亚市东方市工商行政管理局</t>
  </si>
  <si>
    <t>海南省三亚市定安县工商行政管理局</t>
  </si>
  <si>
    <t>海南省三亚市屯昌县工商行政管理局</t>
  </si>
  <si>
    <t>海南省三亚市澄迈县工商行政管理局</t>
  </si>
  <si>
    <t>海南省三亚市临高县工商行政管理局</t>
  </si>
  <si>
    <t>海南省三亚市白沙黎族自治县工商行政管理局</t>
  </si>
  <si>
    <t>海南省三亚市昌江黎族自治县工商行政管理局</t>
  </si>
  <si>
    <t>海南省三亚市乐东黎族自治县工商行政管理局</t>
  </si>
  <si>
    <t>海南省三亚市陵水黎族自治县工商行政管理局</t>
  </si>
  <si>
    <t>海南省三亚市保亭黎族苗族自治县工商行政管理局</t>
  </si>
  <si>
    <t>海南省三亚市琼中黎族苗族自治县工商行政管理局</t>
  </si>
  <si>
    <t>重庆市工商行政管理局</t>
  </si>
  <si>
    <t>重庆市市辖区工商行政管理局</t>
  </si>
  <si>
    <t>重庆市万州区工商行政管理局</t>
  </si>
  <si>
    <t>重庆市涪陵区工商行政管理局</t>
  </si>
  <si>
    <t>重庆市渝中区工商行政管理局</t>
  </si>
  <si>
    <t>重庆市大渡口区工商行政管理局</t>
  </si>
  <si>
    <t>重庆市江北区工商行政管理局</t>
  </si>
  <si>
    <t>重庆市沙坪坝区工商行政管理局</t>
  </si>
  <si>
    <t>重庆市九龙坡区工商行政管理局</t>
  </si>
  <si>
    <t>重庆市南岸区工商行政管理局</t>
  </si>
  <si>
    <t>重庆市北碚区工商行政管理局</t>
  </si>
  <si>
    <t>重庆市綦江区工商行政管理局</t>
  </si>
  <si>
    <t>重庆市大足区工商行政管理局</t>
  </si>
  <si>
    <t>重庆市渝北区工商行政管理局</t>
  </si>
  <si>
    <t>重庆市巴南区工商行政管理局</t>
  </si>
  <si>
    <t>重庆市黔江区工商行政管理局</t>
  </si>
  <si>
    <t>重庆市长寿区工商行政管理局</t>
  </si>
  <si>
    <t>重庆市江津区工商行政管理局</t>
  </si>
  <si>
    <t>重庆市合川区工商行政管理局</t>
  </si>
  <si>
    <t>重庆市永川区工商行政管理局</t>
  </si>
  <si>
    <t>重庆市南川区工商行政管理局</t>
  </si>
  <si>
    <t>重庆市璧山区工商行政管理局</t>
  </si>
  <si>
    <t>重庆市铜梁区工商行政管理局</t>
  </si>
  <si>
    <t>重庆市县工商行政管理局</t>
  </si>
  <si>
    <t>重庆市潼南县工商行政管理局</t>
  </si>
  <si>
    <t>重庆市荣昌县工商行政管理局</t>
  </si>
  <si>
    <t>重庆市梁平县工商行政管理局</t>
  </si>
  <si>
    <t>重庆市城口县工商行政管理局</t>
  </si>
  <si>
    <t>重庆市丰都县工商行政管理局</t>
  </si>
  <si>
    <t>重庆市垫江县工商行政管理局</t>
  </si>
  <si>
    <t>重庆市武隆县工商行政管理局</t>
  </si>
  <si>
    <t>重庆市忠县工商行政管理局</t>
  </si>
  <si>
    <t>重庆市开县工商行政管理局</t>
  </si>
  <si>
    <t>重庆市云阳县工商行政管理局</t>
  </si>
  <si>
    <t>重庆市奉节县工商行政管理局</t>
  </si>
  <si>
    <t>重庆市巫山县工商行政管理局</t>
  </si>
  <si>
    <t>重庆市巫溪县工商行政管理局</t>
  </si>
  <si>
    <t>重庆市石柱土家族自治县工商行政管理局</t>
  </si>
  <si>
    <t>重庆市秀山土家族苗族自治县工商行政管理局</t>
  </si>
  <si>
    <t>重庆市酉阳土家族苗族自治县工商行政管理局</t>
  </si>
  <si>
    <t>重庆市彭水苗族土家族自治县工商行政管理局</t>
  </si>
  <si>
    <t>四川省工商行政管理局</t>
  </si>
  <si>
    <t>四川省成都市工商行政管理局</t>
  </si>
  <si>
    <t>四川省成都市市辖区工商行政管理局</t>
  </si>
  <si>
    <t>四川省成都市锦江区工商行政管理局</t>
  </si>
  <si>
    <t>四川省成都市青羊区工商行政管理局</t>
  </si>
  <si>
    <t>四川省成都市金牛区工商行政管理局</t>
  </si>
  <si>
    <t>四川省成都市武侯区工商行政管理局</t>
  </si>
  <si>
    <t>四川省成都市成华区工商行政管理局</t>
  </si>
  <si>
    <t>四川省成都市龙泉驿区工商行政管理局</t>
  </si>
  <si>
    <t>四川省成都市青白江区工商行政管理局</t>
  </si>
  <si>
    <t>四川省成都市新都区工商行政管理局</t>
  </si>
  <si>
    <t>四川省成都市温江区工商行政管理局</t>
  </si>
  <si>
    <t>四川省成都市金堂县工商行政管理局</t>
  </si>
  <si>
    <t>四川省成都市双流县工商行政管理局</t>
  </si>
  <si>
    <t>四川省成都市郫县工商行政管理局</t>
  </si>
  <si>
    <t>四川省成都市大邑县工商行政管理局</t>
  </si>
  <si>
    <t>四川省成都市蒲江县工商行政管理局</t>
  </si>
  <si>
    <t>四川省成都市新津县工商行政管理局</t>
  </si>
  <si>
    <t>四川省成都市都江堰市工商行政管理局</t>
  </si>
  <si>
    <t>四川省成都市彭州市工商行政管理局</t>
  </si>
  <si>
    <t>四川省成都市邛崃市工商行政管理局</t>
  </si>
  <si>
    <t>四川省成都市崇州市工商行政管理局</t>
  </si>
  <si>
    <t>四川省自贡市工商行政管理局</t>
  </si>
  <si>
    <t>四川省自贡市市辖区工商行政管理局</t>
  </si>
  <si>
    <t>四川省自贡市自流井区工商行政管理局</t>
  </si>
  <si>
    <t>四川省自贡市贡井区工商行政管理局</t>
  </si>
  <si>
    <t>四川省自贡市大安区工商行政管理局</t>
  </si>
  <si>
    <t>四川省自贡市沿滩区工商行政管理局</t>
  </si>
  <si>
    <t>四川省自贡市荣县工商行政管理局</t>
  </si>
  <si>
    <t>四川省自贡市富顺县工商行政管理局</t>
  </si>
  <si>
    <t>四川省攀枝花市工商行政管理局</t>
  </si>
  <si>
    <t>四川省攀枝花市市辖区工商行政管理局</t>
  </si>
  <si>
    <t>四川省攀枝花市东区工商行政管理局</t>
  </si>
  <si>
    <t>四川省攀枝花市西区工商行政管理局</t>
  </si>
  <si>
    <t>四川省攀枝花市仁和区工商行政管理局</t>
  </si>
  <si>
    <t>四川省攀枝花市米易县工商行政管理局</t>
  </si>
  <si>
    <t>四川省攀枝花市盐边县工商行政管理局</t>
  </si>
  <si>
    <t>四川省泸州市工商行政管理局</t>
  </si>
  <si>
    <t>四川省泸州市市辖区工商行政管理局</t>
  </si>
  <si>
    <t>四川省泸州市江阳区工商行政管理局</t>
  </si>
  <si>
    <t>四川省泸州市纳溪区工商行政管理局</t>
  </si>
  <si>
    <t>四川省泸州市龙马潭区工商行政管理局</t>
  </si>
  <si>
    <t>四川省泸州市泸县工商行政管理局</t>
  </si>
  <si>
    <t>四川省泸州市合江县工商行政管理局</t>
  </si>
  <si>
    <t>四川省泸州市叙永县工商行政管理局</t>
  </si>
  <si>
    <t>四川省泸州市古蔺县工商行政管理局</t>
  </si>
  <si>
    <t>四川省德阳市工商行政管理局</t>
  </si>
  <si>
    <t>四川省德阳市市辖区工商行政管理局</t>
  </si>
  <si>
    <t>四川省德阳市旌阳区工商行政管理局</t>
  </si>
  <si>
    <t>四川省德阳市中江县工商行政管理局</t>
  </si>
  <si>
    <t>四川省德阳市罗江县工商行政管理局</t>
  </si>
  <si>
    <t>四川省德阳市广汉市工商行政管理局</t>
  </si>
  <si>
    <t>四川省德阳市什邡市工商行政管理局</t>
  </si>
  <si>
    <t>四川省德阳市绵竹市工商行政管理局</t>
  </si>
  <si>
    <t>四川省绵阳市工商行政管理局</t>
  </si>
  <si>
    <t>四川省绵阳市市辖区工商行政管理局</t>
  </si>
  <si>
    <t>四川省绵阳市涪城区工商行政管理局</t>
  </si>
  <si>
    <t>四川省绵阳市游仙区工商行政管理局</t>
  </si>
  <si>
    <t>四川省绵阳市三台县工商行政管理局</t>
  </si>
  <si>
    <t>四川省绵阳市盐亭县工商行政管理局</t>
  </si>
  <si>
    <t>四川省绵阳市安县工商行政管理局</t>
  </si>
  <si>
    <t>四川省绵阳市梓潼县工商行政管理局</t>
  </si>
  <si>
    <t>四川省绵阳市北川羌族自治县工商行政管理局</t>
  </si>
  <si>
    <t>四川省绵阳市平武县工商行政管理局</t>
  </si>
  <si>
    <t>四川省绵阳市江油市工商行政管理局</t>
  </si>
  <si>
    <t>四川省广元市工商行政管理局</t>
  </si>
  <si>
    <t>四川省广元市市辖区工商行政管理局</t>
  </si>
  <si>
    <t>四川省广元市利州区工商行政管理局</t>
  </si>
  <si>
    <t>四川省广元市昭化区工商行政管理局</t>
  </si>
  <si>
    <t>四川省广元市朝天区工商行政管理局</t>
  </si>
  <si>
    <t>四川省广元市旺苍县工商行政管理局</t>
  </si>
  <si>
    <t>四川省广元市青川县工商行政管理局</t>
  </si>
  <si>
    <t>四川省广元市剑阁县工商行政管理局</t>
  </si>
  <si>
    <t>四川省广元市苍溪县工商行政管理局</t>
  </si>
  <si>
    <t>四川省遂宁市工商行政管理局</t>
  </si>
  <si>
    <t>四川省遂宁市市辖区工商行政管理局</t>
  </si>
  <si>
    <t>四川省遂宁市船山区工商行政管理局</t>
  </si>
  <si>
    <t>四川省遂宁市安居区工商行政管理局</t>
  </si>
  <si>
    <t>四川省遂宁市蓬溪县工商行政管理局</t>
  </si>
  <si>
    <t>四川省遂宁市射洪县工商行政管理局</t>
  </si>
  <si>
    <t>四川省遂宁市大英县工商行政管理局</t>
  </si>
  <si>
    <t>四川省内江市工商行政管理局</t>
  </si>
  <si>
    <t>四川省内江市市辖区工商行政管理局</t>
  </si>
  <si>
    <t>四川省内江市市中区工商行政管理局</t>
  </si>
  <si>
    <t>四川省内江市东兴区工商行政管理局</t>
  </si>
  <si>
    <t>四川省内江市威远县工商行政管理局</t>
  </si>
  <si>
    <t>四川省内江市资中县工商行政管理局</t>
  </si>
  <si>
    <t>四川省内江市隆昌县工商行政管理局</t>
  </si>
  <si>
    <t>四川省乐山市工商行政管理局</t>
  </si>
  <si>
    <t>四川省乐山市市辖区工商行政管理局</t>
  </si>
  <si>
    <t>四川省乐山市市中区工商行政管理局</t>
  </si>
  <si>
    <t>四川省乐山市沙湾区工商行政管理局</t>
  </si>
  <si>
    <t>四川省乐山市五通桥区工商行政管理局</t>
  </si>
  <si>
    <t>四川省乐山市金口河区工商行政管理局</t>
  </si>
  <si>
    <t>四川省乐山市犍为县工商行政管理局</t>
  </si>
  <si>
    <t>四川省乐山市井研县工商行政管理局</t>
  </si>
  <si>
    <t>四川省乐山市夹江县工商行政管理局</t>
  </si>
  <si>
    <t>四川省乐山市沐川县工商行政管理局</t>
  </si>
  <si>
    <t>四川省乐山市峨边彝族自治县工商行政管理局</t>
  </si>
  <si>
    <t>四川省乐山市马边彝族自治县工商行政管理局</t>
  </si>
  <si>
    <t>四川省乐山市峨眉山市工商行政管理局</t>
  </si>
  <si>
    <t>四川省南充市工商行政管理局</t>
  </si>
  <si>
    <t>四川省南充市市辖区工商行政管理局</t>
  </si>
  <si>
    <t>四川省南充市顺庆区工商行政管理局</t>
  </si>
  <si>
    <t>四川省南充市高坪区工商行政管理局</t>
  </si>
  <si>
    <t>四川省南充市嘉陵区工商行政管理局</t>
  </si>
  <si>
    <t>四川省南充市南部县工商行政管理局</t>
  </si>
  <si>
    <t>四川省南充市营山县工商行政管理局</t>
  </si>
  <si>
    <t>四川省南充市蓬安县工商行政管理局</t>
  </si>
  <si>
    <t>四川省南充市仪陇县工商行政管理局</t>
  </si>
  <si>
    <t>四川省南充市西充县工商行政管理局</t>
  </si>
  <si>
    <t>四川省南充市阆中市工商行政管理局</t>
  </si>
  <si>
    <t>四川省眉山市工商行政管理局</t>
  </si>
  <si>
    <t>四川省眉山市市辖区工商行政管理局</t>
  </si>
  <si>
    <t>四川省眉山市东坡区工商行政管理局</t>
  </si>
  <si>
    <t>四川省眉山市仁寿县工商行政管理局</t>
  </si>
  <si>
    <t>四川省眉山市彭山县工商行政管理局</t>
  </si>
  <si>
    <t>四川省眉山市洪雅县工商行政管理局</t>
  </si>
  <si>
    <t>四川省眉山市丹棱县工商行政管理局</t>
  </si>
  <si>
    <t>四川省眉山市青神县工商行政管理局</t>
  </si>
  <si>
    <t>四川省宜宾市工商行政管理局</t>
  </si>
  <si>
    <t>四川省宜宾市市辖区工商行政管理局</t>
  </si>
  <si>
    <t>四川省宜宾市翠屏区工商行政管理局</t>
  </si>
  <si>
    <t>四川省宜宾市南溪区工商行政管理局</t>
  </si>
  <si>
    <t>四川省宜宾市宜宾县工商行政管理局</t>
  </si>
  <si>
    <t>四川省宜宾市江安县工商行政管理局</t>
  </si>
  <si>
    <t>四川省宜宾市长宁县工商行政管理局</t>
  </si>
  <si>
    <t>四川省宜宾市高县工商行政管理局</t>
  </si>
  <si>
    <t>四川省宜宾市珙县工商行政管理局</t>
  </si>
  <si>
    <t>四川省宜宾市筠连县工商行政管理局</t>
  </si>
  <si>
    <t>四川省宜宾市兴文县工商行政管理局</t>
  </si>
  <si>
    <t>四川省宜宾市屏山县工商行政管理局</t>
  </si>
  <si>
    <t>四川省广安市工商行政管理局</t>
  </si>
  <si>
    <t>四川省广安市市辖区工商行政管理局</t>
  </si>
  <si>
    <t>四川省广安市广安区工商行政管理局</t>
  </si>
  <si>
    <t>四川省广安市前锋区工商行政管理局</t>
  </si>
  <si>
    <t>四川省广安市岳池县工商行政管理局</t>
  </si>
  <si>
    <t>四川省广安市武胜县工商行政管理局</t>
  </si>
  <si>
    <t>四川省广安市邻水县工商行政管理局</t>
  </si>
  <si>
    <t>四川省广安市华蓥市工商行政管理局</t>
  </si>
  <si>
    <t>四川省达州市工商行政管理局</t>
  </si>
  <si>
    <t>四川省达州市市辖区工商行政管理局</t>
  </si>
  <si>
    <t>四川省达州市通川区工商行政管理局</t>
  </si>
  <si>
    <t>四川省达州市达川区工商行政管理局</t>
  </si>
  <si>
    <t>四川省达州市宣汉县工商行政管理局</t>
  </si>
  <si>
    <t>四川省达州市开江县工商行政管理局</t>
  </si>
  <si>
    <t>四川省达州市大竹县工商行政管理局</t>
  </si>
  <si>
    <t>四川省达州市渠县工商行政管理局</t>
  </si>
  <si>
    <t>四川省达州市万源市工商行政管理局</t>
  </si>
  <si>
    <t>四川省雅安市工商行政管理局</t>
  </si>
  <si>
    <t>四川省雅安市市辖区工商行政管理局</t>
  </si>
  <si>
    <t>四川省雅安市雨城区工商行政管理局</t>
  </si>
  <si>
    <t>四川省雅安市名山区工商行政管理局</t>
  </si>
  <si>
    <t>四川省雅安市荥经县工商行政管理局</t>
  </si>
  <si>
    <t>四川省雅安市汉源县工商行政管理局</t>
  </si>
  <si>
    <t>四川省雅安市石棉县工商行政管理局</t>
  </si>
  <si>
    <t>四川省雅安市天全县工商行政管理局</t>
  </si>
  <si>
    <t>四川省雅安市芦山县工商行政管理局</t>
  </si>
  <si>
    <t>四川省雅安市宝兴县工商行政管理局</t>
  </si>
  <si>
    <t>四川省巴中市工商行政管理局</t>
  </si>
  <si>
    <t>四川省巴中市市辖区工商行政管理局</t>
  </si>
  <si>
    <t>四川省巴中市巴州区工商行政管理局</t>
  </si>
  <si>
    <t>四川省巴中市恩阳区工商行政管理局</t>
  </si>
  <si>
    <t>四川省巴中市通江县工商行政管理局</t>
  </si>
  <si>
    <t>四川省巴中市南江县工商行政管理局</t>
  </si>
  <si>
    <t>四川省巴中市平昌县工商行政管理局</t>
  </si>
  <si>
    <t>四川省资阳市工商行政管理局</t>
  </si>
  <si>
    <t>四川省资阳市市辖区工商行政管理局</t>
  </si>
  <si>
    <t>四川省资阳市雁江区工商行政管理局</t>
  </si>
  <si>
    <t>四川省资阳市安岳县工商行政管理局</t>
  </si>
  <si>
    <t>四川省资阳市乐至县工商行政管理局</t>
  </si>
  <si>
    <t>四川省资阳市简阳市工商行政管理局</t>
  </si>
  <si>
    <t>四川省资阳市阿坝藏族羌族自治州工商行政管理局</t>
  </si>
  <si>
    <t>四川省资阳市汶川县工商行政管理局</t>
  </si>
  <si>
    <t>四川省资阳市理县工商行政管理局</t>
  </si>
  <si>
    <t>四川省资阳市茂县工商行政管理局</t>
  </si>
  <si>
    <t>四川省资阳市松潘县工商行政管理局</t>
  </si>
  <si>
    <t>四川省资阳市九寨沟县工商行政管理局</t>
  </si>
  <si>
    <t>四川省资阳市金川县工商行政管理局</t>
  </si>
  <si>
    <t>四川省资阳市小金县工商行政管理局</t>
  </si>
  <si>
    <t>四川省资阳市黑水县工商行政管理局</t>
  </si>
  <si>
    <t>四川省资阳市马尔康县工商行政管理局</t>
  </si>
  <si>
    <t>四川省资阳市壤塘县工商行政管理局</t>
  </si>
  <si>
    <t>四川省资阳市阿坝县工商行政管理局</t>
  </si>
  <si>
    <t>四川省资阳市若尔盖县工商行政管理局</t>
  </si>
  <si>
    <t>四川省资阳市红原县工商行政管理局</t>
  </si>
  <si>
    <t>四川省资阳市甘孜藏族自治州工商行政管理局</t>
  </si>
  <si>
    <t>四川省资阳市康定县工商行政管理局</t>
  </si>
  <si>
    <t>四川省资阳市泸定县工商行政管理局</t>
  </si>
  <si>
    <t>四川省资阳市丹巴县工商行政管理局</t>
  </si>
  <si>
    <t>四川省资阳市九龙县工商行政管理局</t>
  </si>
  <si>
    <t>四川省资阳市雅江县工商行政管理局</t>
  </si>
  <si>
    <t>四川省资阳市道孚县工商行政管理局</t>
  </si>
  <si>
    <t>四川省资阳市炉霍县工商行政管理局</t>
  </si>
  <si>
    <t>四川省资阳市甘孜县工商行政管理局</t>
  </si>
  <si>
    <t>四川省资阳市新龙县工商行政管理局</t>
  </si>
  <si>
    <t>四川省资阳市德格县工商行政管理局</t>
  </si>
  <si>
    <t>四川省资阳市白玉县工商行政管理局</t>
  </si>
  <si>
    <t>四川省资阳市石渠县工商行政管理局</t>
  </si>
  <si>
    <t>四川省资阳市色达县工商行政管理局</t>
  </si>
  <si>
    <t>四川省资阳市理塘县工商行政管理局</t>
  </si>
  <si>
    <t>四川省资阳市巴塘县工商行政管理局</t>
  </si>
  <si>
    <t>四川省资阳市乡城县工商行政管理局</t>
  </si>
  <si>
    <t>四川省资阳市稻城县工商行政管理局</t>
  </si>
  <si>
    <t>四川省资阳市得荣县工商行政管理局</t>
  </si>
  <si>
    <t>四川省资阳市凉山彝族自治州工商行政管理局</t>
  </si>
  <si>
    <t>四川省资阳市西昌市工商行政管理局</t>
  </si>
  <si>
    <t>四川省资阳市木里藏族自治县工商行政管理局</t>
  </si>
  <si>
    <t>四川省资阳市盐源县工商行政管理局</t>
  </si>
  <si>
    <t>四川省资阳市德昌县工商行政管理局</t>
  </si>
  <si>
    <t>四川省资阳市会理县工商行政管理局</t>
  </si>
  <si>
    <t>四川省资阳市会东县工商行政管理局</t>
  </si>
  <si>
    <t>四川省资阳市宁南县工商行政管理局</t>
  </si>
  <si>
    <t>四川省资阳市普格县工商行政管理局</t>
  </si>
  <si>
    <t>四川省资阳市布拖县工商行政管理局</t>
  </si>
  <si>
    <t>四川省资阳市金阳县工商行政管理局</t>
  </si>
  <si>
    <t>四川省资阳市昭觉县工商行政管理局</t>
  </si>
  <si>
    <t>四川省资阳市喜德县工商行政管理局</t>
  </si>
  <si>
    <t>四川省资阳市冕宁县工商行政管理局</t>
  </si>
  <si>
    <t>四川省资阳市越西县工商行政管理局</t>
  </si>
  <si>
    <t>四川省资阳市甘洛县工商行政管理局</t>
  </si>
  <si>
    <t>四川省资阳市美姑县工商行政管理局</t>
  </si>
  <si>
    <t>四川省资阳市雷波县工商行政管理局</t>
  </si>
  <si>
    <t>贵州省工商行政管理局</t>
  </si>
  <si>
    <t>贵州省贵阳市工商行政管理局</t>
  </si>
  <si>
    <t>贵州省贵阳市市辖区工商行政管理局</t>
  </si>
  <si>
    <t>贵州省贵阳市南明区工商行政管理局</t>
  </si>
  <si>
    <t>贵州省贵阳市云岩区工商行政管理局</t>
  </si>
  <si>
    <t>贵州省贵阳市花溪区工商行政管理局</t>
  </si>
  <si>
    <t>贵州省贵阳市乌当区工商行政管理局</t>
  </si>
  <si>
    <t>贵州省贵阳市白云区工商行政管理局</t>
  </si>
  <si>
    <t>贵州省贵阳市观山湖区工商行政管理局</t>
  </si>
  <si>
    <t>贵州省贵阳市开阳县工商行政管理局</t>
  </si>
  <si>
    <t>贵州省贵阳市息烽县工商行政管理局</t>
  </si>
  <si>
    <t>贵州省贵阳市修文县工商行政管理局</t>
  </si>
  <si>
    <t>贵州省贵阳市清镇市工商行政管理局</t>
  </si>
  <si>
    <t>贵州省贵阳市六盘水市工商行政管理局</t>
  </si>
  <si>
    <t>贵州省贵阳市钟山区工商行政管理局</t>
  </si>
  <si>
    <t>贵州省贵阳市六枝特区工商行政管理局</t>
  </si>
  <si>
    <t>贵州省贵阳市水城县工商行政管理局</t>
  </si>
  <si>
    <t>贵州省贵阳市盘县工商行政管理局</t>
  </si>
  <si>
    <t>贵州省遵义市工商行政管理局</t>
  </si>
  <si>
    <t>贵州省遵义市市辖区工商行政管理局</t>
  </si>
  <si>
    <t>贵州省遵义市红花岗区工商行政管理局</t>
  </si>
  <si>
    <t>贵州省遵义市汇川区工商行政管理局</t>
  </si>
  <si>
    <t>贵州省遵义市遵义县工商行政管理局</t>
  </si>
  <si>
    <t>贵州省遵义市桐梓县工商行政管理局</t>
  </si>
  <si>
    <t>贵州省遵义市绥阳县工商行政管理局</t>
  </si>
  <si>
    <t>贵州省遵义市正安县工商行政管理局</t>
  </si>
  <si>
    <t>贵州省遵义市道真仡佬族苗族自治县工商行政管理局</t>
  </si>
  <si>
    <t>贵州省遵义市务川仡佬族苗族自治县工商行政管理局</t>
  </si>
  <si>
    <t>贵州省遵义市凤冈县工商行政管理局</t>
  </si>
  <si>
    <t>贵州省遵义市湄潭县工商行政管理局</t>
  </si>
  <si>
    <t>贵州省遵义市余庆县工商行政管理局</t>
  </si>
  <si>
    <t>贵州省遵义市习水县工商行政管理局</t>
  </si>
  <si>
    <t>贵州省遵义市赤水市工商行政管理局</t>
  </si>
  <si>
    <t>贵州省遵义市仁怀市工商行政管理局</t>
  </si>
  <si>
    <t>贵州省安顺市工商行政管理局</t>
  </si>
  <si>
    <t>贵州省安顺市市辖区工商行政管理局</t>
  </si>
  <si>
    <t>贵州省安顺市西秀区工商行政管理局</t>
  </si>
  <si>
    <t>贵州省安顺市平坝县工商行政管理局</t>
  </si>
  <si>
    <t>贵州省安顺市普定县工商行政管理局</t>
  </si>
  <si>
    <t>贵州省安顺市镇宁布依族苗族自治县工商行政管理局</t>
  </si>
  <si>
    <t>贵州省安顺市关岭布依族苗族自治县工商行政管理局</t>
  </si>
  <si>
    <t>贵州省安顺市紫云苗族布依族自治县工商行政管理局</t>
  </si>
  <si>
    <t>贵州省毕节市工商行政管理局</t>
  </si>
  <si>
    <t>贵州省毕节市市辖区工商行政管理局</t>
  </si>
  <si>
    <t>贵州省毕节市七星关区工商行政管理局</t>
  </si>
  <si>
    <t>贵州省毕节市大方县工商行政管理局</t>
  </si>
  <si>
    <t>贵州省毕节市黔西县工商行政管理局</t>
  </si>
  <si>
    <t>贵州省毕节市金沙县工商行政管理局</t>
  </si>
  <si>
    <t>贵州省毕节市织金县工商行政管理局</t>
  </si>
  <si>
    <t>贵州省毕节市纳雍县工商行政管理局</t>
  </si>
  <si>
    <t>贵州省毕节市威宁彝族回族苗族自治县工商行政管理局</t>
  </si>
  <si>
    <t>贵州省毕节市赫章县工商行政管理局</t>
  </si>
  <si>
    <t>贵州省铜仁市工商行政管理局</t>
  </si>
  <si>
    <t>贵州省铜仁市市辖区工商行政管理局</t>
  </si>
  <si>
    <t>贵州省铜仁市碧江区工商行政管理局</t>
  </si>
  <si>
    <t>贵州省铜仁市万山区工商行政管理局</t>
  </si>
  <si>
    <t>贵州省铜仁市江口县工商行政管理局</t>
  </si>
  <si>
    <t>贵州省铜仁市玉屏侗族自治县工商行政管理局</t>
  </si>
  <si>
    <t>贵州省铜仁市石阡县工商行政管理局</t>
  </si>
  <si>
    <t>贵州省铜仁市思南县工商行政管理局</t>
  </si>
  <si>
    <t>贵州省铜仁市印江土家族苗族自治县工商行政管理局</t>
  </si>
  <si>
    <t>贵州省铜仁市德江县工商行政管理局</t>
  </si>
  <si>
    <t>贵州省铜仁市沿河土家族自治县工商行政管理局</t>
  </si>
  <si>
    <t>贵州省铜仁市松桃苗族自治县工商行政管理局</t>
  </si>
  <si>
    <t>贵州省铜仁市黔西南布依族苗族自治州工商行政管理局</t>
  </si>
  <si>
    <t>贵州省铜仁市兴义市工商行政管理局</t>
  </si>
  <si>
    <t>贵州省铜仁市兴仁县工商行政管理局</t>
  </si>
  <si>
    <t>贵州省铜仁市普安县工商行政管理局</t>
  </si>
  <si>
    <t>贵州省铜仁市晴隆县工商行政管理局</t>
  </si>
  <si>
    <t>贵州省铜仁市贞丰县工商行政管理局</t>
  </si>
  <si>
    <t>贵州省铜仁市望谟县工商行政管理局</t>
  </si>
  <si>
    <t>贵州省铜仁市册亨县工商行政管理局</t>
  </si>
  <si>
    <t>贵州省铜仁市安龙县工商行政管理局</t>
  </si>
  <si>
    <t>贵州省铜仁市黔东南苗族侗族自治州工商行政管理局</t>
  </si>
  <si>
    <t>贵州省铜仁市凯里市工商行政管理局</t>
  </si>
  <si>
    <t>贵州省铜仁市黄平县工商行政管理局</t>
  </si>
  <si>
    <t>贵州省铜仁市施秉县工商行政管理局</t>
  </si>
  <si>
    <t>贵州省铜仁市三穗县工商行政管理局</t>
  </si>
  <si>
    <t>贵州省铜仁市镇远县工商行政管理局</t>
  </si>
  <si>
    <t>贵州省铜仁市岑巩县工商行政管理局</t>
  </si>
  <si>
    <t>贵州省铜仁市天柱县工商行政管理局</t>
  </si>
  <si>
    <t>贵州省铜仁市锦屏县工商行政管理局</t>
  </si>
  <si>
    <t>贵州省铜仁市剑河县工商行政管理局</t>
  </si>
  <si>
    <t>贵州省铜仁市台江县工商行政管理局</t>
  </si>
  <si>
    <t>贵州省铜仁市黎平县工商行政管理局</t>
  </si>
  <si>
    <t>贵州省铜仁市榕江县工商行政管理局</t>
  </si>
  <si>
    <t>贵州省铜仁市从江县工商行政管理局</t>
  </si>
  <si>
    <t>贵州省铜仁市雷山县工商行政管理局</t>
  </si>
  <si>
    <t>贵州省铜仁市麻江县工商行政管理局</t>
  </si>
  <si>
    <t>贵州省铜仁市丹寨县工商行政管理局</t>
  </si>
  <si>
    <t>贵州省铜仁市黔南布依族苗族自治州工商行政管理局</t>
  </si>
  <si>
    <t>贵州省铜仁市都匀市工商行政管理局</t>
  </si>
  <si>
    <t>贵州省铜仁市福泉市工商行政管理局</t>
  </si>
  <si>
    <t>贵州省铜仁市荔波县工商行政管理局</t>
  </si>
  <si>
    <t>贵州省铜仁市贵定县工商行政管理局</t>
  </si>
  <si>
    <t>贵州省铜仁市瓮安县工商行政管理局</t>
  </si>
  <si>
    <t>贵州省铜仁市独山县工商行政管理局</t>
  </si>
  <si>
    <t>贵州省铜仁市平塘县工商行政管理局</t>
  </si>
  <si>
    <t>贵州省铜仁市罗甸县工商行政管理局</t>
  </si>
  <si>
    <t>贵州省铜仁市长顺县工商行政管理局</t>
  </si>
  <si>
    <t>贵州省铜仁市龙里县工商行政管理局</t>
  </si>
  <si>
    <t>贵州省铜仁市惠水县工商行政管理局</t>
  </si>
  <si>
    <t>贵州省铜仁市三都水族自治县工商行政管理局</t>
  </si>
  <si>
    <t>云南省工商行政管理局</t>
  </si>
  <si>
    <t>云南省昆明市工商行政管理局</t>
  </si>
  <si>
    <t>云南省昆明市市辖区工商行政管理局</t>
  </si>
  <si>
    <t>云南省昆明市五华区工商行政管理局</t>
  </si>
  <si>
    <t>云南省昆明市盘龙区工商行政管理局</t>
  </si>
  <si>
    <t>云南省昆明市官渡区工商行政管理局</t>
  </si>
  <si>
    <t>云南省昆明市西山区工商行政管理局</t>
  </si>
  <si>
    <t>云南省昆明市东川区工商行政管理局</t>
  </si>
  <si>
    <t>云南省昆明市呈贡区工商行政管理局</t>
  </si>
  <si>
    <t>云南省昆明市晋宁县工商行政管理局</t>
  </si>
  <si>
    <t>云南省昆明市富民县工商行政管理局</t>
  </si>
  <si>
    <t>云南省昆明市宜良县工商行政管理局</t>
  </si>
  <si>
    <t>云南省昆明市石林彝族自治县工商行政管理局</t>
  </si>
  <si>
    <t>云南省昆明市嵩明县工商行政管理局</t>
  </si>
  <si>
    <t>云南省昆明市禄劝彝族苗族自治县工商行政管理局</t>
  </si>
  <si>
    <t>云南省昆明市寻甸回族彝族自治县工商行政管理局</t>
  </si>
  <si>
    <t>云南省昆明市安宁市工商行政管理局</t>
  </si>
  <si>
    <t>云南省曲靖市工商行政管理局</t>
  </si>
  <si>
    <t>云南省曲靖市市辖区工商行政管理局</t>
  </si>
  <si>
    <t>云南省曲靖市麒麟区工商行政管理局</t>
  </si>
  <si>
    <t>云南省曲靖市马龙县工商行政管理局</t>
  </si>
  <si>
    <t>云南省曲靖市陆良县工商行政管理局</t>
  </si>
  <si>
    <t>云南省曲靖市师宗县工商行政管理局</t>
  </si>
  <si>
    <t>云南省曲靖市罗平县工商行政管理局</t>
  </si>
  <si>
    <t>云南省曲靖市富源县工商行政管理局</t>
  </si>
  <si>
    <t>云南省曲靖市会泽县工商行政管理局</t>
  </si>
  <si>
    <t>云南省曲靖市沾益县工商行政管理局</t>
  </si>
  <si>
    <t>云南省曲靖市宣威市工商行政管理局</t>
  </si>
  <si>
    <t>云南省玉溪市工商行政管理局</t>
  </si>
  <si>
    <t>云南省玉溪市市辖区工商行政管理局</t>
  </si>
  <si>
    <t>云南省玉溪市红塔区工商行政管理局</t>
  </si>
  <si>
    <t>云南省玉溪市江川县工商行政管理局</t>
  </si>
  <si>
    <t>云南省玉溪市澄江县工商行政管理局</t>
  </si>
  <si>
    <t>云南省玉溪市通海县工商行政管理局</t>
  </si>
  <si>
    <t>云南省玉溪市华宁县工商行政管理局</t>
  </si>
  <si>
    <t>云南省玉溪市易门县工商行政管理局</t>
  </si>
  <si>
    <t>云南省玉溪市峨山彝族自治县工商行政管理局</t>
  </si>
  <si>
    <t>云南省玉溪市新平彝族傣族自治县工商行政管理局</t>
  </si>
  <si>
    <t>云南省玉溪市元江哈尼族彝族傣族自治县工商行政管理局</t>
  </si>
  <si>
    <t>云南省保山市工商行政管理局</t>
  </si>
  <si>
    <t>云南省保山市市辖区工商行政管理局</t>
  </si>
  <si>
    <t>云南省保山市隆阳区工商行政管理局</t>
  </si>
  <si>
    <t>云南省保山市施甸县工商行政管理局</t>
  </si>
  <si>
    <t>云南省保山市腾冲县工商行政管理局</t>
  </si>
  <si>
    <t>云南省保山市龙陵县工商行政管理局</t>
  </si>
  <si>
    <t>云南省保山市昌宁县工商行政管理局</t>
  </si>
  <si>
    <t>云南省昭通市工商行政管理局</t>
  </si>
  <si>
    <t>云南省昭通市市辖区工商行政管理局</t>
  </si>
  <si>
    <t>云南省昭通市昭阳区工商行政管理局</t>
  </si>
  <si>
    <t>云南省昭通市鲁甸县工商行政管理局</t>
  </si>
  <si>
    <t>云南省昭通市巧家县工商行政管理局</t>
  </si>
  <si>
    <t>云南省昭通市盐津县工商行政管理局</t>
  </si>
  <si>
    <t>云南省昭通市大关县工商行政管理局</t>
  </si>
  <si>
    <t>云南省昭通市永善县工商行政管理局</t>
  </si>
  <si>
    <t>云南省昭通市绥江县工商行政管理局</t>
  </si>
  <si>
    <t>云南省昭通市镇雄县工商行政管理局</t>
  </si>
  <si>
    <t>云南省昭通市彝良县工商行政管理局</t>
  </si>
  <si>
    <t>云南省昭通市威信县工商行政管理局</t>
  </si>
  <si>
    <t>云南省昭通市水富县工商行政管理局</t>
  </si>
  <si>
    <t>云南省丽江市工商行政管理局</t>
  </si>
  <si>
    <t>云南省丽江市市辖区工商行政管理局</t>
  </si>
  <si>
    <t>云南省丽江市古城区工商行政管理局</t>
  </si>
  <si>
    <t>云南省丽江市玉龙纳西族自治县工商行政管理局</t>
  </si>
  <si>
    <t>云南省丽江市永胜县工商行政管理局</t>
  </si>
  <si>
    <t>云南省丽江市华坪县工商行政管理局</t>
  </si>
  <si>
    <t>云南省丽江市宁蒗彝族自治县工商行政管理局</t>
  </si>
  <si>
    <t>云南省普洱市工商行政管理局</t>
  </si>
  <si>
    <t>云南省普洱市市辖区工商行政管理局</t>
  </si>
  <si>
    <t>云南省普洱市思茅区工商行政管理局</t>
  </si>
  <si>
    <t>云南省普洱市宁洱哈尼族彝族自治县工商行政管理局</t>
  </si>
  <si>
    <t>云南省普洱市墨江哈尼族自治县工商行政管理局</t>
  </si>
  <si>
    <t>云南省普洱市景东彝族自治县工商行政管理局</t>
  </si>
  <si>
    <t>云南省普洱市景谷傣族彝族自治县工商行政管理局</t>
  </si>
  <si>
    <t>云南省普洱市镇沅彝族哈尼族拉祜族自治县工商行政管理局</t>
  </si>
  <si>
    <t>云南省普洱市江城哈尼族彝族自治县工商行政管理局</t>
  </si>
  <si>
    <t>云南省普洱市孟连傣族拉祜族佤族自治县工商行政管理局</t>
  </si>
  <si>
    <t>云南省普洱市澜沧拉祜族自治县工商行政管理局</t>
  </si>
  <si>
    <t>云南省普洱市西盟佤族自治县工商行政管理局</t>
  </si>
  <si>
    <t>云南省临沧市工商行政管理局</t>
  </si>
  <si>
    <t>云南省临沧市市辖区工商行政管理局</t>
  </si>
  <si>
    <t>云南省临沧市临翔区工商行政管理局</t>
  </si>
  <si>
    <t>云南省临沧市凤庆县工商行政管理局</t>
  </si>
  <si>
    <t>云南省临沧市云县工商行政管理局</t>
  </si>
  <si>
    <t>云南省临沧市永德县工商行政管理局</t>
  </si>
  <si>
    <t>云南省临沧市镇康县工商行政管理局</t>
  </si>
  <si>
    <t>云南省临沧市双江拉祜族佤族布朗族傣族自治县工商行政管理局</t>
  </si>
  <si>
    <t>云南省临沧市耿马傣族佤族自治县工商行政管理局</t>
  </si>
  <si>
    <t>云南省临沧市沧源佤族自治县工商行政管理局</t>
  </si>
  <si>
    <t>云南省临沧市楚雄彝族自治州工商行政管理局</t>
  </si>
  <si>
    <t>云南省临沧市楚雄市工商行政管理局</t>
  </si>
  <si>
    <t>云南省临沧市双柏县工商行政管理局</t>
  </si>
  <si>
    <t>云南省临沧市牟定县工商行政管理局</t>
  </si>
  <si>
    <t>云南省临沧市南华县工商行政管理局</t>
  </si>
  <si>
    <t>云南省临沧市姚安县工商行政管理局</t>
  </si>
  <si>
    <t>云南省临沧市大姚县工商行政管理局</t>
  </si>
  <si>
    <t>云南省临沧市永仁县工商行政管理局</t>
  </si>
  <si>
    <t>云南省临沧市元谋县工商行政管理局</t>
  </si>
  <si>
    <t>云南省临沧市武定县工商行政管理局</t>
  </si>
  <si>
    <t>云南省临沧市禄丰县工商行政管理局</t>
  </si>
  <si>
    <t>云南省临沧市红河哈尼族彝族自治州工商行政管理局</t>
  </si>
  <si>
    <t>云南省临沧市个旧市工商行政管理局</t>
  </si>
  <si>
    <t>云南省临沧市开远市工商行政管理局</t>
  </si>
  <si>
    <t>云南省临沧市蒙自市工商行政管理局</t>
  </si>
  <si>
    <t>云南省临沧市弥勒市工商行政管理局</t>
  </si>
  <si>
    <t>云南省临沧市屏边苗族自治县工商行政管理局</t>
  </si>
  <si>
    <t>云南省临沧市建水县工商行政管理局</t>
  </si>
  <si>
    <t>云南省临沧市石屏县工商行政管理局</t>
  </si>
  <si>
    <t>云南省临沧市泸西县工商行政管理局</t>
  </si>
  <si>
    <t>云南省临沧市元阳县工商行政管理局</t>
  </si>
  <si>
    <t>云南省临沧市红河县工商行政管理局</t>
  </si>
  <si>
    <t>云南省临沧市金平苗族瑶族傣族自治县工商行政管理局</t>
  </si>
  <si>
    <t>云南省临沧市绿春县工商行政管理局</t>
  </si>
  <si>
    <t>云南省临沧市河口瑶族自治县工商行政管理局</t>
  </si>
  <si>
    <t>云南省临沧市文山壮族苗族自治州工商行政管理局</t>
  </si>
  <si>
    <t>云南省临沧市文山市工商行政管理局</t>
  </si>
  <si>
    <t>云南省临沧市砚山县工商行政管理局</t>
  </si>
  <si>
    <t>云南省临沧市西畴县工商行政管理局</t>
  </si>
  <si>
    <t>云南省临沧市麻栗坡县工商行政管理局</t>
  </si>
  <si>
    <t>云南省临沧市马关县工商行政管理局</t>
  </si>
  <si>
    <t>云南省临沧市丘北县工商行政管理局</t>
  </si>
  <si>
    <t>云南省临沧市广南县工商行政管理局</t>
  </si>
  <si>
    <t>云南省临沧市富宁县工商行政管理局</t>
  </si>
  <si>
    <t>云南省临沧市西双版纳傣族自治州工商行政管理局</t>
  </si>
  <si>
    <t>云南省临沧市景洪市工商行政管理局</t>
  </si>
  <si>
    <t>云南省临沧市勐海县工商行政管理局</t>
  </si>
  <si>
    <t>云南省临沧市勐腊县工商行政管理局</t>
  </si>
  <si>
    <t>云南省临沧市大理白族自治州工商行政管理局</t>
  </si>
  <si>
    <t>云南省临沧市大理市工商行政管理局</t>
  </si>
  <si>
    <t>云南省临沧市漾濞彝族自治县工商行政管理局</t>
  </si>
  <si>
    <t>云南省临沧市祥云县工商行政管理局</t>
  </si>
  <si>
    <t>云南省临沧市宾川县工商行政管理局</t>
  </si>
  <si>
    <t>云南省临沧市弥渡县工商行政管理局</t>
  </si>
  <si>
    <t>云南省临沧市南涧彝族自治县工商行政管理局</t>
  </si>
  <si>
    <t>云南省临沧市巍山彝族回族自治县工商行政管理局</t>
  </si>
  <si>
    <t>云南省临沧市永平县工商行政管理局</t>
  </si>
  <si>
    <t>云南省临沧市云龙县工商行政管理局</t>
  </si>
  <si>
    <t>云南省临沧市洱源县工商行政管理局</t>
  </si>
  <si>
    <t>云南省临沧市剑川县工商行政管理局</t>
  </si>
  <si>
    <t>云南省临沧市鹤庆县工商行政管理局</t>
  </si>
  <si>
    <t>云南省临沧市德宏傣族景颇族自治州工商行政管理局</t>
  </si>
  <si>
    <t>云南省临沧市瑞丽市工商行政管理局</t>
  </si>
  <si>
    <t>云南省临沧市芒市工商行政管理局</t>
  </si>
  <si>
    <t>云南省临沧市梁河县工商行政管理局</t>
  </si>
  <si>
    <t>云南省临沧市盈江县工商行政管理局</t>
  </si>
  <si>
    <t>云南省临沧市陇川县工商行政管理局</t>
  </si>
  <si>
    <t>云南省临沧市怒江傈僳族自治州工商行政管理局</t>
  </si>
  <si>
    <t>云南省临沧市泸水县工商行政管理局</t>
  </si>
  <si>
    <t>云南省临沧市福贡县工商行政管理局</t>
  </si>
  <si>
    <t>云南省临沧市贡山独龙族怒族自治县工商行政管理局</t>
  </si>
  <si>
    <t>云南省临沧市兰坪白族普米族自治县工商行政管理局</t>
  </si>
  <si>
    <t>云南省临沧市迪庆藏族自治州工商行政管理局</t>
  </si>
  <si>
    <t>云南省临沧市香格里拉县工商行政管理局</t>
  </si>
  <si>
    <t>云南省临沧市德钦县工商行政管理局</t>
  </si>
  <si>
    <t>云南省临沧市维西傈僳族自治县工商行政管理局</t>
  </si>
  <si>
    <t>西藏自治区工商行政管理局</t>
  </si>
  <si>
    <t>西藏自治区拉萨市工商行政管理局</t>
  </si>
  <si>
    <t>西藏自治区拉萨市市辖区工商行政管理局</t>
  </si>
  <si>
    <t>西藏自治区拉萨市城关区工商行政管理局</t>
  </si>
  <si>
    <t>西藏自治区拉萨市林周县工商行政管理局</t>
  </si>
  <si>
    <t>西藏自治区拉萨市当雄县工商行政管理局</t>
  </si>
  <si>
    <t>西藏自治区拉萨市尼木县工商行政管理局</t>
  </si>
  <si>
    <t>西藏自治区拉萨市曲水县工商行政管理局</t>
  </si>
  <si>
    <t>西藏自治区拉萨市堆龙德庆县工商行政管理局</t>
  </si>
  <si>
    <t>西藏自治区拉萨市达孜县工商行政管理局</t>
  </si>
  <si>
    <t>西藏自治区拉萨市墨竹工卡县工商行政管理局</t>
  </si>
  <si>
    <t>西藏自治区拉萨市日喀则市工商行政管理局</t>
  </si>
  <si>
    <t>西藏自治区拉萨市桑珠孜区工商行政管理局</t>
  </si>
  <si>
    <t>西藏自治区拉萨市南木林县工商行政管理局</t>
  </si>
  <si>
    <t>西藏自治区拉萨市江孜县工商行政管理局</t>
  </si>
  <si>
    <t>西藏自治区拉萨市定日县工商行政管理局</t>
  </si>
  <si>
    <t>西藏自治区拉萨市萨迦县工商行政管理局</t>
  </si>
  <si>
    <t>西藏自治区拉萨市拉孜县工商行政管理局</t>
  </si>
  <si>
    <t>西藏自治区拉萨市昂仁县工商行政管理局</t>
  </si>
  <si>
    <t>西藏自治区拉萨市谢通门县工商行政管理局</t>
  </si>
  <si>
    <t>西藏自治区拉萨市白朗县工商行政管理局</t>
  </si>
  <si>
    <t>西藏自治区拉萨市仁布县工商行政管理局</t>
  </si>
  <si>
    <t>西藏自治区拉萨市康马县工商行政管理局</t>
  </si>
  <si>
    <t>西藏自治区拉萨市定结县工商行政管理局</t>
  </si>
  <si>
    <t>西藏自治区拉萨市仲巴县工商行政管理局</t>
  </si>
  <si>
    <t>西藏自治区拉萨市亚东县工商行政管理局</t>
  </si>
  <si>
    <t>西藏自治区拉萨市吉隆县工商行政管理局</t>
  </si>
  <si>
    <t>西藏自治区拉萨市聂拉木县工商行政管理局</t>
  </si>
  <si>
    <t>西藏自治区拉萨市萨嘎县工商行政管理局</t>
  </si>
  <si>
    <t>西藏自治区拉萨市岗巴县工商行政管理局</t>
  </si>
  <si>
    <t>西藏自治区拉萨市昌都地区工商行政管理局</t>
  </si>
  <si>
    <t>西藏自治区拉萨市昌都县工商行政管理局</t>
  </si>
  <si>
    <t>西藏自治区拉萨市江达县工商行政管理局</t>
  </si>
  <si>
    <t>西藏自治区拉萨市贡觉县工商行政管理局</t>
  </si>
  <si>
    <t>西藏自治区拉萨市类乌齐县工商行政管理局</t>
  </si>
  <si>
    <t>西藏自治区拉萨市丁青县工商行政管理局</t>
  </si>
  <si>
    <t>西藏自治区拉萨市察雅县工商行政管理局</t>
  </si>
  <si>
    <t>西藏自治区拉萨市八宿县工商行政管理局</t>
  </si>
  <si>
    <t>西藏自治区拉萨市左贡县工商行政管理局</t>
  </si>
  <si>
    <t>西藏自治区拉萨市芒康县工商行政管理局</t>
  </si>
  <si>
    <t>西藏自治区拉萨市洛隆县工商行政管理局</t>
  </si>
  <si>
    <t>西藏自治区拉萨市边坝县工商行政管理局</t>
  </si>
  <si>
    <t>西藏自治区拉萨市山南地区工商行政管理局</t>
  </si>
  <si>
    <t>西藏自治区拉萨市乃东县工商行政管理局</t>
  </si>
  <si>
    <t>西藏自治区拉萨市扎囊县工商行政管理局</t>
  </si>
  <si>
    <t>西藏自治区拉萨市贡嘎县工商行政管理局</t>
  </si>
  <si>
    <t>西藏自治区拉萨市桑日县工商行政管理局</t>
  </si>
  <si>
    <t>西藏自治区拉萨市琼结县工商行政管理局</t>
  </si>
  <si>
    <t>西藏自治区拉萨市曲松县工商行政管理局</t>
  </si>
  <si>
    <t>西藏自治区拉萨市措美县工商行政管理局</t>
  </si>
  <si>
    <t>西藏自治区拉萨市洛扎县工商行政管理局</t>
  </si>
  <si>
    <t>西藏自治区拉萨市加查县工商行政管理局</t>
  </si>
  <si>
    <t>西藏自治区拉萨市隆子县工商行政管理局</t>
  </si>
  <si>
    <t>西藏自治区拉萨市错那县工商行政管理局</t>
  </si>
  <si>
    <t>西藏自治区拉萨市浪卡子县工商行政管理局</t>
  </si>
  <si>
    <t>西藏自治区拉萨市那曲地区工商行政管理局</t>
  </si>
  <si>
    <t>西藏自治区拉萨市那曲县工商行政管理局</t>
  </si>
  <si>
    <t>西藏自治区拉萨市嘉黎县工商行政管理局</t>
  </si>
  <si>
    <t>西藏自治区拉萨市比如县工商行政管理局</t>
  </si>
  <si>
    <t>西藏自治区拉萨市聂荣县工商行政管理局</t>
  </si>
  <si>
    <t>西藏自治区拉萨市安多县工商行政管理局</t>
  </si>
  <si>
    <t>西藏自治区拉萨市申扎县工商行政管理局</t>
  </si>
  <si>
    <t>西藏自治区拉萨市索县工商行政管理局</t>
  </si>
  <si>
    <t>西藏自治区拉萨市班戈县工商行政管理局</t>
  </si>
  <si>
    <t>西藏自治区拉萨市巴青县工商行政管理局</t>
  </si>
  <si>
    <t>西藏自治区拉萨市尼玛县工商行政管理局</t>
  </si>
  <si>
    <t>西藏自治区拉萨市双湖县工商行政管理局</t>
  </si>
  <si>
    <t>西藏自治区拉萨市阿里地区工商行政管理局</t>
  </si>
  <si>
    <t>西藏自治区拉萨市普兰县工商行政管理局</t>
  </si>
  <si>
    <t>西藏自治区拉萨市札达县工商行政管理局</t>
  </si>
  <si>
    <t>西藏自治区拉萨市噶尔县工商行政管理局</t>
  </si>
  <si>
    <t>西藏自治区拉萨市日土县工商行政管理局</t>
  </si>
  <si>
    <t>西藏自治区拉萨市革吉县工商行政管理局</t>
  </si>
  <si>
    <t>西藏自治区拉萨市改则县工商行政管理局</t>
  </si>
  <si>
    <t>西藏自治区拉萨市措勤县工商行政管理局</t>
  </si>
  <si>
    <t>西藏自治区拉萨市林芝地区工商行政管理局</t>
  </si>
  <si>
    <t>西藏自治区拉萨市林芝县工商行政管理局</t>
  </si>
  <si>
    <t>西藏自治区拉萨市工布江达县工商行政管理局</t>
  </si>
  <si>
    <t>西藏自治区拉萨市米林县工商行政管理局</t>
  </si>
  <si>
    <t>西藏自治区拉萨市墨脱县工商行政管理局</t>
  </si>
  <si>
    <t>西藏自治区拉萨市波密县工商行政管理局</t>
  </si>
  <si>
    <t>西藏自治区拉萨市察隅县工商行政管理局</t>
  </si>
  <si>
    <t>西藏自治区拉萨市朗县工商行政管理局</t>
  </si>
  <si>
    <t>陕西省工商行政管理局</t>
  </si>
  <si>
    <t>陕西省西安市工商行政管理局</t>
  </si>
  <si>
    <t>陕西省西安市市辖区工商行政管理局</t>
  </si>
  <si>
    <t>陕西省西安市新城区工商行政管理局</t>
  </si>
  <si>
    <t>陕西省西安市碑林区工商行政管理局</t>
  </si>
  <si>
    <t>陕西省西安市莲湖区工商行政管理局</t>
  </si>
  <si>
    <t>陕西省西安市灞桥区工商行政管理局</t>
  </si>
  <si>
    <t>陕西省西安市未央区工商行政管理局</t>
  </si>
  <si>
    <t>陕西省西安市雁塔区工商行政管理局</t>
  </si>
  <si>
    <t>陕西省西安市阎良区工商行政管理局</t>
  </si>
  <si>
    <t>陕西省西安市临潼区工商行政管理局</t>
  </si>
  <si>
    <t>陕西省西安市长安区工商行政管理局</t>
  </si>
  <si>
    <t>陕西省西安市蓝田县工商行政管理局</t>
  </si>
  <si>
    <t>陕西省西安市周至县工商行政管理局</t>
  </si>
  <si>
    <t>陕西省西安市户县工商行政管理局</t>
  </si>
  <si>
    <t>陕西省西安市高陵县工商行政管理局</t>
  </si>
  <si>
    <t>陕西省铜川市工商行政管理局</t>
  </si>
  <si>
    <t>陕西省铜川市市辖区工商行政管理局</t>
  </si>
  <si>
    <t>陕西省铜川市王益区工商行政管理局</t>
  </si>
  <si>
    <t>陕西省铜川市印台区工商行政管理局</t>
  </si>
  <si>
    <t>陕西省铜川市耀州区工商行政管理局</t>
  </si>
  <si>
    <t>陕西省铜川市宜君县工商行政管理局</t>
  </si>
  <si>
    <t>陕西省宝鸡市工商行政管理局</t>
  </si>
  <si>
    <t>陕西省宝鸡市市辖区工商行政管理局</t>
  </si>
  <si>
    <t>陕西省宝鸡市渭滨区工商行政管理局</t>
  </si>
  <si>
    <t>陕西省宝鸡市金台区工商行政管理局</t>
  </si>
  <si>
    <t>陕西省宝鸡市陈仓区工商行政管理局</t>
  </si>
  <si>
    <t>陕西省宝鸡市凤翔县工商行政管理局</t>
  </si>
  <si>
    <t>陕西省宝鸡市岐山县工商行政管理局</t>
  </si>
  <si>
    <t>陕西省宝鸡市扶风县工商行政管理局</t>
  </si>
  <si>
    <t>陕西省宝鸡市眉县工商行政管理局</t>
  </si>
  <si>
    <t>陕西省宝鸡市陇县工商行政管理局</t>
  </si>
  <si>
    <t>陕西省宝鸡市千阳县工商行政管理局</t>
  </si>
  <si>
    <t>陕西省宝鸡市麟游县工商行政管理局</t>
  </si>
  <si>
    <t>陕西省宝鸡市凤县工商行政管理局</t>
  </si>
  <si>
    <t>陕西省宝鸡市太白县工商行政管理局</t>
  </si>
  <si>
    <t>陕西省咸阳市工商行政管理局</t>
  </si>
  <si>
    <t>陕西省咸阳市市辖区工商行政管理局</t>
  </si>
  <si>
    <t>陕西省咸阳市秦都区工商行政管理局</t>
  </si>
  <si>
    <t>陕西省咸阳市杨陵区工商行政管理局</t>
  </si>
  <si>
    <t>陕西省咸阳市渭城区工商行政管理局</t>
  </si>
  <si>
    <t>陕西省咸阳市三原县工商行政管理局</t>
  </si>
  <si>
    <t>陕西省咸阳市泾阳县工商行政管理局</t>
  </si>
  <si>
    <t>陕西省咸阳市乾县工商行政管理局</t>
  </si>
  <si>
    <t>陕西省咸阳市礼泉县工商行政管理局</t>
  </si>
  <si>
    <t>陕西省咸阳市永寿县工商行政管理局</t>
  </si>
  <si>
    <t>陕西省咸阳市彬县工商行政管理局</t>
  </si>
  <si>
    <t>陕西省咸阳市长武县工商行政管理局</t>
  </si>
  <si>
    <t>陕西省咸阳市旬邑县工商行政管理局</t>
  </si>
  <si>
    <t>陕西省咸阳市淳化县工商行政管理局</t>
  </si>
  <si>
    <t>陕西省咸阳市武功县工商行政管理局</t>
  </si>
  <si>
    <t>陕西省咸阳市兴平市工商行政管理局</t>
  </si>
  <si>
    <t>陕西省渭南市工商行政管理局</t>
  </si>
  <si>
    <t>陕西省渭南市市辖区工商行政管理局</t>
  </si>
  <si>
    <t>陕西省渭南市临渭区工商行政管理局</t>
  </si>
  <si>
    <t>陕西省渭南市华县工商行政管理局</t>
  </si>
  <si>
    <t>陕西省渭南市潼关县工商行政管理局</t>
  </si>
  <si>
    <t>陕西省渭南市大荔县工商行政管理局</t>
  </si>
  <si>
    <t>陕西省渭南市合阳县工商行政管理局</t>
  </si>
  <si>
    <t>陕西省渭南市澄城县工商行政管理局</t>
  </si>
  <si>
    <t>陕西省渭南市蒲城县工商行政管理局</t>
  </si>
  <si>
    <t>陕西省渭南市白水县工商行政管理局</t>
  </si>
  <si>
    <t>陕西省渭南市富平县工商行政管理局</t>
  </si>
  <si>
    <t>陕西省渭南市韩城市工商行政管理局</t>
  </si>
  <si>
    <t>陕西省渭南市华阴市工商行政管理局</t>
  </si>
  <si>
    <t>陕西省延安市工商行政管理局</t>
  </si>
  <si>
    <t>陕西省延安市市辖区工商行政管理局</t>
  </si>
  <si>
    <t>陕西省延安市宝塔区工商行政管理局</t>
  </si>
  <si>
    <t>陕西省延安市延长县工商行政管理局</t>
  </si>
  <si>
    <t>陕西省延安市延川县工商行政管理局</t>
  </si>
  <si>
    <t>陕西省延安市子长县工商行政管理局</t>
  </si>
  <si>
    <t>陕西省延安市安塞县工商行政管理局</t>
  </si>
  <si>
    <t>陕西省延安市志丹县工商行政管理局</t>
  </si>
  <si>
    <t>陕西省延安市吴起县工商行政管理局</t>
  </si>
  <si>
    <t>陕西省延安市甘泉县工商行政管理局</t>
  </si>
  <si>
    <t>陕西省延安市富县工商行政管理局</t>
  </si>
  <si>
    <t>陕西省延安市洛川县工商行政管理局</t>
  </si>
  <si>
    <t>陕西省延安市宜川县工商行政管理局</t>
  </si>
  <si>
    <t>陕西省延安市黄龙县工商行政管理局</t>
  </si>
  <si>
    <t>陕西省延安市黄陵县工商行政管理局</t>
  </si>
  <si>
    <t>陕西省汉中市工商行政管理局</t>
  </si>
  <si>
    <t>陕西省汉中市市辖区工商行政管理局</t>
  </si>
  <si>
    <t>陕西省汉中市汉台区工商行政管理局</t>
  </si>
  <si>
    <t>陕西省汉中市南郑县工商行政管理局</t>
  </si>
  <si>
    <t>陕西省汉中市城固县工商行政管理局</t>
  </si>
  <si>
    <t>陕西省汉中市洋县工商行政管理局</t>
  </si>
  <si>
    <t>陕西省汉中市西乡县工商行政管理局</t>
  </si>
  <si>
    <t>陕西省汉中市勉县工商行政管理局</t>
  </si>
  <si>
    <t>陕西省汉中市宁强县工商行政管理局</t>
  </si>
  <si>
    <t>陕西省汉中市略阳县工商行政管理局</t>
  </si>
  <si>
    <t>陕西省汉中市镇巴县工商行政管理局</t>
  </si>
  <si>
    <t>陕西省汉中市留坝县工商行政管理局</t>
  </si>
  <si>
    <t>陕西省汉中市佛坪县工商行政管理局</t>
  </si>
  <si>
    <t>陕西省榆林市工商行政管理局</t>
  </si>
  <si>
    <t>陕西省榆林市市辖区工商行政管理局</t>
  </si>
  <si>
    <t>陕西省榆林市榆阳区工商行政管理局</t>
  </si>
  <si>
    <t>陕西省榆林市神木县工商行政管理局</t>
  </si>
  <si>
    <t>陕西省榆林市府谷县工商行政管理局</t>
  </si>
  <si>
    <t>陕西省榆林市横山县工商行政管理局</t>
  </si>
  <si>
    <t>陕西省榆林市靖边县工商行政管理局</t>
  </si>
  <si>
    <t>陕西省榆林市定边县工商行政管理局</t>
  </si>
  <si>
    <t>陕西省榆林市绥德县工商行政管理局</t>
  </si>
  <si>
    <t>陕西省榆林市米脂县工商行政管理局</t>
  </si>
  <si>
    <t>陕西省榆林市佳县工商行政管理局</t>
  </si>
  <si>
    <t>陕西省榆林市吴堡县工商行政管理局</t>
  </si>
  <si>
    <t>陕西省榆林市清涧县工商行政管理局</t>
  </si>
  <si>
    <t>陕西省榆林市子洲县工商行政管理局</t>
  </si>
  <si>
    <t>陕西省安康市工商行政管理局</t>
  </si>
  <si>
    <t>陕西省安康市市辖区工商行政管理局</t>
  </si>
  <si>
    <t>陕西省安康市汉滨区工商行政管理局</t>
  </si>
  <si>
    <t>陕西省安康市汉阴县工商行政管理局</t>
  </si>
  <si>
    <t>陕西省安康市石泉县工商行政管理局</t>
  </si>
  <si>
    <t>陕西省安康市宁陕县工商行政管理局</t>
  </si>
  <si>
    <t>陕西省安康市紫阳县工商行政管理局</t>
  </si>
  <si>
    <t>陕西省安康市岚皋县工商行政管理局</t>
  </si>
  <si>
    <t>陕西省安康市平利县工商行政管理局</t>
  </si>
  <si>
    <t>陕西省安康市镇坪县工商行政管理局</t>
  </si>
  <si>
    <t>陕西省安康市旬阳县工商行政管理局</t>
  </si>
  <si>
    <t>陕西省安康市白河县工商行政管理局</t>
  </si>
  <si>
    <t>陕西省商洛市工商行政管理局</t>
  </si>
  <si>
    <t>陕西省商洛市市辖区工商行政管理局</t>
  </si>
  <si>
    <t>陕西省商洛市商州区工商行政管理局</t>
  </si>
  <si>
    <t>陕西省商洛市洛南县工商行政管理局</t>
  </si>
  <si>
    <t>陕西省商洛市丹凤县工商行政管理局</t>
  </si>
  <si>
    <t>陕西省商洛市商南县工商行政管理局</t>
  </si>
  <si>
    <t>陕西省商洛市山阳县工商行政管理局</t>
  </si>
  <si>
    <t>陕西省商洛市镇安县工商行政管理局</t>
  </si>
  <si>
    <t>陕西省商洛市柞水县工商行政管理局</t>
  </si>
  <si>
    <t>甘肃省工商行政管理局</t>
  </si>
  <si>
    <t>甘肃省兰州市工商行政管理局</t>
  </si>
  <si>
    <t>甘肃省兰州市市辖区工商行政管理局</t>
  </si>
  <si>
    <t>甘肃省兰州市城关区工商行政管理局</t>
  </si>
  <si>
    <t>甘肃省兰州市七里河区工商行政管理局</t>
  </si>
  <si>
    <t>甘肃省兰州市西固区工商行政管理局</t>
  </si>
  <si>
    <t>甘肃省兰州市安宁区工商行政管理局</t>
  </si>
  <si>
    <t>甘肃省兰州市红古区工商行政管理局</t>
  </si>
  <si>
    <t>甘肃省兰州市永登县工商行政管理局</t>
  </si>
  <si>
    <t>甘肃省兰州市皋兰县工商行政管理局</t>
  </si>
  <si>
    <t>甘肃省兰州市榆中县工商行政管理局</t>
  </si>
  <si>
    <t>甘肃省嘉峪关市工商行政管理局</t>
  </si>
  <si>
    <t>甘肃省嘉峪关市市辖区工商行政管理局</t>
  </si>
  <si>
    <t>甘肃省金昌市工商行政管理局</t>
  </si>
  <si>
    <t>甘肃省金昌市市辖区工商行政管理局</t>
  </si>
  <si>
    <t>甘肃省金昌市金川区工商行政管理局</t>
  </si>
  <si>
    <t>甘肃省金昌市永昌县工商行政管理局</t>
  </si>
  <si>
    <t>甘肃省白银市工商行政管理局</t>
  </si>
  <si>
    <t>甘肃省白银市市辖区工商行政管理局</t>
  </si>
  <si>
    <t>甘肃省白银市白银区工商行政管理局</t>
  </si>
  <si>
    <t>甘肃省白银市平川区工商行政管理局</t>
  </si>
  <si>
    <t>甘肃省白银市靖远县工商行政管理局</t>
  </si>
  <si>
    <t>甘肃省白银市会宁县工商行政管理局</t>
  </si>
  <si>
    <t>甘肃省白银市景泰县工商行政管理局</t>
  </si>
  <si>
    <t>甘肃省天水市工商行政管理局</t>
  </si>
  <si>
    <t>甘肃省天水市市辖区工商行政管理局</t>
  </si>
  <si>
    <t>甘肃省天水市秦州区工商行政管理局</t>
  </si>
  <si>
    <t>甘肃省天水市麦积区工商行政管理局</t>
  </si>
  <si>
    <t>甘肃省天水市清水县工商行政管理局</t>
  </si>
  <si>
    <t>甘肃省天水市秦安县工商行政管理局</t>
  </si>
  <si>
    <t>甘肃省天水市甘谷县工商行政管理局</t>
  </si>
  <si>
    <t>甘肃省天水市武山县工商行政管理局</t>
  </si>
  <si>
    <t>甘肃省天水市张家川回族自治县工商行政管理局</t>
  </si>
  <si>
    <t>甘肃省武威市工商行政管理局</t>
  </si>
  <si>
    <t>甘肃省武威市市辖区工商行政管理局</t>
  </si>
  <si>
    <t>甘肃省武威市凉州区工商行政管理局</t>
  </si>
  <si>
    <t>甘肃省武威市民勤县工商行政管理局</t>
  </si>
  <si>
    <t>甘肃省武威市古浪县工商行政管理局</t>
  </si>
  <si>
    <t>甘肃省武威市天祝藏族自治县工商行政管理局</t>
  </si>
  <si>
    <t>甘肃省张掖市工商行政管理局</t>
  </si>
  <si>
    <t>甘肃省张掖市市辖区工商行政管理局</t>
  </si>
  <si>
    <t>甘肃省张掖市甘州区工商行政管理局</t>
  </si>
  <si>
    <t>甘肃省张掖市肃南裕固族自治县工商行政管理局</t>
  </si>
  <si>
    <t>甘肃省张掖市民乐县工商行政管理局</t>
  </si>
  <si>
    <t>甘肃省张掖市临泽县工商行政管理局</t>
  </si>
  <si>
    <t>甘肃省张掖市高台县工商行政管理局</t>
  </si>
  <si>
    <t>甘肃省张掖市山丹县工商行政管理局</t>
  </si>
  <si>
    <t>甘肃省平凉市工商行政管理局</t>
  </si>
  <si>
    <t>甘肃省平凉市市辖区工商行政管理局</t>
  </si>
  <si>
    <t>甘肃省平凉市崆峒区工商行政管理局</t>
  </si>
  <si>
    <t>甘肃省平凉市泾川县工商行政管理局</t>
  </si>
  <si>
    <t>甘肃省平凉市灵台县工商行政管理局</t>
  </si>
  <si>
    <t>甘肃省平凉市崇信县工商行政管理局</t>
  </si>
  <si>
    <t>甘肃省平凉市华亭县工商行政管理局</t>
  </si>
  <si>
    <t>甘肃省平凉市庄浪县工商行政管理局</t>
  </si>
  <si>
    <t>甘肃省平凉市静宁县工商行政管理局</t>
  </si>
  <si>
    <t>甘肃省酒泉市工商行政管理局</t>
  </si>
  <si>
    <t>甘肃省酒泉市市辖区工商行政管理局</t>
  </si>
  <si>
    <t>甘肃省酒泉市肃州区工商行政管理局</t>
  </si>
  <si>
    <t>甘肃省酒泉市金塔县工商行政管理局</t>
  </si>
  <si>
    <t>甘肃省酒泉市瓜州县工商行政管理局</t>
  </si>
  <si>
    <t>甘肃省酒泉市肃北蒙古族自治县工商行政管理局</t>
  </si>
  <si>
    <t>甘肃省酒泉市阿克塞哈萨克族自治县工商行政管理局</t>
  </si>
  <si>
    <t>甘肃省酒泉市玉门市工商行政管理局</t>
  </si>
  <si>
    <t>甘肃省酒泉市敦煌市工商行政管理局</t>
  </si>
  <si>
    <t>甘肃省庆阳市工商行政管理局</t>
  </si>
  <si>
    <t>甘肃省庆阳市市辖区工商行政管理局</t>
  </si>
  <si>
    <t>甘肃省庆阳市西峰区工商行政管理局</t>
  </si>
  <si>
    <t>甘肃省庆阳市庆城县工商行政管理局</t>
  </si>
  <si>
    <t>甘肃省庆阳市环县工商行政管理局</t>
  </si>
  <si>
    <t>甘肃省庆阳市华池县工商行政管理局</t>
  </si>
  <si>
    <t>甘肃省庆阳市合水县工商行政管理局</t>
  </si>
  <si>
    <t>甘肃省庆阳市正宁县工商行政管理局</t>
  </si>
  <si>
    <t>甘肃省庆阳市宁县工商行政管理局</t>
  </si>
  <si>
    <t>甘肃省庆阳市镇原县工商行政管理局</t>
  </si>
  <si>
    <t>甘肃省定西市工商行政管理局</t>
  </si>
  <si>
    <t>甘肃省定西市市辖区工商行政管理局</t>
  </si>
  <si>
    <t>甘肃省定西市安定区工商行政管理局</t>
  </si>
  <si>
    <t>甘肃省定西市通渭县工商行政管理局</t>
  </si>
  <si>
    <t>甘肃省定西市陇西县工商行政管理局</t>
  </si>
  <si>
    <t>甘肃省定西市渭源县工商行政管理局</t>
  </si>
  <si>
    <t>甘肃省定西市临洮县工商行政管理局</t>
  </si>
  <si>
    <t>甘肃省定西市漳县工商行政管理局</t>
  </si>
  <si>
    <t>甘肃省定西市岷县工商行政管理局</t>
  </si>
  <si>
    <t>甘肃省陇南市工商行政管理局</t>
  </si>
  <si>
    <t>甘肃省陇南市市辖区工商行政管理局</t>
  </si>
  <si>
    <t>甘肃省陇南市武都区工商行政管理局</t>
  </si>
  <si>
    <t>甘肃省陇南市成县工商行政管理局</t>
  </si>
  <si>
    <t>甘肃省陇南市文县工商行政管理局</t>
  </si>
  <si>
    <t>甘肃省陇南市宕昌县工商行政管理局</t>
  </si>
  <si>
    <t>甘肃省陇南市康县工商行政管理局</t>
  </si>
  <si>
    <t>甘肃省陇南市西和县工商行政管理局</t>
  </si>
  <si>
    <t>甘肃省陇南市礼县工商行政管理局</t>
  </si>
  <si>
    <t>甘肃省陇南市徽县工商行政管理局</t>
  </si>
  <si>
    <t>甘肃省陇南市两当县工商行政管理局</t>
  </si>
  <si>
    <t>甘肃省陇南市临夏回族自治州工商行政管理局</t>
  </si>
  <si>
    <t>甘肃省陇南市临夏市工商行政管理局</t>
  </si>
  <si>
    <t>甘肃省陇南市临夏县工商行政管理局</t>
  </si>
  <si>
    <t>甘肃省陇南市康乐县工商行政管理局</t>
  </si>
  <si>
    <t>甘肃省陇南市永靖县工商行政管理局</t>
  </si>
  <si>
    <t>甘肃省陇南市广河县工商行政管理局</t>
  </si>
  <si>
    <t>甘肃省陇南市和政县工商行政管理局</t>
  </si>
  <si>
    <t>甘肃省陇南市东乡族自治县工商行政管理局</t>
  </si>
  <si>
    <t>甘肃省陇南市积石山保安族东乡族撒拉族自治县工商行政管理局</t>
  </si>
  <si>
    <t>甘肃省陇南市甘南藏族自治州工商行政管理局</t>
  </si>
  <si>
    <t>甘肃省陇南市合作市工商行政管理局</t>
  </si>
  <si>
    <t>甘肃省陇南市临潭县工商行政管理局</t>
  </si>
  <si>
    <t>甘肃省陇南市卓尼县工商行政管理局</t>
  </si>
  <si>
    <t>甘肃省陇南市舟曲县工商行政管理局</t>
  </si>
  <si>
    <t>甘肃省陇南市迭部县工商行政管理局</t>
  </si>
  <si>
    <t>甘肃省陇南市玛曲县工商行政管理局</t>
  </si>
  <si>
    <t>甘肃省陇南市碌曲县工商行政管理局</t>
  </si>
  <si>
    <t>甘肃省陇南市夏河县工商行政管理局</t>
  </si>
  <si>
    <t>青海省工商行政管理局</t>
  </si>
  <si>
    <t>青海省西宁市工商行政管理局</t>
  </si>
  <si>
    <t>青海省西宁市市辖区工商行政管理局</t>
  </si>
  <si>
    <t>青海省西宁市城东区工商行政管理局</t>
  </si>
  <si>
    <t>青海省西宁市城中区工商行政管理局</t>
  </si>
  <si>
    <t>青海省西宁市城西区工商行政管理局</t>
  </si>
  <si>
    <t>青海省西宁市城北区工商行政管理局</t>
  </si>
  <si>
    <t>青海省西宁市大通回族土族自治县工商行政管理局</t>
  </si>
  <si>
    <t>青海省西宁市湟中县工商行政管理局</t>
  </si>
  <si>
    <t>青海省西宁市湟源县工商行政管理局</t>
  </si>
  <si>
    <t>青海省西宁市海东市工商行政管理局</t>
  </si>
  <si>
    <t>青海省西宁市乐都区工商行政管理局</t>
  </si>
  <si>
    <t>青海省西宁市平安县工商行政管理局</t>
  </si>
  <si>
    <t>青海省西宁市民和回族土族自治县工商行政管理局</t>
  </si>
  <si>
    <t>青海省西宁市互助土族自治县工商行政管理局</t>
  </si>
  <si>
    <t>青海省西宁市化隆回族自治县工商行政管理局</t>
  </si>
  <si>
    <t>青海省西宁市循化撒拉族自治县工商行政管理局</t>
  </si>
  <si>
    <t>青海省西宁市海北藏族自治州工商行政管理局</t>
  </si>
  <si>
    <t>青海省西宁市门源回族自治县工商行政管理局</t>
  </si>
  <si>
    <t>青海省西宁市祁连县工商行政管理局</t>
  </si>
  <si>
    <t>青海省西宁市海晏县工商行政管理局</t>
  </si>
  <si>
    <t>青海省西宁市刚察县工商行政管理局</t>
  </si>
  <si>
    <t>青海省西宁市黄南藏族自治州工商行政管理局</t>
  </si>
  <si>
    <t>青海省西宁市同仁县工商行政管理局</t>
  </si>
  <si>
    <t>青海省西宁市尖扎县工商行政管理局</t>
  </si>
  <si>
    <t>青海省西宁市泽库县工商行政管理局</t>
  </si>
  <si>
    <t>青海省西宁市河南蒙古族自治县工商行政管理局</t>
  </si>
  <si>
    <t>青海省西宁市海南藏族自治州工商行政管理局</t>
  </si>
  <si>
    <t>青海省西宁市共和县工商行政管理局</t>
  </si>
  <si>
    <t>青海省西宁市同德县工商行政管理局</t>
  </si>
  <si>
    <t>青海省西宁市贵德县工商行政管理局</t>
  </si>
  <si>
    <t>青海省西宁市兴海县工商行政管理局</t>
  </si>
  <si>
    <t>青海省西宁市贵南县工商行政管理局</t>
  </si>
  <si>
    <t>青海省西宁市果洛藏族自治州工商行政管理局</t>
  </si>
  <si>
    <t>青海省西宁市玛沁县工商行政管理局</t>
  </si>
  <si>
    <t>青海省西宁市班玛县工商行政管理局</t>
  </si>
  <si>
    <t>青海省西宁市甘德县工商行政管理局</t>
  </si>
  <si>
    <t>青海省西宁市达日县工商行政管理局</t>
  </si>
  <si>
    <t>青海省西宁市久治县工商行政管理局</t>
  </si>
  <si>
    <t>青海省西宁市玛多县工商行政管理局</t>
  </si>
  <si>
    <t>青海省西宁市玉树藏族自治州工商行政管理局</t>
  </si>
  <si>
    <t>青海省西宁市玉树市工商行政管理局</t>
  </si>
  <si>
    <t>青海省西宁市杂多县工商行政管理局</t>
  </si>
  <si>
    <t>青海省西宁市称多县工商行政管理局</t>
  </si>
  <si>
    <t>青海省西宁市治多县工商行政管理局</t>
  </si>
  <si>
    <t>青海省西宁市囊谦县工商行政管理局</t>
  </si>
  <si>
    <t>青海省西宁市曲麻莱县工商行政管理局</t>
  </si>
  <si>
    <t>青海省西宁市海西蒙古族藏族自治州工商行政管理局</t>
  </si>
  <si>
    <t>青海省西宁市格尔木市工商行政管理局</t>
  </si>
  <si>
    <t>青海省西宁市德令哈市工商行政管理局</t>
  </si>
  <si>
    <t>青海省西宁市乌兰县工商行政管理局</t>
  </si>
  <si>
    <t>青海省西宁市都兰县工商行政管理局</t>
  </si>
  <si>
    <t>青海省西宁市天峻县工商行政管理局</t>
  </si>
  <si>
    <t>宁夏回族自治区工商行政管理局</t>
  </si>
  <si>
    <t>宁夏回族自治区银川市工商行政管理局</t>
  </si>
  <si>
    <t>宁夏回族自治区银川市市辖区工商行政管理局</t>
  </si>
  <si>
    <t>宁夏回族自治区银川市兴庆区工商行政管理局</t>
  </si>
  <si>
    <t>宁夏回族自治区银川市西夏区工商行政管理局</t>
  </si>
  <si>
    <t>宁夏回族自治区银川市金凤区工商行政管理局</t>
  </si>
  <si>
    <t>宁夏回族自治区银川市永宁县工商行政管理局</t>
  </si>
  <si>
    <t>宁夏回族自治区银川市贺兰县工商行政管理局</t>
  </si>
  <si>
    <t>宁夏回族自治区银川市灵武市工商行政管理局</t>
  </si>
  <si>
    <t>宁夏回族自治区石嘴山市工商行政管理局</t>
  </si>
  <si>
    <t>宁夏回族自治区石嘴山市市辖区工商行政管理局</t>
  </si>
  <si>
    <t>宁夏回族自治区石嘴山市大武口区工商行政管理局</t>
  </si>
  <si>
    <t>宁夏回族自治区石嘴山市惠农区工商行政管理局</t>
  </si>
  <si>
    <t>宁夏回族自治区石嘴山市平罗县工商行政管理局</t>
  </si>
  <si>
    <t>宁夏回族自治区吴忠市工商行政管理局</t>
  </si>
  <si>
    <t>宁夏回族自治区吴忠市市辖区工商行政管理局</t>
  </si>
  <si>
    <t>宁夏回族自治区吴忠市利通区工商行政管理局</t>
  </si>
  <si>
    <t>宁夏回族自治区吴忠市红寺堡区工商行政管理局</t>
  </si>
  <si>
    <t>宁夏回族自治区吴忠市盐池县工商行政管理局</t>
  </si>
  <si>
    <t>宁夏回族自治区吴忠市同心县工商行政管理局</t>
  </si>
  <si>
    <t>宁夏回族自治区吴忠市青铜峡市工商行政管理局</t>
  </si>
  <si>
    <t>宁夏回族自治区固原市工商行政管理局</t>
  </si>
  <si>
    <t>宁夏回族自治区固原市市辖区工商行政管理局</t>
  </si>
  <si>
    <t>宁夏回族自治区固原市原州区工商行政管理局</t>
  </si>
  <si>
    <t>宁夏回族自治区固原市西吉县工商行政管理局</t>
  </si>
  <si>
    <t>宁夏回族自治区固原市隆德县工商行政管理局</t>
  </si>
  <si>
    <t>宁夏回族自治区固原市泾源县工商行政管理局</t>
  </si>
  <si>
    <t>宁夏回族自治区固原市彭阳县工商行政管理局</t>
  </si>
  <si>
    <t>宁夏回族自治区中卫市工商行政管理局</t>
  </si>
  <si>
    <t>宁夏回族自治区中卫市市辖区工商行政管理局</t>
  </si>
  <si>
    <t>宁夏回族自治区中卫市沙坡头区工商行政管理局</t>
  </si>
  <si>
    <t>宁夏回族自治区中卫市中宁县工商行政管理局</t>
  </si>
  <si>
    <t>宁夏回族自治区中卫市海原县工商行政管理局</t>
  </si>
  <si>
    <t>新疆维吾尔自治区工商行政管理局</t>
  </si>
  <si>
    <t>新疆维吾尔自治区乌鲁木齐市工商行政管理局</t>
  </si>
  <si>
    <t>新疆维吾尔自治区乌鲁木齐市市辖区工商行政管理局</t>
  </si>
  <si>
    <t>新疆维吾尔自治区乌鲁木齐市天山区工商行政管理局</t>
  </si>
  <si>
    <t>新疆维吾尔自治区乌鲁木齐市沙依巴克区工商行政管理局</t>
  </si>
  <si>
    <t>新疆维吾尔自治区乌鲁木齐市新市区工商行政管理局</t>
  </si>
  <si>
    <t>新疆维吾尔自治区乌鲁木齐市水磨沟区工商行政管理局</t>
  </si>
  <si>
    <t>新疆维吾尔自治区乌鲁木齐市头屯河区工商行政管理局</t>
  </si>
  <si>
    <t>新疆维吾尔自治区乌鲁木齐市达坂城区工商行政管理局</t>
  </si>
  <si>
    <t>新疆维吾尔自治区乌鲁木齐市米东区工商行政管理局</t>
  </si>
  <si>
    <t>新疆维吾尔自治区乌鲁木齐市乌鲁木齐县工商行政管理局</t>
  </si>
  <si>
    <t>新疆维吾尔自治区克拉玛依市工商行政管理局</t>
  </si>
  <si>
    <t>新疆维吾尔自治区克拉玛依市市辖区工商行政管理局</t>
  </si>
  <si>
    <t>新疆维吾尔自治区克拉玛依市独山子区工商行政管理局</t>
  </si>
  <si>
    <t>新疆维吾尔自治区克拉玛依市克拉玛依区工商行政管理局</t>
  </si>
  <si>
    <t>新疆维吾尔自治区克拉玛依市白碱滩区工商行政管理局</t>
  </si>
  <si>
    <t>新疆维吾尔自治区克拉玛依市乌尔禾区工商行政管理局</t>
  </si>
  <si>
    <t>新疆维吾尔自治区克拉玛依市吐鲁番地区工商行政管理局</t>
  </si>
  <si>
    <t>新疆维吾尔自治区克拉玛依市吐鲁番市工商行政管理局</t>
  </si>
  <si>
    <t>新疆维吾尔自治区克拉玛依市鄯善县工商行政管理局</t>
  </si>
  <si>
    <t>新疆维吾尔自治区克拉玛依市托克逊县工商行政管理局</t>
  </si>
  <si>
    <t>新疆维吾尔自治区克拉玛依市哈密地区工商行政管理局</t>
  </si>
  <si>
    <t>新疆维吾尔自治区克拉玛依市哈密市工商行政管理局</t>
  </si>
  <si>
    <t>新疆维吾尔自治区克拉玛依市巴里坤哈萨克自治县工商行政管理局</t>
  </si>
  <si>
    <t>新疆维吾尔自治区克拉玛依市伊吾县工商行政管理局</t>
  </si>
  <si>
    <t>新疆维吾尔自治区克拉玛依市昌吉回族自治州工商行政管理局</t>
  </si>
  <si>
    <t>新疆维吾尔自治区克拉玛依市昌吉市工商行政管理局</t>
  </si>
  <si>
    <t>新疆维吾尔自治区克拉玛依市阜康市工商行政管理局</t>
  </si>
  <si>
    <t>新疆维吾尔自治区克拉玛依市呼图壁县工商行政管理局</t>
  </si>
  <si>
    <t>新疆维吾尔自治区克拉玛依市玛纳斯县工商行政管理局</t>
  </si>
  <si>
    <t>新疆维吾尔自治区克拉玛依市奇台县工商行政管理局</t>
  </si>
  <si>
    <t>新疆维吾尔自治区克拉玛依市吉木萨尔县工商行政管理局</t>
  </si>
  <si>
    <t>新疆维吾尔自治区克拉玛依市木垒哈萨克自治县工商行政管理局</t>
  </si>
  <si>
    <t>新疆维吾尔自治区克拉玛依市博尔塔拉蒙古自治州工商行政管理局</t>
  </si>
  <si>
    <t>新疆维吾尔自治区克拉玛依市博乐市工商行政管理局</t>
  </si>
  <si>
    <t>新疆维吾尔自治区克拉玛依市阿拉山口市工商行政管理局</t>
  </si>
  <si>
    <t>新疆维吾尔自治区克拉玛依市精河县工商行政管理局</t>
  </si>
  <si>
    <t>新疆维吾尔自治区克拉玛依市温泉县工商行政管理局</t>
  </si>
  <si>
    <t>新疆维吾尔自治区克拉玛依市巴音郭楞蒙古自治州工商行政管理局</t>
  </si>
  <si>
    <t>新疆维吾尔自治区克拉玛依市库尔勒市工商行政管理局</t>
  </si>
  <si>
    <t>新疆维吾尔自治区克拉玛依市轮台县工商行政管理局</t>
  </si>
  <si>
    <t>新疆维吾尔自治区克拉玛依市尉犁县工商行政管理局</t>
  </si>
  <si>
    <t>新疆维吾尔自治区克拉玛依市若羌县工商行政管理局</t>
  </si>
  <si>
    <t>新疆维吾尔自治区克拉玛依市且末县工商行政管理局</t>
  </si>
  <si>
    <t>新疆维吾尔自治区克拉玛依市焉耆回族自治县工商行政管理局</t>
  </si>
  <si>
    <t>新疆维吾尔自治区克拉玛依市和静县工商行政管理局</t>
  </si>
  <si>
    <t>新疆维吾尔自治区克拉玛依市和硕县工商行政管理局</t>
  </si>
  <si>
    <t>新疆维吾尔自治区克拉玛依市博湖县工商行政管理局</t>
  </si>
  <si>
    <t>新疆维吾尔自治区克拉玛依市阿克苏地区工商行政管理局</t>
  </si>
  <si>
    <t>新疆维吾尔自治区克拉玛依市阿克苏市工商行政管理局</t>
  </si>
  <si>
    <t>新疆维吾尔自治区克拉玛依市温宿县工商行政管理局</t>
  </si>
  <si>
    <t>新疆维吾尔自治区克拉玛依市库车县工商行政管理局</t>
  </si>
  <si>
    <t>新疆维吾尔自治区克拉玛依市沙雅县工商行政管理局</t>
  </si>
  <si>
    <t>新疆维吾尔自治区克拉玛依市新和县工商行政管理局</t>
  </si>
  <si>
    <t>新疆维吾尔自治区克拉玛依市拜城县工商行政管理局</t>
  </si>
  <si>
    <t>新疆维吾尔自治区克拉玛依市乌什县工商行政管理局</t>
  </si>
  <si>
    <t>新疆维吾尔自治区克拉玛依市阿瓦提县工商行政管理局</t>
  </si>
  <si>
    <t>新疆维吾尔自治区克拉玛依市柯坪县工商行政管理局</t>
  </si>
  <si>
    <t>新疆维吾尔自治区克拉玛依市克孜勒苏柯尔克孜自治州工商行政管理局</t>
  </si>
  <si>
    <t>新疆维吾尔自治区克拉玛依市阿图什市工商行政管理局</t>
  </si>
  <si>
    <t>新疆维吾尔自治区克拉玛依市阿克陶县工商行政管理局</t>
  </si>
  <si>
    <t>新疆维吾尔自治区克拉玛依市阿合奇县工商行政管理局</t>
  </si>
  <si>
    <t>新疆维吾尔自治区克拉玛依市乌恰县工商行政管理局</t>
  </si>
  <si>
    <t>新疆维吾尔自治区克拉玛依市喀什地区工商行政管理局</t>
  </si>
  <si>
    <t>新疆维吾尔自治区克拉玛依市喀什市工商行政管理局</t>
  </si>
  <si>
    <t>新疆维吾尔自治区克拉玛依市疏附县工商行政管理局</t>
  </si>
  <si>
    <t>新疆维吾尔自治区克拉玛依市疏勒县工商行政管理局</t>
  </si>
  <si>
    <t>新疆维吾尔自治区克拉玛依市英吉沙县工商行政管理局</t>
  </si>
  <si>
    <t>新疆维吾尔自治区克拉玛依市泽普县工商行政管理局</t>
  </si>
  <si>
    <t>新疆维吾尔自治区克拉玛依市莎车县工商行政管理局</t>
  </si>
  <si>
    <t>新疆维吾尔自治区克拉玛依市叶城县工商行政管理局</t>
  </si>
  <si>
    <t>新疆维吾尔自治区克拉玛依市麦盖提县工商行政管理局</t>
  </si>
  <si>
    <t>新疆维吾尔自治区克拉玛依市岳普湖县工商行政管理局</t>
  </si>
  <si>
    <t>新疆维吾尔自治区克拉玛依市伽师县工商行政管理局</t>
  </si>
  <si>
    <t>新疆维吾尔自治区克拉玛依市巴楚县工商行政管理局</t>
  </si>
  <si>
    <t>新疆维吾尔自治区克拉玛依市塔什库尔干塔吉克自治县工商行政管理局</t>
  </si>
  <si>
    <t>新疆维吾尔自治区克拉玛依市和田地区工商行政管理局</t>
  </si>
  <si>
    <t>新疆维吾尔自治区克拉玛依市和田市工商行政管理局</t>
  </si>
  <si>
    <t>新疆维吾尔自治区克拉玛依市和田县工商行政管理局</t>
  </si>
  <si>
    <t>新疆维吾尔自治区克拉玛依市墨玉县工商行政管理局</t>
  </si>
  <si>
    <t>新疆维吾尔自治区克拉玛依市皮山县工商行政管理局</t>
  </si>
  <si>
    <t>新疆维吾尔自治区克拉玛依市洛浦县工商行政管理局</t>
  </si>
  <si>
    <t>新疆维吾尔自治区克拉玛依市策勒县工商行政管理局</t>
  </si>
  <si>
    <t>新疆维吾尔自治区克拉玛依市于田县工商行政管理局</t>
  </si>
  <si>
    <t>新疆维吾尔自治区克拉玛依市民丰县工商行政管理局</t>
  </si>
  <si>
    <t>新疆维吾尔自治区克拉玛依市伊犁哈萨克自治州工商行政管理局</t>
  </si>
  <si>
    <t>新疆维吾尔自治区克拉玛依市伊宁市工商行政管理局</t>
  </si>
  <si>
    <t>新疆维吾尔自治区克拉玛依市奎屯市工商行政管理局</t>
  </si>
  <si>
    <t>新疆维吾尔自治区克拉玛依市伊宁县工商行政管理局</t>
  </si>
  <si>
    <t>新疆维吾尔自治区克拉玛依市察布查尔锡伯自治县工商行政管理局</t>
  </si>
  <si>
    <t>新疆维吾尔自治区克拉玛依市霍城县工商行政管理局</t>
  </si>
  <si>
    <t>新疆维吾尔自治区克拉玛依市巩留县工商行政管理局</t>
  </si>
  <si>
    <t>新疆维吾尔自治区克拉玛依市新源县工商行政管理局</t>
  </si>
  <si>
    <t>新疆维吾尔自治区克拉玛依市昭苏县工商行政管理局</t>
  </si>
  <si>
    <t>新疆维吾尔自治区克拉玛依市特克斯县工商行政管理局</t>
  </si>
  <si>
    <t>新疆维吾尔自治区克拉玛依市尼勒克县工商行政管理局</t>
  </si>
  <si>
    <t>新疆维吾尔自治区克拉玛依市塔城地区工商行政管理局</t>
  </si>
  <si>
    <t>新疆维吾尔自治区克拉玛依市塔城市工商行政管理局</t>
  </si>
  <si>
    <t>新疆维吾尔自治区克拉玛依市乌苏市工商行政管理局</t>
  </si>
  <si>
    <t>新疆维吾尔自治区克拉玛依市额敏县工商行政管理局</t>
  </si>
  <si>
    <t>新疆维吾尔自治区克拉玛依市沙湾县工商行政管理局</t>
  </si>
  <si>
    <t>新疆维吾尔自治区克拉玛依市托里县工商行政管理局</t>
  </si>
  <si>
    <t>新疆维吾尔自治区克拉玛依市裕民县工商行政管理局</t>
  </si>
  <si>
    <t>新疆维吾尔自治区克拉玛依市和布克赛尔蒙古自治县工商行政管理局</t>
  </si>
  <si>
    <t>新疆维吾尔自治区克拉玛依市阿勒泰地区工商行政管理局</t>
  </si>
  <si>
    <t>新疆维吾尔自治区克拉玛依市阿勒泰市工商行政管理局</t>
  </si>
  <si>
    <t>新疆维吾尔自治区克拉玛依市布尔津县工商行政管理局</t>
  </si>
  <si>
    <t>新疆维吾尔自治区克拉玛依市富蕴县工商行政管理局</t>
  </si>
  <si>
    <t>新疆维吾尔自治区克拉玛依市福海县工商行政管理局</t>
  </si>
  <si>
    <t>新疆维吾尔自治区克拉玛依市哈巴河县工商行政管理局</t>
  </si>
  <si>
    <t>新疆维吾尔自治区克拉玛依市青河县工商行政管理局</t>
  </si>
  <si>
    <t>新疆维吾尔自治区克拉玛依市吉木乃县工商行政管理局</t>
  </si>
  <si>
    <t>新疆维吾尔自治区克拉玛依市自治区直辖县级行政区划工商行政管理局</t>
  </si>
  <si>
    <t>新疆维吾尔自治区克拉玛依市石河子市工商行政管理局</t>
  </si>
  <si>
    <t>新疆维吾尔自治区克拉玛依市阿拉尔市工商行政管理局</t>
  </si>
  <si>
    <t>新疆维吾尔自治区克拉玛依市图木舒克市工商行政管理局</t>
  </si>
  <si>
    <t>新疆维吾尔自治区克拉玛依市五家渠市工商行政管理局</t>
  </si>
  <si>
    <t>台湾省工商行政管理局</t>
  </si>
  <si>
    <t>香港特别行政区工商行政管理局</t>
  </si>
  <si>
    <t>澳门特别行政区工商行政管理局</t>
  </si>
  <si>
    <t>CA12 工商行政管理机构代码</t>
  </si>
  <si>
    <t>CA14 企业分类码</t>
  </si>
  <si>
    <t>父亲</t>
  </si>
  <si>
    <t>内资企业</t>
  </si>
  <si>
    <t>私营企业</t>
  </si>
  <si>
    <t>个体工商户</t>
  </si>
  <si>
    <t>外商投资企业</t>
  </si>
  <si>
    <t>其他</t>
  </si>
  <si>
    <t>农民专业合作社</t>
  </si>
  <si>
    <t>CA16 企业(机构)类型代码</t>
  </si>
  <si>
    <t>内资公司</t>
  </si>
  <si>
    <t>有限责任公司</t>
  </si>
  <si>
    <t>有限责任公司(国有独资)</t>
  </si>
  <si>
    <t>有限责任公司(外商投资企业投资)</t>
  </si>
  <si>
    <t>有限责任公司(外商投资企业合资)</t>
  </si>
  <si>
    <t>有限责任公司(外商投资企业与内资合资)</t>
  </si>
  <si>
    <t>有限责任公司(外商投资企业法人独资)</t>
  </si>
  <si>
    <t>有限责任公司(自然人投资或控股)</t>
  </si>
  <si>
    <t>有限责任公司(国有控股)</t>
  </si>
  <si>
    <t>一人有限责任公司</t>
  </si>
  <si>
    <t>有限责任公司(自然人独资)</t>
  </si>
  <si>
    <t>有限责任公司（自然人投资或控股的法人独资）</t>
  </si>
  <si>
    <t>有限责任公司（非自然人投资或控股的法人独资）</t>
  </si>
  <si>
    <t>其他有限责任公司</t>
  </si>
  <si>
    <t>股份有限公司</t>
  </si>
  <si>
    <t>股份有限公司(上市)</t>
  </si>
  <si>
    <t>股份有限公司(上市、外商投资企业投资)</t>
  </si>
  <si>
    <t>股份有限公司(上市、自然人投资或控股)</t>
  </si>
  <si>
    <t>股份有限公司(上市、国有控股)</t>
  </si>
  <si>
    <t>其他股份有限公司(上市)</t>
  </si>
  <si>
    <t>股份有限公司(非上市)</t>
  </si>
  <si>
    <t>股份有限公司(非上市、外商投资企业投资)</t>
  </si>
  <si>
    <t>股份有限公司(非上市、自然人投资或控股)</t>
  </si>
  <si>
    <t>股份有限公司(非上市、国有控股)</t>
  </si>
  <si>
    <t>其他股份有限公司(非上市)</t>
  </si>
  <si>
    <t>内资分公司</t>
  </si>
  <si>
    <t>有限责任公司分公司</t>
  </si>
  <si>
    <t>有限责任公司分公司(国有独资)</t>
  </si>
  <si>
    <t>有限责任公司分公司(外商投资企业投资)</t>
  </si>
  <si>
    <t>有限责任公司分公司(外商投资企业合资)</t>
  </si>
  <si>
    <t>有限责任公司分公司(外商投资企业与内资合资)</t>
  </si>
  <si>
    <t>有限责任公司分公司(外商投资企业法人独资)</t>
  </si>
  <si>
    <t>有限责任公司分公司(自然人投资或控股)</t>
  </si>
  <si>
    <t>有限责任公司分公司(国有控股)</t>
  </si>
  <si>
    <t>一人有限责任公司分公司</t>
  </si>
  <si>
    <t>有限责任公司分公司(自然人独资)</t>
  </si>
  <si>
    <t>有限责任公司分公司(自然人投资或控股的法人独资)</t>
  </si>
  <si>
    <t>有限责任公司分公司（非自然人投资或控股的法人独资）</t>
  </si>
  <si>
    <t>其他有限责任公司分公司</t>
  </si>
  <si>
    <t>股份有限公司分公司</t>
  </si>
  <si>
    <t>股份有限公司分公司(上市)</t>
  </si>
  <si>
    <t>股份有限公司分公司(上市、外商投资企业投资)</t>
  </si>
  <si>
    <t>股份有限公司分公司(上市、自然人投资或控股)</t>
  </si>
  <si>
    <t>股份有限公司分公司(上市、国有控股)</t>
  </si>
  <si>
    <t>其他股份有限公司分公司(上市)</t>
  </si>
  <si>
    <t>股份有限公司分公司(非上市)</t>
  </si>
  <si>
    <t>股份有限公司分公司(非上市、外商投资企业投资）</t>
  </si>
  <si>
    <t>股份有限公司分公司(非上市、自然人投资或控股)</t>
  </si>
  <si>
    <t>股份有限公司分公司(非上市、国有控股)</t>
  </si>
  <si>
    <t>其他股份有限公司分公司(非上市)</t>
  </si>
  <si>
    <t>内资企业法人</t>
  </si>
  <si>
    <t>全民所有制</t>
  </si>
  <si>
    <t>集体所有制</t>
  </si>
  <si>
    <t>股份制</t>
  </si>
  <si>
    <t>股份合作制</t>
  </si>
  <si>
    <t>联营</t>
  </si>
  <si>
    <t>内资非法人企业、非公司私营企业</t>
  </si>
  <si>
    <t>事业单位营业</t>
  </si>
  <si>
    <t>国有事业单位营业</t>
  </si>
  <si>
    <t>集体事业单位营业</t>
  </si>
  <si>
    <t>社团法人营业</t>
  </si>
  <si>
    <t>国有社团法人营业</t>
  </si>
  <si>
    <t>集体社团法人营业</t>
  </si>
  <si>
    <t>内资企业法人分支机构(非法人)</t>
  </si>
  <si>
    <t>全民所有制分支机构(非法人)</t>
  </si>
  <si>
    <t>集体分支机构(非法人)</t>
  </si>
  <si>
    <t>股份制分支机构</t>
  </si>
  <si>
    <t>股份合作制分支机构</t>
  </si>
  <si>
    <t>经营单位(非法人)</t>
  </si>
  <si>
    <t>国有经营单位(非法人)</t>
  </si>
  <si>
    <t>集体经营单位(非法人)</t>
  </si>
  <si>
    <t>非公司私营企业</t>
  </si>
  <si>
    <t>合伙企业</t>
  </si>
  <si>
    <t>普通合伙企业</t>
  </si>
  <si>
    <t>特殊普通合伙企业</t>
  </si>
  <si>
    <t>有限合伙企业</t>
  </si>
  <si>
    <t>个人独资企业</t>
  </si>
  <si>
    <t>合伙企业分支机构</t>
  </si>
  <si>
    <t>普通合伙企业分支机构</t>
  </si>
  <si>
    <t>特殊普通合伙企业分支机构</t>
  </si>
  <si>
    <t>有限合伙企业分支机构</t>
  </si>
  <si>
    <t>个人独资企业分支机构</t>
  </si>
  <si>
    <t>股份制企业(非法人)</t>
  </si>
  <si>
    <r>
      <rPr>
        <sz val="10.5"/>
        <rFont val="宋体"/>
        <charset val="134"/>
      </rPr>
      <t>有限责任公司</t>
    </r>
    <r>
      <rPr>
        <sz val="10.5"/>
        <rFont val="Times New Roman"/>
        <charset val="134"/>
      </rPr>
      <t>(</t>
    </r>
    <r>
      <rPr>
        <sz val="10.5"/>
        <rFont val="宋体"/>
        <charset val="134"/>
      </rPr>
      <t>中外合资</t>
    </r>
    <r>
      <rPr>
        <sz val="10.5"/>
        <rFont val="Times New Roman"/>
        <charset val="134"/>
      </rPr>
      <t>)</t>
    </r>
  </si>
  <si>
    <r>
      <rPr>
        <sz val="10.5"/>
        <rFont val="宋体"/>
        <charset val="134"/>
      </rPr>
      <t>有限责任公司</t>
    </r>
    <r>
      <rPr>
        <sz val="10.5"/>
        <rFont val="Times New Roman"/>
        <charset val="134"/>
      </rPr>
      <t>(</t>
    </r>
    <r>
      <rPr>
        <sz val="10.5"/>
        <rFont val="宋体"/>
        <charset val="134"/>
      </rPr>
      <t>中外合作</t>
    </r>
    <r>
      <rPr>
        <sz val="10.5"/>
        <rFont val="Times New Roman"/>
        <charset val="134"/>
      </rPr>
      <t>)</t>
    </r>
  </si>
  <si>
    <r>
      <rPr>
        <sz val="10.5"/>
        <rFont val="宋体"/>
        <charset val="134"/>
      </rPr>
      <t>有限责任公司</t>
    </r>
    <r>
      <rPr>
        <sz val="10.5"/>
        <rFont val="Times New Roman"/>
        <charset val="134"/>
      </rPr>
      <t>(</t>
    </r>
    <r>
      <rPr>
        <sz val="10.5"/>
        <rFont val="宋体"/>
        <charset val="134"/>
      </rPr>
      <t>外商合资</t>
    </r>
    <r>
      <rPr>
        <sz val="10.5"/>
        <rFont val="Times New Roman"/>
        <charset val="134"/>
      </rPr>
      <t>)</t>
    </r>
  </si>
  <si>
    <r>
      <rPr>
        <sz val="10.5"/>
        <rFont val="宋体"/>
        <charset val="134"/>
      </rPr>
      <t>有限责任公司</t>
    </r>
    <r>
      <rPr>
        <sz val="10.5"/>
        <rFont val="Times New Roman"/>
        <charset val="134"/>
      </rPr>
      <t>(</t>
    </r>
    <r>
      <rPr>
        <sz val="10.5"/>
        <rFont val="宋体"/>
        <charset val="134"/>
      </rPr>
      <t>外国自然人独资</t>
    </r>
    <r>
      <rPr>
        <sz val="10.5"/>
        <rFont val="Times New Roman"/>
        <charset val="134"/>
      </rPr>
      <t>)</t>
    </r>
  </si>
  <si>
    <t>有限责任公司(外国法人独资)</t>
  </si>
  <si>
    <t>有限责任公司(外国非法人经济组织独资)</t>
  </si>
  <si>
    <r>
      <rPr>
        <sz val="10.5"/>
        <rFont val="宋体"/>
        <charset val="134"/>
      </rPr>
      <t>股份有限公司</t>
    </r>
    <r>
      <rPr>
        <sz val="10.5"/>
        <rFont val="Times New Roman"/>
        <charset val="134"/>
      </rPr>
      <t>(</t>
    </r>
    <r>
      <rPr>
        <sz val="10.5"/>
        <rFont val="宋体"/>
        <charset val="134"/>
      </rPr>
      <t>中外合资、未上市</t>
    </r>
    <r>
      <rPr>
        <sz val="10.5"/>
        <rFont val="Times New Roman"/>
        <charset val="134"/>
      </rPr>
      <t>)</t>
    </r>
  </si>
  <si>
    <r>
      <rPr>
        <sz val="10.5"/>
        <rFont val="宋体"/>
        <charset val="134"/>
      </rPr>
      <t>股份有限公司</t>
    </r>
    <r>
      <rPr>
        <sz val="10.5"/>
        <rFont val="Times New Roman"/>
        <charset val="134"/>
      </rPr>
      <t>(</t>
    </r>
    <r>
      <rPr>
        <sz val="10.5"/>
        <rFont val="宋体"/>
        <charset val="134"/>
      </rPr>
      <t>中外合资、上市</t>
    </r>
    <r>
      <rPr>
        <sz val="10.5"/>
        <rFont val="Times New Roman"/>
        <charset val="134"/>
      </rPr>
      <t>)</t>
    </r>
  </si>
  <si>
    <r>
      <rPr>
        <sz val="10.5"/>
        <rFont val="宋体"/>
        <charset val="134"/>
      </rPr>
      <t>股份有限公司</t>
    </r>
    <r>
      <rPr>
        <sz val="10.5"/>
        <rFont val="Times New Roman"/>
        <charset val="134"/>
      </rPr>
      <t>(</t>
    </r>
    <r>
      <rPr>
        <sz val="10.5"/>
        <rFont val="宋体"/>
        <charset val="134"/>
      </rPr>
      <t>外商合资、未上市</t>
    </r>
    <r>
      <rPr>
        <sz val="10.5"/>
        <rFont val="Times New Roman"/>
        <charset val="134"/>
      </rPr>
      <t>)</t>
    </r>
  </si>
  <si>
    <r>
      <rPr>
        <sz val="10.5"/>
        <rFont val="宋体"/>
        <charset val="134"/>
      </rPr>
      <t>股份有限公司</t>
    </r>
    <r>
      <rPr>
        <sz val="10.5"/>
        <rFont val="Times New Roman"/>
        <charset val="134"/>
      </rPr>
      <t>(</t>
    </r>
    <r>
      <rPr>
        <sz val="10.5"/>
        <rFont val="宋体"/>
        <charset val="134"/>
      </rPr>
      <t>外商合资、上市</t>
    </r>
    <r>
      <rPr>
        <sz val="10.5"/>
        <rFont val="Times New Roman"/>
        <charset val="134"/>
      </rPr>
      <t>)</t>
    </r>
  </si>
  <si>
    <t>非公司</t>
  </si>
  <si>
    <r>
      <rPr>
        <sz val="10.5"/>
        <rFont val="宋体"/>
        <charset val="134"/>
      </rPr>
      <t>非公司外商投资企业</t>
    </r>
    <r>
      <rPr>
        <sz val="10.5"/>
        <rFont val="Times New Roman"/>
        <charset val="134"/>
      </rPr>
      <t>(</t>
    </r>
    <r>
      <rPr>
        <sz val="10.5"/>
        <rFont val="宋体"/>
        <charset val="134"/>
      </rPr>
      <t>中外合作</t>
    </r>
    <r>
      <rPr>
        <sz val="10.5"/>
        <rFont val="Times New Roman"/>
        <charset val="134"/>
      </rPr>
      <t>)</t>
    </r>
  </si>
  <si>
    <r>
      <rPr>
        <sz val="10.5"/>
        <rFont val="宋体"/>
        <charset val="134"/>
      </rPr>
      <t>非公司外商投资企业</t>
    </r>
    <r>
      <rPr>
        <sz val="10.5"/>
        <rFont val="Times New Roman"/>
        <charset val="134"/>
      </rPr>
      <t>(</t>
    </r>
    <r>
      <rPr>
        <sz val="10.5"/>
        <rFont val="宋体"/>
        <charset val="134"/>
      </rPr>
      <t>外商合资</t>
    </r>
    <r>
      <rPr>
        <sz val="10.5"/>
        <rFont val="Times New Roman"/>
        <charset val="134"/>
      </rPr>
      <t>)</t>
    </r>
  </si>
  <si>
    <t>外商投资合伙企业</t>
  </si>
  <si>
    <t>外商投资企业分支机构</t>
  </si>
  <si>
    <t>分公司</t>
  </si>
  <si>
    <t>非公司外商投资企业分支机构</t>
  </si>
  <si>
    <t>办事处</t>
  </si>
  <si>
    <t>外商投资合伙企业分支机构</t>
  </si>
  <si>
    <t>台、港、澳投资企业</t>
  </si>
  <si>
    <t>有限责任公司(台港澳与境内合资)</t>
  </si>
  <si>
    <t>有限责任公司(台港澳与境内合作)</t>
  </si>
  <si>
    <t>有限责任公司(台港澳合资)</t>
  </si>
  <si>
    <t>有限责任公司(台港澳自然人独资)</t>
  </si>
  <si>
    <t>有限责任公司(台港澳法人独资)</t>
  </si>
  <si>
    <t>有限责任公司(台港澳非法人经济组织独资)</t>
  </si>
  <si>
    <t>有限责任公司(台港澳与外国投资者合资)</t>
  </si>
  <si>
    <r>
      <rPr>
        <sz val="10.5"/>
        <rFont val="宋体"/>
        <charset val="134"/>
      </rPr>
      <t>股份有限公司(台港澳与境内合资、未上市</t>
    </r>
    <r>
      <rPr>
        <sz val="10.5"/>
        <rFont val="Times New Roman"/>
        <charset val="134"/>
      </rPr>
      <t>)</t>
    </r>
  </si>
  <si>
    <r>
      <rPr>
        <sz val="10.5"/>
        <rFont val="宋体"/>
        <charset val="134"/>
      </rPr>
      <t>股份有限公司(台港澳与境内合资、上市</t>
    </r>
    <r>
      <rPr>
        <sz val="10.5"/>
        <rFont val="Times New Roman"/>
        <charset val="134"/>
      </rPr>
      <t>)</t>
    </r>
  </si>
  <si>
    <r>
      <rPr>
        <sz val="10.5"/>
        <rFont val="宋体"/>
        <charset val="134"/>
      </rPr>
      <t>股份有限公司(台港澳合资、未上市</t>
    </r>
    <r>
      <rPr>
        <sz val="10.5"/>
        <rFont val="Times New Roman"/>
        <charset val="134"/>
      </rPr>
      <t>)</t>
    </r>
  </si>
  <si>
    <r>
      <rPr>
        <sz val="10.5"/>
        <rFont val="宋体"/>
        <charset val="134"/>
      </rPr>
      <t>股份有限公司(台港澳合资、上市</t>
    </r>
    <r>
      <rPr>
        <sz val="10.5"/>
        <rFont val="Times New Roman"/>
        <charset val="134"/>
      </rPr>
      <t>)</t>
    </r>
  </si>
  <si>
    <t>股份有限公司(台港澳与外国投资者合资、未上市)</t>
  </si>
  <si>
    <t>股份有限公司(台港澳与外国投资者合资、上市)</t>
  </si>
  <si>
    <r>
      <rPr>
        <sz val="10.5"/>
        <rFont val="宋体"/>
        <charset val="134"/>
      </rPr>
      <t>非公司台、港、澳企业(台港澳与境内合作</t>
    </r>
    <r>
      <rPr>
        <sz val="10.5"/>
        <rFont val="Times New Roman"/>
        <charset val="134"/>
      </rPr>
      <t>)</t>
    </r>
  </si>
  <si>
    <t>非公司台、港、澳企业(台港澳合资)</t>
  </si>
  <si>
    <t>港、澳、台投资合伙企业</t>
  </si>
  <si>
    <t>台、港、澳投资企业分支机构</t>
  </si>
  <si>
    <t>非公司台、港、澳投资企业分支机构</t>
  </si>
  <si>
    <t>港、澳、台投资合伙企业分支机构</t>
  </si>
  <si>
    <t>外国（地区）企业</t>
  </si>
  <si>
    <t>外国（地区）公司分支机构</t>
  </si>
  <si>
    <t>外国(地区)无限责任公司分支机构</t>
  </si>
  <si>
    <t>外国(地区)有限责任公司分支机构</t>
  </si>
  <si>
    <t>外国(地区)股份有限责任公司分支机构</t>
  </si>
  <si>
    <t>外国(地区)其他形式公司分支机构</t>
  </si>
  <si>
    <t>外国(地区)企业常驻代表机构</t>
  </si>
  <si>
    <t>外国(地区)企业在中国境内从事经营活动</t>
  </si>
  <si>
    <t>集团</t>
  </si>
  <si>
    <t>其他类型</t>
  </si>
  <si>
    <t>农民专业合作经济组织</t>
  </si>
  <si>
    <t>农民专业合作社分支机构</t>
  </si>
  <si>
    <t>个体</t>
  </si>
  <si>
    <t>CA23 合伙方式代码</t>
  </si>
  <si>
    <t>普通合伙</t>
  </si>
  <si>
    <t>有限合伙</t>
  </si>
  <si>
    <t>有限责任合伙</t>
  </si>
  <si>
    <t>CA44 住所产权代码</t>
  </si>
  <si>
    <t>01</t>
  </si>
  <si>
    <t>自有</t>
  </si>
  <si>
    <t>02</t>
  </si>
  <si>
    <t>租赁</t>
  </si>
  <si>
    <t>03</t>
  </si>
  <si>
    <t>无偿使用</t>
  </si>
  <si>
    <t>CA73 开发区代码</t>
  </si>
  <si>
    <t>B</t>
  </si>
  <si>
    <t>保税区</t>
  </si>
  <si>
    <t>B1201</t>
  </si>
  <si>
    <t>天津港保税区</t>
  </si>
  <si>
    <t>B2101</t>
  </si>
  <si>
    <t>大连保税区</t>
  </si>
  <si>
    <t>B3101</t>
  </si>
  <si>
    <t>上海外高桥保税区</t>
  </si>
  <si>
    <t>B3201</t>
  </si>
  <si>
    <t>张家港保税区</t>
  </si>
  <si>
    <t>B3301</t>
  </si>
  <si>
    <t>宁波保税区</t>
  </si>
  <si>
    <t>B3501</t>
  </si>
  <si>
    <t>福州保税区</t>
  </si>
  <si>
    <t>B3502</t>
  </si>
  <si>
    <t>厦门象屿保税区</t>
  </si>
  <si>
    <t>B3701</t>
  </si>
  <si>
    <t>青岛保税区</t>
  </si>
  <si>
    <t>B4401</t>
  </si>
  <si>
    <t>广州保税区</t>
  </si>
  <si>
    <t>B4402</t>
  </si>
  <si>
    <t>深圳保税区</t>
  </si>
  <si>
    <t>B4403</t>
  </si>
  <si>
    <t>珠海保税区</t>
  </si>
  <si>
    <t>B4404</t>
  </si>
  <si>
    <t>汕头保税区</t>
  </si>
  <si>
    <t>B4601</t>
  </si>
  <si>
    <t>海口保税区</t>
  </si>
  <si>
    <t>C</t>
  </si>
  <si>
    <t>出口加工区</t>
  </si>
  <si>
    <t>C1101</t>
  </si>
  <si>
    <t>北京天竺出口加工区</t>
  </si>
  <si>
    <t>C1201</t>
  </si>
  <si>
    <t>天津出口加工区</t>
  </si>
  <si>
    <t>C1301</t>
  </si>
  <si>
    <t>秦皇岛出口加工区</t>
  </si>
  <si>
    <t>C1501</t>
  </si>
  <si>
    <t>呼和浩特出口加工区</t>
  </si>
  <si>
    <t>C2101</t>
  </si>
  <si>
    <t>沈阳出口加工区</t>
  </si>
  <si>
    <t>C2102</t>
  </si>
  <si>
    <t>大连出口加工区</t>
  </si>
  <si>
    <t>C2201</t>
  </si>
  <si>
    <t>珲春出口加工区</t>
  </si>
  <si>
    <t>C3101</t>
  </si>
  <si>
    <t>上海漕河泾出口加工区</t>
  </si>
  <si>
    <t>C3102</t>
  </si>
  <si>
    <t>上海闵行出口加工区</t>
  </si>
  <si>
    <t>C3103</t>
  </si>
  <si>
    <t>上海青浦出口加工区</t>
  </si>
  <si>
    <t>C3104</t>
  </si>
  <si>
    <t>上海松江出口加工区</t>
  </si>
  <si>
    <t>C3105</t>
  </si>
  <si>
    <t>金桥出口加工区</t>
  </si>
  <si>
    <t>C3201</t>
  </si>
  <si>
    <t>南京出口加工区</t>
  </si>
  <si>
    <t>C3202</t>
  </si>
  <si>
    <t>无锡出口加工区</t>
  </si>
  <si>
    <t>C3203</t>
  </si>
  <si>
    <t>昆山出口加工区</t>
  </si>
  <si>
    <t>C3204</t>
  </si>
  <si>
    <t>苏州高新区出口加工区</t>
  </si>
  <si>
    <t>C3205</t>
  </si>
  <si>
    <t>苏州工业园区出口加工区</t>
  </si>
  <si>
    <t>C3206</t>
  </si>
  <si>
    <t>南通出口加工区</t>
  </si>
  <si>
    <t>C3207</t>
  </si>
  <si>
    <t>连云港出口加工区</t>
  </si>
  <si>
    <t>镇江出口加工区</t>
  </si>
  <si>
    <t>C3301</t>
  </si>
  <si>
    <t>杭州出口加工区</t>
  </si>
  <si>
    <t>C3302</t>
  </si>
  <si>
    <t>宁波出口加工区</t>
  </si>
  <si>
    <t>C3303</t>
  </si>
  <si>
    <t>嘉兴出口加工区</t>
  </si>
  <si>
    <t>C3401</t>
  </si>
  <si>
    <t>芜湖出口加工区</t>
  </si>
  <si>
    <t>C3501</t>
  </si>
  <si>
    <t>厦门出口加工区</t>
  </si>
  <si>
    <t>C3701</t>
  </si>
  <si>
    <t>济南出口加工区</t>
  </si>
  <si>
    <t>C3702</t>
  </si>
  <si>
    <t>青岛出口加工区</t>
  </si>
  <si>
    <t>C3703</t>
  </si>
  <si>
    <t>烟台出口加工区</t>
  </si>
  <si>
    <t>C3704</t>
  </si>
  <si>
    <t>威海出口加工区</t>
  </si>
  <si>
    <t>C4101</t>
  </si>
  <si>
    <t>郑州出口加工区</t>
  </si>
  <si>
    <t>C4201</t>
  </si>
  <si>
    <t>武汉出口加工区</t>
  </si>
  <si>
    <t>C4401</t>
  </si>
  <si>
    <t>广州出口加工区</t>
  </si>
  <si>
    <t>C4402</t>
  </si>
  <si>
    <t>深圳出口加工区</t>
  </si>
  <si>
    <t>C4501</t>
  </si>
  <si>
    <t>北海出口加工区</t>
  </si>
  <si>
    <t>C5001</t>
  </si>
  <si>
    <t>重庆出口加工区</t>
  </si>
  <si>
    <t>C5101</t>
  </si>
  <si>
    <t>成都出口加工区</t>
  </si>
  <si>
    <t>C6101</t>
  </si>
  <si>
    <t>西安出口加工区</t>
  </si>
  <si>
    <t>C6501</t>
  </si>
  <si>
    <t>乌鲁木齐出口加工区</t>
  </si>
  <si>
    <t>G</t>
  </si>
  <si>
    <t>高新技术开发区、科技园区</t>
  </si>
  <si>
    <t>G1101</t>
  </si>
  <si>
    <t>中关村科技园区</t>
  </si>
  <si>
    <t>G1201</t>
  </si>
  <si>
    <t>天津高新技术产业开发区</t>
  </si>
  <si>
    <t>G1301</t>
  </si>
  <si>
    <t>石家庄高新技术产业开发区</t>
  </si>
  <si>
    <t>G1302</t>
  </si>
  <si>
    <t>保定高新技术产业开发区</t>
  </si>
  <si>
    <t>G1401</t>
  </si>
  <si>
    <t>太原高新技术产业开发区</t>
  </si>
  <si>
    <t>G1501</t>
  </si>
  <si>
    <t>包头高新技术产业开发区</t>
  </si>
  <si>
    <t>G2101</t>
  </si>
  <si>
    <t>沈阳高新技术产业开发区</t>
  </si>
  <si>
    <t>G2102</t>
  </si>
  <si>
    <t>大连高新技术产业开发区</t>
  </si>
  <si>
    <t>G2103</t>
  </si>
  <si>
    <t>鞍山高新技术产业开发区</t>
  </si>
  <si>
    <t>G2201</t>
  </si>
  <si>
    <t>吉林高新技术产业开发区</t>
  </si>
  <si>
    <t>G2202</t>
  </si>
  <si>
    <t>长春高新技术产业开发区</t>
  </si>
  <si>
    <t>G2301</t>
  </si>
  <si>
    <t>哈尔滨高新技术产业开发区</t>
  </si>
  <si>
    <t>G2302</t>
  </si>
  <si>
    <t>大庆高新技术产业开发区</t>
  </si>
  <si>
    <t>G3101</t>
  </si>
  <si>
    <t>张江高科技园区</t>
  </si>
  <si>
    <t>G3201</t>
  </si>
  <si>
    <t>南京高新技术产业开发区</t>
  </si>
  <si>
    <t>G3202</t>
  </si>
  <si>
    <t>无锡新区</t>
  </si>
  <si>
    <t>G3203</t>
  </si>
  <si>
    <t>常州高新技术产业开发区</t>
  </si>
  <si>
    <t>G3204</t>
  </si>
  <si>
    <t>苏州新区</t>
  </si>
  <si>
    <t>G3301</t>
  </si>
  <si>
    <t>杭州高新技术产业开发区</t>
  </si>
  <si>
    <t>G3401</t>
  </si>
  <si>
    <t>合肥高新技术产业开发区</t>
  </si>
  <si>
    <t>G3501</t>
  </si>
  <si>
    <t>福州市科技园区</t>
  </si>
  <si>
    <t>G3502</t>
  </si>
  <si>
    <t>厦门火炬高技术产业开发区</t>
  </si>
  <si>
    <t>G3601</t>
  </si>
  <si>
    <t>南昌高新技术产业开发区</t>
  </si>
  <si>
    <t>G3701</t>
  </si>
  <si>
    <t>济南高新技术产业开发区</t>
  </si>
  <si>
    <t>G3702</t>
  </si>
  <si>
    <t>青岛高科技工业园</t>
  </si>
  <si>
    <t>G3703</t>
  </si>
  <si>
    <t>淄博高新技术产业开发区</t>
  </si>
  <si>
    <t>G3704</t>
  </si>
  <si>
    <t>潍坊高新技术产业开发区</t>
  </si>
  <si>
    <t>G3705</t>
  </si>
  <si>
    <t>威海高新技术产业开发区</t>
  </si>
  <si>
    <t>G4101</t>
  </si>
  <si>
    <t>郑州高新技术产业开发区</t>
  </si>
  <si>
    <t>G4102</t>
  </si>
  <si>
    <t>洛阳高新技术产业开发区</t>
  </si>
  <si>
    <t>G4201</t>
  </si>
  <si>
    <t>武汉东湖高新科技园</t>
  </si>
  <si>
    <t>G4202</t>
  </si>
  <si>
    <t>襄樊高新技术产业开发区</t>
  </si>
  <si>
    <t>G4301</t>
  </si>
  <si>
    <t>长沙高新技术产业开发区</t>
  </si>
  <si>
    <t>G4302</t>
  </si>
  <si>
    <t>株州高新技术产业开发区</t>
  </si>
  <si>
    <t>G4401</t>
  </si>
  <si>
    <t>广州高新技术产业开发区</t>
  </si>
  <si>
    <t>G4402</t>
  </si>
  <si>
    <t>深圳市高新技术产业园区</t>
  </si>
  <si>
    <t>G4403</t>
  </si>
  <si>
    <t>珠海高新技术产业开发区</t>
  </si>
  <si>
    <t>G4404</t>
  </si>
  <si>
    <t>佛山高新技术产业开发区</t>
  </si>
  <si>
    <t>G4405</t>
  </si>
  <si>
    <t>惠州仲恺高新技术产业开发区</t>
  </si>
  <si>
    <t>G4406</t>
  </si>
  <si>
    <t>中山火炬高新技术产业开发区</t>
  </si>
  <si>
    <t>G4501</t>
  </si>
  <si>
    <t>南宁高新技术产业开发区</t>
  </si>
  <si>
    <t>G4503</t>
  </si>
  <si>
    <t>桂林高新技术产业开发区</t>
  </si>
  <si>
    <t>G4601</t>
  </si>
  <si>
    <t>海口高新技术产业开发区</t>
  </si>
  <si>
    <t>G5001</t>
  </si>
  <si>
    <t>重庆高新技术产业开发区</t>
  </si>
  <si>
    <t>G5101</t>
  </si>
  <si>
    <t>成都高新技术产业开发区</t>
  </si>
  <si>
    <t>G5102</t>
  </si>
  <si>
    <t>绵阳高新技术产业开发区</t>
  </si>
  <si>
    <t>G5201</t>
  </si>
  <si>
    <t>贵阳高新技术产业开发区</t>
  </si>
  <si>
    <t>G5301</t>
  </si>
  <si>
    <t>昆明高新技术产业开发区</t>
  </si>
  <si>
    <t>G6101</t>
  </si>
  <si>
    <t>西安高新技术产业开发区</t>
  </si>
  <si>
    <t>G6102</t>
  </si>
  <si>
    <t>宝鸡高新技术产业开发区</t>
  </si>
  <si>
    <t>G6103</t>
  </si>
  <si>
    <t>杨凌农业高新技术产业区</t>
  </si>
  <si>
    <t>G6201</t>
  </si>
  <si>
    <t>兰州高新技术产业开发区</t>
  </si>
  <si>
    <t>G6501</t>
  </si>
  <si>
    <t>乌鲁木齐高新技术产业开发区</t>
  </si>
  <si>
    <t>J</t>
  </si>
  <si>
    <t>J1101</t>
  </si>
  <si>
    <t>北京经济技术开发区</t>
  </si>
  <si>
    <t>J1201</t>
  </si>
  <si>
    <t>天津经济技术开发区</t>
  </si>
  <si>
    <t>J1301</t>
  </si>
  <si>
    <t>秦皇岛经济技术开发区</t>
  </si>
  <si>
    <t>J1401</t>
  </si>
  <si>
    <t>太原经济技术开发区</t>
  </si>
  <si>
    <t>J1501</t>
  </si>
  <si>
    <t>呼和浩特经济技术开发区</t>
  </si>
  <si>
    <t>J2101</t>
  </si>
  <si>
    <t>沈阳经济技术开发区</t>
  </si>
  <si>
    <t>J2102</t>
  </si>
  <si>
    <t>大连经济技术开发区</t>
  </si>
  <si>
    <t>J2108</t>
  </si>
  <si>
    <t>营口经济技术开发区</t>
  </si>
  <si>
    <t>J2201</t>
  </si>
  <si>
    <t>长春经济技术开发区</t>
  </si>
  <si>
    <t>J2301</t>
  </si>
  <si>
    <t>哈尔滨经济技术开发区</t>
  </si>
  <si>
    <t>J3101</t>
  </si>
  <si>
    <t>上海漕河泾经济技术开发区</t>
  </si>
  <si>
    <t>J3102</t>
  </si>
  <si>
    <t>上海虹桥经济技术开发区</t>
  </si>
  <si>
    <t>J3103</t>
  </si>
  <si>
    <t>上海金桥出口加工区</t>
  </si>
  <si>
    <t>J3104</t>
  </si>
  <si>
    <t>上海闵行经济技术开发区</t>
  </si>
  <si>
    <t>J3201</t>
  </si>
  <si>
    <t>南京经济技术开发区</t>
  </si>
  <si>
    <t>J3205</t>
  </si>
  <si>
    <t>苏州工业园区</t>
  </si>
  <si>
    <t>J3206</t>
  </si>
  <si>
    <t>昆山经济技术开发区</t>
  </si>
  <si>
    <t>J3207</t>
  </si>
  <si>
    <t>南通经济技术开发区</t>
  </si>
  <si>
    <t>J3208</t>
  </si>
  <si>
    <t>连云港经济技术开发区</t>
  </si>
  <si>
    <t>J3301</t>
  </si>
  <si>
    <t>杭州经济技术开发区</t>
  </si>
  <si>
    <t>萧山经济技术开发区</t>
  </si>
  <si>
    <t>J3302</t>
  </si>
  <si>
    <t>宁波大榭经济开发区</t>
  </si>
  <si>
    <t>宁波经济技术开发区</t>
  </si>
  <si>
    <t>J3303</t>
  </si>
  <si>
    <t>温州经济技术开发区</t>
  </si>
  <si>
    <t>J3401</t>
  </si>
  <si>
    <t>合肥经济技术开发区</t>
  </si>
  <si>
    <t>J3402</t>
  </si>
  <si>
    <t>芜湖经济技术开发区</t>
  </si>
  <si>
    <t>J3501</t>
  </si>
  <si>
    <t>福州经济技术开发区</t>
  </si>
  <si>
    <t>J3502</t>
  </si>
  <si>
    <t>福清融侨经济技术开发区</t>
  </si>
  <si>
    <t>J3503</t>
  </si>
  <si>
    <t>厦门海沧台商投资区</t>
  </si>
  <si>
    <t>J3504</t>
  </si>
  <si>
    <t>东山经济技术开发区</t>
  </si>
  <si>
    <t>J3601</t>
  </si>
  <si>
    <t>南昌经济技术开发区</t>
  </si>
  <si>
    <t>J3701</t>
  </si>
  <si>
    <t>青岛经济技术开发区</t>
  </si>
  <si>
    <t>J3702</t>
  </si>
  <si>
    <t>烟台经济技术开发区</t>
  </si>
  <si>
    <t>J3703</t>
  </si>
  <si>
    <t>威海经济技术开发区</t>
  </si>
  <si>
    <t>J4101</t>
  </si>
  <si>
    <t>郑州经济技术开发区</t>
  </si>
  <si>
    <t>J4201</t>
  </si>
  <si>
    <t>武汉经济技术开发区</t>
  </si>
  <si>
    <t>J4301</t>
  </si>
  <si>
    <t>长沙经济技术开发区</t>
  </si>
  <si>
    <t>J4401</t>
  </si>
  <si>
    <t>广州经济技术开发区</t>
  </si>
  <si>
    <t>J4402</t>
  </si>
  <si>
    <t>广州南沙经济技术开发区</t>
  </si>
  <si>
    <t>J4403</t>
  </si>
  <si>
    <t>湛江经济技术开发区</t>
  </si>
  <si>
    <t>J4404</t>
  </si>
  <si>
    <t>大亚湾经济技术开发区</t>
  </si>
  <si>
    <t>J4501</t>
  </si>
  <si>
    <t>南宁经济技术开发区</t>
  </si>
  <si>
    <t>J4601</t>
  </si>
  <si>
    <t>海南洋浦经济开发区</t>
  </si>
  <si>
    <t>J5001</t>
  </si>
  <si>
    <t>重庆经济技术开发区</t>
  </si>
  <si>
    <t>J5102</t>
  </si>
  <si>
    <t>成都经济技术开发区</t>
  </si>
  <si>
    <t>J5201</t>
  </si>
  <si>
    <t>贵阳经济技术开发区</t>
  </si>
  <si>
    <t>J5301</t>
  </si>
  <si>
    <t>昆明经济技术开发区</t>
  </si>
  <si>
    <t>J5401</t>
  </si>
  <si>
    <t>拉萨经济技术开发区</t>
  </si>
  <si>
    <t>J6101</t>
  </si>
  <si>
    <t>西安经济技术开发区</t>
  </si>
  <si>
    <t>J6201</t>
  </si>
  <si>
    <t>兰州经济技术开发区</t>
  </si>
  <si>
    <t>J6301</t>
  </si>
  <si>
    <t>西宁经济技术开发区</t>
  </si>
  <si>
    <t>J6401</t>
  </si>
  <si>
    <t>银川经济技术开发区</t>
  </si>
  <si>
    <t>J6501</t>
  </si>
  <si>
    <t>乌鲁木齐经济技术开发区</t>
  </si>
  <si>
    <t>J6502</t>
  </si>
  <si>
    <t>石河子经济技术开发区</t>
  </si>
  <si>
    <t>EX15 企业性质代码</t>
  </si>
  <si>
    <r>
      <rPr>
        <sz val="10.5"/>
        <rFont val="宋体"/>
        <charset val="134"/>
      </rPr>
      <t>名</t>
    </r>
    <r>
      <rPr>
        <sz val="10.5"/>
        <rFont val="宋体"/>
        <charset val="134"/>
      </rPr>
      <t>称</t>
    </r>
  </si>
  <si>
    <r>
      <rPr>
        <sz val="10.5"/>
        <rFont val="宋体"/>
        <charset val="134"/>
      </rPr>
      <t>说</t>
    </r>
    <r>
      <rPr>
        <sz val="10.5"/>
        <rFont val="宋体"/>
        <charset val="134"/>
      </rPr>
      <t>明</t>
    </r>
  </si>
  <si>
    <t>公司</t>
  </si>
  <si>
    <t>企业</t>
  </si>
  <si>
    <t>04</t>
  </si>
  <si>
    <t>营业单位</t>
  </si>
  <si>
    <t>05</t>
  </si>
  <si>
    <t>06</t>
  </si>
  <si>
    <t>07</t>
  </si>
  <si>
    <t>外国企业常驻代表机构</t>
  </si>
  <si>
    <t>08</t>
  </si>
  <si>
    <r>
      <rPr>
        <sz val="10.5"/>
        <rFont val="宋体"/>
        <charset val="134"/>
      </rPr>
      <t>外国</t>
    </r>
    <r>
      <rPr>
        <sz val="10.5"/>
        <rFont val="Times New Roman"/>
        <charset val="134"/>
      </rPr>
      <t>(</t>
    </r>
    <r>
      <rPr>
        <sz val="10.5"/>
        <rFont val="宋体"/>
        <charset val="134"/>
      </rPr>
      <t>地区</t>
    </r>
    <r>
      <rPr>
        <sz val="10.5"/>
        <rFont val="Times New Roman"/>
        <charset val="134"/>
      </rPr>
      <t>)</t>
    </r>
    <r>
      <rPr>
        <sz val="10.5"/>
        <rFont val="宋体"/>
        <charset val="134"/>
      </rPr>
      <t>企业在中国从事生产经营活动</t>
    </r>
  </si>
  <si>
    <t>09</t>
  </si>
  <si>
    <t>个人独资企业分支</t>
  </si>
  <si>
    <t>合伙企业分支</t>
  </si>
  <si>
    <t>KF01 各类开发区代码</t>
  </si>
  <si>
    <t>G111001</t>
  </si>
  <si>
    <t>东丽经济技术开发区</t>
  </si>
  <si>
    <t>G121050</t>
  </si>
  <si>
    <t>G121002</t>
  </si>
  <si>
    <t>西青经济技术开发区</t>
  </si>
  <si>
    <t>G121051</t>
  </si>
  <si>
    <t>北辰经济技术开发区</t>
  </si>
  <si>
    <t>G121052</t>
  </si>
  <si>
    <t>武清经济技术开发区</t>
  </si>
  <si>
    <t>G121053</t>
  </si>
  <si>
    <t>天津子牙经济技术开发区</t>
  </si>
  <si>
    <t>G121054</t>
  </si>
  <si>
    <t>石家庄经济技术开发区</t>
  </si>
  <si>
    <t>G131055</t>
  </si>
  <si>
    <t>唐山曹妃甸经济技术开发区</t>
  </si>
  <si>
    <t>G131056</t>
  </si>
  <si>
    <t>G131003</t>
  </si>
  <si>
    <t>邯郸经济技术开发区</t>
  </si>
  <si>
    <t>G131057</t>
  </si>
  <si>
    <t>沧州临港经济技术开发区</t>
  </si>
  <si>
    <t>G131058</t>
  </si>
  <si>
    <t>廊坊经济技术开发区</t>
  </si>
  <si>
    <t>G131059</t>
  </si>
  <si>
    <t>G141004</t>
  </si>
  <si>
    <t>大同经济技术开发区</t>
  </si>
  <si>
    <t>G141060</t>
  </si>
  <si>
    <t>晋城经济技术开发区</t>
  </si>
  <si>
    <t>G141061</t>
  </si>
  <si>
    <t>晋中经济技术开发区</t>
  </si>
  <si>
    <t>G141062</t>
  </si>
  <si>
    <t>G151005</t>
  </si>
  <si>
    <t>呼伦贝尔经济技术开发区</t>
  </si>
  <si>
    <t>G151063</t>
  </si>
  <si>
    <t>巴彦淖尔经济技术开发区</t>
  </si>
  <si>
    <t>G151064</t>
  </si>
  <si>
    <t>G211006</t>
  </si>
  <si>
    <t>沈阳辉山经济技术开发区</t>
  </si>
  <si>
    <t>G211065</t>
  </si>
  <si>
    <t>旅顺经济技术开发区</t>
  </si>
  <si>
    <t>G211066</t>
  </si>
  <si>
    <t>G211007</t>
  </si>
  <si>
    <t>大连长兴岛经济技术开发区</t>
  </si>
  <si>
    <t>G211067</t>
  </si>
  <si>
    <t>锦州经济技术开发区</t>
  </si>
  <si>
    <t>G211068</t>
  </si>
  <si>
    <t>G211008</t>
  </si>
  <si>
    <t>盘锦辽滨沿海经济技术开发区</t>
  </si>
  <si>
    <t>G211069</t>
  </si>
  <si>
    <t>铁岭经济技术开发区</t>
  </si>
  <si>
    <t>G211070</t>
  </si>
  <si>
    <t>G221009</t>
  </si>
  <si>
    <t>长春汽车经济技术开发区</t>
  </si>
  <si>
    <t>G221071</t>
  </si>
  <si>
    <t>吉林经济技术开发区</t>
  </si>
  <si>
    <t>G221072</t>
  </si>
  <si>
    <t>四平红嘴经济技术开发区</t>
  </si>
  <si>
    <t>G221073</t>
  </si>
  <si>
    <t>松原经济技术开发区</t>
  </si>
  <si>
    <t>G221074</t>
  </si>
  <si>
    <t>G231010</t>
  </si>
  <si>
    <t>哈尔滨利民经济技术开发区</t>
  </si>
  <si>
    <t>G231075</t>
  </si>
  <si>
    <t>宾西经济技术开发区</t>
  </si>
  <si>
    <t>G231076</t>
  </si>
  <si>
    <t>双鸭山经济技术开发区</t>
  </si>
  <si>
    <t>G231077</t>
  </si>
  <si>
    <t>大庆经济技术开发区</t>
  </si>
  <si>
    <t>G231078</t>
  </si>
  <si>
    <t>牡丹江经济技术开发区</t>
  </si>
  <si>
    <t>G231079</t>
  </si>
  <si>
    <t>海林经济技术开发区</t>
  </si>
  <si>
    <t>G231080</t>
  </si>
  <si>
    <t>绥化经济技术开发区</t>
  </si>
  <si>
    <t>G231081</t>
  </si>
  <si>
    <t>漕河泾新兴技术开发区</t>
  </si>
  <si>
    <t>G311013</t>
  </si>
  <si>
    <t>虹桥经济技术开发区</t>
  </si>
  <si>
    <t>G311012</t>
  </si>
  <si>
    <t>闵行经济技术开发区</t>
  </si>
  <si>
    <t>G311011</t>
  </si>
  <si>
    <t>上海金桥经济技术开发区</t>
  </si>
  <si>
    <t>G311082</t>
  </si>
  <si>
    <t>上海化学工业经济技术开发区</t>
  </si>
  <si>
    <t>G311083</t>
  </si>
  <si>
    <t>松江经济技术开发区</t>
  </si>
  <si>
    <t>G311084</t>
  </si>
  <si>
    <t>G321014</t>
  </si>
  <si>
    <t>江宁经济技术开发区</t>
  </si>
  <si>
    <t>G321085</t>
  </si>
  <si>
    <t>锡山经济技术开发区</t>
  </si>
  <si>
    <t>G321086</t>
  </si>
  <si>
    <t>宜兴经济技术开发区</t>
  </si>
  <si>
    <t>G321087</t>
  </si>
  <si>
    <t>徐州经济技术开发区</t>
  </si>
  <si>
    <t>G321088</t>
  </si>
  <si>
    <t>苏州浒墅关经济技术开发区</t>
  </si>
  <si>
    <t>G321089</t>
  </si>
  <si>
    <t>吴中经济技术开发区</t>
  </si>
  <si>
    <t>G321091</t>
  </si>
  <si>
    <t>相城经济技术开发区</t>
  </si>
  <si>
    <t>G321092</t>
  </si>
  <si>
    <t>吴江经济技术开发区</t>
  </si>
  <si>
    <t>G321093</t>
  </si>
  <si>
    <t>常熟经济技术开发区</t>
  </si>
  <si>
    <t>G321094</t>
  </si>
  <si>
    <t>张家港经济技术开发区</t>
  </si>
  <si>
    <t>G321095</t>
  </si>
  <si>
    <t>G321015</t>
  </si>
  <si>
    <t>太仓港经济技术开发区</t>
  </si>
  <si>
    <t>G321096</t>
  </si>
  <si>
    <t>G321016</t>
  </si>
  <si>
    <t>海安经济技术开发区</t>
  </si>
  <si>
    <t>G321097</t>
  </si>
  <si>
    <t>如皋经济技术开发区</t>
  </si>
  <si>
    <t>G321098</t>
  </si>
  <si>
    <t>海门经济技术开发区</t>
  </si>
  <si>
    <t>G321099</t>
  </si>
  <si>
    <t>G321017</t>
  </si>
  <si>
    <t>淮安经济技术开发区</t>
  </si>
  <si>
    <t>G321100</t>
  </si>
  <si>
    <t>盐城经济技术开发区</t>
  </si>
  <si>
    <t>G321101</t>
  </si>
  <si>
    <t>扬州经济技术开发区</t>
  </si>
  <si>
    <t>G321102</t>
  </si>
  <si>
    <t>镇江经济技术开发区</t>
  </si>
  <si>
    <t>G321103</t>
  </si>
  <si>
    <t>靖江经济技术开发区</t>
  </si>
  <si>
    <t>G321104</t>
  </si>
  <si>
    <t>宿迁经济技术开发区</t>
  </si>
  <si>
    <t>G321105</t>
  </si>
  <si>
    <t>沭阳经济技术开发区</t>
  </si>
  <si>
    <t>G321106</t>
  </si>
  <si>
    <t>G331018</t>
  </si>
  <si>
    <t>G331019</t>
  </si>
  <si>
    <t>杭州余杭经济技术开发区</t>
  </si>
  <si>
    <t>G331107</t>
  </si>
  <si>
    <t>富阳经济技术开发区</t>
  </si>
  <si>
    <t>G331108</t>
  </si>
  <si>
    <t>G331020</t>
  </si>
  <si>
    <t>宁波大榭开发区</t>
  </si>
  <si>
    <t>G331109</t>
  </si>
  <si>
    <t>宁波石化经济技术开发区</t>
  </si>
  <si>
    <t>G331110</t>
  </si>
  <si>
    <t>宁波杭州湾经济技术开发区</t>
  </si>
  <si>
    <t>G331111</t>
  </si>
  <si>
    <t>G331021</t>
  </si>
  <si>
    <t>嘉兴经济技术开发区</t>
  </si>
  <si>
    <t>G331112</t>
  </si>
  <si>
    <t>嘉善经济技术开发区</t>
  </si>
  <si>
    <t>G331113</t>
  </si>
  <si>
    <t>平湖经济技术开发区</t>
  </si>
  <si>
    <t>G331114</t>
  </si>
  <si>
    <t>湖州经济技术开发区</t>
  </si>
  <si>
    <t>G331115</t>
  </si>
  <si>
    <t>长兴经济技术开发区</t>
  </si>
  <si>
    <t>G331116</t>
  </si>
  <si>
    <t>绍兴袍江经济技术开发区</t>
  </si>
  <si>
    <t>G331117</t>
  </si>
  <si>
    <t>绍兴柯桥经济技术开发区</t>
  </si>
  <si>
    <t>G331118</t>
  </si>
  <si>
    <t>杭州湾上虞经济技术开发区</t>
  </si>
  <si>
    <t>G331119</t>
  </si>
  <si>
    <t>金华经济技术开发区</t>
  </si>
  <si>
    <t>G331120</t>
  </si>
  <si>
    <t>义乌经济技术开发区</t>
  </si>
  <si>
    <t>G331121</t>
  </si>
  <si>
    <t>衢州经济技术开发区</t>
  </si>
  <si>
    <t>G331122</t>
  </si>
  <si>
    <t>丽水经济技术开发区</t>
  </si>
  <si>
    <t>G331123</t>
  </si>
  <si>
    <t>G341022</t>
  </si>
  <si>
    <t>G341023</t>
  </si>
  <si>
    <t>淮南经济技术开发区</t>
  </si>
  <si>
    <t>G341124</t>
  </si>
  <si>
    <t>马鞍山经济技术开发区</t>
  </si>
  <si>
    <t>G341125</t>
  </si>
  <si>
    <t>铜陵经济技术开发区</t>
  </si>
  <si>
    <t>G341126</t>
  </si>
  <si>
    <t>安庆经济技术开发区</t>
  </si>
  <si>
    <t>G341127</t>
  </si>
  <si>
    <t>桐城经济技术开发区</t>
  </si>
  <si>
    <t>G341128</t>
  </si>
  <si>
    <t>滁州经济技术开发区</t>
  </si>
  <si>
    <t>G341129</t>
  </si>
  <si>
    <t>六安经济技术开发区</t>
  </si>
  <si>
    <t>G341130</t>
  </si>
  <si>
    <t>池州经济技术开发区</t>
  </si>
  <si>
    <t>G341131</t>
  </si>
  <si>
    <t>宣城经济技术开发区</t>
  </si>
  <si>
    <t>G341132</t>
  </si>
  <si>
    <t>宁国经济技术开发区</t>
  </si>
  <si>
    <t>G341133</t>
  </si>
  <si>
    <t>G351024</t>
  </si>
  <si>
    <t>G351025</t>
  </si>
  <si>
    <t>G351134</t>
  </si>
  <si>
    <t>泉州经济技术开发区</t>
  </si>
  <si>
    <t>G351135</t>
  </si>
  <si>
    <t>泉州台商投资区</t>
  </si>
  <si>
    <t>G351136</t>
  </si>
  <si>
    <t>G351026</t>
  </si>
  <si>
    <t>漳州招商局经济技术开发区</t>
  </si>
  <si>
    <t>G351137</t>
  </si>
  <si>
    <t>漳州台商投资区</t>
  </si>
  <si>
    <t>G351138</t>
  </si>
  <si>
    <t>龙岩经济技术开发区</t>
  </si>
  <si>
    <t>G351139</t>
  </si>
  <si>
    <t>东侨经济技术开发区</t>
  </si>
  <si>
    <t>G351140</t>
  </si>
  <si>
    <t>G361027</t>
  </si>
  <si>
    <t>南昌小蓝经济技术开发区</t>
  </si>
  <si>
    <t>G361141</t>
  </si>
  <si>
    <t>萍乡经济技术开发区</t>
  </si>
  <si>
    <t>G361142</t>
  </si>
  <si>
    <t>九江经济技术开发区</t>
  </si>
  <si>
    <t>G361143</t>
  </si>
  <si>
    <t>赣州经济技术开发区</t>
  </si>
  <si>
    <t>G361144</t>
  </si>
  <si>
    <t>龙南经济技术开发区</t>
  </si>
  <si>
    <t>G361145</t>
  </si>
  <si>
    <t>瑞金经济技术开发区</t>
  </si>
  <si>
    <t>G361146</t>
  </si>
  <si>
    <t>井冈山经济技术开发区</t>
  </si>
  <si>
    <t>G361147</t>
  </si>
  <si>
    <t>宜春经济技术开发区</t>
  </si>
  <si>
    <t>G361148</t>
  </si>
  <si>
    <t>上饶经济技术开发区</t>
  </si>
  <si>
    <t>G361149</t>
  </si>
  <si>
    <t>明水经济技术开发区</t>
  </si>
  <si>
    <t>G371150</t>
  </si>
  <si>
    <t>G371028</t>
  </si>
  <si>
    <t>胶州经济技术开发区</t>
  </si>
  <si>
    <t>G371151</t>
  </si>
  <si>
    <t>东营经济技术开发区</t>
  </si>
  <si>
    <t>G371152</t>
  </si>
  <si>
    <t>G371029</t>
  </si>
  <si>
    <t>招远经济技术开发区</t>
  </si>
  <si>
    <t>G371153</t>
  </si>
  <si>
    <t>潍坊滨海经济技术开发区</t>
  </si>
  <si>
    <t>G371154</t>
  </si>
  <si>
    <t>G371030</t>
  </si>
  <si>
    <t>威海临港经济技术开发区</t>
  </si>
  <si>
    <t>G371155</t>
  </si>
  <si>
    <t>日照经济技术开发区</t>
  </si>
  <si>
    <t>G371156</t>
  </si>
  <si>
    <t>临沂经济技术开发区</t>
  </si>
  <si>
    <t>G371157</t>
  </si>
  <si>
    <t>德州经济技术开发区</t>
  </si>
  <si>
    <t>G371158</t>
  </si>
  <si>
    <t>聊城经济技术开发区</t>
  </si>
  <si>
    <t>G371159</t>
  </si>
  <si>
    <t>滨州经济技术开发区</t>
  </si>
  <si>
    <t>G371160</t>
  </si>
  <si>
    <t>邹平经济技术开发区</t>
  </si>
  <si>
    <t>G371161</t>
  </si>
  <si>
    <t>G411031</t>
  </si>
  <si>
    <t>开封经济技术开发区</t>
  </si>
  <si>
    <t>G411162</t>
  </si>
  <si>
    <t>洛阳经济技术开发区</t>
  </si>
  <si>
    <t>G411163</t>
  </si>
  <si>
    <t>红旗渠经济技术开发区</t>
  </si>
  <si>
    <t>G411164</t>
  </si>
  <si>
    <t>鹤壁经济技术开发区</t>
  </si>
  <si>
    <t>G411165</t>
  </si>
  <si>
    <t>新乡经济技术开发区</t>
  </si>
  <si>
    <t>G411166</t>
  </si>
  <si>
    <t>濮阳经济技术开发区</t>
  </si>
  <si>
    <t>G411167</t>
  </si>
  <si>
    <t>许昌经济技术开发区</t>
  </si>
  <si>
    <t>G411168</t>
  </si>
  <si>
    <t>漯河经济技术开发区</t>
  </si>
  <si>
    <t>G411169</t>
  </si>
  <si>
    <t>武汉临空港经济技术开发区</t>
  </si>
  <si>
    <t>G421170</t>
  </si>
  <si>
    <t>G421032</t>
  </si>
  <si>
    <t>黄石经济技术开发区</t>
  </si>
  <si>
    <t>G421171</t>
  </si>
  <si>
    <t>十堰经济技术开发区</t>
  </si>
  <si>
    <t>G421172</t>
  </si>
  <si>
    <t>襄阳经济技术开发区</t>
  </si>
  <si>
    <t>G421173</t>
  </si>
  <si>
    <t>鄂州葛店经济技术开发区</t>
  </si>
  <si>
    <t>G421174</t>
  </si>
  <si>
    <t>荆州经济技术开发区</t>
  </si>
  <si>
    <t>G421175</t>
  </si>
  <si>
    <t>望城经济技术开发区</t>
  </si>
  <si>
    <t>G431176</t>
  </si>
  <si>
    <t>G431033</t>
  </si>
  <si>
    <t>宁乡经济技术开发区</t>
  </si>
  <si>
    <t>G431177</t>
  </si>
  <si>
    <t>浏阳经济技术开发区</t>
  </si>
  <si>
    <t>G431178</t>
  </si>
  <si>
    <t>湘潭经济技术开发区</t>
  </si>
  <si>
    <t>G431179</t>
  </si>
  <si>
    <t>岳阳经济技术开发区</t>
  </si>
  <si>
    <t>G431180</t>
  </si>
  <si>
    <t>常德经济技术开发区</t>
  </si>
  <si>
    <t>G431181</t>
  </si>
  <si>
    <t>娄底经济技术开发区</t>
  </si>
  <si>
    <t>G431182</t>
  </si>
  <si>
    <t>G441034</t>
  </si>
  <si>
    <t>G441035</t>
  </si>
  <si>
    <t>增城经济技术开发区</t>
  </si>
  <si>
    <t>G441183</t>
  </si>
  <si>
    <t>珠海经济技术开发区</t>
  </si>
  <si>
    <t>G441184</t>
  </si>
  <si>
    <t>G441036</t>
  </si>
  <si>
    <t>惠州大亚湾经济技术开发区</t>
  </si>
  <si>
    <t>G441037</t>
  </si>
  <si>
    <t>G451038</t>
  </si>
  <si>
    <t>广西-东盟经济技术开发区</t>
  </si>
  <si>
    <t>G451185</t>
  </si>
  <si>
    <t>钦州港经济技术开发区</t>
  </si>
  <si>
    <t>G451186</t>
  </si>
  <si>
    <t>中国—马来西亚钦州产业园区</t>
  </si>
  <si>
    <t>G451187</t>
  </si>
  <si>
    <t>G461188</t>
  </si>
  <si>
    <t>万州经济技术开发区</t>
  </si>
  <si>
    <t>G501189</t>
  </si>
  <si>
    <t>G501039</t>
  </si>
  <si>
    <t>长寿经济技术开发区</t>
  </si>
  <si>
    <t>G501190</t>
  </si>
  <si>
    <t>G511040</t>
  </si>
  <si>
    <t>德阳经济技术开发区</t>
  </si>
  <si>
    <t>G511191</t>
  </si>
  <si>
    <t>绵阳经济技术开发区</t>
  </si>
  <si>
    <t>G511192</t>
  </si>
  <si>
    <t>广元经济技术开发区</t>
  </si>
  <si>
    <t>G511193</t>
  </si>
  <si>
    <t>遂宁经济技术开发区</t>
  </si>
  <si>
    <t>G511194</t>
  </si>
  <si>
    <t>内江经济技术开发区</t>
  </si>
  <si>
    <t>G511195</t>
  </si>
  <si>
    <t>宜宾临港经济技术开发区</t>
  </si>
  <si>
    <t>G511196</t>
  </si>
  <si>
    <t>广安经济技术开发区</t>
  </si>
  <si>
    <t>G511197</t>
  </si>
  <si>
    <t>G521041</t>
  </si>
  <si>
    <t>遵义经济技术开发区</t>
  </si>
  <si>
    <t>G521198</t>
  </si>
  <si>
    <t>G531042</t>
  </si>
  <si>
    <t>嵩明杨林经济技术开发区</t>
  </si>
  <si>
    <t>G531199</t>
  </si>
  <si>
    <t>曲靖经济技术开发区</t>
  </si>
  <si>
    <t>G531200</t>
  </si>
  <si>
    <t>蒙自经济技术开发区</t>
  </si>
  <si>
    <t>G531201</t>
  </si>
  <si>
    <t>大理经济技术开发区</t>
  </si>
  <si>
    <t>G531202</t>
  </si>
  <si>
    <t>G541043</t>
  </si>
  <si>
    <t>G611044</t>
  </si>
  <si>
    <t>陕西航空经济技术开发区</t>
  </si>
  <si>
    <t>G611203</t>
  </si>
  <si>
    <t>陕西航天经济技术开发区</t>
  </si>
  <si>
    <t>G611204</t>
  </si>
  <si>
    <t>汉中经济技术开发区</t>
  </si>
  <si>
    <t>G611205</t>
  </si>
  <si>
    <t>榆林经济技术开发区</t>
  </si>
  <si>
    <t>G611206</t>
  </si>
  <si>
    <t>G621045</t>
  </si>
  <si>
    <t>金昌经济技术开发区</t>
  </si>
  <si>
    <t>G621207</t>
  </si>
  <si>
    <t>天水经济技术开发区</t>
  </si>
  <si>
    <t>G621208</t>
  </si>
  <si>
    <t>张掖经济技术开发区</t>
  </si>
  <si>
    <t>G621209</t>
  </si>
  <si>
    <t>酒泉经济技术开发区</t>
  </si>
  <si>
    <t>G621210</t>
  </si>
  <si>
    <t>G631046</t>
  </si>
  <si>
    <t>格尔木昆仑经济技术开发区</t>
  </si>
  <si>
    <t>G631211</t>
  </si>
  <si>
    <t>G641047</t>
  </si>
  <si>
    <t>石嘴山经济技术开发区</t>
  </si>
  <si>
    <t>G641212</t>
  </si>
  <si>
    <t>G651048</t>
  </si>
  <si>
    <t>乌鲁木齐甘泉堡经济技术开发区</t>
  </si>
  <si>
    <t>G651213</t>
  </si>
  <si>
    <t>新疆准东经济技术开发区</t>
  </si>
  <si>
    <t>G651214</t>
  </si>
  <si>
    <t>库尔勒经济技术开发区</t>
  </si>
  <si>
    <t>G651215</t>
  </si>
  <si>
    <t>库车经济技术开发区</t>
  </si>
  <si>
    <t>G651216</t>
  </si>
  <si>
    <t>新疆奎屯—独山子经济技术开发区</t>
  </si>
  <si>
    <t>G651217</t>
  </si>
  <si>
    <t>阿拉尔经济技术开发区</t>
  </si>
  <si>
    <t>G651218</t>
  </si>
  <si>
    <t>新疆五家渠经济技术开发区</t>
  </si>
  <si>
    <t>G651219</t>
  </si>
  <si>
    <t>G651049</t>
  </si>
  <si>
    <t>G112001</t>
  </si>
  <si>
    <t>其中：中关村科技园区海淀园</t>
  </si>
  <si>
    <t>G112002</t>
  </si>
  <si>
    <t>其中：中关村科技园区昌平园</t>
  </si>
  <si>
    <t>G112003</t>
  </si>
  <si>
    <t>其中：中关村科技园区德胜园</t>
  </si>
  <si>
    <t>G112004</t>
  </si>
  <si>
    <t>其中：中关村科技园区亦庄园</t>
  </si>
  <si>
    <t>G112005</t>
  </si>
  <si>
    <t>其中：中关村科技园区丰台园</t>
  </si>
  <si>
    <t>G112006</t>
  </si>
  <si>
    <t>其中：中关村科技园区电子城</t>
  </si>
  <si>
    <t>G112007</t>
  </si>
  <si>
    <t>其中：中关村科技园区石景山园</t>
  </si>
  <si>
    <t>G112008</t>
  </si>
  <si>
    <t>其中：中关村科技园区大兴生物医药基地</t>
  </si>
  <si>
    <t>G112009</t>
  </si>
  <si>
    <t>天津滨海高新技术产业开发区</t>
  </si>
  <si>
    <t>G122002</t>
  </si>
  <si>
    <t>G132003</t>
  </si>
  <si>
    <t>唐山高新技术产业开发区</t>
  </si>
  <si>
    <t>G132054</t>
  </si>
  <si>
    <t>G132004</t>
  </si>
  <si>
    <t>承德高新技术产业开发区</t>
  </si>
  <si>
    <t>G132055</t>
  </si>
  <si>
    <t>燕郊高新技术产业开发区</t>
  </si>
  <si>
    <t>G132056</t>
  </si>
  <si>
    <t>G142005</t>
  </si>
  <si>
    <t>长治高新技术产业开发区</t>
  </si>
  <si>
    <t>G142057</t>
  </si>
  <si>
    <t>呼和浩特金山高新技术产业开发区</t>
  </si>
  <si>
    <t>G152058</t>
  </si>
  <si>
    <t>包头稀土高新技术产业开发区</t>
  </si>
  <si>
    <t>G152006</t>
  </si>
  <si>
    <t>鄂尔多斯高新技术产业开发区</t>
  </si>
  <si>
    <t>G152059</t>
  </si>
  <si>
    <t>G212007</t>
  </si>
  <si>
    <t>大连高新技术产业园区</t>
  </si>
  <si>
    <t>G212008</t>
  </si>
  <si>
    <t>G212009</t>
  </si>
  <si>
    <t>本溪高新技术产业开发区</t>
  </si>
  <si>
    <t>G212060</t>
  </si>
  <si>
    <t>锦州高新技术产业开发区</t>
  </si>
  <si>
    <t>G212061</t>
  </si>
  <si>
    <t>营口高新技术产业开发区</t>
  </si>
  <si>
    <t>G212062</t>
  </si>
  <si>
    <t>阜新高新技术产业开发区</t>
  </si>
  <si>
    <t>G212063</t>
  </si>
  <si>
    <t>辽阳高新技术产业开发区</t>
  </si>
  <si>
    <t>G212064</t>
  </si>
  <si>
    <t>长春净月高新技术产业开发区</t>
  </si>
  <si>
    <t>G222065</t>
  </si>
  <si>
    <t>G222010</t>
  </si>
  <si>
    <t>G222011</t>
  </si>
  <si>
    <t>通化医药高新技术产业开发区</t>
  </si>
  <si>
    <t>G222066</t>
  </si>
  <si>
    <t>延吉高新技术产业开发区</t>
  </si>
  <si>
    <t>G222067</t>
  </si>
  <si>
    <t>G232012</t>
  </si>
  <si>
    <t>齐齐哈尔高新技术产业开发区</t>
  </si>
  <si>
    <t>G232068</t>
  </si>
  <si>
    <t>G232013</t>
  </si>
  <si>
    <t>上海张江高新技术产业开发区</t>
  </si>
  <si>
    <t>G312014</t>
  </si>
  <si>
    <t>上海紫竹高新技术产业开发区</t>
  </si>
  <si>
    <t>G312069</t>
  </si>
  <si>
    <t>G321090</t>
  </si>
  <si>
    <t>G322015</t>
  </si>
  <si>
    <t>无锡高新技术产业开发区</t>
  </si>
  <si>
    <t>G322016</t>
  </si>
  <si>
    <t>江阴高新技术产业开发区</t>
  </si>
  <si>
    <t>G322070</t>
  </si>
  <si>
    <t>徐州高新技术产业开发区</t>
  </si>
  <si>
    <t>G322071</t>
  </si>
  <si>
    <t>G322017</t>
  </si>
  <si>
    <t>武进高新技术产业开发区</t>
  </si>
  <si>
    <t>G322072</t>
  </si>
  <si>
    <t>苏州高新技术产业开发区</t>
  </si>
  <si>
    <t>G322018</t>
  </si>
  <si>
    <t>常熟高新技术产业开发区</t>
  </si>
  <si>
    <t>G322073</t>
  </si>
  <si>
    <t>昆山高新技术产业开发区</t>
  </si>
  <si>
    <t>G322074</t>
  </si>
  <si>
    <t>南通高新技术产业开发区</t>
  </si>
  <si>
    <t>G322075</t>
  </si>
  <si>
    <t>连云港高新技术产业开发区</t>
  </si>
  <si>
    <t>G322076</t>
  </si>
  <si>
    <t>淮安高新技术产业开发区</t>
  </si>
  <si>
    <t>G322077</t>
  </si>
  <si>
    <t>盐城高新技术产业开发区</t>
  </si>
  <si>
    <t>G322078</t>
  </si>
  <si>
    <t>扬州高新技术产业开发区</t>
  </si>
  <si>
    <t>G322079</t>
  </si>
  <si>
    <t>镇江高新技术产业开发区</t>
  </si>
  <si>
    <t>G322080</t>
  </si>
  <si>
    <t>泰州医药高新技术产业开发区</t>
  </si>
  <si>
    <t>G322081</t>
  </si>
  <si>
    <t>宿迁高新技术产业开发区</t>
  </si>
  <si>
    <t>G322082</t>
  </si>
  <si>
    <t>G332019</t>
  </si>
  <si>
    <t>萧山临江高新技术产业开发区</t>
  </si>
  <si>
    <t>G332083</t>
  </si>
  <si>
    <t>宁波高新技术产业开发区</t>
  </si>
  <si>
    <t>G332084</t>
  </si>
  <si>
    <t>温州高新技术产业开发区</t>
  </si>
  <si>
    <t>G332085</t>
  </si>
  <si>
    <t>嘉兴秀洲高新技术产业开发区</t>
  </si>
  <si>
    <t>G332086</t>
  </si>
  <si>
    <t>湖州莫干山高新技术产业开发区</t>
  </si>
  <si>
    <t>G332087</t>
  </si>
  <si>
    <t>绍兴高新技术产业开发区</t>
  </si>
  <si>
    <t>G332088</t>
  </si>
  <si>
    <t>衢州高新技术产业开发区</t>
  </si>
  <si>
    <t>G332089</t>
  </si>
  <si>
    <t>G342020</t>
  </si>
  <si>
    <t>芜湖高新技术产业开发区</t>
  </si>
  <si>
    <t>G342090</t>
  </si>
  <si>
    <t>蚌埠高新技术产业开发区</t>
  </si>
  <si>
    <t>G342091</t>
  </si>
  <si>
    <t>马鞍山慈湖高新技术产业开发区</t>
  </si>
  <si>
    <t>G342092</t>
  </si>
  <si>
    <t>铜陵狮子山高新技术产业开发区</t>
  </si>
  <si>
    <t>G342093</t>
  </si>
  <si>
    <t>福州高新技术产业开发区</t>
  </si>
  <si>
    <t>G352021</t>
  </si>
  <si>
    <t>G352022</t>
  </si>
  <si>
    <t>莆田高新技术产业开发区</t>
  </si>
  <si>
    <t>G352094</t>
  </si>
  <si>
    <t>三明高新技术产业开发区</t>
  </si>
  <si>
    <t>G352095</t>
  </si>
  <si>
    <t>泉州高新技术产业开发区</t>
  </si>
  <si>
    <t>G352096</t>
  </si>
  <si>
    <t>漳州高新技术产业开发区</t>
  </si>
  <si>
    <t>G352097</t>
  </si>
  <si>
    <t>龙岩高新技术产业开发区</t>
  </si>
  <si>
    <t>G352098</t>
  </si>
  <si>
    <t>G362023</t>
  </si>
  <si>
    <t>景德镇高新技术产业开发区</t>
  </si>
  <si>
    <t>G362099</t>
  </si>
  <si>
    <t>新余高新技术产业开发区</t>
  </si>
  <si>
    <t>G362100</t>
  </si>
  <si>
    <t>鹰潭高新技术产业开发区</t>
  </si>
  <si>
    <t>G362101</t>
  </si>
  <si>
    <t>赣州高新技术产业开发区</t>
  </si>
  <si>
    <t>G362102</t>
  </si>
  <si>
    <t>吉安高新技术产业开发区</t>
  </si>
  <si>
    <t>G362103</t>
  </si>
  <si>
    <t>抚州高新技术产业开发区</t>
  </si>
  <si>
    <t>G362104</t>
  </si>
  <si>
    <t>G372024</t>
  </si>
  <si>
    <t>青岛高新技术产业开发区</t>
  </si>
  <si>
    <t>G372025</t>
  </si>
  <si>
    <t>湽博高新技术产业开发区</t>
  </si>
  <si>
    <t>G372026</t>
  </si>
  <si>
    <t>枣庄高新技术产业开发区</t>
  </si>
  <si>
    <t>G372105</t>
  </si>
  <si>
    <t>黄河三角洲农业高新技术产业示范区</t>
  </si>
  <si>
    <t>G372106</t>
  </si>
  <si>
    <t>烟台高新技术产业开发区</t>
  </si>
  <si>
    <t>G372107</t>
  </si>
  <si>
    <t>G372027</t>
  </si>
  <si>
    <t>济宁高新技术产业开发区</t>
  </si>
  <si>
    <t>G372108</t>
  </si>
  <si>
    <t>泰安高新技术产业开发区</t>
  </si>
  <si>
    <t>G372109</t>
  </si>
  <si>
    <t>威海火炬高技术产业开发区</t>
  </si>
  <si>
    <t>G372028</t>
  </si>
  <si>
    <t>莱芜高新技术产业开发区</t>
  </si>
  <si>
    <t>G372110</t>
  </si>
  <si>
    <t>临沂高新技术产业开发区</t>
  </si>
  <si>
    <t>G372111</t>
  </si>
  <si>
    <t>德州高新技术产业开发区</t>
  </si>
  <si>
    <t>G372112</t>
  </si>
  <si>
    <t>G412029</t>
  </si>
  <si>
    <t>G412030</t>
  </si>
  <si>
    <t>平顶山高新技术产业开发区</t>
  </si>
  <si>
    <t>G412113</t>
  </si>
  <si>
    <t>安阳高新技术产业开发区</t>
  </si>
  <si>
    <t>G412114</t>
  </si>
  <si>
    <t>新乡高新技术产业开发区</t>
  </si>
  <si>
    <t>G412115</t>
  </si>
  <si>
    <t>焦作高新技术产业开发区</t>
  </si>
  <si>
    <t>G412116</t>
  </si>
  <si>
    <t>南阳高新技术产业开发区</t>
  </si>
  <si>
    <t>G412117</t>
  </si>
  <si>
    <t>武汉东湖新技术开发区</t>
  </si>
  <si>
    <t>G422031</t>
  </si>
  <si>
    <t>襄阳高新技术产业开发区</t>
  </si>
  <si>
    <t>G422032</t>
  </si>
  <si>
    <t>宜昌高新技术产业开发区</t>
  </si>
  <si>
    <t>G422118</t>
  </si>
  <si>
    <t>荆门高新技术产业开发区</t>
  </si>
  <si>
    <t>G422119</t>
  </si>
  <si>
    <t>孝感高新技术产业开发区</t>
  </si>
  <si>
    <t>G422120</t>
  </si>
  <si>
    <t>黄冈高新技术产业开发区</t>
  </si>
  <si>
    <t>G422121</t>
  </si>
  <si>
    <t>咸宁高新技术产业开发区</t>
  </si>
  <si>
    <t>G422122</t>
  </si>
  <si>
    <t>随州高新技术产业开发区</t>
  </si>
  <si>
    <t>G422123</t>
  </si>
  <si>
    <t>仙桃高新技术产业开发区</t>
  </si>
  <si>
    <t>G422124</t>
  </si>
  <si>
    <t>G432033</t>
  </si>
  <si>
    <t>株洲高新技术产业开发区</t>
  </si>
  <si>
    <t>G432034</t>
  </si>
  <si>
    <t>湘潭高新技术产业开发区</t>
  </si>
  <si>
    <t>G432125</t>
  </si>
  <si>
    <t>衡阳高新技术产业开发区</t>
  </si>
  <si>
    <t>G432126</t>
  </si>
  <si>
    <t>常德高新技术产业开发区</t>
  </si>
  <si>
    <t>G432127</t>
  </si>
  <si>
    <t>益阳高新技术产业开发区</t>
  </si>
  <si>
    <t>G432128</t>
  </si>
  <si>
    <t>郴州高新技术产业开发区</t>
  </si>
  <si>
    <t>G432129</t>
  </si>
  <si>
    <t>G442035</t>
  </si>
  <si>
    <t>G442036</t>
  </si>
  <si>
    <t>G442037</t>
  </si>
  <si>
    <t>汕头高新技术产业开发区</t>
  </si>
  <si>
    <t>G442130</t>
  </si>
  <si>
    <t>G442038</t>
  </si>
  <si>
    <t>江门高新技术产业开发区</t>
  </si>
  <si>
    <t>G442131</t>
  </si>
  <si>
    <t>肇庆高新技术产业开发区</t>
  </si>
  <si>
    <t>G442132</t>
  </si>
  <si>
    <t>G442039</t>
  </si>
  <si>
    <t>源城高新技术产业开发区</t>
  </si>
  <si>
    <t>G442133</t>
  </si>
  <si>
    <t>清远高新技术产业开发区</t>
  </si>
  <si>
    <t>G442134</t>
  </si>
  <si>
    <t>东莞松山湖高新技术产业开发区</t>
  </si>
  <si>
    <t>G442135</t>
  </si>
  <si>
    <t>中山火炬高技术产业开发区</t>
  </si>
  <si>
    <t>G442040</t>
  </si>
  <si>
    <t>G452041</t>
  </si>
  <si>
    <t>柳州高新技术产业开发区</t>
  </si>
  <si>
    <t>G452136</t>
  </si>
  <si>
    <t>G452042</t>
  </si>
  <si>
    <t>北海高新技术产业开发区</t>
  </si>
  <si>
    <t>G452137</t>
  </si>
  <si>
    <t>G462043</t>
  </si>
  <si>
    <t>G502044</t>
  </si>
  <si>
    <t>璧山高新技术产业开发区</t>
  </si>
  <si>
    <t>G502138</t>
  </si>
  <si>
    <t>G512045</t>
  </si>
  <si>
    <t>自贡高新技术产业开发区</t>
  </si>
  <si>
    <t>G512139</t>
  </si>
  <si>
    <t>攀枝花钒钛高新技术产业开发区</t>
  </si>
  <si>
    <t>G512140</t>
  </si>
  <si>
    <t>泸州高新技术产业开发区</t>
  </si>
  <si>
    <t>G512141</t>
  </si>
  <si>
    <t>德阳高新技术产业开发区</t>
  </si>
  <si>
    <t>G512142</t>
  </si>
  <si>
    <t>G512046</t>
  </si>
  <si>
    <t>内江高新技术产业开发区</t>
  </si>
  <si>
    <t>G512143</t>
  </si>
  <si>
    <t>乐山高新技术产业开发区</t>
  </si>
  <si>
    <t>G512144</t>
  </si>
  <si>
    <t>G522047</t>
  </si>
  <si>
    <t>安顺高新技术产业开发区</t>
  </si>
  <si>
    <t>G522145</t>
  </si>
  <si>
    <t>G532048</t>
  </si>
  <si>
    <t>玉溪高新技术产业开发区</t>
  </si>
  <si>
    <t>G532146</t>
  </si>
  <si>
    <t>G612049</t>
  </si>
  <si>
    <t>G612050</t>
  </si>
  <si>
    <t>咸阳高新技术产业开发区</t>
  </si>
  <si>
    <t>G612147</t>
  </si>
  <si>
    <t>杨凌农业高新技术产业示范区</t>
  </si>
  <si>
    <t>G612051</t>
  </si>
  <si>
    <t>渭南高新技术产业开发区</t>
  </si>
  <si>
    <t>G612148</t>
  </si>
  <si>
    <t>榆林高新技术产业开发区</t>
  </si>
  <si>
    <t>G612149</t>
  </si>
  <si>
    <t>安康高新技术产业开发区</t>
  </si>
  <si>
    <t>G612150</t>
  </si>
  <si>
    <t>G622052</t>
  </si>
  <si>
    <t>白银高新技术产业开发区</t>
  </si>
  <si>
    <t>G622151</t>
  </si>
  <si>
    <t>青海高新技术产业开发区</t>
  </si>
  <si>
    <t>G632152</t>
  </si>
  <si>
    <t>银川高新技术产业开发区</t>
  </si>
  <si>
    <t>G642153</t>
  </si>
  <si>
    <t>石嘴山高新技术产业开发区</t>
  </si>
  <si>
    <t>G642154</t>
  </si>
  <si>
    <t>G652053</t>
  </si>
  <si>
    <t>昌吉高新技术产业开发区</t>
  </si>
  <si>
    <t>G652155</t>
  </si>
  <si>
    <t>新疆生产建设兵团石河子高新技术产业开发区</t>
  </si>
  <si>
    <t>G652156</t>
  </si>
  <si>
    <t>H</t>
  </si>
  <si>
    <t>北京天竺综合保税区</t>
  </si>
  <si>
    <t>G113001</t>
  </si>
  <si>
    <t>G123002</t>
  </si>
  <si>
    <t>G123003</t>
  </si>
  <si>
    <t>天津保税物流园区</t>
  </si>
  <si>
    <t>G123004</t>
  </si>
  <si>
    <t>天津东疆保税港区</t>
  </si>
  <si>
    <t>G123005</t>
  </si>
  <si>
    <t>天津滨海新区综合保税区</t>
  </si>
  <si>
    <t>G123006</t>
  </si>
  <si>
    <t>石家庄综合保税区</t>
  </si>
  <si>
    <t>G133007</t>
  </si>
  <si>
    <t>曹妃甸综合保税区</t>
  </si>
  <si>
    <t>G133008</t>
  </si>
  <si>
    <t>河北秦皇岛出口加工区</t>
  </si>
  <si>
    <t>G133009</t>
  </si>
  <si>
    <t>廊坊综合保税区</t>
  </si>
  <si>
    <t>G133010</t>
  </si>
  <si>
    <t>太原武宿综合保税区</t>
  </si>
  <si>
    <t>G143011</t>
  </si>
  <si>
    <t>内蒙古呼和浩特出口加工区</t>
  </si>
  <si>
    <t>G153012</t>
  </si>
  <si>
    <t>内蒙古鄂尔多斯综合保税区</t>
  </si>
  <si>
    <t>G153013</t>
  </si>
  <si>
    <t>满洲里综合保税区</t>
  </si>
  <si>
    <t>G153014</t>
  </si>
  <si>
    <t>沈阳综合保税区</t>
  </si>
  <si>
    <t>G213015</t>
  </si>
  <si>
    <t>G213016</t>
  </si>
  <si>
    <t>辽宁大连出口加工区</t>
  </si>
  <si>
    <t>G213017</t>
  </si>
  <si>
    <t>大连大窑湾保税港区</t>
  </si>
  <si>
    <t>G213018</t>
  </si>
  <si>
    <t>营口综合保税区</t>
  </si>
  <si>
    <t>G213019</t>
  </si>
  <si>
    <t>长春兴隆综合保税区</t>
  </si>
  <si>
    <t>G223020</t>
  </si>
  <si>
    <t>吉林珲春出口加工区</t>
  </si>
  <si>
    <t>G223021</t>
  </si>
  <si>
    <t>哈尔滨综合保税区</t>
  </si>
  <si>
    <t>G233022</t>
  </si>
  <si>
    <t>黑龙江绥芬河综合保税区</t>
  </si>
  <si>
    <t>G233023</t>
  </si>
  <si>
    <t>G313024</t>
  </si>
  <si>
    <t>上海嘉定出口加工区</t>
  </si>
  <si>
    <t>G313025</t>
  </si>
  <si>
    <t>G313026</t>
  </si>
  <si>
    <t>上海金桥出口加工区南区</t>
  </si>
  <si>
    <t>G313027</t>
  </si>
  <si>
    <t>上海外高桥保税物流园区</t>
  </si>
  <si>
    <t>G313028</t>
  </si>
  <si>
    <t>洋山保税港区</t>
  </si>
  <si>
    <t>G313029</t>
  </si>
  <si>
    <t>上海浦东机场综合保税区</t>
  </si>
  <si>
    <t>G313030</t>
  </si>
  <si>
    <t>上海松江出口加工区及B区</t>
  </si>
  <si>
    <t>G313031</t>
  </si>
  <si>
    <t>G313032</t>
  </si>
  <si>
    <t>上海闽行出口加工区</t>
  </si>
  <si>
    <t>G313033</t>
  </si>
  <si>
    <t>南京综合保税区龙潭片及江宁片</t>
  </si>
  <si>
    <t>G323034</t>
  </si>
  <si>
    <t>无锡高新区综合保税区</t>
  </si>
  <si>
    <t>G323035</t>
  </si>
  <si>
    <t>江阴综合保税区</t>
  </si>
  <si>
    <t>G323036</t>
  </si>
  <si>
    <t>徐州综合保税区</t>
  </si>
  <si>
    <t>G323037</t>
  </si>
  <si>
    <t>江苏常州综合保税区</t>
  </si>
  <si>
    <t>G323038</t>
  </si>
  <si>
    <t>江苏武进综合保税区</t>
  </si>
  <si>
    <t>G323039</t>
  </si>
  <si>
    <t>苏州高新技术产业开发区综合保税区</t>
  </si>
  <si>
    <t>G323040</t>
  </si>
  <si>
    <t>苏州工业园综合保税区</t>
  </si>
  <si>
    <t>G323041</t>
  </si>
  <si>
    <t>吴中综合保税区</t>
  </si>
  <si>
    <t>G323042</t>
  </si>
  <si>
    <t>江苏吴江综合保税区</t>
  </si>
  <si>
    <t>G323043</t>
  </si>
  <si>
    <t>江苏常熟综合保税区A区、B区</t>
  </si>
  <si>
    <t>G323044</t>
  </si>
  <si>
    <t>张家港保税港区保税区</t>
  </si>
  <si>
    <t>G323045</t>
  </si>
  <si>
    <t>昆山综合保税区</t>
  </si>
  <si>
    <t>G323046</t>
  </si>
  <si>
    <t>太仓港综合保税区</t>
  </si>
  <si>
    <t>G323047</t>
  </si>
  <si>
    <t>南通综合保税区</t>
  </si>
  <si>
    <t>G323048</t>
  </si>
  <si>
    <t>江苏连云港出口加工区</t>
  </si>
  <si>
    <t>G323049</t>
  </si>
  <si>
    <t>淮安综合保税区</t>
  </si>
  <si>
    <t>G323050</t>
  </si>
  <si>
    <t>盐城综合保税区</t>
  </si>
  <si>
    <t>G323051</t>
  </si>
  <si>
    <t>扬州综合保税区</t>
  </si>
  <si>
    <t>G323052</t>
  </si>
  <si>
    <t>镇江综合保税区</t>
  </si>
  <si>
    <t>G323053</t>
  </si>
  <si>
    <t>泰州综合保税区</t>
  </si>
  <si>
    <t>G323054</t>
  </si>
  <si>
    <t>浙江杭州出口加工区</t>
  </si>
  <si>
    <t>G333055</t>
  </si>
  <si>
    <t>G333056</t>
  </si>
  <si>
    <t>浙江宁波出口加工区</t>
  </si>
  <si>
    <t>G333057</t>
  </si>
  <si>
    <t>宁波梅山保税港区</t>
  </si>
  <si>
    <t>G333058</t>
  </si>
  <si>
    <t>浙江慈溪出口加工区</t>
  </si>
  <si>
    <t>G333059</t>
  </si>
  <si>
    <t>嘉兴综合保税区</t>
  </si>
  <si>
    <t>G333060</t>
  </si>
  <si>
    <t>金义综合保税区</t>
  </si>
  <si>
    <t>G333061</t>
  </si>
  <si>
    <t>舟山港综合保税区</t>
  </si>
  <si>
    <t>G333062</t>
  </si>
  <si>
    <t>合肥综合保税区</t>
  </si>
  <si>
    <t>G343063</t>
  </si>
  <si>
    <t>安徽合肥出口加工区</t>
  </si>
  <si>
    <t>G343064</t>
  </si>
  <si>
    <t>芜湖综合保税区</t>
  </si>
  <si>
    <t>G343065</t>
  </si>
  <si>
    <t>马鞍山综合保税区</t>
  </si>
  <si>
    <t>G343066</t>
  </si>
  <si>
    <t>福建福州保税区</t>
  </si>
  <si>
    <t>G353067</t>
  </si>
  <si>
    <t>福建福州出口加工区</t>
  </si>
  <si>
    <t>G353068</t>
  </si>
  <si>
    <t>福州保税港区</t>
  </si>
  <si>
    <t>G353069</t>
  </si>
  <si>
    <t>厦门海沧保税港区</t>
  </si>
  <si>
    <t>G353070</t>
  </si>
  <si>
    <t>G353071</t>
  </si>
  <si>
    <t>厦门象屿保税物流园区</t>
  </si>
  <si>
    <t>G353072</t>
  </si>
  <si>
    <t>福建泉州综合保税区</t>
  </si>
  <si>
    <t>G353073</t>
  </si>
  <si>
    <t>南昌综合保税区</t>
  </si>
  <si>
    <t>G363074</t>
  </si>
  <si>
    <t>江西九江出口加工区</t>
  </si>
  <si>
    <t>G363075</t>
  </si>
  <si>
    <t>江西赣州综合保税区</t>
  </si>
  <si>
    <t>G363076</t>
  </si>
  <si>
    <t>江西井冈山出口加工区</t>
  </si>
  <si>
    <t>G363077</t>
  </si>
  <si>
    <t>济南综合保税区</t>
  </si>
  <si>
    <t>G373078</t>
  </si>
  <si>
    <t>山东青岛西海岸出口加工区</t>
  </si>
  <si>
    <t>G373079</t>
  </si>
  <si>
    <t>青岛前湾保税港区</t>
  </si>
  <si>
    <t>G373080</t>
  </si>
  <si>
    <t>山东青岛出口加工区</t>
  </si>
  <si>
    <t>G373081</t>
  </si>
  <si>
    <t>东营综合保税区</t>
  </si>
  <si>
    <t>G373082</t>
  </si>
  <si>
    <t>烟台保税港区</t>
  </si>
  <si>
    <t>G373083</t>
  </si>
  <si>
    <t>潍坊综合保税区</t>
  </si>
  <si>
    <t>G373084</t>
  </si>
  <si>
    <t>威海综合保税区</t>
  </si>
  <si>
    <t>G373085</t>
  </si>
  <si>
    <t>临沂综合保税区</t>
  </si>
  <si>
    <t>G373086</t>
  </si>
  <si>
    <t>郑州经开综合保税区</t>
  </si>
  <si>
    <t>G413087</t>
  </si>
  <si>
    <t>郑州新郑综合保税区</t>
  </si>
  <si>
    <t>G413088</t>
  </si>
  <si>
    <t>南阳卧龙综合保税区</t>
  </si>
  <si>
    <t>G413089</t>
  </si>
  <si>
    <t>武汉东湖综合保税区</t>
  </si>
  <si>
    <t>G423090</t>
  </si>
  <si>
    <t>武汉新港空港综合保税区</t>
  </si>
  <si>
    <t>G423091</t>
  </si>
  <si>
    <t>湖北武汉出口加工区</t>
  </si>
  <si>
    <t>G423092</t>
  </si>
  <si>
    <t>长沙黄花综合保税区</t>
  </si>
  <si>
    <t>G433093</t>
  </si>
  <si>
    <t>湘潭综合保税区</t>
  </si>
  <si>
    <t>G433094</t>
  </si>
  <si>
    <t>衡阳综合保税区</t>
  </si>
  <si>
    <t>G433095</t>
  </si>
  <si>
    <t>岳阳城陵矶综合保税区</t>
  </si>
  <si>
    <t>G433096</t>
  </si>
  <si>
    <t>郴州综合保税区</t>
  </si>
  <si>
    <t>G433097</t>
  </si>
  <si>
    <t>广州白云机场综合保税区</t>
  </si>
  <si>
    <t>G443098</t>
  </si>
  <si>
    <t>G443099</t>
  </si>
  <si>
    <t>G443100</t>
  </si>
  <si>
    <t>广州保税物流园区</t>
  </si>
  <si>
    <t>G443101</t>
  </si>
  <si>
    <t>广州南沙保税港区</t>
  </si>
  <si>
    <t>G443102</t>
  </si>
  <si>
    <t>广东福田保税区</t>
  </si>
  <si>
    <t>G443103</t>
  </si>
  <si>
    <t>深圳前海湾保税港区</t>
  </si>
  <si>
    <t>G443104</t>
  </si>
  <si>
    <t>深圳盐田综合保税区</t>
  </si>
  <si>
    <t>G443105</t>
  </si>
  <si>
    <t>广东深圳出口加工区</t>
  </si>
  <si>
    <t>G443106</t>
  </si>
  <si>
    <t>广东珠海保税区</t>
  </si>
  <si>
    <t>G443107</t>
  </si>
  <si>
    <t>珠澳跨境工业区</t>
  </si>
  <si>
    <t>G443108</t>
  </si>
  <si>
    <t>汕头经济特区保税区</t>
  </si>
  <si>
    <t>G443109</t>
  </si>
  <si>
    <t>南宁综合保税区</t>
  </si>
  <si>
    <t>G453110</t>
  </si>
  <si>
    <t>广西北海出口加工区</t>
  </si>
  <si>
    <t>G453111</t>
  </si>
  <si>
    <t>广西钦州保税港区</t>
  </si>
  <si>
    <t>G453112</t>
  </si>
  <si>
    <t>广西凭祥综合保税区</t>
  </si>
  <si>
    <t>G453113</t>
  </si>
  <si>
    <t>海南洋浦保税港区</t>
  </si>
  <si>
    <t>G463114</t>
  </si>
  <si>
    <t>海口综合保税区</t>
  </si>
  <si>
    <t>G463115</t>
  </si>
  <si>
    <t>重庆西永综合保税区</t>
  </si>
  <si>
    <t>G503116</t>
  </si>
  <si>
    <t>重庆两路寸滩保税港区</t>
  </si>
  <si>
    <t>G503117</t>
  </si>
  <si>
    <t>重庆江津综合保税区</t>
  </si>
  <si>
    <t>G503118</t>
  </si>
  <si>
    <t>成都高新综合保税区及双流园区</t>
  </si>
  <si>
    <t>G513119</t>
  </si>
  <si>
    <t>四川绵阳出口加工区</t>
  </si>
  <si>
    <t>G513120</t>
  </si>
  <si>
    <t>贵阳综合保税区</t>
  </si>
  <si>
    <t>G523121</t>
  </si>
  <si>
    <t>贵州遵义综合保税区</t>
  </si>
  <si>
    <t>G523122</t>
  </si>
  <si>
    <t>贵安综合保税区</t>
  </si>
  <si>
    <t>G523123</t>
  </si>
  <si>
    <t>昆明综合保税区</t>
  </si>
  <si>
    <t>G533124</t>
  </si>
  <si>
    <t>红河综合保税区</t>
  </si>
  <si>
    <t>G533125</t>
  </si>
  <si>
    <t>西安综合保税区</t>
  </si>
  <si>
    <t>G613126</t>
  </si>
  <si>
    <t>陕西西安出口加工区</t>
  </si>
  <si>
    <t>G613127</t>
  </si>
  <si>
    <t>西安高新综合保税区</t>
  </si>
  <si>
    <t>G613128</t>
  </si>
  <si>
    <t>西安航空基地综合保税区</t>
  </si>
  <si>
    <t>G613129</t>
  </si>
  <si>
    <t>兰州新区综合保税区</t>
  </si>
  <si>
    <t>G623130</t>
  </si>
  <si>
    <t>银川综合保税区</t>
  </si>
  <si>
    <t>G643131</t>
  </si>
  <si>
    <t>乌鲁木齐综合保税区</t>
  </si>
  <si>
    <t>G653132</t>
  </si>
  <si>
    <t>阿拉山口综合保税区</t>
  </si>
  <si>
    <t>G653133</t>
  </si>
  <si>
    <t>喀什综合保税区</t>
  </si>
  <si>
    <t>G653134</t>
  </si>
  <si>
    <t>中哈霍尔果斯国际边境合作中心中方配套区</t>
  </si>
  <si>
    <t>G653135</t>
  </si>
  <si>
    <t>满洲里边境经济合作区</t>
  </si>
  <si>
    <t>G155001</t>
  </si>
  <si>
    <t>二连浩特边境经济合作区</t>
  </si>
  <si>
    <t>G155002</t>
  </si>
  <si>
    <t>丹东边境经济合作区</t>
  </si>
  <si>
    <t>G215003</t>
  </si>
  <si>
    <t>珲春边境经济合作区</t>
  </si>
  <si>
    <t>G225004</t>
  </si>
  <si>
    <t>和龙边境经济合作区</t>
  </si>
  <si>
    <t>G225015</t>
  </si>
  <si>
    <t>绥芬河边境经济合作区</t>
  </si>
  <si>
    <t>G235005</t>
  </si>
  <si>
    <t>黑河边境经济合作区</t>
  </si>
  <si>
    <t>G235006</t>
  </si>
  <si>
    <t>东兴边境经济合作区</t>
  </si>
  <si>
    <t>G455008</t>
  </si>
  <si>
    <t>凭祥边境经济合作区</t>
  </si>
  <si>
    <t>G455007</t>
  </si>
  <si>
    <t>临沧边境经济合作区</t>
  </si>
  <si>
    <t>G535016</t>
  </si>
  <si>
    <t>河口边境经济合作区</t>
  </si>
  <si>
    <t>G535011</t>
  </si>
  <si>
    <t>中国老挝磨憨—磨丁经济合作区</t>
  </si>
  <si>
    <t>G535017</t>
  </si>
  <si>
    <t>畹町边境经济合作区</t>
  </si>
  <si>
    <t>G535010</t>
  </si>
  <si>
    <t>瑞丽边境经济合作区</t>
  </si>
  <si>
    <t>G535009</t>
  </si>
  <si>
    <t>博乐市边境经济合作区</t>
  </si>
  <si>
    <t>G655012</t>
  </si>
  <si>
    <t>伊宁市边境经济合作区</t>
  </si>
  <si>
    <t>G655013</t>
  </si>
  <si>
    <t>中哈霍尔果斯国际边境合作中心</t>
  </si>
  <si>
    <t>G655018</t>
  </si>
  <si>
    <t>塔城市边境经济合作区</t>
  </si>
  <si>
    <t>G655014</t>
  </si>
  <si>
    <t>吉木乃边境经济合作区</t>
  </si>
  <si>
    <t>G655019</t>
  </si>
  <si>
    <t>Q</t>
  </si>
  <si>
    <t>满洲里中俄互市贸易区</t>
  </si>
  <si>
    <t>G156020</t>
  </si>
  <si>
    <t>中德（沈阳）高端装备制造产业园</t>
  </si>
  <si>
    <t>G216034</t>
  </si>
  <si>
    <t>沈阳海峡两岸科技工业园</t>
  </si>
  <si>
    <t>G216022</t>
  </si>
  <si>
    <t>大连金石滩国家旅游度假区</t>
  </si>
  <si>
    <t>G216001</t>
  </si>
  <si>
    <t>中俄东宁—波尔塔夫卡互市贸易区</t>
  </si>
  <si>
    <t>G236021</t>
  </si>
  <si>
    <t>上海陆家嘴金融贸易区</t>
  </si>
  <si>
    <t>G316033</t>
  </si>
  <si>
    <t>上海佘山国家旅游度假区</t>
  </si>
  <si>
    <t>G316002</t>
  </si>
  <si>
    <t>南京海峡两岸科技工业园</t>
  </si>
  <si>
    <t>G326024</t>
  </si>
  <si>
    <t>无锡太湖国家旅游度假区</t>
  </si>
  <si>
    <t>G326003</t>
  </si>
  <si>
    <t>苏州太湖国家旅游度假区</t>
  </si>
  <si>
    <t>G326004</t>
  </si>
  <si>
    <t>杭州之江国家旅游度假区</t>
  </si>
  <si>
    <t>G336005</t>
  </si>
  <si>
    <t>福州台商投资区</t>
  </si>
  <si>
    <t>G356030</t>
  </si>
  <si>
    <t>福州元洪投资区</t>
  </si>
  <si>
    <t>G356025</t>
  </si>
  <si>
    <t>厦门杏林台商投资开发区</t>
  </si>
  <si>
    <t>G356029</t>
  </si>
  <si>
    <t>厦门集美台商投资开发区</t>
  </si>
  <si>
    <t>G356031</t>
  </si>
  <si>
    <t>湄洲岛国家旅游度假区</t>
  </si>
  <si>
    <t>G356007</t>
  </si>
  <si>
    <t>武夷山国家旅游度假区</t>
  </si>
  <si>
    <t>G356006</t>
  </si>
  <si>
    <t>青岛石老人国家旅游度假区</t>
  </si>
  <si>
    <t>G376008</t>
  </si>
  <si>
    <t>北海银滩国家旅游度假区</t>
  </si>
  <si>
    <t>G456010</t>
  </si>
  <si>
    <t>三亚亚龙湾国家旅游度假区</t>
  </si>
  <si>
    <t>G466011</t>
  </si>
  <si>
    <t>昆明滇池国家旅游度假区</t>
  </si>
  <si>
    <t>G536012</t>
  </si>
  <si>
    <t>喀什经济开发区（含新疆生产建设兵团片区）</t>
  </si>
  <si>
    <t>G656035</t>
  </si>
  <si>
    <t>霍尔果斯经济开发区（含新疆生产建设兵团片区）</t>
  </si>
  <si>
    <t>G656036</t>
  </si>
  <si>
    <t>经济技术开发区（共219家）</t>
  </si>
  <si>
    <t>编码</t>
  </si>
  <si>
    <t>开发区名称</t>
  </si>
  <si>
    <t>国务院批复面积（公顷）</t>
  </si>
  <si>
    <t>开发区四至范围</t>
  </si>
  <si>
    <t>细分代码</t>
  </si>
  <si>
    <t>序号编码</t>
  </si>
  <si>
    <t>区块代码</t>
  </si>
  <si>
    <t>区块名称</t>
  </si>
  <si>
    <t>区块编码</t>
  </si>
  <si>
    <t>四至描述</t>
  </si>
  <si>
    <t>核心区</t>
  </si>
  <si>
    <t>东至京津塘高速公路，西至西环路，南至凉水河，北至北环路。</t>
  </si>
  <si>
    <t>路东新区</t>
  </si>
  <si>
    <t>东至大羊坊路及通马路，南至凉水河，西至京津塘路，北至大羊坊路。</t>
  </si>
  <si>
    <t>南部新区</t>
  </si>
  <si>
    <t>东至凉水河，南至六环路及新凤河，西至旧头路，北至旧头路。</t>
  </si>
  <si>
    <t>东至中河，南至海河，西至一经路400米，北至津塘公路。</t>
  </si>
  <si>
    <t>东区</t>
  </si>
  <si>
    <t>东至海防路，西至京山铁路，南至四号公路，北至北塘镇储潮库。</t>
  </si>
  <si>
    <t>西区</t>
  </si>
  <si>
    <t>东至中心庄干渠西边界，南至京津塘高速公路，西至中心庄路，北至铁东路南环线和杨北公路。</t>
  </si>
  <si>
    <t>区块一</t>
  </si>
  <si>
    <t>东至津港公路，南至中引河，西至津淄公路，北至北引河。</t>
  </si>
  <si>
    <t>区块二</t>
  </si>
  <si>
    <t>东至假山，南至唐津高速公路，西至大芦北口村，北至王庄子村。</t>
  </si>
  <si>
    <t>区块三</t>
  </si>
  <si>
    <t>东至津港公路，南至唐津高速公路，西至假山，北至李庄子村。</t>
  </si>
  <si>
    <t>区块四</t>
  </si>
  <si>
    <t>东至规划津沽公路二线，南至梨双公路，西至梨双公路，北至外环线绿化带。</t>
  </si>
  <si>
    <t>区块五</t>
  </si>
  <si>
    <t>东至津港公路，南至芦北公路，西至微八路，北至中引河。</t>
  </si>
  <si>
    <t>东至养鱼池路，南至炭黑路，西至京津公路，北至郎园引河。</t>
  </si>
  <si>
    <t>东至泉州路，南至光明道，西至京福公路，北至福源道。</t>
  </si>
  <si>
    <t>东至津涞路，南至子牙镇王二庄现状水渠，西至园区子达道外1米，北至子牙镇大邀铺村现状土路。</t>
  </si>
  <si>
    <t>东至塔西大街，南至丰产路，西至石家庄高新技术产业园区边界，北至307国道。</t>
  </si>
  <si>
    <t>东至唐曹高速连接线西边界，南至河北二河北岸，西至高新路，北至临港西道南边界。</t>
  </si>
  <si>
    <t>东至国安路，南至B4路、北环河北岸，西至和安路，北至临港东道、装备道。</t>
  </si>
  <si>
    <t>东至大汤河西岸，南至海港区公富庄村北，西至抚宁县深河村西，北至102国道。</t>
  </si>
  <si>
    <t>东至京港澳高速，南至丛台路，西至东环路，北至邯临路。</t>
  </si>
  <si>
    <t>东至原中捷农场十八队，南至沧黄铁路，西至辛庄子村，北至原中捷农场农业管理委员会。</t>
  </si>
  <si>
    <t>东至长芦盐业集团、沧化集团中捷盐场，南至黄骅市市界，西至大郭庄，北至黄南排干河。</t>
  </si>
  <si>
    <t>东至京津塘高速公路西界，南至大长亭一线（天津市界和新源道），西至九干渠，北至云鹏道北侧的500KV高压线。</t>
  </si>
  <si>
    <t>东至大昌路，南至华章街，西至大运路，北至新化街。</t>
  </si>
  <si>
    <t>东至大准铁路，南至高寒作物所，西至樊庄村西村界，北至蔚洲疃村北。</t>
  </si>
  <si>
    <t>东至七里村，西至七里村，南至七里村，北至红旗村。</t>
  </si>
  <si>
    <t>东至城市规划绿化带，南至二圣头村南，西至规划文化路，北至晋煤集团铁路专用线。</t>
  </si>
  <si>
    <t>东至石太铁路、汇通路、使赵村，南至小赵村、使赵村，西至108国道，北至晋中公路段、鸣李村。</t>
  </si>
  <si>
    <t>如意开发区
区块1</t>
  </si>
  <si>
    <t>东至哈拉沁沟，南至新建东街，西至如意大道，北至北恒东路。</t>
  </si>
  <si>
    <t>如意开发区
区块2</t>
  </si>
  <si>
    <t>东至哈拉沁沟，南至开发区七纬路，西至东二环路，北至新建东街。</t>
  </si>
  <si>
    <t>如意开发区
区块3</t>
  </si>
  <si>
    <t>东至哈拉更沟，南至开发区七纬路，西至哈拉沁沟，北至赛罕区民族中学。</t>
  </si>
  <si>
    <t>金川开发区</t>
  </si>
  <si>
    <t>东至乌苏图沟，南至京包铁路50米，西至霍寨沟，北至110国道30米。</t>
  </si>
  <si>
    <t>位于东至海伊公路，南至伊敏变电站，西至伊敏煤电铁路，北至伊敏污水处理厂。</t>
  </si>
  <si>
    <t>东至开源路以东，南至八一乡中心线，西至永济渠，北至华侨街路。</t>
  </si>
  <si>
    <t>东至红星四社耕地，南至包兰铁路往北50米，西至曙光四社村庄，北至北边渠。</t>
  </si>
  <si>
    <t>东至北边渠的六斗渠，南至临河热电厂南院墙为边的东西线，西至临五路以北边渠四斗区为界，北至110国道绕城线、临五路以南以北边渠三斗渠为界。</t>
  </si>
  <si>
    <t>东至燕塞湖街，南至沈辽路，西至沈大高速公路，北至沈新路。</t>
  </si>
  <si>
    <t>东至沈大高速公路，南至沈辽路，西至7号街（原珠海街），北至沈新路。</t>
  </si>
  <si>
    <t>东至罗家沟村，南至前进乡皮台村，西至新城子边界，北至蒲河。</t>
  </si>
  <si>
    <t>东至东陵区辉山村，南至南沟村，西至月牙湖，北至仲官村。</t>
  </si>
  <si>
    <t>东至南沟村，南至南沟村，西至南沟村，北至南沟水库。</t>
  </si>
  <si>
    <t>东至开发区26#路、兴发路，南至开发区金华街、金盛街，西至开发区玫瑰花园西侧海滩、兴港路，北至开发区23#路。</t>
  </si>
  <si>
    <t>东至开发区华洋路东侧、兴发路，南至开发区海辉街，西至开发区兴港路，北至开发区金盛街、金华街。</t>
  </si>
  <si>
    <t>东至十六号路、八号路、松岚街、抚顺街，南至淮河中路、辽河中路、黄海西路、金马路、兴城路，西至赤峰街，北至赫山西路、赫山中路。</t>
  </si>
  <si>
    <t xml:space="preserve">东至产业区9#路，南至产业区14#、25#路，西至产业区31#路，北至产业区3#路。    </t>
  </si>
  <si>
    <t>东至浦项长兴（大连）板材加工有限公司厂区西侧，南至渤海，西至新港村山体，北至长兴岛铁路。</t>
  </si>
  <si>
    <t>东至滨海大街、王家窝铺村及海岸线，南至兴海路，西至天桥东村、西海口村，北至玉山路、孙家湾村。</t>
  </si>
  <si>
    <t>北至新港路、长江大路、泰山大街，南至蝴蝶泉路，西至昆仑大街，东至沈大高速公路。</t>
  </si>
  <si>
    <t>东至新港路，南至海工路，西至海经西路，北至滨海大道（一号路）。</t>
  </si>
  <si>
    <t>东至沈哈高速公路，南至秦家岗子分场，西至柴河街、红旗分场、柳条沟分场，北至柳条沟分场。</t>
  </si>
  <si>
    <t>东至沈哈高速公路，南至高速公路铁岭南出口，西至铁岭县建材厂、秦家岗子分场，北至秦家岗子分场。</t>
  </si>
  <si>
    <t>北至自由大路，南至高压线走廊，东至新开街，西至伊通河。</t>
  </si>
  <si>
    <t>东至双丰村袁家店屯，南至西湖小沟，西至西湖，北至开源村小开源堡屯。</t>
  </si>
  <si>
    <t>东至袁家店屯路，南至西湖小沟，西至双丰村袁家店屯，北至开源村。</t>
  </si>
  <si>
    <t>东至西湖大路，南至东山村与双德乡交界，西至绕城高速公路，北至西湖。</t>
  </si>
  <si>
    <t>东至日新村，南至日新村蒋家屯，西至日新村，北至日新村。</t>
  </si>
  <si>
    <t>东至日新村，南至日新村，西至日新村，北至日新村。</t>
  </si>
  <si>
    <t>区块六</t>
  </si>
  <si>
    <t>东至西湖大路，南至东山村，西至环城高速公路，北至东山村。</t>
  </si>
  <si>
    <t>区块七</t>
  </si>
  <si>
    <t>东至繁荣村，南至繁荣村，西至繁荣村乡路，北至繁荣村。</t>
  </si>
  <si>
    <t>区块八</t>
  </si>
  <si>
    <t>东至西湖大路，南至绕城高速公路引路，西至绕城高速公路，北至迎新路。</t>
  </si>
  <si>
    <t>区块九</t>
  </si>
  <si>
    <t>东至西三合屯东村路，南至繁荣村坑塘，西至繁荣村乡路，北至繁荣村。</t>
  </si>
  <si>
    <t>区块十</t>
  </si>
  <si>
    <t>东至绕城高速公路，南至繁荣村，西至西三合屯，北至繁荣村。</t>
  </si>
  <si>
    <t>区块十一</t>
  </si>
  <si>
    <t>东至东岗村与繁荣村村界，南至绕城高速公路，西至绕城高速公路，北至东岗村与繁荣村村界。</t>
  </si>
  <si>
    <t>区块十二</t>
  </si>
  <si>
    <t>东至繁荣村，南至繁荣村，西至繁荣村，北至繁荣村。</t>
  </si>
  <si>
    <t>区块十三</t>
  </si>
  <si>
    <t>东至西湖大路，南至繁荣村，西至繁荣村，北至绕城高速公路绿化带。</t>
  </si>
  <si>
    <t>区块十四</t>
  </si>
  <si>
    <t>东至绕城高速公路，南至102国道，西至繁荣村，北至繁荣村。</t>
  </si>
  <si>
    <t>区块十五</t>
  </si>
  <si>
    <t>东至西湖大路，南至繁荣村，西至区块17，北至繁荣村。</t>
  </si>
  <si>
    <t>区块十六</t>
  </si>
  <si>
    <t>东至繁荣村，南至102国道，西至西湖大路，北至繁荣村。</t>
  </si>
  <si>
    <t>区块十七</t>
  </si>
  <si>
    <t>东至繁荣村朱家屯东村路，南至繁荣村，西至繁荣村朱家屯村中路，北至繁荣村。</t>
  </si>
  <si>
    <t>区块十八</t>
  </si>
  <si>
    <t>东至繁荣村村路，南至102国道，西至西湖大路，北至繁荣村。</t>
  </si>
  <si>
    <t>区块十九</t>
  </si>
  <si>
    <t>东至繁荣村村路，南至102国道，西至繁荣村乡路，北至繁荣村。</t>
  </si>
  <si>
    <t>东至松花江，南至九站乡九站村，西至九站乡寇家村，北至通溪河。</t>
  </si>
  <si>
    <t>东至吉林市农业科学院，南至开发区一号道，西至长图铁路，北至开发区二号道。</t>
  </si>
  <si>
    <t>东至四梨公路，南至北河，西至红嘴集团，北至北山段以南。</t>
  </si>
  <si>
    <t>A区块</t>
  </si>
  <si>
    <t>东至前郭县水泥构件厂，南至兴原乡孙喜窝堡，西至兴原乡前瓦房村，北至前郭镇红星村。</t>
  </si>
  <si>
    <t>B区块</t>
  </si>
  <si>
    <t>东至青年大街，南至兴原乡贺尔其勒村，西至兴原乡卡伦房子村，北至第二松花江。</t>
  </si>
  <si>
    <t>东至园艺所西侧、马家沟河，南至哈飞公司汽车工程厂区，西至哈平公路副线，北至瓦盆窑南路、园艺所南端、义发源南路。</t>
  </si>
  <si>
    <t>东至哈黑公路复线，南至袁家屯北侧，西至哈黑公路主线西1公里，北至高压走廊南侧。</t>
  </si>
  <si>
    <t>东至居仁镇居仁村、居仁镇、居仁镇三合村，南至居仁镇居仁村、居仁镇福合村、宾西镇四合村、宾西试验林场、宾西镇常胜村，西至蜚克图河，北至宾西镇朝阳村、宾西水泥厂、宾西园艺示范场、居仁镇福合村、居仁镇三合村、居仁镇东升村、居仁镇居仁村。</t>
  </si>
  <si>
    <t>东至公立村，南至建胜村，西至佳双铁路，北至公立村。</t>
  </si>
  <si>
    <t>东至太保镇，南至一二八台后山，西至四方台区太保镇七一村与九三村交界，北至福前线铁路。</t>
  </si>
  <si>
    <t>东至让林路，南至让杜路，西至排水干渠，北至北二路。</t>
  </si>
  <si>
    <t>东至牡丹江江堤，南至光华街，西至牡丹江康佳电器有限公司（原电冰箱厂），北至牡丹江市城市污水处理厂。</t>
  </si>
  <si>
    <t>东至东升路，南至福利街，西至河东路，北至北苑街、301国道海林支线收费站南围墙。</t>
  </si>
  <si>
    <t>东至北林区东兴办事处新源管理区，南至宝山镇平顺村，西至宝山镇新立村新立屯，北至绥胜干渠。</t>
  </si>
  <si>
    <t>东起桂林路（含路东的上海通信设备厂），南至漕宝路（含路南的生物工程中试验基地），西至新泾港（到高门泾）—虹梅路，北至高门泾—虹梅路—蒲汇塘。</t>
  </si>
  <si>
    <t>东至万芳路，南至沈庄塘，西至浦星公路，北至中心河。</t>
  </si>
  <si>
    <t>东至中山西路，西至古北路，北至仙霞路，南至虹桥路。</t>
  </si>
  <si>
    <t>东至北沙港，南至黄浦江—文井路—江川路—昆阳路—东川路，西至碧溪路，北至剑川路—昆阳路—天星路—古永路。</t>
  </si>
  <si>
    <t>东至规划层林路，西至规划妙香路，北至老里塘河、人民江，南至规划岸线。</t>
  </si>
  <si>
    <t>北区</t>
  </si>
  <si>
    <t>东至外环绿带，南至锦绣东路，西至罗山路、杨高中路，北至巨峰路。</t>
  </si>
  <si>
    <t>南区</t>
  </si>
  <si>
    <t>东至上川路、浦东运河，南至川杨河，西至华东路、唐陆路，北至唐龙路、龙东大道。</t>
  </si>
  <si>
    <t>东至奉贤南竹港、杭州湾围海东侧堤，南至杭州湾围垦海堤，西至杭州湾西侧堤（龙泉港出海闸），北至沪杭公路。</t>
  </si>
  <si>
    <t>松江试点园西块1</t>
  </si>
  <si>
    <t>东至油墩港以西结构绿地，南至沪昆高速，西至上海绕城高速，北至辰花路。</t>
  </si>
  <si>
    <t>松江试点园西块2</t>
  </si>
  <si>
    <t>东至上海绕城高速，南至沪昆高速，西至斜塘港以东生态保护区，北至面杖港。</t>
  </si>
  <si>
    <t>松江试点园西块3</t>
  </si>
  <si>
    <t>东至上海绕城高速，南至沪昆铁路沪杭段，西至斜塘港以东生态保护区，北至沪昆高速。</t>
  </si>
  <si>
    <t>松江试点园东块1</t>
  </si>
  <si>
    <t>东至北泖泾，南至沪昆高速，西至张泾河，北至卖新公路。</t>
  </si>
  <si>
    <t>松江试点园东块2</t>
  </si>
  <si>
    <t>东至沈海高速，南至沪昆铁路沪杭段，西至洞泾港，北至沪昆高速。</t>
  </si>
  <si>
    <t>松江试点园东块3</t>
  </si>
  <si>
    <t>东至车亭公路，南至闵塔公路，西至洞泾港，北至沪昆铁路沪杭段。</t>
  </si>
  <si>
    <t>松江试点园东块4</t>
  </si>
  <si>
    <t>东至茜浦泾西侧500米绿化带，南至北松公路，西至车亭公路，北至沪昆铁路沪杭段。</t>
  </si>
  <si>
    <t>松江试点园东块5</t>
  </si>
  <si>
    <t>东至车亭公路，南至闵塔公路，西至沈海高速，北至沈海高速。</t>
  </si>
  <si>
    <t>松江工业区石湖荡园</t>
  </si>
  <si>
    <t>东至长石路，南至唐明路，西至油墩港，北至塔闵公路。</t>
  </si>
  <si>
    <t>练塘绿色工业园</t>
  </si>
  <si>
    <t>东至蒸夏路向东约260米，南至老松蒸公路，西至朱枫公路，北至泖甸路以北约220米。</t>
  </si>
  <si>
    <t>东至仙新路，南至栖霞大道，西至二桥连接线，北至太新路。</t>
  </si>
  <si>
    <t>九龙湖片区</t>
  </si>
  <si>
    <t>东至内环路，南至内环路，西至水阁路，北至牛首山河。</t>
  </si>
  <si>
    <t>科学园产业区</t>
  </si>
  <si>
    <t>东至诚信大道，南至方前内河，西至秦淮河，北至昌宁路。</t>
  </si>
  <si>
    <t>高新产业区</t>
  </si>
  <si>
    <t>东至秦淮河，南至牛首山河，西至利源路，北至秦淮路。</t>
  </si>
  <si>
    <t>原上坊工业园</t>
  </si>
  <si>
    <t>东至马鞍山，南至拌合厂，西至泥中村，北至长山水库。</t>
  </si>
  <si>
    <t>原秣陵工业园</t>
  </si>
  <si>
    <t>东至宁高线公路，南至九里河，西至秦淮河，北至秦淮河。</t>
  </si>
  <si>
    <t>原禄口华商科技园</t>
  </si>
  <si>
    <t>东至来凤路，南至傅家村，西至三家村，北至陆家村。</t>
  </si>
  <si>
    <t>东至团结大道，南至春笋路，西至友谊路，北至芙蓉一路。</t>
  </si>
  <si>
    <t>东至荆邑路（原东环路），南至紫竹路，西至武宜运河，北至庆源大道（原北环路）。</t>
  </si>
  <si>
    <t>东至京杭运河，南至丁万河、三环北路，西至西月河、济南铁路局徐州铁路分局茅夹线，北至杨西村村路、杨东村村路、吴屯村村路、台子村村路。</t>
  </si>
  <si>
    <t>东至刘湾村村路、孙圩子村路、中王庄村村路、荆马河、东王庄村、后蟠桃村、前蟠桃村村路、西贺村、乔家湖村村路，南至三八河，西至徐州铁路分局（货运编组站）、徐州钢铁总厂（北厂区）、瓦房居委会、徐州煤矿机械厂、瓦房村、店子村、徐州医学院、徐州果树服务站、徐州农业科学院、江苏天能集团公司、云龙区黄山垄馨园小区，北至京杭运河。</t>
  </si>
  <si>
    <t>东至运河，南至长浒桥、321国道、阳东河、鸿禧路，西至环山路，北至兴贤路。</t>
  </si>
  <si>
    <t>东至京杭大运河，南至东吴南路南侧，西至东吴南路，北至石湖东路北侧、天灵路北侧。</t>
  </si>
  <si>
    <t>东至澄阳路，南至蠡塘河，西至相城大道，北至南河泾、小河、太阳路。</t>
  </si>
  <si>
    <t>东至京杭运河、大同电子围墙西边线、三淞河，南至江兴东路、江陵西路，西至京杭运河、西塘河、瓜泾港，北至瓜泾港、瓜泾路。</t>
  </si>
  <si>
    <t>马桥区（A)</t>
  </si>
  <si>
    <t>东至江苏常熟发电有限公司，南至兴港路，西至新徐六泾，北至长江大堤。</t>
  </si>
  <si>
    <t>马桥区（B)</t>
  </si>
  <si>
    <t>东至碧溪街道办事处（原新港镇）聚福苑社区（原马桥村）农用地，南至沿江一级公路，西至新徐六泾，北至兴港路。</t>
  </si>
  <si>
    <t>马桥区（C)</t>
  </si>
  <si>
    <t>东至新徐六泾，南至沿江一级公路，西至富华路，北至兴港路。</t>
  </si>
  <si>
    <t>汪湾区</t>
  </si>
  <si>
    <t>东至电厂路，南至建新塘，西至新徐六泾，北至沿江一级公路。</t>
  </si>
  <si>
    <t>高浦区（A)</t>
  </si>
  <si>
    <t>东至江苏皮尔金顿耀皮玻璃有限公司，南至兴港路，西至高浦塘、华润石化（常熟）有限公司，北至长江大堤。</t>
  </si>
  <si>
    <t>高浦区（B)</t>
  </si>
  <si>
    <t>东至华丰橡胶（苏州）有限公司，南至华丰橡胶（苏州）有限公司、高浦塘，西至高浦塘、烨辉（中国）科技材料有限公司、达涅利冶金设备（中国）有限公司，北至沿江一级公路。</t>
  </si>
  <si>
    <t>东周区（A)</t>
  </si>
  <si>
    <t>东至碧溪街道办事处（原新港镇）中南村（原白艾村）农用地，南至兴港路，西至长春化工（江苏）有限公司，北至长江大堤。</t>
  </si>
  <si>
    <t>东周区（B)</t>
  </si>
  <si>
    <t>东至通达路，南至沿江一级公路，西至金泾塘，北至兴港路。</t>
  </si>
  <si>
    <t>经济区块</t>
  </si>
  <si>
    <t>东至悦丰路，南至东横河，西至西二环路，北至长兴路。</t>
  </si>
  <si>
    <t>冶金工业园</t>
  </si>
  <si>
    <t>东至杨锦公路，南至锦店路，西至一干河，北至沿江公路。</t>
  </si>
  <si>
    <t>化学工业园</t>
  </si>
  <si>
    <t>东至长江路，南至港丰公路，西至南京路，北至北海路。</t>
  </si>
  <si>
    <t>东至金沙江路西侧，南至沪宁铁路，西至青阳港、前进东路、青阳北路，北至太仓塘。</t>
  </si>
  <si>
    <t>东至长江江边，南至虹桥路，西至浏浮路（原滨洋路），北至杨林塘。</t>
  </si>
  <si>
    <t>东至常胜路东侧（原小半泾河），南至浏河，西至太平路东侧，北至郑和路（原浏太路）。</t>
  </si>
  <si>
    <t>东至通盛大道（原东方大道），南至长江，西至裤子港河，北至科兴路。</t>
  </si>
  <si>
    <t>东至东方大道（原C大道），南至八号路，西至长江，北至江韵路（原洪港路）。</t>
  </si>
  <si>
    <t>东至桥港河、如海河，南至南屏路，西至田庄村，北至老通扬运河。</t>
  </si>
  <si>
    <t>东至立公河、通扬运河，南至新长铁路，西至黄涵河、焦港河，北至界墩村、东海路。</t>
  </si>
  <si>
    <t>东至新长铁路，南至如泰运河，西至东风河，北至仁寿路（原二环路）。</t>
  </si>
  <si>
    <t>东至民生河，南至12号横河，西至长江路，北至海门河北200米。</t>
  </si>
  <si>
    <t>东至长白山路，南至中云公路、珠江路，西至天山路、梅花路，北至黄河路、排淡河。</t>
  </si>
  <si>
    <t>东至连徐高速公路、平山路一线（不含南化连云港碱厂），西至佟圩河，南至虎平路、排淡河、运盐河、新光路一线，北至大港路。</t>
  </si>
  <si>
    <t>东至大寨河，南至汕头路，西至翔宇大道，北至丰收河。</t>
  </si>
  <si>
    <t>东至南北向生产沟，南至利民河，西至东干渠，北至东西向农民河。</t>
  </si>
  <si>
    <t>东至串场河，南至第一沟、世纪大道，西至戴庄南北向生产沟，北至杨家沟。</t>
  </si>
  <si>
    <t>东至新长铁路，南至徐巷河，西至串场河，北至大新河。</t>
  </si>
  <si>
    <t>东至古运河，南至幸福河，西至润扬中路，北至江阳中路。</t>
  </si>
  <si>
    <t>东至扬子江南路，南至沿江高等级公路，西至马港河，北至邗江河。</t>
  </si>
  <si>
    <t>东至1号排涝河，南至沿江高等级公路，西至扬子江南路，北至邗江河。</t>
  </si>
  <si>
    <t>东至三环路，南至镇大铁路，西至二环路，北至古运河。</t>
  </si>
  <si>
    <t>东至绍隆寺路，南至银河路，西至通港路，北至兴港路。</t>
  </si>
  <si>
    <t>东至九圩港，南至靖江市人民政府城南办事处鼎和庄，西至七圩港，北至环城路。</t>
  </si>
  <si>
    <t>东至人民路，南至梨园路，西至宁宿路，北至黄运路、徐淮路。</t>
  </si>
  <si>
    <t xml:space="preserve">东至乡界河，南至苍南路，西至嘉兴南路，北至沭李路。  </t>
  </si>
  <si>
    <t>东至玉环路，南至温岭路，西至宿沭一级路，北至苏州路。</t>
  </si>
  <si>
    <t>西区块</t>
  </si>
  <si>
    <t>东至23号路，南至24号路，西至高速公路，北至6号路。</t>
  </si>
  <si>
    <t>东区块</t>
  </si>
  <si>
    <t>东至高速公路，南至20号路，西至1号路，北至2号、12号路。</t>
  </si>
  <si>
    <t>市北区块</t>
  </si>
  <si>
    <t>东至新浙赣铁路，南至北塘河，西至金二路，北至建设四路。</t>
  </si>
  <si>
    <t>桥南区块</t>
  </si>
  <si>
    <t>东至浦十四线，西至桥南四号路，南至桥南六号路以东部分的南沙大堤及桥南六号路以西的萧山机场专用道，北至沪杭甬高速公路。</t>
  </si>
  <si>
    <t>东块</t>
  </si>
  <si>
    <t>东至新塘村，南至老320国道（星光街），西至09省道，北至京杭大运河。</t>
  </si>
  <si>
    <t>西块</t>
  </si>
  <si>
    <t>东至星河路，南至五洲路，西至09省道，北至宁桥大道。</t>
  </si>
  <si>
    <t>东至东洲街道横山村，南至江滨东大道，西至320国道，北至银湖街道舒姑垟村。</t>
  </si>
  <si>
    <t>小港区块</t>
  </si>
  <si>
    <t>东至蒋家村，南至东海路、骆霞线，西至甬江口，北至金塘港。</t>
  </si>
  <si>
    <t>大港区块</t>
  </si>
  <si>
    <t>东至岩河，南至泰山路、黄山路，西至富春江路、新安江路，北至新骆霞公路。</t>
  </si>
  <si>
    <t>林大区块</t>
  </si>
  <si>
    <t>东至下亚线（老骆霞公路），南至陈穿线（老329国道）、通途路、恒山路，西至闽江路、长江路，北至新骆霞公路。</t>
  </si>
  <si>
    <t>东至峙头洋，南至穿山港，西至环岛路，北至金塘港。</t>
  </si>
  <si>
    <t>东至环岛路，南至穿山港，西至黄峙江，北至金塘港。</t>
  </si>
  <si>
    <t>澥浦区块</t>
  </si>
  <si>
    <t>东至北仑电厂灰库堤，南至汇源路，西至龙山直堤，北至滨海高速。</t>
  </si>
  <si>
    <t>俞范区块</t>
  </si>
  <si>
    <t>东至威海路，南至万弓塘河，西至庄俞公路，北至炼化运交路。</t>
  </si>
  <si>
    <t>东至四灶浦江，南至滨海大道北侧，西至马中江，北至九塘横江。</t>
  </si>
  <si>
    <t>东至坦河界，南至温州大道（东侧局部以上庄河为界），西至汤家桥路，北至机场大道（原温强公路）。</t>
  </si>
  <si>
    <t>东北区块</t>
  </si>
  <si>
    <t xml:space="preserve"> 东至沪杭铁路，南至中环北路，西至苏州塘（苏嘉公路东侧河流），北至外环路（北郊河南侧道路）。</t>
  </si>
  <si>
    <t>西南区块</t>
  </si>
  <si>
    <t xml:space="preserve"> 东至乍嘉苏高速公路（外环路西侧），南至白云桥港，西至九里港，北至320国道（北郊河南侧）。</t>
  </si>
  <si>
    <t>东至杭州湾大桥连接线，南至梅家浜、魏塘市河，西至淡公路、善江公路，北至320国道。</t>
  </si>
  <si>
    <t xml:space="preserve">区块一       (主区块) </t>
  </si>
  <si>
    <t>东至平兴公路，南至乍王公路，西至杭州湾大通道，北至周圣塘（嘉善塘）。</t>
  </si>
  <si>
    <t>区块二       (副区块一)</t>
  </si>
  <si>
    <t>东至乌沙漾港支流，南至乌沙漾港，西至河流，北至宏建路。</t>
  </si>
  <si>
    <t>区块三       (副区块二）</t>
  </si>
  <si>
    <t>东至上海塘，南至仙官桥港，西至河流，北至长塘。</t>
  </si>
  <si>
    <t>东至机坊港，南至龙溪港，西至104国道，北至旄儿港。</t>
  </si>
  <si>
    <t>东至西苕溪(湖申航道)，南至西塞路，西至湖州火车站站区（漾中路），北至西苕溪(湖申航道)。</t>
  </si>
  <si>
    <t>东至杭宁高速，西至明珠路、长兴城区，北至合溪港，南至图影大道及企业厂界。</t>
  </si>
  <si>
    <t>东至海南路和越秀路，南至洋江路，西至中兴大道及外官塘，北至三江大河及曹娥江。</t>
  </si>
  <si>
    <t>东至齐陶公路，南至齐大公路、华舍街道与安昌镇界（线），西至梅于江，北至杭甬高速公路。</t>
  </si>
  <si>
    <t>东至余姚界塘，南至杭甬铁路，西至嘉绍高速，北至杭州湾。</t>
  </si>
  <si>
    <t>东至双龙大道，南至新330国道，西至环城西路、秋滨街道朱基头村、马鞍山村、市合成氨厂一线，北至金华江。</t>
  </si>
  <si>
    <t>东至丹溪路、义乌江，西至金义公路，南至南环路，北至城中西路。</t>
  </si>
  <si>
    <t>东至乌溪江，南至规划南环线，西至十五田铺村东界，北至浙赣铁路。</t>
  </si>
  <si>
    <t>东至丽阳路和北外环路交叉处、和平路，南至丽阳路、解放街，西至紫金路、花园路，北至北环路、人民路。</t>
  </si>
  <si>
    <t>东至始信路、耕耘路、清潭路，南至紫蓬路，西至金寨南路、石门路、高压走廊、锦绣大道、金寨南路，北至繁华大道、明珠广场。</t>
  </si>
  <si>
    <t>北至龙山路，南至银湖，西至长江路，东至凤鸣湖。</t>
  </si>
  <si>
    <t>东至规划中兴路，南至大通火车站，西至田大路、建兴路、建设路、田东村，北至国庆路、朝阳居委会、田东村。</t>
  </si>
  <si>
    <t>东至雨田路，南至城市高压走廊，西至宋山，北至印山路。</t>
  </si>
  <si>
    <t>东至雨田路，南至西塘路，西至宁芜铁路，北至城市高压走廊。</t>
  </si>
  <si>
    <t>东至宁芜铁路，南至东环路，西至205国道，北至宁芜铁路复线。</t>
  </si>
  <si>
    <t>东至平山路，南至东环路，西至雨田路、经三路，北至九华路。</t>
  </si>
  <si>
    <t>东至中心大道，南至黄梅山矿铁路专用线，西至宁芜铁路、宝庆村、乙字河，北至采石河。</t>
  </si>
  <si>
    <t>东至石城大道，南至翠湖三路，西至天柱山大道、齐山大道，北至西湖一路、五松山大道。</t>
  </si>
  <si>
    <t>东至龙眠山路，南至菱湖北路，西至集贤北路，北至206国道。</t>
  </si>
  <si>
    <t>东至沪蓉高速公路，南至和平东路，西至合九铁路，北至北三路。</t>
  </si>
  <si>
    <t>东至京沪铁路，南至龙蟠大道-同乐路沿线，西至丰乐大道，北至蓝天西路北侧。</t>
  </si>
  <si>
    <t>东至淠史杭干渠，南至312国道，西至安丰路、朝阳路，北至皋城东路北900米。</t>
  </si>
  <si>
    <t>东至鎏金路、金光路，南至清溪大道，西至铜冠西侧、金安路、颐和银丰公司西侧，北至沿江路、凤凰路。</t>
  </si>
  <si>
    <t>东至华远东侧、金美亚东侧，南至滨江路、金美亚南侧，西至港口西侧、金美亚西侧，北至沿港口北侧、沿江路。</t>
  </si>
  <si>
    <t>东至柏枧山路、鸿越大道和水阳江路，南至清溪路，西至合杭高速公路，北至龟灵路、莲塘路和宝城路。</t>
  </si>
  <si>
    <t>东至上海花苑、中鼎公司，南至中鼎公司、司尔特公司、万福路，西至中鼎公司、司尔特公司、万福路，北至小南河。</t>
  </si>
  <si>
    <t>青州快安区块</t>
  </si>
  <si>
    <t>东至红山油库，南至闽江沿岸，西至鼓山乡界，北至鼓山麓。</t>
  </si>
  <si>
    <t>长安区块</t>
  </si>
  <si>
    <t>东至闽江边，南至亭江镇东街山，西至鼓罗长高速公路，北至琯头镇界。</t>
  </si>
  <si>
    <t>琅岐区块</t>
  </si>
  <si>
    <t>东至环岛路，南至闽江码头进岛路，西至闽江边，北至规划道路。</t>
  </si>
  <si>
    <t>南台岛区块</t>
  </si>
  <si>
    <t>东至三环路，南至林浦路，西至前横南路，北至闽江岸线。</t>
  </si>
  <si>
    <t>宏路中心区区块</t>
  </si>
  <si>
    <t>东至福人大道，南至玻璃岭，西至福厦高速公路东侧，北至谢厝山。</t>
  </si>
  <si>
    <t>洪宽工业村区块</t>
  </si>
  <si>
    <t>东至阳下玉岭村，南至洪宽一路，西至福长路，北至洪宽四路、中亭村。</t>
  </si>
  <si>
    <t>出口加工区区块</t>
  </si>
  <si>
    <t>东至经十路，南至新江疏港公路，西至新厝旗山，北至纬八路。</t>
  </si>
  <si>
    <t>东至马銮湾、厦门西海域，南至九龙江出海口，西至漳州龙海，北至同三高速公路。</t>
  </si>
  <si>
    <t>东至泉安公路，南至324国道及324国道复线，西至曾家岭，北至紫帽山南麓。</t>
  </si>
  <si>
    <t>区块一
(北片区)</t>
  </si>
  <si>
    <t>东至东园镇镇区，南至东西大道，西至滨湖东路，北至洛阳镇堂头村。</t>
  </si>
  <si>
    <t>区块二
(南片区)</t>
  </si>
  <si>
    <t>东至海张路，南至海湾大道，西至南北大道，北至滨湖南路。</t>
  </si>
  <si>
    <t>东至樟塘新溪，南至西铜公路，西至石埔新溪，北至向东支渠到下湖溪。</t>
  </si>
  <si>
    <t>东至东海，南至港尾镇石埠村，西至店观公路，邻港尾镇沙坛村、考后村、城外村，北至九龙江入海口。</t>
  </si>
  <si>
    <t>东至东海，南至港尾镇岛美村，西至省道漳云线，邻港尾镇深澳村、岛美村，北至破灶岛、东海海域。</t>
  </si>
  <si>
    <t>东至厦门海沧，南至九龙江北港，西至林美渠，北至新角美中学。</t>
  </si>
  <si>
    <t>东至规划中的龙腾南路东部（已建成的龙腾南路南部路口西移130.26米），南至福三线南部黄邦村，西至黄邦村，北至漳龙高速公路。</t>
  </si>
  <si>
    <t>区块A</t>
  </si>
  <si>
    <t>东至闽东西路，南至城南镇贵岐村，西至福宁南路，北至万安路。</t>
  </si>
  <si>
    <t>区块B</t>
  </si>
  <si>
    <t>东至宁德市高速公路，南至蕉城区郑岐村，西至104国道、廉坑村边界，北至蕉城区西陂塘村港道。</t>
  </si>
  <si>
    <t>东至物华大道，南至黄家湖大道，西至外环路（原麦园路），北至双双港大街。</t>
  </si>
  <si>
    <t>东至南高公路，南至富山三路，西至金沙四路，北至东莲路。</t>
  </si>
  <si>
    <t>东至安源区白源街白源管理处，南至市中心城区鹅湖公园东、滨河东路，西至安源区青山镇柳源村，北至彭高镇联洪村、福田镇田中村。</t>
  </si>
  <si>
    <t>东至白源街长溪管理处，南至白源街东壁管理处，西至浙赣铁路，北至安源大道。</t>
  </si>
  <si>
    <t>东至龙开河路，南至前进西路，西至八里湖大堤，北至老火车站至沙河铁路。</t>
  </si>
  <si>
    <t>东至牛角垄，南至钟家垄，西至蔡家湖、梅岭村，北至昌河公司。</t>
  </si>
  <si>
    <t>东至岗咀陈，南至沙河，西至昌九高速，北至彭塘湾。</t>
  </si>
  <si>
    <t>东至九龙石化油库，南至琵琶湖，西至张家老屋，北至滨江大道。</t>
  </si>
  <si>
    <t>东至赣南机械厂，南至黄金岭街道办事处金星村，西至黄金岭街道办事处大坪村，北至黄金岭街道办事处杨梅村。</t>
  </si>
  <si>
    <t>东至潭东镇通站西路，南至京九铁路，西至潭东对门岭、赣州地区畜牧研究所，北至机场路。</t>
  </si>
  <si>
    <t>东至龙南镇会龙村，南至105国道、龙南镇会龙村，西至龙南镇龙陂村，北至龙南镇石人村横岭、长坑山脚。</t>
  </si>
  <si>
    <t>东至里仁冯湾村，南至105国道、里仁冯湾村，西至里仁冯湾村，北至里仁冯湾村、龙南火车站。</t>
  </si>
  <si>
    <t>东至龙南镇大罗村，南至龙南镇大罗村、金虎村，西至105国道，北至龙南镇龙翔大道。</t>
  </si>
  <si>
    <t>东至323国道至319国道连接线，南至323国道，西至金龙大道，北至沙九公路。</t>
  </si>
  <si>
    <t>东至京九铁路，南至深圳大道，西至吉安大道，北至禾河水系。</t>
  </si>
  <si>
    <t>东至320国道，南至春台镇敬老院，西至石家屯村，北至焦溪村。</t>
  </si>
  <si>
    <t>东至枫林村、江丰村，南至沪瑞高速公路，西至320国道，北至厚村村。</t>
  </si>
  <si>
    <t>东至武夷山大道，南至惟义西路，西至凤凰西大道、世纪大道，北至三清山大道北100米。</t>
  </si>
  <si>
    <t>东至明叔路，南至吉阳路，西至槠溪东路，北至新浙赣铁路。</t>
  </si>
  <si>
    <t>东至上饶大道，南至志敏大道，西至南灵路，北至三江大道。</t>
  </si>
  <si>
    <t>东至西外环路，南至济王路，西至明埠路，北至胶济铁路。</t>
  </si>
  <si>
    <t>南至胶黄铁路线，西至龙泉河入海口，北、东至胶州湾海域。</t>
  </si>
  <si>
    <t>胶州至古镇铁路线以东，烟崮墩山以西，前湾港以南，唐岛湾以北。</t>
  </si>
  <si>
    <t>东至胶平公路，南至大庄村北道路，西至小王戈庄村居民点，北至鲍家屯村居民点。</t>
  </si>
  <si>
    <t>东至大半窑村居民点，南至204国道、大西庄村北侧，西至东石河村居民点以东，北至胶济铁路以南。</t>
  </si>
  <si>
    <t>东至鲍家滩村西，南至洋河崖村北，西至小闹埠村西河道，北至营里路。</t>
  </si>
  <si>
    <t>东至东五路，南至黄河路、府前大街，西至东四路、康洋路，北至汾河路。</t>
  </si>
  <si>
    <t>东至东八路，南至广利河，西至东六路，北至大渡河路。</t>
  </si>
  <si>
    <t>东至峨眉山路、南至长江路，西至祁连山路，北至黄河路。</t>
  </si>
  <si>
    <t>东至烟台商业银行和中石化加油站，南至长江路，西至公安分局派出所，北至开发区检察院、建兴房地产公司、恒达置业、金桥建筑安装公司。</t>
  </si>
  <si>
    <t>东至福来山公园、金桥建筑安装公司、华日金属彩图，南至秦淮河路，西至秦淮河路，北至长江路。</t>
  </si>
  <si>
    <t>东至甬江一支路、天山路、甬江二支路，南至嘉陵江路，西至福莱大道（206国道）、奇山路，北至秦淮河路、邻首钢东星公司、甬江路。</t>
  </si>
  <si>
    <t>东至十维实业公司、新时代公司，南至名人雕塑公园、金沙江路、开发区职业中专，西至昆仑山路、珠江路西端拐弯处，北至长江路，邻中海联谊会、开发区第二中学、中信房地产公司、珠江路。</t>
  </si>
  <si>
    <t>东至金沙江路、万泉河路、夹河大坝，南至柳子河、嘉陵江路，西至凤台山路、金沙江路、衡山路，北至珠江路、长江路。</t>
  </si>
  <si>
    <t>东至金东经济发展总公司、金东商城，南至长江路，邻银资房地产，西至黄河路、长白山路，北至黑龙江路及防护林南边。</t>
  </si>
  <si>
    <t>东至凤凰山路、单家河，南至晨钟路、孙家大沟村，西至天府路、汤东沟村、埠后村，北至玲珑路。</t>
  </si>
  <si>
    <t>东至大九路，南至海港街，西至大海路，北至海源街。</t>
  </si>
  <si>
    <t>东至海埠路，南至海南路、珠海路，西至青岛路，北至平度路。</t>
  </si>
  <si>
    <t>东至桃威铁路，南至曹格庄村北，西至规划通市区快速干道以东，北至丛家屯村、小北山村南。</t>
  </si>
  <si>
    <t>东至北京路，南至香港路，西至兰州路，北至兖石铁路。</t>
  </si>
  <si>
    <t>东至东纵路东、大王家湖村、秦岭村、陈家湖村，南至新327国道，西至205国道，北至北横路、秦家岭村、大王家湖居民点。</t>
  </si>
  <si>
    <t>东至京福高速公路，南至新河东路以南，西至沙王沟，北至果园路。</t>
  </si>
  <si>
    <t>东至兄弟干渠，南至萱惠路，西至湖滨北大道，北至京福高速公路德州北连接线。</t>
  </si>
  <si>
    <t>东至小湄河，南至黄河路，西至光岳路，北至黑龙江路。</t>
  </si>
  <si>
    <t>东至孙堂干渠，南至张疙瘩村、路庄村，西至聊位路，北至代庄村、王堂村。</t>
  </si>
  <si>
    <t>东至渤海十八路，南至长江一路，西至渤海二十五路，北至黄河八路。</t>
  </si>
  <si>
    <t>东至东城八路，南至济青高速公路，西至东城三路，北至工业十路。</t>
  </si>
  <si>
    <t>东至李南岗、潮河，南至郑尉公路（老陇海铁路路基），西至107国道，北至陇海铁路。</t>
  </si>
  <si>
    <t>东至金明大道西侧，南至陇海铁路北，西至集英街西侧64.26米，北至解放路北侧。</t>
  </si>
  <si>
    <t>东至程寨村、袁家楼、翟寨村，南至王白路北侧，西至祥符大道东侧，北至人民路和世纪大道南侧。</t>
  </si>
  <si>
    <t>东至焦枝铁路，西至龙门大道，南至关林市场、刘富村，北至太康路。</t>
  </si>
  <si>
    <t>东至水磨山村西，南至林县建材铁路配件厂南边界，西至陵阳大道，北至洹北路。</t>
  </si>
  <si>
    <t>东至京珠高速公路西侧，南至姜庄村南400米、淇滨大道路南、大赉店村北黄河路南，西至京广铁路东侧，北至刘长屯村南80米。</t>
  </si>
  <si>
    <t>东至沙河、沙门村，南至沙门村、大杨庄村、位堤村、冯堤村、下庄村、获小庄村、太行堤，西至第伍疃村、东三干渠、樊庄村，北至樊庄村、李胡寨村、小杨庄村、北张兴庄村、贾堤村、赵经庄村。</t>
  </si>
  <si>
    <t>东至化工一路，南至胜利路，西至西环路，北至中原路。</t>
  </si>
  <si>
    <t>东至开州路，南至益民路，西至濮上路，北至中原路。</t>
  </si>
  <si>
    <t>东至解放路、屯北社区居委会，南至屯南社区居委会，西至清泥河，北至许由路。</t>
  </si>
  <si>
    <t>东至燕山路东500米，南至双汇集团南围墙、南环路，西至金山路，北至人民路、漓江路。</t>
  </si>
  <si>
    <t>东至九通路，西至新城十五路，南至惠安大道，北至东吴大道。</t>
  </si>
  <si>
    <t>东至张柏路,西至临空港大道,南至金北一路，北至径河。</t>
  </si>
  <si>
    <t>东至长江岸边，西至创业路，南至汤湖-万家湖，北至神龙大道-太子湖路-沌阳大道。</t>
  </si>
  <si>
    <t>东至大码头社区老闸、锁前社区王家桥、马鞍山社区汪家仓，南至陈佰臻社区彭家堑、于谈、李家坊桥，西至锁前社区陆家冲、马鞍山社区刘祖佑、陈家老屋，北至鄂州综合农场、锁前社区张家墩、大码头社区方家墩。</t>
  </si>
  <si>
    <t>十堰经济工业园区</t>
  </si>
  <si>
    <t>东至六里坪，西至柯家垭，北至机场路，南至白浪火车站。</t>
  </si>
  <si>
    <t>十堰东城工业园区</t>
  </si>
  <si>
    <t>南至机场路，北至高速公路，西至起林荫大道三号线，东至东风大道。</t>
  </si>
  <si>
    <t>十堰西城工业园区</t>
  </si>
  <si>
    <t>东至发展大道，西至大路河，南至花果，北至高速公路。</t>
  </si>
  <si>
    <t>东至平武铁路何庄村段，南至316国道襄阳区段，西至襄北铁路编组站，北至新明快速干道叶店村段。</t>
  </si>
  <si>
    <t>东至青松铸造厂，南至白浒山北侧，西至白浒山，北至长江江滩。</t>
  </si>
  <si>
    <t>东至白浒镇村公路，南至周必和砖厂，西至鄂州电厂、老年公寓，北至白浒山南侧。</t>
  </si>
  <si>
    <t>东至姚湖村，南至姚湖村王家院，西至姚湖村，北至白浒山北侧。</t>
  </si>
  <si>
    <t>东至丁桥安达加油站，南至三王村、太武湖、邓平村，西至黄矶村，北至姚湖村、张铁村。</t>
  </si>
  <si>
    <t>东至太武湖，南至秀海村、岳陂村，西至太武村砖厂，北至太武村、太武湖。</t>
  </si>
  <si>
    <t>东至丁桥新港，南至丁桥村，西至丁桥安达加油站 ，北至丁桥村。</t>
  </si>
  <si>
    <t>东至凉亭村，南至凉亭村，西至凉亭村，北至凉亭村村公路。</t>
  </si>
  <si>
    <t xml:space="preserve">东至华容街体育路，南至周汤村，西至金熊村，北至凉亭村。 </t>
  </si>
  <si>
    <t>东至联合乡常湾村，南至西干渠，西至联合乡跃进村，北至豉湖渠。</t>
  </si>
  <si>
    <t>东至马桥河路，南至金穗路，西至望城大道，北至旺旺路。</t>
  </si>
  <si>
    <t>东至马桥河边，南至石长铁路，西至雷高公路，北至跨江路中段。</t>
  </si>
  <si>
    <t>东至高冲，南至金星路，西至郭亮南路，北至喻家坡社区。</t>
  </si>
  <si>
    <t>东至东四路，南至盼盼路，西至107国道、开福区界，北至松雅河。</t>
  </si>
  <si>
    <t xml:space="preserve">东至石长铁路南侧木佳村与许家垄村水沟、陈家塘以东沩丰村水渠，南至城郊医院以南沩水河边，西至宁乡大道，北至石长铁路。   </t>
  </si>
  <si>
    <t>东至原官贵公路，南至浏永高等级公路，西至洞阳河，北至捞刀河。</t>
  </si>
  <si>
    <t>东至原官贵公路，南至洞阳河，西至洞阳河，北至浏永高等级公路。</t>
  </si>
  <si>
    <t>东至潭州大道，南至上瑞高速，西至科大路，北至白石路。</t>
  </si>
  <si>
    <t>白石岭                  综合                工业小区</t>
  </si>
  <si>
    <t>东至冷平公路、107国道，南至南湖，西至王家河，北至冷水铺村。</t>
  </si>
  <si>
    <t>康王                       开发小区</t>
  </si>
  <si>
    <t>东至107国道，南至南港湖、北港湖，西至羊角山村，北至南湖。</t>
  </si>
  <si>
    <t>东至德山镇七星庵村，南至德山兴德路，西至枉水河，北至德山桃林路、枫树街。</t>
  </si>
  <si>
    <t>东至太保村，南至涟水河，西至茅塘村，北至太保村。</t>
  </si>
  <si>
    <t>东至泉丰村，南至涟水河，西至涟水河，北至湘黔铁路。</t>
  </si>
  <si>
    <t>西区区块一</t>
  </si>
  <si>
    <t>东至西窖河，南至西基路、新港油库西围墙、珠江，西至珠江钢厂西围墙，北至横窖河。</t>
  </si>
  <si>
    <t>西区区块二</t>
  </si>
  <si>
    <t>东至开发大道、新港铁路专用线，南至银谊路，西至丽江街、夏园西路，北至横窖河。</t>
  </si>
  <si>
    <t>西区区块三</t>
  </si>
  <si>
    <t>东至东江大道、东江、扬帆路、东江大道，南至金碧路，西至新港铁路专用线、开发大道，北至横窖河、ICI公司北围墙、广保大道、石英路、新沙港铁路专用线。</t>
  </si>
  <si>
    <t>西区区块四</t>
  </si>
  <si>
    <t>东至开创大道，南至联广路，西至货运铁路专用线，北至连云路。</t>
  </si>
  <si>
    <t>西区区块五</t>
  </si>
  <si>
    <t>东至沧联二路、宏明路、春晖五街，南至广深公路，西至开创大道、笔岗路、宏明路、东鹏大道，北至广园快速路。</t>
  </si>
  <si>
    <t>东区区块一</t>
  </si>
  <si>
    <t>东至开创大道（原罗南路），南至连云路、货运铁路专用线、联广路，西至广州石化厂东缘、鸡啼坑水库、枝山村东缘。北至广深高速公路。</t>
  </si>
  <si>
    <t>东区区块二</t>
  </si>
  <si>
    <t>东至开泰大道，南至广深高速公路，西至火村东南缘，北至火村规划路（发祥路）。</t>
  </si>
  <si>
    <t>永和区区块一</t>
  </si>
  <si>
    <t>东至香荔路、香荔三路、新元路、永顺大道、井泉四路，南至广惠高速公路、永和大道、田园路、永顺大道、贤堂路，西至环岭路（规划）、九岭路、禾丰路、华峰路，北至红旗路、禾丰横路。</t>
  </si>
  <si>
    <t>永和区区块二</t>
  </si>
  <si>
    <t>东至沧海五路，南至沧海五路，沧海四路，西至沧海一路，北至广惠高速公路。</t>
  </si>
  <si>
    <t>东至小虎沥，南至南涌，西至市南路，北至黄沙快线、黄沙路。</t>
  </si>
  <si>
    <t>东至金沙路、金珠路、合成路、金岭路，南至大岭村，西至蕉门水道、蕉门河，北至小虎沥。</t>
  </si>
  <si>
    <t>东至海滨大道，南至凫洲水道，西至南珠大桥，北至环岛路。</t>
  </si>
  <si>
    <t>东至蕉门水道，南至十一涌，西至灵新公路，北至八涌。</t>
  </si>
  <si>
    <t>东至新塘镇久裕村、新街村，南至甘涌村、坭紫村，西至东华村、新何村，北至瑶田村、官湖村、甘涌村、石下村。</t>
  </si>
  <si>
    <t>东至南三路，南至珠海大道，西至珠港大道，北至纬二十路。</t>
  </si>
  <si>
    <t>东至大平湾，南至大平湾，西至270省道，北至石榴花顶山。</t>
  </si>
  <si>
    <t>东至270省道，南至南水湾，西至南水湾，北至南蛇山。</t>
  </si>
  <si>
    <t xml:space="preserve">东至270省道，南至270省道，西至南水湾，北至南水湾。 </t>
  </si>
  <si>
    <t xml:space="preserve">东至登高顶山，南至登高顶山，西至270省道，北至登高顶山。 </t>
  </si>
  <si>
    <t>东至海滨大道以东270米，南至录塘河中心线，西至人民大道以西150米，北至文保河中心线。</t>
  </si>
  <si>
    <t>东至钢铁大道以西1110米，南至东海大道，西至先峰路以西1250米，北至中科合资广东炼油化工一体化项目填海区。</t>
  </si>
  <si>
    <t>西部区块</t>
  </si>
  <si>
    <t>西至龙山六路，北至龙海一路，东至沿海高速公路，南至龙海三路。</t>
  </si>
  <si>
    <t>东部区块</t>
  </si>
  <si>
    <t>东至东环路，南至填海边界线，西至滨海三路，北至北环路。</t>
  </si>
  <si>
    <t>东至邕江、五象岭园艺场、南宁树木园、定天、寮垒，西至居仁、玉洞村委会、黄茅坪、友谊公路、平阳，南至寮垒、居仁，北至平阳、南站路、邕江。</t>
  </si>
  <si>
    <t>东至大帽路，南至宁武路，西至定标北路，北至伏波大道。</t>
  </si>
  <si>
    <t>东至长岗路，南至教育路，西至建设北路，北至伏波大道。</t>
  </si>
  <si>
    <t>东至长岗路，南至长岗路支路，西至建设北路，北至教育路。</t>
  </si>
  <si>
    <t>东至思源北路，南至武华大道，西至狮山北路，北至长岗路。</t>
  </si>
  <si>
    <t>东至思源北路，南至武华大道，西至狮山北路，北至安平路。</t>
  </si>
  <si>
    <t>东至宝源南路，南至宁武路，西至狮山南路，北至上平路。</t>
  </si>
  <si>
    <t>东至思源南路，南至宁武路，西至建设南路，北至上平路。</t>
  </si>
  <si>
    <t>东至狮山南路，南至宁武路，西至建设南路，北至上平路。</t>
  </si>
  <si>
    <t>东至狮山南路，南至致和路，西至武侨路，北至上平路。</t>
  </si>
  <si>
    <t>东至建设南路，南至致和路，西至武侨路，北至宁武路。</t>
  </si>
  <si>
    <t>东至建设南路，南至致和路，西至人民南路，北至宁武路。</t>
  </si>
  <si>
    <t>东至武侨路，南至致和路，西至定合南路，北至宁武路。</t>
  </si>
  <si>
    <t>东至人民南路，南至宁武路，西至定合南路，北至上平路。</t>
  </si>
  <si>
    <t>东至富民南路，南至宁武路，西至新庆南路，北至武华大道。</t>
  </si>
  <si>
    <t>东至钦州港大道，南至勒沟内河，西至龙泾大道，北至环珠西大街。</t>
  </si>
  <si>
    <t>东至勒沟内河，南至勒沟西大街，西至七十二泾旅游区，北至龙海路。</t>
  </si>
  <si>
    <t>东至勒沟内河，南至勒沟作业区，西至起步码头，北至勒沟西大街。</t>
  </si>
  <si>
    <t>东至海豚路，南至果鹰大街，西至勒沟内河，北至勒沟东大街。</t>
  </si>
  <si>
    <t>东至六景至钦州港高速公路，南至大榄坪至大风江铁路，西至金鼓江东岸，北至钦州市钦南区犀牛脚镇丹察村。</t>
  </si>
  <si>
    <t>东至洋浦大道，南至干冲转盘北侧用地，西至北部湾，北至园四路、园三路、滕洋路。</t>
  </si>
  <si>
    <t>天子园</t>
  </si>
  <si>
    <t>东至沙河街道办事处天子湖社区，南至沙河街道办事处万斛村，西至沙河街道办事处玉城社区，北至沙河街道办事处落凼社区。</t>
  </si>
  <si>
    <t>上海园</t>
  </si>
  <si>
    <t>东至五桥街道办事处龚家社区，南至五桥街道办事处万石桥社区，西至陈家坝街道办事处联合社区，北至五桥街道办事处石人社区。</t>
  </si>
  <si>
    <t>龙腾园</t>
  </si>
  <si>
    <t>东至龙都街道办事处九龙园社区，南至双河口街道办事处石梁社区，西至双河口街道办事处石梁社区，北至双河口街道办事处学堂湾社区。</t>
  </si>
  <si>
    <t>A块</t>
  </si>
  <si>
    <t>东至南湖路、学府大道，南至丹龙南路，西至长江、滨江路，北至海峡路。</t>
  </si>
  <si>
    <t>B、C、D块</t>
  </si>
  <si>
    <t>东至江北区茅溪村，南至渝北区双碑村，西至渝北区柿子村，北至金山大道。</t>
  </si>
  <si>
    <t>东至化中路、四川维尼纶厂，南至长江，西至长寿区晏家街道办事处三青村、沙塘村、杨平村，北至长寿经开区重钢冷轧厂。</t>
  </si>
  <si>
    <t>东至龙都南路、航天北路、航天南路（原龙环路），南至成龙路（原东泉路），西至长春路（原东风路），北至北泉路。</t>
  </si>
  <si>
    <t>河东片区</t>
  </si>
  <si>
    <t>东至新沟村，南至乐安村、隆圣村，西至绵远河，北至岷山东路。</t>
  </si>
  <si>
    <t>八角片区</t>
  </si>
  <si>
    <t>东至柳沙村，南至梨园村、柳风村，西至双榕村，北至双榕村、柳沙村、成绵高速路。</t>
  </si>
  <si>
    <t>东至三江河堤，南至二环路（中心村、友谊村），西至三元村、桃源村、文武村、板桥社区、浸水村、红星村（华润啤酒厂），北至南山公园、安昌江、南塔路。</t>
  </si>
  <si>
    <t>上西片区</t>
  </si>
  <si>
    <t>东至则天南路居委会，南至皇泽寺居委会，西至吴家浩村，北至橄榄园居委会。</t>
  </si>
  <si>
    <t>利州               片区1</t>
  </si>
  <si>
    <t>东至石马坝居委会，南至接官亭居委会，西至嘉陵江，北至南河。</t>
  </si>
  <si>
    <t>利州                 片区2</t>
  </si>
  <si>
    <t>东至活力村，南至嘉陵江，西至建设村，北至同心村。</t>
  </si>
  <si>
    <t>袁家坝                  片区</t>
  </si>
  <si>
    <t>东至群力村，南至嘉陵村，西至联合村，北至西陵村。</t>
  </si>
  <si>
    <t>火车站              片区</t>
  </si>
  <si>
    <t>东至明月居委会，南至向山村、窑湾村，西至窑湾村、龙楼村，北至龙楼村、玉堂村、北坝村。</t>
  </si>
  <si>
    <t>西宁乡               片区</t>
  </si>
  <si>
    <t>东至渠河，南至大板桥村、文星桥居委会，西至大板桥村、八角亭村，北至十字河村。</t>
  </si>
  <si>
    <t>城南                                工业园区</t>
  </si>
  <si>
    <t>东至涪江防洪堤（段家店村），南至金鱼村、段家店村，西至渠河，开善路，北至开善东路。</t>
  </si>
  <si>
    <t>西林片区</t>
  </si>
  <si>
    <t>东至西林大道（原内安公路），南至星桥街（原兴隆路），西至西林街道五星村、北渡村、枇杷村（原北环路），北至东兴区西林街道双龙村、枇杷村（原规划道路）。</t>
  </si>
  <si>
    <t>双苏片区</t>
  </si>
  <si>
    <t>东至内江火车东站，南至交通乡前进村、交通乡新光村、交通乡临江村（原内江良种场），西至交通乡曙光村、交通乡同意村、交通乡前进村（原规划道路），北至内江火车站、交通乡晨光村（原内江火车站）。</t>
  </si>
  <si>
    <t>东至宜泸高速公路宜宾志城港连接线，南至宜南快速通道，西至农盛路，北至观斗山和龙头山麓。</t>
  </si>
  <si>
    <t>东至奎阁街道办事处药场村、海棠村、台子村，南至渠江，西至渠江，北至奎阁街道办事处三桥村、广前路。</t>
  </si>
  <si>
    <t>东至中桥街道办事处外塔村、解放村，南至金安大道延长线，西至西溪河，北至渠江。</t>
  </si>
  <si>
    <t>东沿华烽电厂、动力机械厂至小黄河边，南至花溪区宽寨，西从壮渡桥沿南明河到马场，北起贵阳纺纱厂、黔江机械厂。</t>
  </si>
  <si>
    <t>东至猫猫山，南至凤凰山，西至红花岗区巷口镇，北至九节滩。</t>
  </si>
  <si>
    <t>东至民办科技园路，南至阿拉乡小石坝村委会、云南省烟叶公司、阿拉乡普照村委会、小板桥镇羊甫村委会、小板桥镇，西至昆洛公路，北至鸣泉村、昆石公路、康平路、云南国土资源职业学院、经邮路、经牛路、经康路、昌宏路、贵昆公路、大机段检修基地、中友大梁货箱改装厂、昆明铁路建设有限公司滇中分公司、小麻苴村、昆河铁路、昆明陆军学院、贵昆公路、南昆铁路、安石公路。</t>
  </si>
  <si>
    <t>东至杨林镇新村、杨林镇官渡村、杨林镇马坊村，南至杨林镇马坊村、杨林镇官渡村、杨林镇新村、杨林镇龙保村、中国有色十四冶第一井巷工程公司、中国有色金属十四冶职工医院，西至杨林镇龙保村，北至杨林镇龙保村、杨林镇新村。</t>
  </si>
  <si>
    <t>东至贵昆铁路，南至冯关桥村窦家冲村民小组，西至三岔村，北至高家屯村。</t>
  </si>
  <si>
    <t>东至贵昆铁路，南至麻黄村解家头村民小组，西至尹家屯村，北至麻黄村麻黄冲村民小组。</t>
  </si>
  <si>
    <t>雨过铺工业片</t>
  </si>
  <si>
    <t>东至东方红二站，南至蚂雨路，西至个旧市高压电瓷厂，北至蒙石铁路。</t>
  </si>
  <si>
    <t>文澜经贸区</t>
  </si>
  <si>
    <t>东至天竺路，南至红河大道，西至红河州良种场，北至昭忠路。</t>
  </si>
  <si>
    <t>东至云龙路，南至巍山路，西至漾濞路，北至团山公园围墙。</t>
  </si>
  <si>
    <t>东至214国道，南至师岗村，西至芝华村，北至大营村。</t>
  </si>
  <si>
    <t>东至上登砖场，南至804地质队国有土地界，西至上登村，北至滇西水泥厂围墙。</t>
  </si>
  <si>
    <t>A区</t>
  </si>
  <si>
    <t>东至西干渠尾水，西至拉贡公路（318国道），南至堆龙河，北至拉萨市金珠西路。</t>
  </si>
  <si>
    <t>B区</t>
  </si>
  <si>
    <t>东至拉贡公路（318国道），北至波玛路，西至军事专用铁路线，南至岗德林村。</t>
  </si>
  <si>
    <t>东至开元路，南至北二环，西至朱宏路，北至凤城八路。</t>
  </si>
  <si>
    <t>东至阎良阎新公路，南至新农村、万仙村南100米，西至西禹高速公路，北至咸铜铁路南100米。</t>
  </si>
  <si>
    <t>东至神舟四路，南至东长安街、飞天路，西至北长安街，北至航天大道。</t>
  </si>
  <si>
    <t>东至神舟五路，南至飞天路，西至神舟三路，北至航天大道。</t>
  </si>
  <si>
    <t>东至大河坎镇店子村，南至董家营村、丁舒营村、苏家山村，西至高庄村、董家营村，北至中所营村、董家营村、回龙寺村（南区）。</t>
  </si>
  <si>
    <t>东至唐家巷、千户村，南至大坝村、舒家营村，西至赵寨村、大坝村，北至塬上村、千户村（北区）。</t>
  </si>
  <si>
    <t>锦界工业园区</t>
  </si>
  <si>
    <t>东至榆神路K54号桩，南至蟒过渠自然山梁，西至榆神路 K58+495号桩，北至讨劳乌素山自然山梁（锦界小区）。</t>
  </si>
  <si>
    <t>店塔工业园区</t>
  </si>
  <si>
    <t>东至神府公路，南至草地沟，西至窟野河岸，北至黄羊城沟（店塔小区）。</t>
  </si>
  <si>
    <t>东至T580#号规划路（兰州交通大学西），南至T517#、T599#号规划路（甘肃农业大学北侧），西至T532#号规划路（安宁堡、崔家庄），北至T571#号规划路（植物园南）。</t>
  </si>
  <si>
    <t>东至福州路、新华路、河雅路，南至北京路，西至贵阳路、桂林路，北至延安路。</t>
  </si>
  <si>
    <t>桥南片区</t>
  </si>
  <si>
    <t>东至颖川河，南至胡王村、马跑泉村，西至桥南商场，北至310国道。</t>
  </si>
  <si>
    <t>下曲片区</t>
  </si>
  <si>
    <t>东至社北路与渭滨北路交汇处，南至渭滨北路东南段，西至下曲葡萄园（下曲村），北至社北路。</t>
  </si>
  <si>
    <t>二十铺片区</t>
  </si>
  <si>
    <t>东至天水市供电局电力开发公司，南至规划外环南路，西至兰空场站二区，北至羲皇大道。</t>
  </si>
  <si>
    <t>社棠片区</t>
  </si>
  <si>
    <t>东至防洪渠，南至渭河河堤，西至牛头河河堤，北至羲皇大道。</t>
  </si>
  <si>
    <t>东至张火公路，南至甘新公路（312国道），西至园区二号路，北至张掖火车站站前路。</t>
  </si>
  <si>
    <t>东至酒泉市煜兴燃料有限公司（储运站）东墙外2米，南至高新西路南150米，西至大得利路西430米，北至连霍高速公路。</t>
  </si>
  <si>
    <t>东至民和东路(明杏路),南至凤凰山路,西至民族学院东墙边小路延伸段至凤凰山路,民族学院东墙边小路 ,青海高原电力变压器修理厂，北至湟水河。</t>
  </si>
  <si>
    <t>东至109国道与东干渠交汇点，南至109国道格尔木东出口收费站以南887米，西至国家粮食储备库以东49米、青藏铁路中心线以东150米，北至警苑小区围墙以南55米、柴达木监狱围墙以南528米。</t>
  </si>
  <si>
    <t>东至唐徕渠，南至黄河东路，西至亲水大街，北至北京中路。</t>
  </si>
  <si>
    <t>东至自治区果品公司仓库专用线，南至宝湖路中心线北侧165米、发祥西路中心线北侧260米，西至宏图街，北至银川银西铁路专用线。</t>
  </si>
  <si>
    <t>东至黄河，南至包兰铁路与宁煤集团铁路专用线交汇处，西至包兰铁路，北至北盛街。</t>
  </si>
  <si>
    <t>东至乌鲁木齐国际机场，南至城北主干道，西至东方地球物理公司新疆地质调查处家属区，北至乌鲁木齐国际机场。</t>
  </si>
  <si>
    <t>东至乌准铁路，南至乌鲁木齐铁路局大地窝堡地区线桥工程段修理厂，西至东方地球物理公司新疆地质调查处，北至建设中的城北主干道。</t>
  </si>
  <si>
    <t>东至新疆诚通国际物流公司用地，南至友谊路，西至乌准铁路，北至地窝堡煤站。</t>
  </si>
  <si>
    <t>东至部队军事用地，南至迎宾路，西至中亚大道，北至芦草沟铁路专用线。</t>
  </si>
  <si>
    <t>东至西过境公路，南至九家湾立交桥、九家湾六队，西至新疆创达绿化有限公司荒山绿化用地，北至苏州路立交桥。</t>
  </si>
  <si>
    <t>东至创达荒山绿化用地，南至胜天荒山绿化用地，西至新疆生产建设兵团农十二师104团兵地经济合作区，北至兰新铁路、二宫火车站。</t>
  </si>
  <si>
    <t>东至太原路，南至河南西路，西至阿勒泰路（与乌昌公路并行）,北至迎宾路。</t>
  </si>
  <si>
    <t>东至西过境公路、冶建家属院一线，南至乌鲁木齐出口加工区、苏州路，西至新疆生产建设兵团农十二师兵地合作区、丰田村，北至阿勒泰路（与乌昌公路并行）。</t>
  </si>
  <si>
    <t>东至乌鲁木齐米东区和昌吉回族自治州阜康市行政界线，南至甘泉堡收费站北侧，国道216中心线北侧20米，西至开发区米东区大道西侧，北至西延干渠以南350米，以绿化保护用地范围为界。</t>
  </si>
  <si>
    <t>东至乌准铁路以西500米，南至五彩湾至将军庙公路，西至216国道以东17公里，北至五彩湾至将军庙公路以北2.4公里。</t>
  </si>
  <si>
    <t>东至228省道以东1.12公里，南至五彩湾至将军庙公路以南1.08公里，西至228省道以西1.06公里，北至五彩湾至将军庙公路以北1.16公里。</t>
  </si>
  <si>
    <t>北至北环路，东至东环路，南至南苑路，西至218国道。</t>
  </si>
  <si>
    <t>东至库车县规划道路，南至库车县天山路，西至库车县长春路，北至库车县幸福路。</t>
  </si>
  <si>
    <t>东至库车县规划道路（库车新城化工有限责任公司、重庆紫光化工公司东侧道路 ），南至南疆铁路，西至库车县长春路，北至库车县天山路。</t>
  </si>
  <si>
    <t>东至鄯善街，南至南环路，西至团结南街以西100米，北至库尔勒东路路北。</t>
  </si>
  <si>
    <t>东至阿拉尔市区西北约8公里处西一干渠，南至阿塔公路，西至原九团新灌区，北至塔北二干排渠。</t>
  </si>
  <si>
    <t>东至五检路，南至甘莫公路，西至甘莫公路，北至永盛公路。</t>
  </si>
  <si>
    <t>东至河滩路，南至北疆铁路线，西至东四路、东七路，北至312国道。</t>
  </si>
  <si>
    <t>东至玛纳斯河西岸，南至纬十路、纬十一路，西至经三路，北至纬八路。</t>
  </si>
  <si>
    <t>高新技术产业开发区（共156家）</t>
  </si>
  <si>
    <t>110196</t>
  </si>
  <si>
    <t>建成区　</t>
  </si>
  <si>
    <t>东至建材城中路、西小口路、后屯路、清河路、八达岭高速公路、北三环路、新街口外大街、北二环路、海淀区区界、三里河路、阜成路、阜成路南一街、玉渊潭公园北边界、西三环路、永定河引水渠、海淀区区界，南至莲花池东路，西至东北旺苗圃西边界、东北旺南路、圆明园西路、北五环路、中关村北大街、清华西路、万泉河路、万柳东路、泉宗路、蓝靛厂小学南围墙、厂西门路、常青路、常润路、杏石口路、西四环北路、板井路、远大东路、石佛寺北侧路、蓝靛厂南路、紫竹院路、市农林科学院西边界、彰化路、市农林科学院蔬菜研究中心西边界、市农林科学院蔬菜。</t>
  </si>
  <si>
    <t>文化               教育基地</t>
  </si>
  <si>
    <t>东至规划温北路，南至文化教育基地规划B区南侧路，西至市区铁路西北环线，北至文化教育基地北侧路。</t>
  </si>
  <si>
    <t>苏家陀                 科技产业             基地I</t>
  </si>
  <si>
    <t>东至北安河路，南至七王坟路，西至市区铁路西北环线，北至七王坟北路。</t>
  </si>
  <si>
    <t>苏家陀               科技产业             基地II</t>
  </si>
  <si>
    <t>东至沙涧河、温阳路，南至聂各庄东路，西至前沙涧小学西边界、苏家坨西路，北至前沙涧构件厂北边界、前沙涧村鱼塘北边界。</t>
  </si>
  <si>
    <t>国际              教育园</t>
  </si>
  <si>
    <t>东至国际教育园东路，南至稻香湖北岸，西至国际教育园西路，北至稻香湖北路。</t>
  </si>
  <si>
    <t>农林园</t>
  </si>
  <si>
    <t>东至上庄路西侧绿化隔离带西边界，南至规划南路，西至绿化隔离带东边界，北至沙阳路。</t>
  </si>
  <si>
    <t>上庄科技                      产业基地</t>
  </si>
  <si>
    <t>东至上庄路，南至沙阳路，西至畜牧四队牛场西边界，北至市区铁路西北环线。</t>
  </si>
  <si>
    <t>永丰              产业基地</t>
  </si>
  <si>
    <t>东至永泽南路、永泽北路，南至永滢中路、永滢东路（原永丰西路），西至永澄南路、永澄北路，北至丰润中路、丰润东路。</t>
  </si>
  <si>
    <t>航天城</t>
  </si>
  <si>
    <r>
      <rPr>
        <sz val="10"/>
        <color indexed="8"/>
        <rFont val="宋体"/>
        <charset val="134"/>
      </rPr>
      <t>东至唐家岭路，南至邓庄南路，西至</t>
    </r>
    <r>
      <rPr>
        <sz val="11"/>
        <color indexed="8"/>
        <rFont val="仿宋_GB2312"/>
        <charset val="134"/>
      </rPr>
      <t>永泽南路</t>
    </r>
    <r>
      <rPr>
        <sz val="11"/>
        <rFont val="仿宋_GB2312"/>
        <charset val="134"/>
      </rPr>
      <t>，北至北清路。</t>
    </r>
  </si>
  <si>
    <t xml:space="preserve">西北旺                科技产业           基地I </t>
  </si>
  <si>
    <t>东至永丰路，南至邓庄南路，西至亮甲店路，北至永滢中路（原永丰西路）。</t>
  </si>
  <si>
    <t>西北旺                科技产业           基地II</t>
  </si>
  <si>
    <t>东至永丰路，南至京密引水渠北岸道路，西至东方大学，北至六里屯南路。</t>
  </si>
  <si>
    <t>中关村                创新园</t>
  </si>
  <si>
    <t>东至周家巷排水沟，南至北清路，西至苏三四村排水沟，北至规划玉河南路。</t>
  </si>
  <si>
    <t>环保园</t>
  </si>
  <si>
    <t>东至稻香湖东路，南至京密引水渠，西至温阳路，北至北清路。</t>
  </si>
  <si>
    <t>温泉              科技产业           基地I</t>
  </si>
  <si>
    <t>东至温阳路，南至辛庄村鱼塘北边界，西至辛庄村西边界，北至北清路。</t>
  </si>
  <si>
    <t xml:space="preserve">温泉             科技产业             基地II </t>
  </si>
  <si>
    <t>东至市卫生干部培训中心西边界，南至温泉路，西至温阳路，北至温北路。</t>
  </si>
  <si>
    <t>温泉             科技产业          基地III</t>
  </si>
  <si>
    <t>东至北京百亭鱼乐园东边界，南至京密引水渠，西至稻香湖东路，北至东埠头路。</t>
  </si>
  <si>
    <t>北区Ⅰ</t>
  </si>
  <si>
    <t xml:space="preserve">东至龙水路(原东沙河)，南至化庄村东路、白浮泉路、昌盛路、超前路、富康路、智通路、创新路、京密引水渠北绿化带北边界，西至八达岭高速公路绿化带东边界，北至振兴路。 </t>
  </si>
  <si>
    <t>北区Ⅱ</t>
  </si>
  <si>
    <t>东至滨河西路（原孟祖河），南至京密北路，西至南丰东路，北至昌怀路绿化带南边界。</t>
  </si>
  <si>
    <t>北区Ⅲ</t>
  </si>
  <si>
    <t>东至振昌路，南至凯创路，西至滨河东路（孟祖河），北至昌怀路绿化带南边界。</t>
  </si>
  <si>
    <t>南区Ⅰ</t>
  </si>
  <si>
    <t>东至八达岭高速公路绿化隔离带西边界，南至马满路，西至京包铁路东绿化隔离带东边界，北至六环路绿化隔离带南边界。</t>
  </si>
  <si>
    <t>南区Ⅱ</t>
  </si>
  <si>
    <t>东至京包铁路西绿化隔离带西南边界，南至马满路，西至规划京包快速路绿化隔离带东边界，北至京包铁路西绿化隔离带西南边界。</t>
  </si>
  <si>
    <t>生命               科学园</t>
  </si>
  <si>
    <t>东至京包铁路，南至北清路，西至京包快速路，北至玉河南路。</t>
  </si>
  <si>
    <t>三一光电</t>
  </si>
  <si>
    <t>东至产业园东路，南至龙城北路，西至产业园规划西路，北至北清路绿化隔离带。</t>
  </si>
  <si>
    <t>西外地区</t>
  </si>
  <si>
    <t>东至西环广场东侧路、西直门南大街、西直门外南路、车公庄北街，南至车公庄大街，西至三里河路，北至西外大街、北京展览馆西墙、南长河、西环广场北侧路。</t>
  </si>
  <si>
    <t>德外地区</t>
  </si>
  <si>
    <t>东至北辰路、北三环中路、五路居、双旗杆胡同、人定湖北巷、安德里北街、旧鼓楼外大街,南至北二环路,西至新街口外大街,北至北三环中路、八达岭高速公路、裕民路。</t>
  </si>
  <si>
    <t>雍和园</t>
  </si>
  <si>
    <t>东至东直门北小街、东二环路(东直门北大街、东直门南大街)，南至鼓楼西大街、鼓楼东大街、交道口东大街、东直门内大街、海运仓胡同，西至旧鼓楼大街、东直门南小街、东扬威街，北至北二环路（安定门西大街、安定门东大街）、东直门内大街、民安街。</t>
  </si>
  <si>
    <t>Ⅰ</t>
  </si>
  <si>
    <t>东至荣华中路、荣昌西街，南至凉水河一街、博兴八路、凉水河路、文昌桥、文昌大道、西环中路、地盛西路、地盛北路、文昌大道、荣华中路、地泽北街、地泽路、地泽东街、西环中路，西至西环中路、凉水河路、博兴十一路，北至荣京西街、天宝东路、科慧大道。</t>
  </si>
  <si>
    <t>Ⅱ</t>
  </si>
  <si>
    <t>东至新凤河路，南至博兴路、规划泰河一街，西至泰河路、博兴六路、兴海路、博兴八路，北至凉水河路、博兴三路、凉水河一街。</t>
  </si>
  <si>
    <t>Ⅲ</t>
  </si>
  <si>
    <t>东至东环北路、东环中路、东环南路，南至西环南路，西至荣华中路、荣华南路、荣昌西街、西环南路，北至北环东路。</t>
  </si>
  <si>
    <t>Ⅳ</t>
  </si>
  <si>
    <t>东至经海路、科创街、经海九路，南至科创十七街，西至经海一路，北至科创一街。</t>
  </si>
  <si>
    <t>光机电          一体化          产业基地</t>
  </si>
  <si>
    <t>东至嘉创五路（原规划东环路），南至科创街（原规划通马路），西至经海路（原规划轻轨路），北至科创一街、兴光一街（原规划北环东路）。</t>
  </si>
  <si>
    <t>环保           产业园</t>
  </si>
  <si>
    <t>东至京津塘高速公路，南至大柴路，西至环保大道，北至南六环路。</t>
  </si>
  <si>
    <t>东至张新路，南至六圈路、四合庄东路、五圈路、黄土岗西路、基地环三路，西至外环西路、基地西路，北至南四环路、四合庄西路、基地环三路、万寿路南部边长线、富丰路、科兴路。</t>
  </si>
  <si>
    <t>西区I</t>
  </si>
  <si>
    <t>东至永定河西岸，南至梅张路，西至小哑叭河，北至首钢第二构件厂西墙。</t>
  </si>
  <si>
    <t>西区II</t>
  </si>
  <si>
    <t>东至201所东墙，南至长辛店产业区外环路，西至201所西墙、长辛店产业区绿化隔离带，北至201所北墙。</t>
  </si>
  <si>
    <t>东至京驼房营路、万红路、京包铁路、五环路，南至坝河、酒仙桥路、体育场路，西至机场高速公路、将台西路、芳园南街，北至机场高速公路、京包铁路。</t>
  </si>
  <si>
    <t>东至京包铁路，南至京顺路，西至望京东路、溪阳东路、利泽东二路、望京北路、广顺北大街，北至望和铁路。</t>
  </si>
  <si>
    <t>东至崔各庄东路、来广营东路支路、索家村东路，南至索家村北路，西至京包铁路，北至善各庄北路、善各庄东路、香江北路。</t>
  </si>
  <si>
    <t>健翔园</t>
  </si>
  <si>
    <t>东至北辰西路，南至裕民路，西至八达岭高速公路，北至科荟路（原科荟西路）。</t>
  </si>
  <si>
    <t>北一区</t>
  </si>
  <si>
    <t>东至工人疗养院西墙外排水沟，南至永定河引水渠北路北边界，西至苹果园大街，北至金顶山路南边界。</t>
  </si>
  <si>
    <t>北二区</t>
  </si>
  <si>
    <t>东至八大处路，南至西井路，西至苹果园大街，北至永定河引水渠南路。</t>
  </si>
  <si>
    <t>东至杨庄大街西边界，南至古城西路、古城西街西边界、古城基地路、北辛安苗圃东边界、北京首钢机电有限公司南墙、古城西路，西至北辛安路东边界,北至阜石路南边界、京门铁路南。</t>
  </si>
  <si>
    <t>东至天华街、庆丰路、天荣街，南至魏永路，西至明川大街，北至永大西路、春林大街、天河西路、民和路。</t>
  </si>
  <si>
    <t>华苑环内</t>
  </si>
  <si>
    <t>东至陈塘庄铁路支线，南至迎水道，西至外环线，北至复康路。</t>
  </si>
  <si>
    <t>120196</t>
  </si>
  <si>
    <t>华苑环外</t>
  </si>
  <si>
    <t>东至海泰南北大街及海泰东路，南至迎水道，西至海泰西路，北至大学道。</t>
  </si>
  <si>
    <t>塘沽海洋高新技术产业园区</t>
  </si>
  <si>
    <t>东至渤海海岸和蓟运河口线，南至天津经济技术开发区北部，西至河北路和新河干渠，北至铁路北环线和永定新河。</t>
  </si>
  <si>
    <t>北辰科技园区</t>
  </si>
  <si>
    <t>东至东小河，南至普吉河东道及延长线，西至淮东路，北至丰产河。</t>
  </si>
  <si>
    <t>武清开发区</t>
  </si>
  <si>
    <t>东至京津公路，南至五支渠，西至南海路，北至京津塘高速公路。</t>
  </si>
  <si>
    <t>东至滨河街，南至南二环路，西至时光街，北至工农路。</t>
  </si>
  <si>
    <t>130196</t>
  </si>
  <si>
    <t>东至燕山大街，南至闽江道，西至珠峰大街，北至307国道。</t>
  </si>
  <si>
    <t>东至龙泽路（原和平路），南至建设路北口，西至唐丰路两侧二公里处，北至大庆道。</t>
  </si>
  <si>
    <t>130296</t>
  </si>
  <si>
    <t>区块一    （中心区）</t>
  </si>
  <si>
    <t>东至火炬路，南至盛兴路，西至向阳北路—鲁辛南路-鲁辛东路-鲁辛北路-乐凯北大街-防洪堤向阳北大街，北至北三环。</t>
  </si>
  <si>
    <t>130696</t>
  </si>
  <si>
    <t>区块二    （实验区）</t>
  </si>
  <si>
    <t>东起乐凯北大街，南至天威西路—保神铁路—富昌路-，西至防洪堤，北至康庄路。</t>
  </si>
  <si>
    <t>区块三    （西区）</t>
  </si>
  <si>
    <t>东至防洪堤西800米，南至侯河，西至337团家属院，北至江城路。</t>
  </si>
  <si>
    <t>区块四    （东区）</t>
  </si>
  <si>
    <t>东至高速公路，南至七一路，西至保定师专，北至保定师专。</t>
  </si>
  <si>
    <t>东至京承旅游公路，南至南出口立交桥，西至雹神庙村山脚，北至九华山。</t>
  </si>
  <si>
    <t>130896</t>
  </si>
  <si>
    <t>东至承下公路，南至承栗公路，西至迎宾大道，北至大石庙镇政府家属院、曲轴连杆厂。</t>
  </si>
  <si>
    <t>东至滦河，南至崔梨沟村山脚，西至冯营子村、郭营子村，北至滦河。</t>
  </si>
  <si>
    <t>西南区</t>
  </si>
  <si>
    <t>东至京承旅游公路，南至阎营子村，西至阎营子村，北至京承高速公路。</t>
  </si>
  <si>
    <t>东至电厂路，南至京哈路、行宫大街，西至潮白河大堤，北至北环路。</t>
  </si>
  <si>
    <t>131096</t>
  </si>
  <si>
    <t>东至体育路，南至火炬街，西至滨河东路，北至学府街。</t>
  </si>
  <si>
    <t>140196</t>
  </si>
  <si>
    <t>东至鹿家庄、长钢铁路专用线、长兴北路，南至长治市太行大街，西至太焦铁路，北至关杜庄村、长钢铁路专用线。</t>
  </si>
  <si>
    <t>140496</t>
  </si>
  <si>
    <t>东至台阁牧变电站，南至京包铁路，西至呼市西绕城高速公路，北至110国道。</t>
  </si>
  <si>
    <t>150196</t>
  </si>
  <si>
    <t>东至万青路，南至稀土大街，西至阿尔丁大街，北至友谊大街。</t>
  </si>
  <si>
    <t>150296</t>
  </si>
  <si>
    <t>东至包神铁路，南至109国道，西至201国道，北至包神铁路。</t>
  </si>
  <si>
    <t>150696</t>
  </si>
  <si>
    <t>政策区</t>
  </si>
  <si>
    <t>东至长青街，南至浑河，西至南运河带状公园，北至南运河带状公园。</t>
  </si>
  <si>
    <t>河北区块</t>
  </si>
  <si>
    <t>在政策区内。</t>
  </si>
  <si>
    <t>210196</t>
  </si>
  <si>
    <t>河南区块</t>
  </si>
  <si>
    <t>东至桃仙机场高速，南至三环高速公路，西至沈营公路，北至沈抚铁路南边线。</t>
  </si>
  <si>
    <t>于洪区块</t>
  </si>
  <si>
    <t>东至昆明湖街，南至花海路，西至松花湖街，北至云海路。</t>
  </si>
  <si>
    <t>东至数码路，南至黄海，西至软件产业带，北至牛角山。</t>
  </si>
  <si>
    <t>210296</t>
  </si>
  <si>
    <t>新建区</t>
  </si>
  <si>
    <t>东至旅顺南路，南至河口湾，西至软件产业带，北至磨盘山。</t>
  </si>
  <si>
    <t>马桥子区</t>
  </si>
  <si>
    <t>东至抚顺街，南至兴城路，西至赤峰街，北至金马路。</t>
  </si>
  <si>
    <t>东至南沙河，南至东山分水岭80米等高线，西至锅底山80米等高线，北至魏北路。</t>
  </si>
  <si>
    <t>210396</t>
  </si>
  <si>
    <t>东至高速公路、304国道，南至六药厂、农机厂，西至红旗村东山脚、平台子砖厂、下石村一组西山脚，北至大柳峪村、边牛村。</t>
  </si>
  <si>
    <t>210596</t>
  </si>
  <si>
    <t>东至高程湖湖面、南至高程湖小南沟林地边，西至高程湖正沟林地边，北至高程湖馒头山林地边。</t>
  </si>
  <si>
    <t>东至刘中村、道东村，南至道西村、南广路，西至道西村、南沟里村、沙河沟村、大碑村、女儿河引桥，北至女儿河。</t>
  </si>
  <si>
    <t>210796</t>
  </si>
  <si>
    <t>东至武汉街，南至女儿河，西至昆明街，北至市府路。</t>
  </si>
  <si>
    <t>东至科飞路、西发路、西源路，南至青花大街，西至净化路、滨海路，北至永远角二街。</t>
  </si>
  <si>
    <t>210896</t>
  </si>
  <si>
    <t>东至华东村村路，南至企业一路，西至科技大街，北至企业二路。</t>
  </si>
  <si>
    <t>东至华东村村路，南至北方花园巷路，西至东环路，北至市热电厂南墙外170米。</t>
  </si>
  <si>
    <t>东至细河东大桥，南至细河北堤外150米，西至广富营子巷路，北至中华路。</t>
  </si>
  <si>
    <t>210996</t>
  </si>
  <si>
    <t>东至科技大街，南至中华路，西至市动物卫生监督管理局，北至市纺织厂南墙外1370米。</t>
  </si>
  <si>
    <t>东至尹城街，南至细河北堤，西至沙海村与下洼村交界，北至沙海村、碱巴拉荒村、巩家洼子村。</t>
  </si>
  <si>
    <t>东至建材路、辽溪铁路，南至新开河北侧，西至文圣路东侧，北至新华街道曙光村、木材公司南侧。</t>
  </si>
  <si>
    <t>东至绕城高速公路，南至南环城公路，西至伊通河，北至小河沿子河。</t>
  </si>
  <si>
    <t>东至先锋村，南至华春公司，西至小河沿子河，北至绕城高速公路绿化带。</t>
  </si>
  <si>
    <t>220197</t>
  </si>
  <si>
    <t>东至小河沿子河，南至吉林农业大学，西至长伊公路，北至绕城高速公路绿化带。</t>
  </si>
  <si>
    <t>区域四</t>
  </si>
  <si>
    <t>东至净月大街，南至勤俭村、齐家村，西至齐家村，北至华春公司。</t>
  </si>
  <si>
    <t>区块一 
（集中新建区）</t>
  </si>
  <si>
    <t>东至杨家屯、苗圃、蔚山路、卫明街，西至西开运街，北至卫星路、硅谷大街、飞跃路、繁荣路、飞跃东路、光谷大街、飞跃中路、长春污水厂、飞跃路、南至102国道。</t>
  </si>
  <si>
    <t>220196</t>
  </si>
  <si>
    <t>区块二            （政策区）</t>
  </si>
  <si>
    <t>东至人民大街，西至新疆街，北至永昌路、南至工农大路。</t>
  </si>
  <si>
    <t>区块三            （政策区）</t>
  </si>
  <si>
    <t>东至延安大路、新民大街，西至红旗街，北至同光路，南至同德路(包括长春燃气股份公司)。</t>
  </si>
  <si>
    <t>区块四            （政策区）</t>
  </si>
  <si>
    <t>东至安庆路、兴顺路，西至警备路，北至杨柳大街，南至铁路线。</t>
  </si>
  <si>
    <t>东至烽火路，南至林苑路，西至深圳街，北至江滨路。</t>
  </si>
  <si>
    <t>东至烽火路、轻型车厂住宅，南至恒山西路，西至深圳街，北至烽火住宅小区。</t>
  </si>
  <si>
    <t>220296</t>
  </si>
  <si>
    <t>东至华侨城小区、烽火回迁小区，南至三亚路，西至江滨西路，北至临江门大桥南端。</t>
  </si>
  <si>
    <t>东至兴隆街，南至长光小区、前锋住宅小区、市档案馆、恒山花园小区、财贸学校、光明住宅小区，西至科贸胡同，北至恒山西路。</t>
  </si>
  <si>
    <t>东至南山街、永庆村，南至江滨西路，西至江滨西路，北至三亚路、深圳街、日升路、吉丰东路、恒山西路。</t>
  </si>
  <si>
    <t>东至荣光村，南至吉丰铁路，西至吉丰铁路，北至荣光村。</t>
  </si>
  <si>
    <t>东至二道江区二道江村，南至通化至二道江南线公路，西至江东乡佐安村，北至通浑公路。</t>
  </si>
  <si>
    <t>东至浑江，南至江北大桥，西至环通乡柳条沟村，北至江东自安村。</t>
  </si>
  <si>
    <t>220596</t>
  </si>
  <si>
    <t>区块三-1</t>
  </si>
  <si>
    <t>东至保安河，南至环通乡江南村王八脖子，西至环通乡江南村，北至浑江。</t>
  </si>
  <si>
    <t>区块三-2</t>
  </si>
  <si>
    <t>东至金厂河，南至金厂镇，西至修正药业后山坡，北至环通乡江南村。</t>
  </si>
  <si>
    <t>东至快大茂镇湾湾川电站，南至快大茂镇湾湾川村，西至快大茂镇湾湾川村，北至浑江。</t>
  </si>
  <si>
    <t xml:space="preserve">河北片 </t>
  </si>
  <si>
    <t>东至延铝集团电解铝厂，南至小营村耕地，西至延东变电所，北至爱丹路。</t>
  </si>
  <si>
    <t>222496</t>
  </si>
  <si>
    <t>河南片</t>
  </si>
  <si>
    <t>东至溪洞铁路桥、南至长吉铁路线、西至南岗街、北至布尔哈通河。</t>
  </si>
  <si>
    <t>集中新建区区块一</t>
  </si>
  <si>
    <t>东至昌宁给水设备厂，南至机场路，西至四环路，北至哈双北线。</t>
  </si>
  <si>
    <t>集中新建区区块二</t>
  </si>
  <si>
    <t>东至青岛路，南至黄海路，西至大连路、哈平路、哈平附路，北至哈平路、天池路、园艺所南端。</t>
  </si>
  <si>
    <t>集中新建区区块三</t>
  </si>
  <si>
    <t>东至铁路专用线，南至赣水路，西至嵩山路、红旗大街，北至汉水路、闽江路。</t>
  </si>
  <si>
    <t>230196</t>
  </si>
  <si>
    <t>政策区区块一</t>
  </si>
  <si>
    <t>东至铁路专用线，南至闽江路，西至泰山路，北至先锋路。</t>
  </si>
  <si>
    <t>政策区区块二</t>
  </si>
  <si>
    <t>东至宏伟路，南至卫星路，西至哈工程大学西界，北至南通大街、永平大街、东至路南沿。</t>
  </si>
  <si>
    <t>政策区区块三</t>
  </si>
  <si>
    <t>东至海城街，南至马家沟河，西至和兴路，北至西大直街。</t>
  </si>
  <si>
    <t>政策区区块四</t>
  </si>
  <si>
    <t>东至征仪路，南至学府三道街，西至学府路、清滨路，北至延兴路。</t>
  </si>
  <si>
    <t>东至齐水公路以西700米，南至三合村、新光村，西至齐富付路，北至新光村。</t>
  </si>
  <si>
    <t>230296</t>
  </si>
  <si>
    <t>主体区</t>
  </si>
  <si>
    <t>东至原301国道，与金水河毗邻，南至世纪大道，西至双拥街，北至发展路。</t>
  </si>
  <si>
    <t>宏伟园区</t>
  </si>
  <si>
    <t>东至中化路以西200米，与炼化公司相连，南至南三路，西至西化路，北至北化路。</t>
  </si>
  <si>
    <t>230696</t>
  </si>
  <si>
    <t>兴化园区</t>
  </si>
  <si>
    <t>东南至久青村，南至储灰池，与安达市毗邻，西至科技大街以西360米，北至环南路，与建兴村相邻。</t>
  </si>
  <si>
    <t>东至桂林路（含路东的上海通信设备厂）,南至漕宝路—高压走廊—钦州南路—莲花路—漕宝路—新泾港（含路南的生物工程中试验基地），西至新泾港（到高门泾），北至高门泾—虹梅路—蒲汇塘。</t>
  </si>
  <si>
    <t>东至申江路，南至华夏中路，西至罗山路，北至龙东大道。</t>
  </si>
  <si>
    <t>310196</t>
  </si>
  <si>
    <t>上海大学科技园校内中试基地</t>
  </si>
  <si>
    <t>东至北宝兴路，南至延长路，西至共和新路，北至广中路。</t>
  </si>
  <si>
    <t>上海大学科技园市北工业园</t>
  </si>
  <si>
    <t>东至万荣路，南至汶水路，西至彭越浦，北至江场西路。</t>
  </si>
  <si>
    <t>上海大学科技园莘莘学子创业园</t>
  </si>
  <si>
    <t>东至车亭公路，南至留业路，西至北闵路，北至莘莘路。</t>
  </si>
  <si>
    <t>中国纺织国际科技产业城</t>
  </si>
  <si>
    <t>东至向阳河西河岸线，南至公园路北侧红线，西至外青松公路东侧红线，北至上达河南侧河岸线。</t>
  </si>
  <si>
    <t>金桥现代科技园</t>
  </si>
  <si>
    <t>东至金穗路、申江路，南至锦绣东路，西至金藏路、金沪路、金京路，北至巨峰路。</t>
  </si>
  <si>
    <t>嘉定民营科技密集区（东块）</t>
  </si>
  <si>
    <t>东至周赵路，南至上海绕城高速公路，西至沈海高速，北至叶城路。</t>
  </si>
  <si>
    <t>嘉定民营科技密集区（西块）</t>
  </si>
  <si>
    <t>东至福海路，南至永盛路，西至回城西路，北至回城南路。</t>
  </si>
  <si>
    <t>东至虹梅南路，南至黄浦江，西至沪金高速，北至剑川路。</t>
  </si>
  <si>
    <t>310197</t>
  </si>
  <si>
    <t>主区块</t>
  </si>
  <si>
    <t>东至青秋浦，南至斜塘河，西至苏嘉杭高速公路，北至娄江。</t>
  </si>
  <si>
    <t>扩区一</t>
  </si>
  <si>
    <t>东临界浦河，南至综合保税区东区，西至现代大道，北至沪宁高速公路。</t>
  </si>
  <si>
    <t>320598</t>
  </si>
  <si>
    <t>扩区二</t>
  </si>
  <si>
    <t>东至现代大道，南至现代大道，西至唯胜路，北至娄江与沪宁高速公路。</t>
  </si>
  <si>
    <t>扩区三</t>
  </si>
  <si>
    <t>东至科能路，南至沪宁高速公路，西至亭青街，北至阳澄湖大道。</t>
  </si>
  <si>
    <t>扩区四</t>
  </si>
  <si>
    <t>东至陆家港，南至黄天荡，西至通园路，北至金鸡湖大道。</t>
  </si>
  <si>
    <t>扩区五</t>
  </si>
  <si>
    <t>东至松涛街，南至若水路，西至星湖街，北至崇文街。</t>
  </si>
  <si>
    <t>扩区六</t>
  </si>
  <si>
    <t>东至福泾田港，南至东方大道，西至星塘街，北至新昌路。</t>
  </si>
  <si>
    <t>浦口片(产业西区)</t>
  </si>
  <si>
    <t>东至江北大道、南至老客运专线、西至星火路、北至学府路。</t>
  </si>
  <si>
    <t>浦口片（小柳工业园）</t>
  </si>
  <si>
    <t>东至浦珠中路，南至京沪铁路，西至梅桂营铁路，北至秃尾巴河。</t>
  </si>
  <si>
    <t>320196</t>
  </si>
  <si>
    <t>新港</t>
  </si>
  <si>
    <t>东至南京炼油厂西侧防护林带，南至城北铁路环线，西至兴武大沟，北至太新路。</t>
  </si>
  <si>
    <t>江宁</t>
  </si>
  <si>
    <t>东至成墟路，南至高湖路，西至经三路，北至秦淮路、骆上路，分布在秦淮河两侧。</t>
  </si>
  <si>
    <t>锡南高科技工业园</t>
  </si>
  <si>
    <t>东至机场路（原沪宁公路），南至新泰路（原旺庄十二路），西至沪宁铁路，北至旺庄路。</t>
  </si>
  <si>
    <t>320296</t>
  </si>
  <si>
    <t>中国宜兴环保科技工业园</t>
  </si>
  <si>
    <t>东至宁杭公路，南至梅园路以北，西至新长铁路，北至氿南路。</t>
  </si>
  <si>
    <t>东至白屈港，南至澄张专用公路，西至黄山港，北至长江岸线。</t>
  </si>
  <si>
    <t>320297</t>
  </si>
  <si>
    <t>铜山园</t>
  </si>
  <si>
    <t>东至京沪铁路，南至湘江路，西至徐州师范大学、芳园小区、安居小区、铜山中医院、黄河路，北至学苑路。</t>
  </si>
  <si>
    <t>320396</t>
  </si>
  <si>
    <t>科技园</t>
  </si>
  <si>
    <t>东至206国道，南至杨新庄，西至焦山村，北至珠江路。</t>
  </si>
  <si>
    <t>东至常澄路(通江路),南至河海路,西至西环一路（长江路）,北至沪宁高速公路（沪蓉高速公路）。</t>
  </si>
  <si>
    <t>320496</t>
  </si>
  <si>
    <t>东至凤林路，南至武进大道，西至淹城路，北至阳湖路。</t>
  </si>
  <si>
    <t>320497</t>
  </si>
  <si>
    <t>东至夏城路，南至广电路，西至降子路，北至东方路。</t>
  </si>
  <si>
    <t>东至运河，南至竹园路，西至长江路，北至枫津河。</t>
  </si>
  <si>
    <t>320596</t>
  </si>
  <si>
    <t>东至银河路，南至黄浦江路，西至黄山路西，北至苏家滃北。</t>
  </si>
  <si>
    <t>320599</t>
  </si>
  <si>
    <t>东至银河路，南至金龙河，西至福临路，北至富士康路。</t>
  </si>
  <si>
    <t>东至皇仓泾河、团结河、339省道、小河岸河，南至广福路，西至风雷河、五联村鱼塘岸、大渔谭河，北至新塘河。</t>
  </si>
  <si>
    <t>320597</t>
  </si>
  <si>
    <t>东至通掘公路，南至通吕运河，西至竖石河，北至碧华路。</t>
  </si>
  <si>
    <t>320696</t>
  </si>
  <si>
    <t>东至振兴北路，南至204国道，西至陇海铁路，北至北三路。</t>
  </si>
  <si>
    <t>320796</t>
  </si>
  <si>
    <t>东至港城大道，南至高渠道，西至陇海铁路，北至204国道。</t>
  </si>
  <si>
    <t>东至新长铁路，南至盐河、长江东路，西至小张河、沈阳路，北至淮河路。</t>
  </si>
  <si>
    <t>东至西环路，南至向阳河，西至吴抬路，北至开发大道。</t>
  </si>
  <si>
    <t>320996</t>
  </si>
  <si>
    <t>东至润扬南路，南至宁通公路，西至站南路，北至开发路。</t>
  </si>
  <si>
    <t>321096</t>
  </si>
  <si>
    <t>东至润扬南路，南至蒋庄村、红庙村、东石村，西至西北绕城公路，北至仪扬河。</t>
  </si>
  <si>
    <t>东至鲢鱼套村爱乡路，南至运粮河，西至龙门港小河，北至长江。</t>
  </si>
  <si>
    <t>321196</t>
  </si>
  <si>
    <t>东至戴家门路，南至312国道，西至五洲山村西，北至沪宁铁路。</t>
  </si>
  <si>
    <t>东至328国道，南至周山河以北300米一线，西至引江河东300米一线，北至梅兰西路。</t>
  </si>
  <si>
    <t>321296</t>
  </si>
  <si>
    <t>东至南官河，南至江一路，西至引江河路，北至江平路。</t>
  </si>
  <si>
    <t>东至嘉陵江西100米、卓圩村、油坊居委会、兴隆居委会，南至太行山路南约200米（马河），西至金沙江路、陆桥居委会，北至庐山路北约200米。</t>
  </si>
  <si>
    <t>开发区江北区块</t>
  </si>
  <si>
    <t>东至莫干山路，南至天目山路，西至古翠路、丰潭路，北至余杭塘河。</t>
  </si>
  <si>
    <t>330196</t>
  </si>
  <si>
    <t>开发区下沙区块</t>
  </si>
  <si>
    <t>东至杭州绕城高速，南至12号大街南，西至5号大街，北至8号大街。</t>
  </si>
  <si>
    <t>开发区江南区块</t>
  </si>
  <si>
    <t>东至江虹路，南至浙赣铁路，西至东信大道，北至江南大道。</t>
  </si>
  <si>
    <t>东至十工段直河、经六路，南至临江大道、十二工段横河，西至农二场东内直河，北至农二场农田。</t>
  </si>
  <si>
    <t>330197</t>
  </si>
  <si>
    <t>东至农二场东内直河，南至江东三路、十二工段横河，西至九工段直河，北至临江大道。</t>
  </si>
  <si>
    <t>东至世纪大道，南至南新河，西至九工段直河，北至二号桥横河。</t>
  </si>
  <si>
    <t>东至十工段直河，南至十三工段横河，西至农一场农田，北至南新河。</t>
  </si>
  <si>
    <t>东至界牌碶河经联系河道至陈郎桥江，西至福明路，南至通途路，北至江南公路。</t>
  </si>
  <si>
    <t>330296</t>
  </si>
  <si>
    <t>东至兰田浦，南至黄石山，西至炮台山，北至瓯江。</t>
  </si>
  <si>
    <t>330396</t>
  </si>
  <si>
    <t>东至唯胜路，南至京杭大运河，西至新塍大道，北至中山西路。</t>
  </si>
  <si>
    <t>东至新塍塘，南至八字路，西至嘉创路，北至唐宋港。</t>
  </si>
  <si>
    <t>330496</t>
  </si>
  <si>
    <t>东至乍嘉苏高速公路，南至京杭大运河，西至唯胜路，北至八字路。</t>
  </si>
  <si>
    <t>东至河流、城市建成区，南至北湖街、河流，西至104国道，北至河流。</t>
  </si>
  <si>
    <t>东至河流，南至河流，西至中兴北路，北至河流。</t>
  </si>
  <si>
    <t>330596</t>
  </si>
  <si>
    <t>东至城市建成区，南至武源街，西至中兴北路，北至河流。</t>
  </si>
  <si>
    <t>东至平水东江，南至二环南路，西至环城东路、禹陵江，北至杭甬运河。</t>
  </si>
  <si>
    <t>330696</t>
  </si>
  <si>
    <t>东至上樊公路，南至人民东路，西至漫池路，北至104国道。</t>
  </si>
  <si>
    <t>东至巨化厂前路，西至46省道，南至巨（化）廿（里）公路，北至物流大道。</t>
  </si>
  <si>
    <t>330896</t>
  </si>
  <si>
    <t>东至西二环路，南至黄山路，西至天柱路，北至长江西路。</t>
  </si>
  <si>
    <t>东至习友路，南至芙蓉路，西至金寨南路，北至绕城高速。</t>
  </si>
  <si>
    <t>东至四里河路，南至董铺岛，西至侯郢路，北至合肥庐阳区与长丰县交边线。</t>
  </si>
  <si>
    <t>340196</t>
  </si>
  <si>
    <t>东至合作化南路、金寨路，南至南二环路、望江西路，西至西二环路、潜山路，北至长江西路、太湖路。</t>
  </si>
  <si>
    <t>东至九华南路，南至珩琅山路，西至漳河，北至峨山东路。</t>
  </si>
  <si>
    <t>340296</t>
  </si>
  <si>
    <t>东至张公山路、友谊路，南至燕山路、兴和路，西至天河路、仁德路，北至东海大道、长乐路。</t>
  </si>
  <si>
    <t>340396</t>
  </si>
  <si>
    <t>东至秦集路，南至黄山大道，北至206国道。</t>
  </si>
  <si>
    <t>东至天门大道(原205国道）、东环路，南至天门大道、化工路、格力路，西至长江岸线，北至皖苏省界。</t>
  </si>
  <si>
    <t>340596</t>
  </si>
  <si>
    <t>东至东环路，南至林里路，西至江东大道，北至电业路。</t>
  </si>
  <si>
    <t>东至范家湾路、栖凤路，南至毛家湾路，西至青霞路，北至芜铜铁路。</t>
  </si>
  <si>
    <t>340796</t>
  </si>
  <si>
    <t>马尾部分</t>
  </si>
  <si>
    <t>东至青州路，西至闽江，南至济安路与里档路，北至君竹路。</t>
  </si>
  <si>
    <t>洪山部分</t>
  </si>
  <si>
    <t>杨桥路以南，西工业路北段两侧，闽江北港南北向段以东，黎明福屿路以西。</t>
  </si>
  <si>
    <t>350196</t>
  </si>
  <si>
    <t>仓山部分</t>
  </si>
  <si>
    <t>三高东路、浦下村以南，前横南路、连江南路、福厦324国道线以东，三环路一杯，秀浦路、福泉高速公路以西，林浦公路以南，现堤岸以北，科技大道以东，环岛路以西。</t>
  </si>
  <si>
    <t>东至东苑路，南至兴隆路，西至嘉禾路，北至高殿村。</t>
  </si>
  <si>
    <t>东至火炬东路，南至火炬路，西至粮食铁路专用线，北至创业路。</t>
  </si>
  <si>
    <t>350296</t>
  </si>
  <si>
    <t>东至美上路，南至水琼线，西至窗东路，北至黎安路。</t>
  </si>
  <si>
    <t>东至同集路，南至梧侣路，西至三环路，北至324国道。</t>
  </si>
  <si>
    <t>东至江口镇五星村顶墩路，南至高速公路内侧，西至三江口镇塔山村河道，北至江口镇丰山村上邦尾。</t>
  </si>
  <si>
    <t>350396</t>
  </si>
  <si>
    <t>尼葛园区（永安市）</t>
  </si>
  <si>
    <t>东至鹰厦铁路，南至下渡村，西至燕江水泥厂，北至益溪河。</t>
  </si>
  <si>
    <t>350496</t>
  </si>
  <si>
    <t>金沙园区（沙县）</t>
  </si>
  <si>
    <t>东至沙将公路，南至京福高速公路，西至沙富公路，北至西郊村、西山村、北门村及际口公路桥一线。</t>
  </si>
  <si>
    <t>江南园区块一</t>
  </si>
  <si>
    <t>东至兴贤路西，南至308省道，西至池峰路中段，北至江南街道锦美社区、浮桥街道高山社区。</t>
  </si>
  <si>
    <t>350596</t>
  </si>
  <si>
    <t>江南园区块二</t>
  </si>
  <si>
    <t>东至池峰路中段，南至紫帽山北麓，江南街道赤土、坑头，西至泉三高速公路上村段，北至301县道南侧。</t>
  </si>
  <si>
    <t>江南园区块三</t>
  </si>
  <si>
    <t>东至江南园区块环路西，南至301县道北侧，西至霞美镇四黄村，北至繁荣大道金浦段。</t>
  </si>
  <si>
    <t>石狮园</t>
  </si>
  <si>
    <t>东至泉州湾，南至蚶江镇莲西村，祥芝镇后湖村，西至蚶江镇锦里村、蚶江村，北至石湖港、蚶江镇石湖村。</t>
  </si>
  <si>
    <t>东至靖城电信（湖林村），南至319国道，西至靖城顺利加油站，北至宝新渠道。</t>
  </si>
  <si>
    <t>东至东华作区茶园、东方作区茶园、雁塔村山地，南至宝新渠道，西至洲仔头居民点，北至横山居民点、保林作区果园地。</t>
  </si>
  <si>
    <t>350696</t>
  </si>
  <si>
    <t>东至龙陂河，南至环城北路、大同镇印黄村、东关村，西至长汀车队、长汀法院、大同镇新民村，北至飞机窝、萝卜山、大同镇印黄村。</t>
  </si>
  <si>
    <t>350896</t>
  </si>
  <si>
    <t>东至大同镇草坪村，南至大同镇草坪村、红卫村，西至龙陂河，北至大同镇草坪村。</t>
  </si>
  <si>
    <t>东至艾溪湖，南至南京东路，西至青山湖大道、高新大道，北至城东一路。</t>
  </si>
  <si>
    <t>360196</t>
  </si>
  <si>
    <t>东至官庄石灰窑，南至瓷都大道、昌江河，西至童家山，北至206国道、龙塘山。</t>
  </si>
  <si>
    <t>360296</t>
  </si>
  <si>
    <t>东至市十六中，南至浙赣铁路，西至孔目江，北至高新大道。</t>
  </si>
  <si>
    <t>360596</t>
  </si>
  <si>
    <t>东至白露河，南至320国道南1940米，西至章家村灌溉渠，北至浙赣铁路。</t>
  </si>
  <si>
    <t>东至梅林镇双龙村三角塘组陈屋，南至赣龙铁路，西至梅林镇双龙村庙边组，北至梅林镇双龙村三角塘组。</t>
  </si>
  <si>
    <t>360796</t>
  </si>
  <si>
    <t>东至梅林镇红金村梅林变电站，南至贡江河，西至县城桃源路，北至京九铁路。</t>
  </si>
  <si>
    <t>东至105国道，南至京九大道，西至君山水库，北至庐陵大道。</t>
  </si>
  <si>
    <t>东至君山水库，南至京九大道，西至赣粤高速公路入口，北至庐陵大道。</t>
  </si>
  <si>
    <t>东至抚河边规划范围线，南至王安石大道，西至赣东大道、金巢大道，北至南门路。</t>
  </si>
  <si>
    <t>361096</t>
  </si>
  <si>
    <t>东至花园东路东端-沿小汉峪沟至丰满路，南至小汉峪沟南端-沿丰满路折向西沿工业南路、丁家庄南路再折向西到生建电机厂西院墙-折向南沿工业南路、东外环路、和平路、燕子山路、文化东路、山大路至羊头峪村南的南外环路，西至经十路、顺青年东路、文化西路、历山路、山大路至花园路，北至山大路北端、沿花园路、花园东路至小汉峪沟。</t>
  </si>
  <si>
    <t>370196</t>
  </si>
  <si>
    <t>东至枯桃东山，南至长沙路到株洲路，西至规划7号路、西北至崂山李沧区界，北至枣儿山脚下规划4号线到李沙路。</t>
  </si>
  <si>
    <t>东至峄县路，南至辽宁路，西至包头路、乐陵路，北至安丘路、昌乐路。</t>
  </si>
  <si>
    <t>东至道口路，南至锦州路、吉林路，西至章丘路，北至辽宁路。</t>
  </si>
  <si>
    <t>370296</t>
  </si>
  <si>
    <t>奋进路以西、前湾港路两侧和前湾港路以南、奋进路东侧。</t>
  </si>
  <si>
    <t>东至东风盐场东大坝以西0.7公里南北贯通，西至东风盐场铁路专用线，南至红岛镇镇界，北至占程公路（东风盐场北界）。</t>
  </si>
  <si>
    <r>
      <rPr>
        <sz val="10"/>
        <color indexed="8"/>
        <rFont val="宋体"/>
        <charset val="134"/>
      </rPr>
      <t>湽博高新技术产业开发区</t>
    </r>
  </si>
  <si>
    <t>东至中心路，南至城市规划绿化带，西至西四路，北至济青高速公路。</t>
  </si>
  <si>
    <t>370396</t>
  </si>
  <si>
    <t>东至城市绿化带人工湖，南至309国道，西至工业路，北至四宝山绿地保护区。</t>
  </si>
  <si>
    <t>东至小吕巷村东侧，南至来泉庄村南200米，西至龟山脚下，北至蒋庄村南侧。</t>
  </si>
  <si>
    <t>370496</t>
  </si>
  <si>
    <t>生态科技城</t>
  </si>
  <si>
    <t>东至新海路，南至广北农场十三支总排，西至青垦路，北至武家大沟。</t>
  </si>
  <si>
    <t>健康食品与生物科技产业园</t>
  </si>
  <si>
    <t>东至新海路，南至广青路，西至二干渠，北至芦清沟。</t>
  </si>
  <si>
    <t>福山高新园</t>
  </si>
  <si>
    <t>东至夹河，南至北四路，西至福海路，北至烟威一级路福山城区段。</t>
  </si>
  <si>
    <t>只楚民营园</t>
  </si>
  <si>
    <t>东至只楚镇办路，南至五区连接路，西至夹河，北至烟福一级公路。</t>
  </si>
  <si>
    <t>卧龙经济园</t>
  </si>
  <si>
    <t>东至峰山脚下南北向规划路，南至绕城高速公路，西至烟青一级路，北至服装城南侧规划路。</t>
  </si>
  <si>
    <t>370696</t>
  </si>
  <si>
    <t>东区A</t>
  </si>
  <si>
    <t>东至烟威一级路，南至北贺村，西至凤凰山环山路，北至岱山别墅区。</t>
  </si>
  <si>
    <t>东区B</t>
  </si>
  <si>
    <t>东至辛安河，南至成龙线公路，西至解马路，北至烟威高速公路。</t>
  </si>
  <si>
    <t>东至潍县中路，南至东风东街，西至北海路，北至通亭街、济青高速公路。</t>
  </si>
  <si>
    <t>370796</t>
  </si>
  <si>
    <t>东至蔡营村、张家村，南至杨家村，西至光府河，北至327国道。</t>
  </si>
  <si>
    <t>370896</t>
  </si>
  <si>
    <t>东至泰汶路，南至沙家洪沟、王家洪沟村北，西至104国道，北至泰玻路。</t>
  </si>
  <si>
    <t>东至津浦铁路以西，南至一天门大街、西百子坡村，西至104国道以东，北至中天门大街。</t>
  </si>
  <si>
    <t>370996</t>
  </si>
  <si>
    <t>东至京福路，南至泰曲收费站，西至新庄村，北至南迎村。</t>
  </si>
  <si>
    <t>东至花园中路、古寨东路西侧100米，南至文化路、世昌大道南侧150米，西至黄海高潮线，北至黄海高潮线。</t>
  </si>
  <si>
    <t>371096</t>
  </si>
  <si>
    <t>东至北孝义村土地，南至辛泰铁路，西至世纪城，北至莱芜职业技术学院。</t>
  </si>
  <si>
    <t>东至莲河，南至磁莱铁路，西至原山路，北至辛泰铁路。</t>
  </si>
  <si>
    <t>东至马鞍山路，南至莲河，西至莲河，北至辛泰铁路。</t>
  </si>
  <si>
    <t>371296</t>
  </si>
  <si>
    <t>东至孝义河，南至汶水大街，西至莱芜一中，北至银河大街。</t>
  </si>
  <si>
    <t>东至孝义河，南至孝义河，西至孝义河，北至银河大街。</t>
  </si>
  <si>
    <t>东至郭家庄村土地，南至龙潭东大街，西至孝义河，北至孝义河。</t>
  </si>
  <si>
    <t>东至孝义河，南至前宋村道路，西至莲河，北至龙潭东大街。</t>
  </si>
  <si>
    <t>东至孝义河，南至磁莱铁路，西至莲河，北至前宋村道路。</t>
  </si>
  <si>
    <t>东至博莱高速，南至磁莱铁路，西至孝义河，北至孝义河。</t>
  </si>
  <si>
    <t>东至大白衣庄村、湖南崖村居民点，南至湖南崖村、湖西崖东村、湖西雅西村、朱陈东村居民点，西至后崔家庄村、前崔家庄村居民点、朱陈西村，北至大白衣庄村居民点、后崔庄村、潘庄村。</t>
  </si>
  <si>
    <t>371396</t>
  </si>
  <si>
    <t>东至后盛庄村、营子村，南至营子村、小白衣庄村、大白衣庄村、刘家三岗村，西至齐家庄村居民点，北至三岗店子村、刘家三岗、张家三岗、王家三岗、孟家园、林家村居民点。</t>
  </si>
  <si>
    <t>东至京福高速公路、高寨村，南至南环路、赵徒干一支沟，西至东三环路，北至杨桥社区、京福高速公路禹城服务区。</t>
  </si>
  <si>
    <t>371496</t>
  </si>
  <si>
    <t>东至马店村路，南至戚家桥村，西至戚家桥村路，北至南环路。</t>
  </si>
  <si>
    <t>东至草寺村，南至马店村，西至马店村路，北至赵徒干一支沟。</t>
  </si>
  <si>
    <t>东至垂柳路、海棠路、引黄干渠、瑞达路、银杏路，南至化工路、梧桐街，西至石楠路、雪松路、长椿路、绕城公路（西四环），北至月季街向北100米、莲花街、翠竹街、科学大道。</t>
  </si>
  <si>
    <t>410196</t>
  </si>
  <si>
    <t>位于瑞达路两侧，东至陈庄村，南至化工路，西至中原制药厂家属院，北至渠瑞Ⅲ路。</t>
  </si>
  <si>
    <t>东至孙辛路，西至5111厂东墙，南至洛宜路，北至5111厂。</t>
  </si>
  <si>
    <t>东至鸿都路，西至孙辛路，南至洛宜路，北至周王陵路、瀛洲东路连线。</t>
  </si>
  <si>
    <t>410396</t>
  </si>
  <si>
    <t>东至鸿都路，西至孙辛路，南至创业路、芳泽路与滨河路连线，北至洛宜路。</t>
  </si>
  <si>
    <t>东至孙辛路，西至96531部队用地，南至滨河路，北至洛宜路。</t>
  </si>
  <si>
    <t>吉利区块</t>
  </si>
  <si>
    <t>东至涧河，西至紫金路，南至纬三路，北至道南路。</t>
  </si>
  <si>
    <t>东至科技路东200米处，南至规划湛河北路南控制线，西至天源路，北至孟宝铁路。</t>
  </si>
  <si>
    <t>410496</t>
  </si>
  <si>
    <t>东至商颂大街东侧524米，南至弦歌大道北侧163米，西至相西路，北至文昌大道。</t>
  </si>
  <si>
    <t>410596</t>
  </si>
  <si>
    <t>东至丰华街、牧野大道，南至佐今明制药厂、华兰生物制药厂，西至国税局、公安局特警队、新飞大道，北至向阳路。</t>
  </si>
  <si>
    <t>东至牧野大道，南至张庄村，西至华兰生物制药厂，北至向阳路。</t>
  </si>
  <si>
    <t>410796</t>
  </si>
  <si>
    <t>东至洪门村、新一街、新二街，南至南环路，西至振中街、新飞大道、复合肥厂、新飞空调器厂，北至纺织路、科隆大道、道清路。</t>
  </si>
  <si>
    <t>东至山阳路，南至南海路，西至大北张，北至新河。</t>
  </si>
  <si>
    <t>东至康元路，南至枣庄路，西至沙庄路，北至光武西路。</t>
  </si>
  <si>
    <t>411396</t>
  </si>
  <si>
    <t>东至规划独山路，南至张衡路，西至规划车站路、高新路、人民北路，北至规划外环路。</t>
  </si>
  <si>
    <t>东至南环铁路，南至南环铁路、南湖北路、津水闸路、复兴路，西至临江大道、中南路、中北路，北至东湖南路、东湖水域南岸、南望山、喻家山（扣除京广铁路以东-武珞路以南-丁字桥路以西-武铁中心医院北规划路以北，扣除丁字桥路以东、南湖北路以南、珞狮南路以西、省农科院北边规划路以北）。</t>
  </si>
  <si>
    <t>420196</t>
  </si>
  <si>
    <t>东至武汉缝纫机厂，南至南环铁路，西至关山二路，北至路喻路。</t>
  </si>
  <si>
    <t>东至南环铁路，南至南环铁路，西至规划路，北至凌家山北路。</t>
  </si>
  <si>
    <t>东至常青路，南至江达路，西至张公子堤，北至张公堤。</t>
  </si>
  <si>
    <t>东至新城五路，南至国结大道，西至新城九路，北至107国道。</t>
  </si>
  <si>
    <t>东至清河路，西至乔营东路，南至七里河路、春园路，北至邓城大道。</t>
  </si>
  <si>
    <t>420696</t>
  </si>
  <si>
    <t>东至宜黄（汉宜）高速公路外侧600米，南至港窑路外侧200米，西至东山运河下段，北至东山运河上段。</t>
  </si>
  <si>
    <t>420596</t>
  </si>
  <si>
    <t>东至荆门城区双泉村一组、迎春十一组、掇刀渔场，南至兴隆六组、石堰一组，西至凤凰水库、双喜一组，北至荆门城区。</t>
  </si>
  <si>
    <t>420896</t>
  </si>
  <si>
    <t>东至滚子河、张雄湾西侧、冯李湾西侧，南至西杨家湾北侧、东李咀南侧及文化路，西至宝成路、航空路，北至黄陂路、改治路、庙李湾、金余湾北。</t>
  </si>
  <si>
    <t>420996</t>
  </si>
  <si>
    <t>东至三台河桥，南至新港二路东端工业学校，西至西湖小区路遗爱湖，北至106国道黄州区法院。</t>
  </si>
  <si>
    <t>东至西湖小区路，南至新港一路市二医院，西至遗爱湖路，北至遗爱湖路。</t>
  </si>
  <si>
    <t>东至新港大道市交通局，南至新港大道与湖边路交汇处，西至东湖养鱼厂西侧，北至新港二路连心桥。</t>
  </si>
  <si>
    <t>421196</t>
  </si>
  <si>
    <t>东至三台河七桥，南至长江二排水站，西至鄂黄长江大桥头，北至东湖沟。</t>
  </si>
  <si>
    <t>东至黄州大道与新港大道交汇处，南至鄂黄长江大桥头，西至西湖四路与沿江路交汇处，北至黄州大道与西湖四路交汇处。</t>
  </si>
  <si>
    <t>东至百丈咀，南至百丈咀，西至路口村小学，北至路口村。</t>
  </si>
  <si>
    <t>东至路口村，南至106国道，西至三台河，北至路口村。</t>
  </si>
  <si>
    <t>东至三台河七桥，南至东湖沟，西至明珠大道，北至黄冈中学。</t>
  </si>
  <si>
    <t>东至外环路，南至十六潭路、松林路、贺泉路，西至银泉大道，北至龟山路。</t>
  </si>
  <si>
    <t>421296</t>
  </si>
  <si>
    <t>东至漂水河河堤，南至府河河堤，西至编钟大道，北至老汉孟铁路。</t>
  </si>
  <si>
    <t>421396</t>
  </si>
  <si>
    <t>东至打字号村，南至仙下河，西至刘潭路，北至汉江堤青鱼湖段。</t>
  </si>
  <si>
    <t>东至杜台路，南至葛武高压走廊，西至刘潭路，北至仙下河。</t>
  </si>
  <si>
    <t>东至叶王路，南至宜黄高速公路，西至刘潭路，北至葛武高压走廊。</t>
  </si>
  <si>
    <t>市内政策区</t>
  </si>
  <si>
    <t>东至德雅路、东风路、营盘路、迎宾路、八一路、曙光路、人民路、韶山路，南至井湾子、青园路，西至芙蓉路，北至浏阳河路。</t>
  </si>
  <si>
    <t>岳麓山高科技园</t>
  </si>
  <si>
    <t>东至玉兰路(原雷锋东大道)、麓天路、麓景路，南至枫林三路(原长宁路)，西至麓云路，北至长益高速公路。</t>
  </si>
  <si>
    <t>430196</t>
  </si>
  <si>
    <t>东至规划的岳华路,南至银双路,西至金星路,北至岳麓大道。</t>
  </si>
  <si>
    <t>岳麓山高科技园        (火炬城)</t>
  </si>
  <si>
    <t>东至银盆南路(原荣银路),南至咸嘉湖路（原龙王港路），西至桐梓坡住宅区，北至银盆岭。</t>
  </si>
  <si>
    <t>隆平农业高科技园 (东片)</t>
  </si>
  <si>
    <t>东至东岸乡合平村、东湖老干所、长沙农校、东湖村，南至东岸乡东湖村、东湖渔场，西至湖南农业大学、长沙农校、蚕种冷库、病虫测报站，北至规划的人民东路。</t>
  </si>
  <si>
    <t>隆平农业高科技园 (西片)</t>
  </si>
  <si>
    <t>东至规划的红旗路、湖南省农科院、东岸乡望龙村，南至浏阳河，西至长潭高速公路(原107国道)，北至远大路(原长浏公路)。</t>
  </si>
  <si>
    <t>远大高科技园</t>
  </si>
  <si>
    <t>东至黄泥口子，南至吴家岭，西至长桥，北至远大路(原长浏公路)。</t>
  </si>
  <si>
    <t>栗雨工业园</t>
  </si>
  <si>
    <t>东至西环线，南至东湖管理处，西至隆兴管理处，北至滨江北路。</t>
  </si>
  <si>
    <t>430296</t>
  </si>
  <si>
    <t>河西区块一</t>
  </si>
  <si>
    <t>东至橡果北路，南至滨江南路，西至珠江南路，北至黄山路。</t>
  </si>
  <si>
    <t>河西区块二</t>
  </si>
  <si>
    <t>东至华山路，南至长江北路，西至昆仑山路，北至滨江北路。</t>
  </si>
  <si>
    <t>董家塅    科技园</t>
  </si>
  <si>
    <t>东至京广线，南至株州县行政边界，西至曲尺村和坚固村权属线，北至南环路。</t>
  </si>
  <si>
    <t>田心科技园</t>
  </si>
  <si>
    <t>东至茅塘村、井龙村，南至井龙村、新民村、田林路、空四站，西至荷花村、茅塘村，北至临长沙县。</t>
  </si>
  <si>
    <t>高新区</t>
  </si>
  <si>
    <t>东至摇泉村、西塘村、宝塔办事处茶园村、邓桥村，南至书院路、宝塔办事处邓桥村，西至建设南路、宝塔办事处云盘村、湘潭市毛纺织厂、丝绸中路，北至河东大道、芙蓉中路、宝塔办事处云盘村、板塘村、光华村。</t>
  </si>
  <si>
    <t>430396</t>
  </si>
  <si>
    <t>新材料                     示范区</t>
  </si>
  <si>
    <t>东至竹埠村、易家坪村，南至双埠村，西至湘江，北至竹埠村。</t>
  </si>
  <si>
    <t>湘潭大学                    科技园</t>
  </si>
  <si>
    <t>东至先锋乡综合农场，南至先锋乡综合农场、红旗村，西至湘潭大学校区，北至先峰乡综合农场、红旗村。</t>
  </si>
  <si>
    <t>东至解放西路与规划外环一路交叉处，南至湘桂铁路，西至蒸水河边界，北至蒸水河边界。</t>
  </si>
  <si>
    <t>430496</t>
  </si>
  <si>
    <t>东至207国道，南至黑桥小区，西至浦沅机械厂东围墙，北至乐福砖厂。</t>
  </si>
  <si>
    <t>东至207国道，南至渐河，西至铁山村三组，北至浦沅机械厂总厂。</t>
  </si>
  <si>
    <t>东至老渐河，南至岗市50万伏高压走廊防护绿地，西至临港公路、岗市村，北至岗市村。</t>
  </si>
  <si>
    <t>430796</t>
  </si>
  <si>
    <t>区快四</t>
  </si>
  <si>
    <t>东至渐河，南至常德钢厂南墙，西至五里岗村部，北至五里砖厂。</t>
  </si>
  <si>
    <t>东至中心路，南至汤家坪村，西至临岗公路，北至岗市50万伏高压走廊防护绿地。</t>
  </si>
  <si>
    <t>东至沅水大堤禁角以西，南至商贸城路，西至大湖路，北至花溪路。</t>
  </si>
  <si>
    <t>东至沅水大堤禁角以西，南至洪福路，西至大湖路，北至商贸城路。</t>
  </si>
  <si>
    <t>地块一</t>
  </si>
  <si>
    <t>东至团圆路，南至中山村路，西至益桃公路，北至江海路。</t>
  </si>
  <si>
    <t>430996</t>
  </si>
  <si>
    <t>地块二</t>
  </si>
  <si>
    <t>东至桃花仑东路，南至紫竹路、迎宾路，西至银城大道，北至梓山东路。</t>
  </si>
  <si>
    <t>东至西河路，南至后营大道，西至林邑路和青年大道，北至石虎大道。</t>
  </si>
  <si>
    <t>431096</t>
  </si>
  <si>
    <t>东至新江路以西250米，南至后营大道以北300米，西至东河，北至上湾路。</t>
  </si>
  <si>
    <t>科学城区块一</t>
  </si>
  <si>
    <t>东至北二环高速（火村、旧围），南至广深高速公路（姬堂村），西至大观路与广深高速交汇处、大观路，北至广汕公路（原萝岗镇）、开创大道（原萝岗镇）、水西环路（原萝岗镇）、白云区蓄牧场（原萝岗镇）、开创大道（原萝岗公路）。</t>
  </si>
  <si>
    <t>440196</t>
  </si>
  <si>
    <t>科学城区块二</t>
  </si>
  <si>
    <t>东至丰乐路延长线（姬堂村），南至黄云路（歧山），西至珠吉路延长线（大淋岗、物资仓），北至广深高速公路（玉树村段）。</t>
  </si>
  <si>
    <t>天河科技园区块一</t>
  </si>
  <si>
    <t>东至大观路，南至广深高速公路，西至岑村-火炉山，北至广汕路。</t>
  </si>
  <si>
    <t>天河科技园区块二</t>
  </si>
  <si>
    <t>东至五山路，南至五山路，西至天科路，北至天河北路。</t>
  </si>
  <si>
    <t>天河科技园区块三</t>
  </si>
  <si>
    <t>东至科韵路，南至黄埔大道，西至天河公园，北至中山大道。</t>
  </si>
  <si>
    <t>黄花岗科技园</t>
  </si>
  <si>
    <t>东至永福路—云鹤路，南至环市东路，西至先烈中路（区庄段）—太和岗路（省地震局），北至广深铁路。</t>
  </si>
  <si>
    <t>广州民营科技园</t>
  </si>
  <si>
    <t>东至大沥村大塘底，南至北太路(S116)，西至大沥村欧庄，北至大沥村禾地塘。</t>
  </si>
  <si>
    <t>南沙资讯园</t>
  </si>
  <si>
    <t>东至大角山，南至凫洲水道，西至海滨大道，北至环岛路。</t>
  </si>
  <si>
    <t>东至沙河西路，南至滨海大道，西至麒麟路与南油大道，北至广深高速。</t>
  </si>
  <si>
    <t>440396</t>
  </si>
  <si>
    <t>南屏科技工业园</t>
  </si>
  <si>
    <t>东至南屏镇，南至珠海大道，西至珠海大桥，北至前山河。</t>
  </si>
  <si>
    <t>科技创新海岸</t>
  </si>
  <si>
    <t>东至金唐路，南至中山大学宿舍区，西至鸡山村，北至鸡山。</t>
  </si>
  <si>
    <t>白蕉科技工业园</t>
  </si>
  <si>
    <t>东至白蕉路，南至黄杨河，西至黄杨河，北至白蕉旧城区。</t>
  </si>
  <si>
    <t>新青科技工业园西片</t>
  </si>
  <si>
    <t>东至新正冲，南至珠峰大道，西至井岸镇西埔村，北至司马山。</t>
  </si>
  <si>
    <t>440496</t>
  </si>
  <si>
    <t>三灶科技工业园东片</t>
  </si>
  <si>
    <t>东邻春花园立交，南至茅田山，西邻三灶镇城区，北至鱼弄村。</t>
  </si>
  <si>
    <t>三灶科技工业园西片</t>
  </si>
  <si>
    <t>东邻三灶镇城区，南至鱼林村、茅田山，西至珠海机场西路，北至三灶镇鱼月村。</t>
  </si>
  <si>
    <t>东至天山北路，南至金凤路，西至华山北路，北至东厦北路。</t>
  </si>
  <si>
    <t>440596</t>
  </si>
  <si>
    <t>东至规划东一路、赖厝居委会，南至南畔山，西至规划鮀西一路，北至大学路。</t>
  </si>
  <si>
    <t>城南园</t>
  </si>
  <si>
    <t>东至东平河水道，南至东平河水道、佛陈路东北侧，西至岭南大道北（原名为大福南路），北至魁奇路。</t>
  </si>
  <si>
    <t>440696</t>
  </si>
  <si>
    <t>城西园</t>
  </si>
  <si>
    <t>东至平江北路（原城西大道），南至张槎一路、张槎二路（原张槎西路），西至佛山水道，北至佛山水道。</t>
  </si>
  <si>
    <t>顺德园一区</t>
  </si>
  <si>
    <t>东至容辉北路(原大塜药厂规划路)，南至文阁村，西至105国道容奇大桥，北至德胜河。</t>
  </si>
  <si>
    <t>顺德园二区</t>
  </si>
  <si>
    <t>东至高沙村，南至眉蕉河，西至碧桂路，北至35米规划路。</t>
  </si>
  <si>
    <t>东至西江，南至江珠高速公路，西至金星路，北至五邑路。</t>
  </si>
  <si>
    <t>440796</t>
  </si>
  <si>
    <t>东至大旺农场安乐排渠，南至大旺亚铝大街，西至大旺农场，北至大旺农场大良岗公路。</t>
  </si>
  <si>
    <t>东至北江河堤，南至大旺农场兴隆瓦窖村，西至大旺农场东排渠，北至大旺农场白沙排渠、将军岗排渠。</t>
  </si>
  <si>
    <t>441296</t>
  </si>
  <si>
    <t>东至北江河堤，南至绥江堤，西至大沙镇兴隆村、四会市东城街道办事处沙头村下溢、沙沥、新屋，北至大旺城区政德街、大旺农场将军岗区部。</t>
  </si>
  <si>
    <t>东至为经惠环镇政府西侧60米规划干道至牛屎岭头山脚，北至为牛屎岭头山由东向西经红花嶂、棉长石山脚、鸡公岭、龙公窝山脚至新屋村，西至为由新屋村经红星岭的32米规划干道，西南至为经桥沥的60米规划干道，南至为仲恺大道、马过渡营区边界。</t>
  </si>
  <si>
    <t>441396</t>
  </si>
  <si>
    <t>东至东江，南至榄坝，西至205国道、粤赣高速公路，北至石硖、风光村。</t>
  </si>
  <si>
    <t>441696</t>
  </si>
  <si>
    <t>东至青龙河，南至清佛公路、秀溪村，西至京广公路，北至秀溪村、台前村。</t>
  </si>
  <si>
    <t>东至青龙村，南至青龙河，西至青龙河，北至清佛公路。</t>
  </si>
  <si>
    <t>441896</t>
  </si>
  <si>
    <t>东至金融学校，南至背岭，西至大沙塘村，北至井尾村、风炉坳。</t>
  </si>
  <si>
    <t>东至高塱村、石咀村，南至广清大道，西至公埇大道，北至银英公路。</t>
  </si>
  <si>
    <t>东至龙塘河，南至长冲水库、贵人岭、德贵村、漫水河，西至253省道，北至龙塘河。</t>
  </si>
  <si>
    <t>东至广清大道，南至龙塘河，西至龙塘河，北至广清大道。</t>
  </si>
  <si>
    <t>东至大塘尾，南至陂坑变电站，西至广清大道，北至蓝石坑。</t>
  </si>
  <si>
    <t>东至京广铁路，南至南门山，西至荷木洞村，北至龙塘河。</t>
  </si>
  <si>
    <t>东至广清高速公路银盏段，南至京广铁路、广清高速公路银盏段，西至京广铁路，北至龙塘河。</t>
  </si>
  <si>
    <t>东至豆地岭、长山，南至广清大道、新丰村，西至京广铁路，北至京广铁路、高桥村。</t>
  </si>
  <si>
    <t>东至广清高速公路，南至红头岭，西至京广铁路，北至胡屋村、水松。</t>
  </si>
  <si>
    <t>东至广清大道，南至大燕河，西至广清高速公路，北至百嘉变电站、格塘村。</t>
  </si>
  <si>
    <t>东至富民大道，南至沁园路， 西至石大路，北至莞樟公路。</t>
  </si>
  <si>
    <t>441996</t>
  </si>
  <si>
    <t>集中新建区</t>
  </si>
  <si>
    <t>东至沿江一路与规划路交汇处、中山港大道、中港大道、沙边路口，南至中港大道与沙边路交汇处、置业路、沙边变电站，西至火炬大道与信息二路交汇处、大湾涌、莲生围、濠四村口新沙围，北至濠四村口新沙围、烂围距石岐河、东河口水闸、沿江一路。</t>
  </si>
  <si>
    <t>442096</t>
  </si>
  <si>
    <t>政策区一</t>
  </si>
  <si>
    <t>东至芙蓉山、茂生围水闸、沿江东四路，南至大尖峰山、明角山、松排围、大稔围，西至大稔围、顷三围、三洲山、横门水道，北至永春围、洋关水闸、安围水闸、沿江东三路口、沿江东四路、华源达油库、横门口、大茂生围水门闸。</t>
  </si>
  <si>
    <t>政策区二</t>
  </si>
  <si>
    <t>东至珠江口、牛岗山，南至孖沙农场、横门山、飞鹅山，西至横门口，北至横门水道。</t>
  </si>
  <si>
    <t xml:space="preserve">区块一                                （A地块 科技工业园Ⅰ区）                    </t>
  </si>
  <si>
    <t>东至滨河路，南至西乡塘路－科园大道－科园西一路－快速环道－相思湖北路，西至相思湖东路，北至农科院试验田－广西甘蔗研究所试验田－张五普。</t>
  </si>
  <si>
    <t xml:space="preserve">区块二                        （B地块 科创园区）          </t>
  </si>
  <si>
    <t>东至鲁班路，南至西乡塘路，西至心圩江东岸，北至科德路。</t>
  </si>
  <si>
    <t>450196</t>
  </si>
  <si>
    <t xml:space="preserve">区块三                               （C地块 科技工业园Ⅱ区）                 </t>
  </si>
  <si>
    <t>东至秀灵路，南至广西大学围墙，西至农院路，北至河北苗圃。</t>
  </si>
  <si>
    <t xml:space="preserve">区块四                       （D地块 行政中心区）     </t>
  </si>
  <si>
    <t>东至农院路，南至明秀西路，西至西乡塘路，北至广西大学围墙。</t>
  </si>
  <si>
    <t>东至体育中心，南至高新南路，西至东堤路（河岸），北至高新三路。</t>
  </si>
  <si>
    <t>450296</t>
  </si>
  <si>
    <t>东沿桂林电子工业学院东围墙至六合路，暨沿泛绿渠至朝阳路、邮电部桂林休养所东边，南沿外东环路至环城南一路与穿山东路汇合处，西沿穿山东路向北至桂林一中，并沿桂林一中北围墙至小东江边，再沿小东江向北至龙隐路，沿龙隐路暨七星公园南围墙向东直至环城北一路，沿环城北一路向北至六合路，沿六合路向西至小东江，沿小东江向北至桂林医学院分部西围墙，再向东北至桂林电器科学研究所北围墙，北起桂林电器科学研究所北围墙沿东南方向至桂林电子工业学院北围墙。</t>
  </si>
  <si>
    <t>450396</t>
  </si>
  <si>
    <t>北至桂林火车东站沿横塘路，东至雷劈山脚，由雷劈山向南至桂海铁路，沿桂海铁路向西北至桂林火车站。</t>
  </si>
  <si>
    <t>东至四川路、贵州路、云南路，南至金海岸大道，西至西藏路，北至新世纪大道。</t>
  </si>
  <si>
    <t>450596</t>
  </si>
  <si>
    <t>东至永万东路及向荣村，南至南海大道，西至永万西路及市二轻开发公司，北至海盛路。</t>
  </si>
  <si>
    <t>460196</t>
  </si>
  <si>
    <t>东至渝中区、重庆体育中心、九龙坡区，南至九龙园区、大渡口区，西至沙坪坝区覃家岗镇、联芳桥，北至沙区斑竹林社、渝中区黄荆社。</t>
  </si>
  <si>
    <t>500196</t>
  </si>
  <si>
    <t>B块</t>
  </si>
  <si>
    <t>东至人和老场镇、人和镇万年村，南至三一九国道、人和镇柏林社，西至金通大道、大竹林镇沙堡村，北至照母山植物园、人和镇双桥村。</t>
  </si>
  <si>
    <t>东至璧城镇璧泉村，南至璧城镇华龙村，西至璧南河，北至重庆红宇精密工业有限公司。</t>
  </si>
  <si>
    <t>南部起步区及新园组团片区</t>
  </si>
  <si>
    <t>东至新光路、成昆线，南至外环生态控制圈，西至武侯区交界线，北至二环路。</t>
  </si>
  <si>
    <t>510196</t>
  </si>
  <si>
    <t>大源组团片区</t>
  </si>
  <si>
    <t>东至府河，南至勤俭村5组、大源二线，西至站华路、天府大道（原人民南路南延线），北至大源四线、大源五线。</t>
  </si>
  <si>
    <t>西区起步区片区</t>
  </si>
  <si>
    <t>东至金牛区交界线、天辰路，南至西源大道（原合郊路），西至绕城路生态圈，北至西区大道（原围城路）。</t>
  </si>
  <si>
    <t>汇东片区</t>
  </si>
  <si>
    <t>东至釜溪河（毛家坝、雷公洞）、板仓村、阳公桥，南至汇川路，西至大缺口、大岩洞，北至汇东路、东兴寺大桥。</t>
  </si>
  <si>
    <t>510396</t>
  </si>
  <si>
    <t>长土片区</t>
  </si>
  <si>
    <t>东至金鱼河，南至石牛村，西至黄桷村，北至张家花园。</t>
  </si>
  <si>
    <t>东至成昆铁路，南至下必鲊沟，西至团堡山、团山三社（原船厂农场东界），北至大桥沟。</t>
  </si>
  <si>
    <t>510496</t>
  </si>
  <si>
    <t>东至龙马潭区安宁镇大元村、鱼塘镇民权村，南至龙马潭区鱼塘镇民权村、民光村，西至龙马潭区鱼塘镇民光村、龙马潭区安宁镇石包丘村、安宁村，北至龙马潭区安宁镇石包丘村、望天龙村。</t>
  </si>
  <si>
    <t>510596</t>
  </si>
  <si>
    <t>东至龙马潭区鱼塘镇鱼塘村，南至龙马潭区鱼塘镇鱼塘村（原一心村已并入鱼塘村）、望山坪村，西至龙马潭区鱼塘镇望山坪村（闵滩村已并入望山坪村），北至龙马潭区鱼塘镇鱼塘村。</t>
  </si>
  <si>
    <t>东至马牧河，南至深圳路西段，西至玉溪路，北至玉林路。</t>
  </si>
  <si>
    <t>东至漳州路南段、绍兴路，南至马牧河，西至马牧河，北至成都大道。</t>
  </si>
  <si>
    <t>510696</t>
  </si>
  <si>
    <t>东至温州路，南至温州路，西至马牧河，北至马牧河路。</t>
  </si>
  <si>
    <t>东至花园铁路立交桥，南至安昌河，西至黄家祠110千伏变电站，北至普明寺普明山山脚。</t>
  </si>
  <si>
    <t>510796</t>
  </si>
  <si>
    <t>东至石桥村，南至古泉村、石桥村（原石塘镇），西至古泉村，北至安昌河。</t>
  </si>
  <si>
    <t>东至光跃村、光荣村，南至光胜村、光丰村、光华村、光丰村，西至新华路、成渝中路、成渝北路，北至春光村。</t>
  </si>
  <si>
    <t>511096</t>
  </si>
  <si>
    <t>东至飞泉村、文星街、隆昌河，南至工农村、飞泉村，西至望城村、建设村，北至建设村、春光村。　</t>
  </si>
  <si>
    <t>东至车子镇白埝村，南至车子镇惠安村、渔龙村，西至车子镇茶山村、安谷镇龙口村，北至大渡河。</t>
  </si>
  <si>
    <t>511196</t>
  </si>
  <si>
    <t>新天园区（区块一）</t>
  </si>
  <si>
    <t>东至凤凰公园，南至东风路，西至创业路、新添大道，北至黑土坡。</t>
  </si>
  <si>
    <t>金阳园区（区块二）</t>
  </si>
  <si>
    <t>东至210国道，南至兴筑路，西至兴黔路，北至兴黔路。</t>
  </si>
  <si>
    <t>520196</t>
  </si>
  <si>
    <t>沙文园区（区块三）</t>
  </si>
  <si>
    <t>东至南六-四方坡一线的规划道路，南至西北环城高速公路以北的规划道路，西至二坝塘-龙井园一线的规划道路，北至马厂营、500千伏安贵II线。</t>
  </si>
  <si>
    <t>东至贵黄公路，南至红湖机械厂，西至麻块田到水井坡，北至沪昆高速公路。</t>
  </si>
  <si>
    <t>东至城南村，南至陶关村，西至陶关村，北至塔山村。</t>
  </si>
  <si>
    <t>520496</t>
  </si>
  <si>
    <t>东至金银村，南至马田村，西至马田村，北至马田村。</t>
  </si>
  <si>
    <t>东至云头山村，南至云头山村，西至穿石村，北至云头山村。</t>
  </si>
  <si>
    <t>东至新场村，南至车头村，西至车头村，北至新场村。</t>
  </si>
  <si>
    <t>东至普吉办事处、大谷堆村、小谷堆村、海屯路、二环西路，南至人民西路，西至昌源路、云冶专用铁路、龙院村、自卫村水库，北至云冶专用铁路。</t>
  </si>
  <si>
    <t>530196</t>
  </si>
  <si>
    <t>州城南片区</t>
  </si>
  <si>
    <t>东至烟厂三库区、囤鸡大箐，南至高仓南亚面粉厂，西至213国道，北至红塔大道。</t>
  </si>
  <si>
    <t>春和九龙片区</t>
  </si>
  <si>
    <t>东至昆玉高速公路，南至九龙路，西至昆玉铁路，北至莲池村、高桥村。</t>
  </si>
  <si>
    <t>东至高新路、电子正街、西万路，南至丈八东路、南三环路，西至西户路、丈八北路、高新四路、太白南路，北至南二环、科技六路、电子一路、西户路。</t>
  </si>
  <si>
    <t>610196</t>
  </si>
  <si>
    <r>
      <rPr>
        <sz val="10"/>
        <color indexed="8"/>
        <rFont val="宋体"/>
        <charset val="134"/>
      </rPr>
      <t>宝鸡高新技术产业开发区</t>
    </r>
  </si>
  <si>
    <t>东至沙河沟，南至坡底下村，西至郭家崖，北至渭河南岸（东区）。</t>
  </si>
  <si>
    <t>东至石鼓路，南至三一零国道，西至宝鸡制药机械厂东围墙，北至石坝河路（西区）。</t>
  </si>
  <si>
    <t>610396</t>
  </si>
  <si>
    <t>东至咸通路，南至渭河河堤路，西至汉陵路，北至珠泉路。</t>
  </si>
  <si>
    <t>东至朝阳七路，南至滨河路，西至陇海铁路，北至咸铜铁路。</t>
  </si>
  <si>
    <t>610497</t>
  </si>
  <si>
    <t>东至杨凌区与武功县县界、西北农林科技大学围墙外、漆水河西岸，南至渭河河堤路北，西至杨凌区与扶风县县界、杨凌街道办与李台乡界和西北农林科技大学（原西北林学院）围墙外、西北农林科技大学（原西北农学院）围墙外的泰陵路东，北至高干渠、西北农林科技大学老围墙北侧。</t>
  </si>
  <si>
    <t>610496</t>
  </si>
  <si>
    <t>东至渭清路西，南至西潼高速公路，西至张东村、庙南村、庙北村，北至渭白路南。</t>
  </si>
  <si>
    <t>610596</t>
  </si>
  <si>
    <t>东至榆溪河，南至闫庄则，西至包西公路，北至沙河南。</t>
  </si>
  <si>
    <t>610896</t>
  </si>
  <si>
    <t>东至江北办刘家沟村，南至建民镇罗家梁村，西至建民镇罗家梁村、韦家坡村，北至江北办青峰村。</t>
  </si>
  <si>
    <t>610996</t>
  </si>
  <si>
    <t>东区(雁滩区)</t>
  </si>
  <si>
    <t>东至南河道高滩黄河入河口，南至南河道，西至T606号、S626号规划路，北至黄河南堤。</t>
  </si>
  <si>
    <t>西区（马滩区）</t>
  </si>
  <si>
    <t>东至东大沟河道，南至马滩南河道，西至山水沟河道，北至南滨河西路。</t>
  </si>
  <si>
    <t>620196</t>
  </si>
  <si>
    <t>东至S683号规划路（市教育学院西、南河滩），南至定西南路、定西东路、兰州鱼池南界，西至天水路，北至南河道。</t>
  </si>
  <si>
    <t>东至白银银光厂，南至东湾庄，西至萱麻窟坨沟，北至109国道。</t>
  </si>
  <si>
    <t>620496</t>
  </si>
  <si>
    <t>东至雒家滩村，南至109国道，西至银光铁路专用线，北至沙坡岗。</t>
  </si>
  <si>
    <t>东至宁张路西侧人行道，南至省国有农牧控股公司冷冻精液站南侧，西至北川渠东侧，北至刘家寨沟路南侧。</t>
  </si>
  <si>
    <t>630196</t>
  </si>
  <si>
    <t>东至中兴街，南至黄河路，西至嘉源街，北至南苑路。</t>
  </si>
  <si>
    <t>640196</t>
  </si>
  <si>
    <t>东至淮宁北路、淮宁南路，南至九泉村北，西至贺兰山东麓山脚，北至贺兰山东麓山脚。</t>
  </si>
  <si>
    <t>东至银汝铁路西220米，南至110国道北530米，西至游艺街东900米，北至煤机二厂铁路专用线南250米。</t>
  </si>
  <si>
    <t>640296</t>
  </si>
  <si>
    <t>东至河滩快速路、铁路北30米、鲤鱼山路，南至鲤鱼山公园北部，西至北京路、苏州路、天津路、河南东路、长沙路、江苏路、北京路，北至喀什东路、长春路、河北路、四平路、河滩快速路、外贸皮革厂道路、文光路。</t>
  </si>
  <si>
    <t>650196</t>
  </si>
  <si>
    <t>东至北京南路西侧，南至下东沟村乡村公路，西至下东沟村、新疆油田油气储运公司、中沟村、园丰二队、园丰三队，北至乌伊公路南侧。</t>
  </si>
  <si>
    <t>652396</t>
  </si>
  <si>
    <t>东至石莫公路西828米，南至周总理纪念馆，西至北泉路，北至八一路口南1217米。</t>
  </si>
  <si>
    <t>660196</t>
  </si>
  <si>
    <t>海关特殊监管区域（共135家）</t>
  </si>
  <si>
    <t>南至空港工业区A区天纬五街，北至铁匠营村南水泥路，西至京承（京密）公路，东至天柱东路。</t>
  </si>
  <si>
    <r>
      <rPr>
        <sz val="10"/>
        <color indexed="8"/>
        <rFont val="宋体"/>
        <charset val="134"/>
      </rPr>
      <t>南至首都机场用地货机坪北边界、货机坪东西两侧航空货运站设施区南边界、新华航空北京基地北边界，北至顺平路辅路，西至</t>
    </r>
    <r>
      <rPr>
        <sz val="10"/>
        <color indexed="8"/>
        <rFont val="黑体"/>
        <charset val="134"/>
      </rPr>
      <t>金航西路</t>
    </r>
    <r>
      <rPr>
        <sz val="10"/>
        <color indexed="8"/>
        <rFont val="宋体"/>
        <charset val="134"/>
      </rPr>
      <t>、新华航空北京基地东边界，东至</t>
    </r>
    <r>
      <rPr>
        <sz val="10"/>
        <color indexed="8"/>
        <rFont val="黑体"/>
        <charset val="134"/>
      </rPr>
      <t>金岸东路</t>
    </r>
    <r>
      <rPr>
        <sz val="10"/>
        <color indexed="8"/>
        <rFont val="宋体"/>
        <charset val="134"/>
      </rPr>
      <t>、国航北京基地西边界。</t>
    </r>
  </si>
  <si>
    <t>东至新建临海路、海滨五路东100米、海滨三路，南至新港四号路、中心材料场，西至海滨大道（原临港路），北至京门大道。</t>
  </si>
  <si>
    <t>东至中环西路，南至西四道，西至环河西路，北至中环西路。</t>
  </si>
  <si>
    <t>东北至东海路，南至海通路，西至泰丰路。</t>
  </si>
  <si>
    <t>东至新环东路，南至新业六街，西至新兴路，北至新业九街。</t>
  </si>
  <si>
    <t>东至临海路，南至天保大道、天津滨海国际汽车城有限公司西边界、天津港保税区天保进口机动车检测有限公司北边界、海滨三路，西至天津国际物流园有限公司西边界、安博（天津）仓储有限公司西边界、东方海外物流（天津保税物流园区）有限公司西边界、捷成（中国）物流有限公司西边界，北至京门大道。</t>
  </si>
  <si>
    <t>东至振港路西边界，南至东港十五路北边线，西至东疆港区西部顺直岸线南端至东港十五路北边线向北4850米，垂直码头岸线向东折至中港路后再向北沿中港路东边线至新港八号路，北至新港八号路南边线。</t>
  </si>
  <si>
    <t>东至空客一号桥、领航路以及通航路道路西边界，南至津北路，西至天津机场东边界，北至飞机租赁项目北边界。</t>
  </si>
  <si>
    <t>东至规划空港北大街，南至规划海关巡逻南路，西至规划机场北大街，北至规划海关巡逻北路。</t>
  </si>
  <si>
    <t>东至青龙路东边界，南至天蚨道南边界，西至国安河东岸，北至高科河南岸。</t>
  </si>
  <si>
    <t>东至辽宁省界，南至温州道，西至京哈公路山海关连接线，北至京沈铁路山海关编组站。</t>
  </si>
  <si>
    <t>东至京津塘高速公路，西至锦华道，南至天津界，北至乾雄公司、爱普包装公司、岳阳彩板公司。</t>
  </si>
  <si>
    <t>东至武宿国际机场，南至龙城街，西至唐槐路，北至电子街。</t>
  </si>
  <si>
    <t>东至霍寨沟，南至京包铁路，西至土默特左旗台阁牧镇黄金道，北至110国道。</t>
  </si>
  <si>
    <t>121</t>
  </si>
  <si>
    <t>东至经三路，南至纬十三路，西至中央生态大道上行线，北至纬十六路。</t>
  </si>
  <si>
    <t>东至满洲里公路口岸，南至滨州铁路线，西至中俄互市贸易封闭区，北至中俄边境线。</t>
  </si>
  <si>
    <t>东至通海产业大道，南至沈盘公路，西至回水渠，北至南三路。</t>
  </si>
  <si>
    <t>东至规划路，南至四环路，西至智慧四街，北至创新二路。</t>
  </si>
  <si>
    <t>东至开发区6号公路，南至开发区东北大街，西至开发区2号公路，北至开发区5号公路（均不含公路）。</t>
  </si>
  <si>
    <t>东至高城街（不含开发区燃气厂、水质净化厂），南至黄海中路，西至开发区松岚街，北至黄海西三路、开发区8号路、辽河西路。</t>
  </si>
  <si>
    <t>东至开发区30号路西侧260米，南至开发区3号路，西至开发区20-1号路，北至开发区1号路。</t>
  </si>
  <si>
    <t>东至大窑湾湾底汽车码头岸线，南至港12号路、港五洲路，西至港前6号路及金港铁路集装箱中心站，北至汽车码头及港前3-1号路。</t>
  </si>
  <si>
    <t>东至静海路，南至新海大街，西至听海路，北至新联大街。</t>
  </si>
  <si>
    <t>北至乙四街，南至环城高速，东至机场路和甲二街，西至长吉图铁路。</t>
  </si>
  <si>
    <t>东至珲春边境经济合作区、近海街长城村耕地，南至珲春近海街春景村耕地，西至珲春至长岭子公路，北至珲春边境经济合作区。</t>
  </si>
  <si>
    <r>
      <rPr>
        <sz val="10"/>
        <color indexed="8"/>
        <rFont val="宋体"/>
        <charset val="134"/>
      </rPr>
      <t>东至四环路，南至规划路，西至香河路，北至滨绥铁路</t>
    </r>
    <r>
      <rPr>
        <sz val="10"/>
        <color indexed="8"/>
        <rFont val="宋体"/>
        <charset val="134"/>
      </rPr>
      <t>。</t>
    </r>
  </si>
  <si>
    <r>
      <rPr>
        <sz val="10"/>
        <color indexed="8"/>
        <rFont val="宋体"/>
        <charset val="134"/>
      </rPr>
      <t>东起沿河路西端转盘，南至G10国道，西至自来水公司加压泵房，北至滨绥铁路</t>
    </r>
    <r>
      <rPr>
        <sz val="10"/>
        <color indexed="8"/>
        <rFont val="宋体"/>
        <charset val="134"/>
      </rPr>
      <t>。</t>
    </r>
  </si>
  <si>
    <t>东至万芳路，南至陈行公路，西至浦星公路，北至中心河。</t>
  </si>
  <si>
    <t>东至公塘河，南至娄塘河，西至盐铁河，北至张江门河。</t>
  </si>
  <si>
    <t>物流一期</t>
  </si>
  <si>
    <t>东至外高桥港区三期，南至外环高速公路，西至凌海路，北至三海码头。</t>
  </si>
  <si>
    <t>东至威斯路，南至港电路，西至杨高北路，北至杨高北一路。</t>
  </si>
  <si>
    <t>C区、D区</t>
  </si>
  <si>
    <t>东至高川河（高桥港），南至航津路，西至杨高北路，北至港九路。</t>
  </si>
  <si>
    <t>F区</t>
  </si>
  <si>
    <t>东至富特东二路，南至洲海路，西至杨高北路，北至航津路。</t>
  </si>
  <si>
    <t>G区</t>
  </si>
  <si>
    <t>东至富特东二路，南至五洲大道，西至杨高北路，北至洲海路。</t>
  </si>
  <si>
    <t>微电子园</t>
  </si>
  <si>
    <t>东至高桥港，南至赵家沟、东靖路，西至金京路，北至五洲大道。</t>
  </si>
  <si>
    <t>东至上川路、妙境北路，南至川杨河，西至华东路，北至龙东大道。</t>
  </si>
  <si>
    <t>东至外高桥集装箱三期码头，西至上海绕城高速、凌海路岔道，南至外环线绿化带，北至三海码头。</t>
  </si>
  <si>
    <t>陆域</t>
  </si>
  <si>
    <t>东至芦潮引河、沪芦高速，南至大堤防护绿带，西至常满路，北至顺翔路。</t>
  </si>
  <si>
    <t>岛域</t>
  </si>
  <si>
    <t>东至避风港池海岸线，南至小岩礁海岸线、纬一路(码头前沿线)，西至2号码头经十二路，北至小城子山南侧及东侧山脚线、2号码头纬五路并向东延伸至小洋山南侧山脚线、顺山脚线延伸至观海北路、东海大道北边界。</t>
  </si>
  <si>
    <r>
      <rPr>
        <sz val="10"/>
        <rFont val="宋体"/>
        <charset val="134"/>
      </rPr>
      <t>东至机场三跑道停机坪，南至横10路，西至上海绕城高速东辅道，北至横</t>
    </r>
    <r>
      <rPr>
        <sz val="10"/>
        <rFont val="宋体"/>
        <charset val="134"/>
      </rPr>
      <t>0</t>
    </r>
    <r>
      <rPr>
        <sz val="10"/>
        <rFont val="宋体"/>
        <charset val="134"/>
      </rPr>
      <t>路。</t>
    </r>
  </si>
  <si>
    <t xml:space="preserve">东至新车公路，南至华恒路，西至南乐路，北至南乐路。
</t>
  </si>
  <si>
    <t>B区-1</t>
  </si>
  <si>
    <t>东至姚泾河，南至沪昆铁路沪杭段，西至上海绕城高速，北至松蒸公路。</t>
  </si>
  <si>
    <t>B区-2</t>
  </si>
  <si>
    <t>东至姚泾河，南至松蒸公路，西至上海绕城高速，北至古浦塘。</t>
  </si>
  <si>
    <t>B区-3</t>
  </si>
  <si>
    <t>东至长兴港，南至古浦塘，西至上海绕城高速，北至沪昆高速。</t>
  </si>
  <si>
    <t>东至油墩港50米绿化控制线，南至北青公路20米绿化控制线，西至上海绕城高速50米绿化控制线，北至香大路延伸段中心线往北平行373米。</t>
  </si>
  <si>
    <t>东至环城西路，南至奉浦大道，西至南竹港，北至大叶公路。</t>
  </si>
  <si>
    <t>江宁片</t>
  </si>
  <si>
    <t>东至苏源大道，南至高压走廊，西至机场高速，北至江宁经济技术开发区城南大道。</t>
  </si>
  <si>
    <t>龙潭片</t>
  </si>
  <si>
    <t>东至靖西大道，南至靖安大道，西至宝港路（原花园路），北至龙北大道。</t>
  </si>
  <si>
    <t>东至312国道，南至新锡路，西至锡兴路，北至高浪路。</t>
  </si>
  <si>
    <t>东至312国道，南至高浪路，西至锡兴路，北至海力士—意法路。</t>
  </si>
  <si>
    <t>东至312国道，南至新华路，西至锡兴路，北至新锡路。</t>
  </si>
  <si>
    <t>东至行创三路，南至锡新二路，西至行创一路，北至锡新一路。</t>
  </si>
  <si>
    <t>东至海港路，南至港城大道，西至新沟河，北至老江堤。</t>
  </si>
  <si>
    <t>东至新沟河，南至申新3号河，西至申港河，北至5号码头纬一路。</t>
  </si>
  <si>
    <t>东至银星机械厂，南至金港路，西至星丰金属公司西界，北至金山桥作业区航道。</t>
  </si>
  <si>
    <t>东至科技大道及江阴区界，西至通江大道，南至新竹路，北至沿江公路。</t>
  </si>
  <si>
    <t>保税物流中心A</t>
  </si>
  <si>
    <t>东至文昌路，西至312国道、南至白荡港，北至大同路。</t>
  </si>
  <si>
    <t>保税物流中心B</t>
  </si>
  <si>
    <t>东至文昌路，西至312国道、南至312国道，北至白荡港。</t>
  </si>
  <si>
    <t>出口加工区北区</t>
  </si>
  <si>
    <t>东至大同河，西至内环西路，南至鸿禧路，北至观山河。</t>
  </si>
  <si>
    <t>出口加工区南区</t>
  </si>
  <si>
    <t>东至金枫路，西至金枫河，南至中心河，北至鹿山路。</t>
  </si>
  <si>
    <t>东至苏州新纳晶光电有限公司西侧，南至苏虹中路，西至星湖街，北至娄江。</t>
  </si>
  <si>
    <t>东至界浦河，南至高压走廊，西至唯胜路、现代大道、胜浦路一线，北至娄江、沪宁高速一线。</t>
  </si>
  <si>
    <t>东至吴淞江大道，南至绕城高速绿化带，西至郭巷大道，北至新郭路。</t>
  </si>
  <si>
    <t>东至苏嘉杭高速公路，南至夏家浜河，西至京杭大运河，北至龙字湾路。</t>
  </si>
  <si>
    <t>东至电厂路，西至汪湾北路（原一纵路），北至北环路之间的区域，南至三横路。</t>
  </si>
  <si>
    <t>东至银河路，西至富临路，北至富士康路，南至金龙河。</t>
  </si>
  <si>
    <t>东至十字港，西南至老套港，北至长江江堤。</t>
  </si>
  <si>
    <t>东至玫瑰路，南至沪宁高速铁路、312国道，西至长江路，北至沪宁高速公路、沪宁高速铁路。</t>
  </si>
  <si>
    <t>东至黄浦江路，南至吴淞江，西至郁金香路，北至百灵路。</t>
  </si>
  <si>
    <t>东至江浦路，南至元丰路，西至科技路，北至创新路。</t>
  </si>
  <si>
    <t>东至随塘河、望江路，南至海港路，西至滨江大道，北至银港路、兴港路。</t>
  </si>
  <si>
    <t>区块一
（A区）</t>
  </si>
  <si>
    <t>东至新开北路，南至复兴路，西至中天路，北至通启河。</t>
  </si>
  <si>
    <t>区块二
（B区）</t>
  </si>
  <si>
    <t>东至开发区与海门市交界，西至农场路，南至长江，北至纬十七路、纬十五路、纬十六路。</t>
  </si>
  <si>
    <t>东至港城大道（原新墟公路），南至排淡河，西至东陇海铁路，北至运盐河。</t>
  </si>
  <si>
    <t>区域一（南区）</t>
  </si>
  <si>
    <t>东至237号省道，南至新海口路，西至徐杨中心路，北至珠海东路。</t>
  </si>
  <si>
    <t>区域二（北区）</t>
  </si>
  <si>
    <t>东至机场中路，南至纬三路，西至机场路，北至纬一路。</t>
  </si>
  <si>
    <t>东至阀门项目西界址、希望大道、摩比斯项目西界址，南至湘江路，西至天山路，北至盐渎路。</t>
  </si>
  <si>
    <t>东至渡江南路，南至邗江河路，西至扬子江南路、纵四中路，北至横十路、施沙路。</t>
  </si>
  <si>
    <t>东至通港路，南至镇大公路，西至青龙山路，北至镇大铁路。</t>
  </si>
  <si>
    <t>东至引江大道西侧，南至纬八路一线，西至长江大道东侧一线，北至新328国道（永定西路）南侧。</t>
  </si>
  <si>
    <t>东至绕城公路，南至20号路，西至11号路，北至12号路。</t>
  </si>
  <si>
    <t>东至21号路，南至20号路，西至绕城公路，北至12号路。</t>
  </si>
  <si>
    <t>东至东进港公路，南至规划疏港公路，西至规划太河路，北至保税北路。</t>
  </si>
  <si>
    <t>东至进港公路，南至规划疏港公路，西至西疏港公路，北至保税北路。</t>
  </si>
  <si>
    <t>东至富春江路，南至庐山路，西至新安江路，北至普陀山路。</t>
  </si>
  <si>
    <t>东至富春江路，南至太白山路，西至沿山大路，北至庐山路。</t>
  </si>
  <si>
    <t>东至问津路、南至码头岸线、西至港城路、北至梅山大河。</t>
  </si>
  <si>
    <t>东至四灶浦江，南至八塘江，西至兴慈一路，北至九塘江。</t>
  </si>
  <si>
    <t>嘉兴出口加工区A区</t>
  </si>
  <si>
    <t>东至斜尖塘、西至新07省道、北至亭建公路、南至新01省道。</t>
  </si>
  <si>
    <t>嘉兴出口加工区B区</t>
  </si>
  <si>
    <t>东至西汉大道富士康规划的宿舍区，西至金界港，南至西塘港，北至开源路。</t>
  </si>
  <si>
    <t>东至正涵街，西至广顺街，南至新城路，北至集贤路。</t>
  </si>
  <si>
    <t>东至正涵街，西至广顺街，南至孝川路，北至新城路。</t>
  </si>
  <si>
    <t xml:space="preserve">区块一 </t>
  </si>
  <si>
    <t>东至大成河，南至环岛公路，西至白泉大河和大成一路，北至新港十五道。</t>
  </si>
  <si>
    <t>东至鼠浪湖内侧驳岸，南至小鼠浪山，西至已建围堤，北至小盘山南端。</t>
  </si>
  <si>
    <t>东至329国道，南至石榴江和南塘河，西至机场路，北至普陀山机场。</t>
  </si>
  <si>
    <t>东至铜陵北路，南至东方大道，西至新蚌埠路，北至魏武路。</t>
  </si>
  <si>
    <t>东至高压走廊，南至云谷路，西至青龙潭路，北至铁路专用线。</t>
  </si>
  <si>
    <t>东至宁芜铁路，南至规划道路，西至九华北路，北至衡山路。</t>
  </si>
  <si>
    <t>东至和州大道，南至郑蒲大道，西至G347国道，北至望江一路。</t>
  </si>
  <si>
    <t>东至红山油库，西至经二路，北至104国道，南至罗星路至闽江边。</t>
  </si>
  <si>
    <t>东至闽江岸线，南至长顺小区边界，西至104国道，北至疏港路。</t>
  </si>
  <si>
    <t>东至西港，南至新江公路，西至经七路，北至纬六路。</t>
  </si>
  <si>
    <t>东至14号泊位，南至兴化湾，西至滩涂，北至兴林路。</t>
  </si>
  <si>
    <t>东至14号泊位东侧围墙，南至港区前沿线（含泊位），西至19号泊位西侧围墙及厦漳大桥引桥，北至港中路。</t>
  </si>
  <si>
    <t>东至嵩屿二期码头前沿线，南至海沧1-8号泊位码头前沿线（含泊位），西至8号、9号泊位分界线、芦澳路，北至建港路及自然山体边界线。</t>
  </si>
  <si>
    <t>东至出口加工区东侧规划路，南至角嵩路，西至出口加工区路西侧规划路，北至沧五路。</t>
  </si>
  <si>
    <t>东至港区铁路专用线，南至湖里大道延伸段，西至港中路，北至东渡港区19号泊位。</t>
  </si>
  <si>
    <t>东至长岸路屯，南至虎屿路，西至港中路，北至象屿路。</t>
  </si>
  <si>
    <t>东至市外环路，南至324国道，西至曾岭村，北至五道水库。</t>
  </si>
  <si>
    <t>东至京东大道，南至火炬三路，西至高新五路，北至火炬四路。</t>
  </si>
  <si>
    <t>东至嘉茂二路，南至福银高速调整隔离带边界、西至新昌电厂铁路专线隔离带边界、北至保税三路。</t>
  </si>
  <si>
    <t>东至白马岭，南至绿冬路(原双瑞路)，西至昌九高速公路，北至彭塘湾。</t>
  </si>
  <si>
    <t>东至赣州稀土科技产业园，南至厦蓉高速公路，西至空港服务区，北至赣州黄金机场跑道过渡面。</t>
  </si>
  <si>
    <t>东至火炬大道，南至深圳大道以北200米，西至创新大道，北至京九大道以南180米。</t>
  </si>
  <si>
    <t>东至刘公河一线，南至旅游路，西至绕城高速，北至经十东路。</t>
  </si>
  <si>
    <t>东至昆仑山北路，西至云台山路，南至甜水河路，北至龙门河路。</t>
  </si>
  <si>
    <t>东至经一路、南港十七号路、衡山路、渥太华路，南至源江路、南港一号路、同江路，西至疏港高架、纽约路、太行山路，北至北京路、同江路、前湾港路。</t>
  </si>
  <si>
    <t>东至南海路，南至程港路，西至孙哥庄社区、山角社区、罗家营社区耕地，北至胶州湾高速。</t>
  </si>
  <si>
    <t>东至港东六路，南至海港路，西至东港公路，北至港北一路。</t>
  </si>
  <si>
    <t>东至海边及港湾大道，南至烟台港三号门及突堤南护岸170米，西至环海路，北至沈海高速。</t>
  </si>
  <si>
    <t>东至206国道330米和35米，南至河北村和黄金河分别为20米和270米，西至花岩村和河北村分别为350米和10米，北至白银河。</t>
  </si>
  <si>
    <t>东至高七路，南至梨园街，西至高二路，北至玉清街。</t>
  </si>
  <si>
    <t>东至黄海三路，南至辽河西四街，西至黄海一路，北至辽河西七街。</t>
  </si>
  <si>
    <t>东至海埠路，南至荣成路，西至香港路，北至风林村。</t>
  </si>
  <si>
    <t>东至威石路、南至309国道、西至机场路、北至大水泊南河。</t>
  </si>
  <si>
    <t>东至东外环路，南至华夏路，西至澳门路，北至临工路。</t>
  </si>
  <si>
    <t>东至107国道辅道，南至航海东路，西至经开第八大街，北至经北六路。</t>
  </si>
  <si>
    <t>东至万三公路，南至经南十二路，西至凤凰大街，北至南三环。</t>
  </si>
  <si>
    <t>东至规划的郑港七街，南至郑州新郑机场规划的第三跑道边界，西至振兴北路，北至登封-郑州-商丘高速公路。</t>
  </si>
  <si>
    <t>东至东外环路，南至园区2号路，西至王安路，北至北外环路。</t>
  </si>
  <si>
    <t>东至光谷六路，南至沪蓉高速路，西至光谷三路，北至高新五路。</t>
  </si>
  <si>
    <t>阳逻港园区</t>
  </si>
  <si>
    <t>东至平江路，南至阳逻港区二期，西至长江及亚东水泥厂，北至阳逻水厂及江北快速路。</t>
  </si>
  <si>
    <t>东西湖园区</t>
  </si>
  <si>
    <t>东至十六支沟，南至汉丹铁路，西至南十四支沟，北至107国道。</t>
  </si>
  <si>
    <t>东至车城南路，南至硃山湖大道，西至东荆河路，北至东风大道。</t>
  </si>
  <si>
    <t>东至莲湖塘北路、机场联络道，南至机场高速辅道、土地利用规划的黄花机场用地南界，西至土地利用规划的用地界线，北至大元路。</t>
  </si>
  <si>
    <t>东至长潭西线高速公路，南至沪昆高速铁路，西至响水大道，北至沙塘路。</t>
  </si>
  <si>
    <t>东至蒸湘南路，南至衡枣高速，西至综保区西片，北至白沙工业大道。</t>
  </si>
  <si>
    <t>东至蒸湘路和综保区东片，南至衡枣高速，西至蔡伦大道，北至南三环路。</t>
  </si>
  <si>
    <t>东至随岳高速公路，南至云港路，西至桔园路，北至松阳湖路。</t>
  </si>
  <si>
    <t>东至东河大道，南至郴资大道，西至林邑路，北至现有围网。</t>
  </si>
  <si>
    <t>东至规划花联路，南至白云机场横十五路，西至规划龙港路，北至规划集富路。</t>
  </si>
  <si>
    <t>东至京珠高速公路，南至钟港大道，西至规划保税大道，北至天成路。</t>
  </si>
  <si>
    <t>东至横窖河，南至横窖河，西至开发大道（原夏港大道），北至保盈北路。</t>
  </si>
  <si>
    <t>东至东江，南至新沙港高架铁路专用线、石英路、广保大道、新沙港高架铁路专用线，西至横窖河，北至横窖河。</t>
  </si>
  <si>
    <t>东至南岗河，南至宏明路，西至东鹏大道，北至广园快速路。</t>
  </si>
  <si>
    <t>东至东江边，南至金桥路，西至广保大道，北至保盈大道。</t>
  </si>
  <si>
    <t>东至珠江口水道，南至珠江口水道，西至扬帆路，北至孖沙三涌。</t>
  </si>
  <si>
    <t>东至扬帆路，南至珠江口水道，西至蕉门水道，北至孖沙三涌。</t>
  </si>
  <si>
    <t>东至蕉门水道，南至万顷沙镇十一涌，西至万新大道，北至万顷沙镇十一涌。</t>
  </si>
  <si>
    <t>东至万新大道，南至万顷沙镇十一涌，西至凤凰大道，北至万顷沙镇十涌。</t>
  </si>
  <si>
    <t>东至黄岗口岸边，西至新洲河东岸，南至深圳河北岸，北至生活区的隔离线。</t>
  </si>
  <si>
    <t>东至铲湾路，南至平南铁路、妈湾大道以及妈湾电厂北侧连线，西至妈湾港区码头岸线，北至妈湾大道、嘉实多南油厂北侧、兴海大道以及临海路连线。</t>
  </si>
  <si>
    <t>东至明珠大道，南至深盐路，西至盐排高速公路，北至永安三街。</t>
  </si>
  <si>
    <t>东至保税东路，南至海景二路，西至海山路，北至深盐路。</t>
  </si>
  <si>
    <t>东至进港三路，南至盐田港区，西至进港八路，北至二十二米大道。</t>
  </si>
  <si>
    <t>东至绿荫路，南至金牛西路，西至深汕路，北至丹梓西路。</t>
  </si>
  <si>
    <t>东至马骝洲大道，南至马骝洲水道，西至洪湾西排洪渠，北至洪屏大道。</t>
  </si>
  <si>
    <t>东至鸭涌河，南至前山河，西至前山河，北至国防公路。</t>
  </si>
  <si>
    <t>225</t>
  </si>
  <si>
    <t>东至后江湾，南至广澳村，西至溪头村和广达大道，北至埭头村。</t>
  </si>
  <si>
    <t>东至土地利用总体规划确定的限制建设区边界（现状高速公路与纬二路区间段），南至纬二路，西至现状高速公路匝道、银海大道，北至现状高速公路南环绿化控制带。</t>
  </si>
  <si>
    <t>东至华兴路、土地利用总体规划确定的有条件建设区边界，南至金坛路，西至现状连通渠（现状高速公路与纬二路区间段）、纬二路、东风路、金良路、银海大道、利华路、东风路，北至现状高速公路南环绿化控制带。</t>
  </si>
  <si>
    <t>区块一（A区）</t>
  </si>
  <si>
    <t>东至昆明路，南至北海大道，西至西南大道，北至北海市中糖储运贸易有限公司、北海市化肥厂、北海新力股份有限公司。</t>
  </si>
  <si>
    <t>区块二（B区）</t>
  </si>
  <si>
    <t>东至营闸路，南至铁山港区三号路，西至铁山港区七号路，北至铁山港区五号路。</t>
  </si>
  <si>
    <t>东至保税港区黄海路，南至保税港区十二大街8#泊位，西至钦州港十万吨级进港航道，北至大榄坪第八大街。</t>
  </si>
  <si>
    <t>东至米七屯，南至友谊关郎领，西至利头山，北至布沙屯。</t>
  </si>
  <si>
    <t>东至兴浦路及港西路，南至洋浦港码头岸线及瀚洋路，西至洋浦大道，北至嘉洋路。</t>
  </si>
  <si>
    <t>东至仲音路，南至南二环路，西至新兴路，北至南一环路。</t>
  </si>
  <si>
    <t>东至渝遂高速，南至成渝高铁，西至梁滩河，北至西景大道。</t>
  </si>
  <si>
    <t>东至寨山坪山脚，南至曾广路，西至曾家大道，北至规划的沙壁大道。</t>
  </si>
  <si>
    <t>东至江北区寸滩街道城区、长江支流，南至江北区寸滩城区、长江，西至江北区寸滩街道城区、重庆化工机械厂，北至江北区寸滩街道寸滩村印子石社、渝怀铁路。</t>
  </si>
  <si>
    <t>东至渝北区古路镇石权村十五、十二社，南至渝北区古路镇荣华村十七社，西至渝北区木耳镇举人坝村十八、十九社。</t>
  </si>
  <si>
    <t>东至渝北区古路镇荣华村十社，南至渝北区双凤桥街道城区，西至渝北区古路镇荣华村十八社，北至渝北区古路镇荣华村十七社。</t>
  </si>
  <si>
    <t>东至渝北区古路镇荣华村十五社，南至渝北区双凤桥街道城区楚田村十九社，西至渝北区双凤桥街道城区黎家村十一社，北至渝北区双凤桥街道城区。</t>
  </si>
  <si>
    <t>东至渝北区双凤桥街道楚田村十八村，南至渝北区双凤桥街道楚田村二十三社，西至渝北区双凤桥街道城区，北至渝北区双凤桥街道楚田村十九社。</t>
  </si>
  <si>
    <t>东至珞璜工业园中兴大道，南至重庆绕城高速公路，西至渝贵高速铁路，北至珞璜工业园综北大道。</t>
  </si>
  <si>
    <t>东至天润路，南至成灌高速，西至天健路，北至西区大道。</t>
  </si>
  <si>
    <t>东至天欣路，南至合作路，西至天源路，北至成灌高速。</t>
  </si>
  <si>
    <t>东至天健路，南至双柏路，西至天勤路，北至檬柏路。</t>
  </si>
  <si>
    <t>东至双黄路，南至正公路延伸线，西至规划货运大道，北至规划4.5环路。</t>
  </si>
  <si>
    <t>东至尚高国际创意联邦地块，南至石桥铺大道，西至石桥铺大道，北至安昌河。</t>
  </si>
  <si>
    <t>东至都拉乡火石坡，南至环城高速路，西至盐沙线，北至云环路延伸段。</t>
  </si>
  <si>
    <t>东至香树中路，南至保税大道（中），西至挑水河，北至财富中路。</t>
  </si>
  <si>
    <t>东至七星湖大道,南至新寨村,西至凯掌水库,北至黔中大道。</t>
  </si>
  <si>
    <t>东至博望路，南至宝泽路，西至顺通大道，北至玉缘路。</t>
  </si>
  <si>
    <t>东至机场3号路，南至新320国道，西至机场东侧边界规划道路，北至沾昆铁路（昆明机场工作区)。</t>
  </si>
  <si>
    <t>东至雨屯路，南至仁雨路，西至红屯路，北至天马路（工业大道）。</t>
  </si>
  <si>
    <t>467</t>
  </si>
  <si>
    <t>东至西韩路，南至潘骞路，西至港务大道，北至秦汉大道。</t>
  </si>
  <si>
    <t>东至明光路、文景路，南至凤城十路，西至朱宏路，北至北三环。</t>
  </si>
  <si>
    <t>东至西太路，南至韦斗路，西至丈八八路、上林苑一路，北至西部大道。</t>
  </si>
  <si>
    <t>东至枣林路，南至洨河北路，西至三星大道，北至兴隆路。</t>
  </si>
  <si>
    <t>东至迎宾路，南至郭靳路，西至清河，北至试飞大道。</t>
  </si>
  <si>
    <t>东至经十路，西至经七路，南至维六路，北至维十六路。</t>
  </si>
  <si>
    <t>东至银川国际空港物流中心九号路西侧，南至下桥村，距银川国际空港物流中心规划十二号路向南2583米，西至国道211高速公路东侧辅道边，北至银川国际空港物流中心规划十二号路南界。</t>
  </si>
  <si>
    <t>东起屯坪路，南至乌奎高速，西至四连耕地，北至规划保环路。</t>
  </si>
  <si>
    <t xml:space="preserve">区块二 </t>
  </si>
  <si>
    <t>东起屯坪路，南至三坪集装箱中心站，西至五连耕地，北至乌奎高速公路。</t>
  </si>
  <si>
    <t>东至八字湖路，南至甘家湖街，西至东归路，北至沿湖街。</t>
  </si>
  <si>
    <t>东至喀什市浩罕乡耕地，南至喀什国际机场，西至空港三路，北起浩罕乡耕地。</t>
  </si>
  <si>
    <t>东至东风路，西至中哈霍尔果斯河东岸，南至霍尔果斯联检大厅和亚欧路、华夏路以北，北至霍尔果斯口岸行政管理界限。</t>
  </si>
  <si>
    <t>边境/跨境经济合作区（共19家）</t>
  </si>
  <si>
    <t>东至胜天池大坝200米，南至二道街，西至电视路，北至氧化塘750米。</t>
  </si>
  <si>
    <t>东至满洲里化工厂东墙，南至满洲里回收公司仓库南墙，西至满洲里水泥厂西墙，北至道南三道街。</t>
  </si>
  <si>
    <t>东至前进路，南至科尔沁街，西至建设用地，北至建设用地。</t>
  </si>
  <si>
    <t>东至鸭绿江边、鸭绿江大道，南至台南路，西至黄海大道，北至金河大街、安民河。</t>
  </si>
  <si>
    <t>北至珲春河以南800米处，西至珲春至长岭子公路，东至马川子乡至电线村公路，南至潘家沟以北4000米处。</t>
  </si>
  <si>
    <t>东至图们江，南至图们江，西至耕地，北至耕地。</t>
  </si>
  <si>
    <t>东至国门，西至朝阳沟，南至小绥芬河，北至地久山。</t>
  </si>
  <si>
    <r>
      <rPr>
        <sz val="10"/>
        <color indexed="8"/>
        <rFont val="宋体"/>
        <charset val="134"/>
      </rPr>
      <t>东至二环东路，南至站前大街，西至环城路，北至王肃街</t>
    </r>
    <r>
      <rPr>
        <sz val="10"/>
        <color indexed="8"/>
        <rFont val="宋体"/>
        <charset val="134"/>
      </rPr>
      <t>。</t>
    </r>
  </si>
  <si>
    <t>西起北仑河畔的冲卜村，沿东北方向至东兴新公路深沟水面桥，再沿新公路至罗浮江二桥，由罗浮江二桥沿江而下至北仑河，再沿北仑河逆江而上接东兴镇已建成区的北面外沿线后，再接北仑河逆江而上至冲卜村。</t>
  </si>
  <si>
    <t>东至二级公路，南至浦弄山脚，西至板召山脚，北至中环路。</t>
  </si>
  <si>
    <t>孟定核心园区</t>
  </si>
  <si>
    <t>东至年进口1万立方米红木加工生产线建设项目东侧，南至清水河村与国有林接壤线，西至田坝西侧，北至双龙井、田坝一带。</t>
  </si>
  <si>
    <t>南伞园区</t>
  </si>
  <si>
    <t>东至南班二级公路规划红线，南至中缅两国国界，镇康、耿马两县县界，西至南伞镇白岩村委会白岩一、二、三村民小组（共有）集体土地，北至2011年保障性住房规划红线、南伞镇白岩村委会厂沟村民小组集体土地。</t>
  </si>
  <si>
    <t>永和园区</t>
  </si>
  <si>
    <t>东至老小黑江至沧源公路，南至坝卡、芒黑小路，西至沧源红砖厂、芒黑寨子脚，北至沧源县公路养护段忙法后山脚。</t>
  </si>
  <si>
    <t>东至昆河公路经冷水沟至那排,南至红河我方为岸,西至龙沙河以东500米处,北至下水头以南500米处经槟榔寨、谷卒至河口农场十七队。</t>
  </si>
  <si>
    <t>东至磨憨集镇，南至中老国境线，西至磨龙村，北至尚冈村茶场。</t>
  </si>
  <si>
    <t>东至合作区办公楼，南至中缅边界87号到89号界桩，西至混板乡芒满村，北至棒少山、峦盖桃山脚。</t>
  </si>
  <si>
    <t>东至瑞丽江、姐告大桥，南至瑞丽江，西至滇弄村、团结大沟、电视转播站，北至新平村、景喊村。</t>
  </si>
  <si>
    <t>东至东环路，南至博精公路、光明路、长江路，西至团结路、北京路，北至北环路。</t>
  </si>
  <si>
    <t>东至西环路，南至伊犁河北岸，西至上海路，北至解放路。</t>
  </si>
  <si>
    <t>东至花园街，南至南环路路北，西至边境检查站自然干河沟，北至新生队路（规划为北环路）。</t>
  </si>
  <si>
    <t>东至319国道（吉布公路），南至迎宾路，西至防洪渠，北至广汇路与吉哈公路交界处。</t>
  </si>
  <si>
    <t>其他类型开发区（共23家）</t>
  </si>
  <si>
    <t>东至边检用地，南至301国道40米，西至铁路口岸500米，北至中俄边境线30米。</t>
  </si>
  <si>
    <t>东至中央大街，南至细河，西至浑河二十六街，北至沈辽路。</t>
  </si>
  <si>
    <t>东至中央大街，南至浑河，西至细河，北至细河。</t>
  </si>
  <si>
    <t>东至细河，南至浑河，西至浑河二十六街，北至细河。</t>
  </si>
  <si>
    <t>东至硅谷街，南至南湖路，西至白塔堡河，北至白塔堡河。</t>
  </si>
  <si>
    <t>东至桃仙机场高速公路，南至白塔堡河，西至硅谷街，北至埃森街。</t>
  </si>
  <si>
    <t>东至沈丹公路，南至沈阳绕城高速公路，西至桃仙机场高速公路，北至苏抚铁路。</t>
  </si>
  <si>
    <t>东至南秀园、鳌滩景区海滨，西至鲨鱼嘴陡墙海滨，北至董曲公路满家滩段，南至金石滩风景区的南部海滨。</t>
  </si>
  <si>
    <r>
      <rPr>
        <sz val="10"/>
        <color indexed="8"/>
        <rFont val="宋体"/>
        <charset val="134"/>
      </rPr>
      <t>东至中俄界河，南至老口岸公路，西至幸福村公路，北至团山子</t>
    </r>
    <r>
      <rPr>
        <sz val="10"/>
        <color indexed="8"/>
        <rFont val="宋体"/>
        <charset val="134"/>
      </rPr>
      <t>。</t>
    </r>
  </si>
  <si>
    <t>东至罗山路，南至龙阳路，西至黄浦江，北至黄浦江。</t>
  </si>
  <si>
    <t>东至嘉松南路，南至广富林路（原旗天路），西至上海绕城高速，北至泗陈公路、松江行政界线。</t>
  </si>
  <si>
    <t>东至上海绕城高速，南至平原街，西至新开河，北至松江、青浦行政界线。</t>
  </si>
  <si>
    <t>建设用地区</t>
  </si>
  <si>
    <t>东至嘉松南路，南至长浜河，西至辰山塘、佘北公路，北至泗陈公路、外青松公路。</t>
  </si>
  <si>
    <t>东至大桥北路，南至浦珠路，西至朱家山河，北至南钢铁路专用线。</t>
  </si>
  <si>
    <t>东至十里明珠堤（东大堤）﹑环山东路﹑太湖边沿，南至太湖边沿，西至大渎河向北至古竹路折向东﹑沿古竹路向北至市方正纺织公司折向东﹑沿古竹村向北至古竹路折向东﹑沿湖山路北至峰影河，北至峰影河。</t>
  </si>
  <si>
    <t>东至胥口镇西，南至长沙岛，西至渔洋山太湖边，北至塘河、蒋墩一线。</t>
  </si>
  <si>
    <t>东至太湖，南至太湖，西至太湖，北至太湖（太湖中的小岛）。</t>
  </si>
  <si>
    <t>东至五云山疗养院(五云东路)，南至320国道(珊瑚沙塘闸)，西至龙坞乡长埭村，北至五云山麓(国有林地)。</t>
  </si>
  <si>
    <t>福州经济技术开发区片区</t>
  </si>
  <si>
    <t>东至闽江、建设路，南至罗星路、罗建路，西至君竹路，北至君竹明渠、经二路。</t>
  </si>
  <si>
    <t>环罗源湾南岸大官坡片区</t>
  </si>
  <si>
    <t>东至坑园镇颜岐村，南至坑园镇红厦村，西至可门经济区中央大道，北至可门铁路专线。</t>
  </si>
  <si>
    <t>环罗源湾北岸松山A片区</t>
  </si>
  <si>
    <t>东至规划路，南至规划路，西至坑里溪，北至滩内水库。</t>
  </si>
  <si>
    <t>环罗源湾北岸松山B片区</t>
  </si>
  <si>
    <t>东至内滩水库,南至坑里溪路,西至温福铁路,北至小获溪。</t>
  </si>
  <si>
    <t>东至元海三路与海城公路交叉处，南至牛宅村与海口中学交接处，西至元华路先强机砖厂西侧，北至洋北山头北端。</t>
  </si>
  <si>
    <t>东至海城公路与旧海城路交叉口,南至城头镇峰前村西南端，西至城头镇溪边村村东，北至海城公路。</t>
  </si>
  <si>
    <t>东至城头镇港前村东侧,南至城头镇梁厝村南端海堤,西至城头镇盐场海堤,北至后俸村北侧。</t>
  </si>
  <si>
    <t>东至杏北路、杏南路，南至马銮湾湿地公园，西至灌新路，北至仙灵旗山。</t>
  </si>
  <si>
    <t>东至同集路，南至集美大道，西至高速公路连接线，北至天马山。</t>
  </si>
  <si>
    <t>东至324国道，南至第二农场,西至坂头林场,北至坂头林场。</t>
  </si>
  <si>
    <t>全岛范围。</t>
  </si>
  <si>
    <t>东至横南铁路，南至崇阳溪，西至崇阳溪，北至梅溪。</t>
  </si>
  <si>
    <t>东至石老人村东部边界，南至海滨，西至市南、崂山区界，北至浮山南麓规划24号线至海尔路、规划18号线。</t>
  </si>
  <si>
    <t xml:space="preserve">东至冯家江口，南至北部湾，西至侨港港口，北至金海岸大道。
</t>
  </si>
  <si>
    <t>东至龙潭下村，南至北部湾，西至冯家江口，北至金海岸大道。</t>
  </si>
  <si>
    <t>东至北部湾，南至北部湾，西至龙潭下村，北至金海岸大道。</t>
  </si>
  <si>
    <t>东至奇石滩西侧，南至太阳湾南端，西至红光水库西端，北至海榆东线公路交叉路口。</t>
  </si>
  <si>
    <t>东至滇池路，南至湖滨路，西至观景路，北至河尾村南缘。</t>
  </si>
  <si>
    <t>东至杨家塘、太和村等地，南至海埂路，西至滇池路，北至星耀城南缘。</t>
  </si>
  <si>
    <t>东至大自然风情园，南至湖滨路，西至滇池路，北至海埂路。</t>
  </si>
  <si>
    <t>东至伯什克然木乡阿克亚萨依巴格村集体农用地，南至恰克马克河，西至浩罕乡戈壁空地，北至伯什克然木乡戈壁空地。</t>
  </si>
  <si>
    <t>东至浩罕乡耕地，南至喀什国际机场，西至314国道，北至军事管理区。</t>
  </si>
  <si>
    <t>东至314国道，南至314国道，西至市直辖国有未利用地，北至市直辖国有未利用地。</t>
  </si>
  <si>
    <t>东至314国道，南至阿瓦提渠，西至314国道，北至314国道。</t>
  </si>
  <si>
    <t>东至阿瓦提乡农村集体农用地，南至土曼河，西至大亚郎水库下游湿地，北至拟建的喀麦公路。</t>
  </si>
  <si>
    <t>东至大亚郎以南下游湿地，南至吐曼河，西至多来提巴格乡农村居民区，北至多来提巴格乡居民区和喀麦公路。</t>
  </si>
  <si>
    <t>东至其他草地，西至天然草地，南至喀伊公路，北至天然草地。</t>
  </si>
  <si>
    <t>霍尔果斯园区</t>
  </si>
  <si>
    <t>东至经四路一纬十九路一经二十四路形成的边界，南至纬二十三路，西至经十七路，北至精伊霍铁路。</t>
  </si>
  <si>
    <t>东至纵二路，南至精伊霍铁路，西至边境管理区围网以东50米，北至中哈合作中心配套区南侧围网。</t>
  </si>
  <si>
    <t>东至东风路-连霍高速公路—霍（尔果斯）都（拉塔口岸）公路形成的边界，南至中哈合作中心配套区南侧围网，西至中哈合作中心西侧边境巡逻道，北至中哈合作中心北边界。</t>
  </si>
  <si>
    <t>伊宁园区</t>
  </si>
  <si>
    <t>东至皮里青河，南至伊犁河，西至伊宁市行政辖区英也尔乡与农四师66团边界，北至精伊霍铁路。</t>
  </si>
  <si>
    <t>清水河配套产业园</t>
  </si>
  <si>
    <t>东至小西沟，南至连霍高速公路，西至大西沟路，北至横一路。</t>
  </si>
  <si>
    <t>单位名称</t>
  </si>
  <si>
    <t>所属地域</t>
  </si>
  <si>
    <t>地址</t>
  </si>
  <si>
    <t>邮编</t>
  </si>
  <si>
    <t>组织机构代码或统一社会信用代码</t>
  </si>
  <si>
    <t>孵化器性质</t>
  </si>
  <si>
    <t>成立时间</t>
  </si>
  <si>
    <t>是否在国家高新区内</t>
  </si>
  <si>
    <t>国家高新区名称</t>
  </si>
  <si>
    <t>是否国家级孵化器</t>
  </si>
  <si>
    <t>省市</t>
  </si>
  <si>
    <t>北京八达岭工发新能源科技企业孵化器有限公司</t>
  </si>
  <si>
    <t>北京市延庆县康庄镇紫光东路1号（中关村延庆园）119室转</t>
  </si>
  <si>
    <t>102101</t>
  </si>
  <si>
    <t>96323599-5</t>
  </si>
  <si>
    <t>2009/8/20 0:00:00</t>
  </si>
  <si>
    <t>否</t>
  </si>
  <si>
    <t>11.北京</t>
  </si>
  <si>
    <t xml:space="preserve">1.全额拨款事业 2.差额拨款事业 3.自收自支事业 4.国有企业 5.民营企业  6.民办非企业
</t>
  </si>
  <si>
    <t>北京八六三科技孵化器有限公司</t>
  </si>
  <si>
    <t>北京市石景山区石景山路40号信安大厦</t>
  </si>
  <si>
    <t>北京北服时尚投资管理中心</t>
  </si>
  <si>
    <t>北京市朝阳区和平街北口北京服装学院3号楼创新园2层223室</t>
  </si>
  <si>
    <t>100029</t>
  </si>
  <si>
    <t>911101050573116940</t>
  </si>
  <si>
    <t>4</t>
  </si>
  <si>
    <t>2012/11/28 0:00:00</t>
  </si>
  <si>
    <t>是</t>
  </si>
  <si>
    <t>北京北邮信息网络产业研究院有限公司</t>
  </si>
  <si>
    <t>北京市海淀区西土城路10号科研大厦126号</t>
  </si>
  <si>
    <t>100876</t>
  </si>
  <si>
    <t>91110108587698291J</t>
  </si>
  <si>
    <t>2011/12/1 0:00:00</t>
  </si>
  <si>
    <t>北京创客帮科技孵化器有限公司</t>
  </si>
  <si>
    <t>海淀区中关村大街18号互联网教育创新中心919室</t>
  </si>
  <si>
    <t>100090</t>
  </si>
  <si>
    <t>91110108089624660K</t>
  </si>
  <si>
    <t>2014/1/14 0:00:00</t>
  </si>
  <si>
    <t>北京创业未来传媒技术有限公司(《创业家》杂志社)</t>
  </si>
  <si>
    <t>北京市海淀区北四环西路52号方正国际大厦6层</t>
  </si>
  <si>
    <t>北京创业之路咖啡有限公司</t>
  </si>
  <si>
    <t>北京市海淀区西大街48号二层车库咖啡</t>
  </si>
  <si>
    <t>北京飞马旅企业管理有限公司</t>
  </si>
  <si>
    <t>北京市海淀区海淀镇西大街35号1、2、3、4幢</t>
  </si>
  <si>
    <t>北京工业大学留学人员创业园</t>
  </si>
  <si>
    <t>海淀区车公庄西路35号北工大留创园216</t>
  </si>
  <si>
    <t>100048</t>
  </si>
  <si>
    <t>40068741-1</t>
  </si>
  <si>
    <t>2005/12/8 0:00:00</t>
  </si>
  <si>
    <t>北京好景象科技发展有限公司</t>
  </si>
  <si>
    <t>中关村科技园区大兴生物医药产业基地永兴路25号</t>
  </si>
  <si>
    <t>北京化大科技园科技发展中心(北京化工大学科技园)</t>
  </si>
  <si>
    <t>海淀区紫竹院路98号化工大学西校区荣茂图书馆101室</t>
  </si>
  <si>
    <t>北京汇鑫冠辉教育科技有限公司</t>
  </si>
  <si>
    <t>北京市石景山区实兴大街30号院3号楼二层集中办公区</t>
  </si>
  <si>
    <t>100041</t>
  </si>
  <si>
    <t>91110107551393250M</t>
  </si>
  <si>
    <t>2013/2/25 0:00:00</t>
  </si>
  <si>
    <t>北京京东东岸科技企业孵化器有限公司</t>
  </si>
  <si>
    <t>北京市通州区通胡大街78号101</t>
  </si>
  <si>
    <t>101100</t>
  </si>
  <si>
    <t>91110112663716632K</t>
  </si>
  <si>
    <t>5</t>
  </si>
  <si>
    <t>2007/6/21 0:00:00</t>
  </si>
  <si>
    <t>北京经开工大投资管理有限公司</t>
  </si>
  <si>
    <t>北京经济技术开发区地盛北街1号北工大软件园A区2号楼</t>
  </si>
  <si>
    <t>91110302733447117B</t>
  </si>
  <si>
    <t>2001/12/28 0:00:00</t>
  </si>
  <si>
    <t>北京经开投资开发股份有限公司</t>
  </si>
  <si>
    <t>110176</t>
  </si>
  <si>
    <t>91110302722615322F</t>
  </si>
  <si>
    <t>2000/9/29 0:00:00</t>
  </si>
  <si>
    <t>北京骏一投资管理有限公司</t>
  </si>
  <si>
    <t>北京市海淀区上地信息产业基地三街3号楼c座302</t>
  </si>
  <si>
    <t>北京联东益远恒通孵化器科技有限公司</t>
  </si>
  <si>
    <t>北京市通州区中关村科技园区通州园金桥科技产业基地环科中路17号5A</t>
  </si>
  <si>
    <t>北京思睿众和投资管理有限公司</t>
  </si>
  <si>
    <t>北京市石景山区实行大街30号17号楼4层</t>
  </si>
  <si>
    <t>北京思源易创科技服务有限公司</t>
  </si>
  <si>
    <t>北京市海淀区西大街39号二层201室</t>
  </si>
  <si>
    <t>北京物资学院大学科技园(中关村智慧物流产业技术研究院)</t>
  </si>
  <si>
    <t>北京市通州区新华南路190号 北京物资学院 大学科技园</t>
  </si>
  <si>
    <t>101149</t>
  </si>
  <si>
    <t>06134296-0</t>
  </si>
  <si>
    <t>2013/10/8 0:00:00</t>
  </si>
  <si>
    <t>北京协力筑成传媒科技有限公司</t>
  </si>
  <si>
    <t>北京市海淀区海淀西大街39号</t>
  </si>
  <si>
    <t>北京新奥特数字传媒科技企业孵化器有限公司</t>
  </si>
  <si>
    <t>北京市海淀区上地信息产业基地信息中路M18号3层</t>
  </si>
  <si>
    <t>北京亦庄数字显示产业管理有限公司</t>
  </si>
  <si>
    <t>北京经济技术开发区地盛北街1号院2号楼</t>
  </si>
  <si>
    <t>100176</t>
  </si>
  <si>
    <t>911103026996376533</t>
  </si>
  <si>
    <t>2012/12/1 0:00:00</t>
  </si>
  <si>
    <t>北京亦庄移动硅谷有限公司</t>
  </si>
  <si>
    <t>北京经济技术开发区景园北街2号52幢7层</t>
  </si>
  <si>
    <t>91110302579071157p</t>
  </si>
  <si>
    <t>2011/7/6 0:00:00</t>
  </si>
  <si>
    <t>北京云基地企业管理有限公司</t>
  </si>
  <si>
    <t>北京亦庄经济技术开发区地盛北街1号北工大软件园B区18号楼</t>
  </si>
  <si>
    <t>9111030256038548XJ</t>
  </si>
  <si>
    <t>2010/8/17 0:00:00</t>
  </si>
  <si>
    <t>北京云基地云计算科技发展有限公司</t>
  </si>
  <si>
    <t>北京市海淀区东北旺西路8号中关村软件园4号楼C座云基地</t>
  </si>
  <si>
    <t>100193</t>
  </si>
  <si>
    <t>91110108062816398T</t>
  </si>
  <si>
    <t>2013/2/4 0:00:00</t>
  </si>
  <si>
    <t>北京中关科城科技股份有限公司</t>
  </si>
  <si>
    <t>北京市海淀区闵庄路3号玉泉慧谷清华科技园16号楼</t>
  </si>
  <si>
    <t>100097</t>
  </si>
  <si>
    <t>06133733-6</t>
  </si>
  <si>
    <t>2013/1/7 0:00:00</t>
  </si>
  <si>
    <t>北京中海创意动漫游戏科技孵化器有限公司</t>
  </si>
  <si>
    <t>北京市海淀区中关村南大街3号海淀科技大厦7层</t>
  </si>
  <si>
    <t>100081</t>
  </si>
  <si>
    <t>91110108687615174U</t>
  </si>
  <si>
    <t>2009/4/8 0:00:00</t>
  </si>
  <si>
    <t>北京中航京科创业科技有限公司</t>
  </si>
  <si>
    <t>朝阳区建国门外南郎家园大北宾馆309</t>
  </si>
  <si>
    <t>航天科工海鹰集团有限公司</t>
  </si>
  <si>
    <t>北京市丰台区海鹰路1号院1号楼12层</t>
  </si>
  <si>
    <t>漫游世纪(北京)科技孵化器有限公司</t>
  </si>
  <si>
    <t>北京市海淀区农大南路88号1号楼4层402室</t>
  </si>
  <si>
    <t>清华科技园/ 启迪加速器(启迪控股股份有限公司)</t>
  </si>
  <si>
    <t>北京市海淀区清华科技园创新大厦A16</t>
  </si>
  <si>
    <t>100084</t>
  </si>
  <si>
    <t>91110108722611575Q</t>
  </si>
  <si>
    <t>2000/7/24 0:00:00</t>
  </si>
  <si>
    <t>趣行天下(北京)科技有限公司</t>
  </si>
  <si>
    <t>北京市石景山区鲁谷路瑞达大厦22层</t>
  </si>
  <si>
    <t>永德开园科技孵化器(北京)有限公司</t>
  </si>
  <si>
    <t>北京市海淀区上地东路1号院1号楼4层403-005</t>
  </si>
  <si>
    <t>100085</t>
  </si>
  <si>
    <t>91110108752192164C</t>
  </si>
  <si>
    <t>2014/2/19 0:00:00</t>
  </si>
  <si>
    <t>中关村798文化创意产业留学人员创业园</t>
  </si>
  <si>
    <t>朝阳区酒仙桥路4号院内798艺术区D03楼2层</t>
  </si>
  <si>
    <t>100015</t>
  </si>
  <si>
    <t>911101010566690513XF</t>
  </si>
  <si>
    <t>2007/9/14 0:00:00</t>
  </si>
  <si>
    <t>北京中线传媒有限公司</t>
  </si>
  <si>
    <t>北京经济技术开发区文化园东路6号1幢1号高校创意总部</t>
  </si>
  <si>
    <t>91110302693268762M</t>
  </si>
  <si>
    <t>2009/7/17 0:00:00</t>
  </si>
  <si>
    <t>贝壳菁汇(北京)生态创新科技有限公司</t>
  </si>
  <si>
    <t>北京市丰台区汽车博物馆东路6号3号楼1单元1201（园区）</t>
  </si>
  <si>
    <t>100071</t>
  </si>
  <si>
    <t>91110106339789418U</t>
  </si>
  <si>
    <t>2015/4/16 0:00:00</t>
  </si>
  <si>
    <t>国家级</t>
  </si>
  <si>
    <t>北京斯坦福科技孵化器有限公司</t>
  </si>
  <si>
    <t>北京市丰台区榴乡路88号石榴中心</t>
  </si>
  <si>
    <t>100079</t>
  </si>
  <si>
    <t>911101063304092398</t>
  </si>
  <si>
    <t>2014/2/25 0:00:00</t>
  </si>
  <si>
    <t>北京北电科林电子有限公司</t>
  </si>
  <si>
    <t>北京市东城区东四北大街107号科林大厦C座4层</t>
  </si>
  <si>
    <t>100007</t>
  </si>
  <si>
    <t>91110000101223393X</t>
  </si>
  <si>
    <t>1971/5/1 0:00:00</t>
  </si>
  <si>
    <t>北京东辉达科技孵化器有限公司</t>
  </si>
  <si>
    <t>北京市海淀区中关村东路18号C-1609</t>
  </si>
  <si>
    <t>100083</t>
  </si>
  <si>
    <t>9111010855852097XC</t>
  </si>
  <si>
    <t>2010/7/21 0:00:00</t>
  </si>
  <si>
    <t>世欣东方（北京）文化集团有限公司</t>
  </si>
  <si>
    <t>朝阳区东坝李家坟7号院创意总社1949世欣东方大楼212</t>
  </si>
  <si>
    <t>100016</t>
  </si>
  <si>
    <t>911100000945621183</t>
  </si>
  <si>
    <t>2014/3/12 0:00:00</t>
  </si>
  <si>
    <t>北京奥宇科技企业孵化器有限责任公司</t>
  </si>
  <si>
    <t>北京市大兴区金星路12号院2号楼18层</t>
  </si>
  <si>
    <t>102600</t>
  </si>
  <si>
    <t>91110115739389173M</t>
  </si>
  <si>
    <t>2002/5/21 0:00:00</t>
  </si>
  <si>
    <t>北京北航天汇科技孵化器有限公司</t>
  </si>
  <si>
    <t>北京市海淀区学院路35号世宁大厦1401</t>
  </si>
  <si>
    <t>100191</t>
  </si>
  <si>
    <t>70021973-2</t>
  </si>
  <si>
    <t>1999/4/12 0:00:00</t>
  </si>
  <si>
    <t>北京博奥联创科技孵化器有限公司</t>
  </si>
  <si>
    <t>北京市昌平区超前路5号A座102</t>
  </si>
  <si>
    <t>102200</t>
  </si>
  <si>
    <t>9111011477951555xn</t>
  </si>
  <si>
    <t>2005/8/19 0:00:00</t>
  </si>
  <si>
    <t>北京高技术创业服务中心</t>
  </si>
  <si>
    <t>北京市朝阳区安翔北里甲11号</t>
  </si>
  <si>
    <t>100101</t>
  </si>
  <si>
    <t>121100004006855981</t>
  </si>
  <si>
    <t>3</t>
  </si>
  <si>
    <t>1989/3/21 0:00:00</t>
  </si>
  <si>
    <t>北京汉潮大成科技孵化器有限公司</t>
  </si>
  <si>
    <t>北京市东城区南竹竿胡同2号银河soho50618</t>
  </si>
  <si>
    <t>91110101748822653E</t>
  </si>
  <si>
    <t>2003/4/3 0:00:00</t>
  </si>
  <si>
    <t>北京瀚海润泽科技孵化器有限公司</t>
  </si>
  <si>
    <t>北京市丰台区开阳路1号瀚海花园大厦505室</t>
  </si>
  <si>
    <t>100069</t>
  </si>
  <si>
    <t>91110106797591011M</t>
  </si>
  <si>
    <t>2006/12/22 0:00:00</t>
  </si>
  <si>
    <t>北京华海基业科技孵化器有限公司</t>
  </si>
  <si>
    <t>石景山路22号瀚海长城大厦12层</t>
  </si>
  <si>
    <t>100043</t>
  </si>
  <si>
    <t>91110107748823824P</t>
  </si>
  <si>
    <t>北京九州通科技孵化器有限公司</t>
  </si>
  <si>
    <t>北京市丰台科学城航丰路8号</t>
  </si>
  <si>
    <t>100070</t>
  </si>
  <si>
    <t>911101060592525016</t>
  </si>
  <si>
    <t>2004/8/20 0:00:00</t>
  </si>
  <si>
    <t>北京理工创新高科技孵化器有限公司</t>
  </si>
  <si>
    <t>北京市海淀区中关村南大街9号理工科技大厦906室</t>
  </si>
  <si>
    <t>91110108802010665X</t>
  </si>
  <si>
    <t>2000/8/31 0:00:00</t>
  </si>
  <si>
    <t>北京普天德胜科技孵化器有限公司</t>
  </si>
  <si>
    <t>北京市西城区新街口外大街28号B座一层</t>
  </si>
  <si>
    <t>100088</t>
  </si>
  <si>
    <t>91110102745496565L</t>
  </si>
  <si>
    <t>2002/11/13 0:00:00</t>
  </si>
  <si>
    <t>北京启迪创业孵化器有限公司</t>
  </si>
  <si>
    <t>北京海淀区清华科技园创新大厦A14</t>
  </si>
  <si>
    <t>911101088020680157</t>
  </si>
  <si>
    <t>2001/3/15 0:00:00</t>
  </si>
  <si>
    <t>北京赛欧科园科技孵化中心有限公司</t>
  </si>
  <si>
    <t>北京市丰台区中核路1号院1号楼102</t>
  </si>
  <si>
    <t>911101068022009600</t>
  </si>
  <si>
    <t>2000/8/24 0:00:00</t>
  </si>
  <si>
    <t>北京望京科技孵化服务有限公司</t>
  </si>
  <si>
    <t>北京市朝阳区利泽中二路2号望京科技园A座6层西侧</t>
  </si>
  <si>
    <t>100102</t>
  </si>
  <si>
    <t>91110105797566617Q</t>
  </si>
  <si>
    <t>2007/1/8 0:00:00</t>
  </si>
  <si>
    <t>北京中关村国际孵化器有限公司</t>
  </si>
  <si>
    <t>北京市上地信息路2号创业园D栋</t>
  </si>
  <si>
    <t>91110108722617942E</t>
  </si>
  <si>
    <t>2000/12/26 0:00:00</t>
  </si>
  <si>
    <t>北京中关村京蒙高科企业孵化器有限责任公司</t>
  </si>
  <si>
    <t>北京海淀上地东路5-1号A118</t>
  </si>
  <si>
    <t>91110108735550185W</t>
  </si>
  <si>
    <t>2002/1/28 0:00:00</t>
  </si>
  <si>
    <t>北京中关村软件园孵化服务有限公司</t>
  </si>
  <si>
    <t>北京市海淀区东北旺西路8号中关村软件园3号楼</t>
  </si>
  <si>
    <t>911101087334451469</t>
  </si>
  <si>
    <t>2001/11/28 0:00:00</t>
  </si>
  <si>
    <t>北京中关村上地生物科技发展有限公司</t>
  </si>
  <si>
    <t>北京市海淀区上地开拓路5号A102</t>
  </si>
  <si>
    <t>91110108760920109B</t>
  </si>
  <si>
    <t>2004/4/1 0:00:00</t>
  </si>
  <si>
    <t>北京中关村生命科学园生物医药科技孵化有限公司</t>
  </si>
  <si>
    <t>北京市昌平区生命园路29号创新大厦A301</t>
  </si>
  <si>
    <t>102206</t>
  </si>
  <si>
    <t>91110114752611285L</t>
  </si>
  <si>
    <t>2003/7/22 0:00:00</t>
  </si>
  <si>
    <t>汇龙森国际企业孵化（北京）有限公司</t>
  </si>
  <si>
    <t>北京经济技术开发区科创十四街99号33幢D座9层</t>
  </si>
  <si>
    <t>911103027376501044</t>
  </si>
  <si>
    <t>2002/4/26 0:00:00</t>
  </si>
  <si>
    <t>中关村科技园区丰台园科技创业服务中心</t>
  </si>
  <si>
    <t>北京市丰台区科兴路9号</t>
  </si>
  <si>
    <t>12110106400853598C</t>
  </si>
  <si>
    <t>1</t>
  </si>
  <si>
    <t>1994/1/1 0:00:00</t>
  </si>
  <si>
    <t>中关村科技园区海淀园创业服务中心</t>
  </si>
  <si>
    <t>北京市海淀区上地信息路26号</t>
  </si>
  <si>
    <t>121101084008808525</t>
  </si>
  <si>
    <t>1989/8/1 0:00:00</t>
  </si>
  <si>
    <t>北京京仪科技孵化器有限公司</t>
  </si>
  <si>
    <t>北京市海淀区大钟寺 东路9号B座一层119</t>
  </si>
  <si>
    <t>100098</t>
  </si>
  <si>
    <t>63371027-2</t>
  </si>
  <si>
    <t>2007/2/14 0:00:00</t>
  </si>
  <si>
    <t>汇龙森欧洲科技（北京）有限公司</t>
  </si>
  <si>
    <t>911103027886006415</t>
  </si>
  <si>
    <t>2006/6/22 0:00:00</t>
  </si>
  <si>
    <t>北京北达燕园科技孵化器有限公司</t>
  </si>
  <si>
    <t>北京市海淀区中关村北大街127-1号</t>
  </si>
  <si>
    <t>100080</t>
  </si>
  <si>
    <t>91110108739393068N</t>
  </si>
  <si>
    <t>2002/5/20 0:00:00</t>
  </si>
  <si>
    <t>北京瀚海博智科技孵化器有限公司</t>
  </si>
  <si>
    <t>北京市朝阳区向军北里28号院1号楼瀚海文化大厦</t>
  </si>
  <si>
    <t>100020</t>
  </si>
  <si>
    <t>91110105797567716J</t>
  </si>
  <si>
    <t>2006/12/30 0:00:00</t>
  </si>
  <si>
    <t>北京康华伟业孵化器有限责任公司</t>
  </si>
  <si>
    <t>北京市西城区德胜门外大街11号</t>
  </si>
  <si>
    <t>91110102738242663U</t>
  </si>
  <si>
    <t>2002/5/8 0:00:00</t>
  </si>
  <si>
    <t>北京牡丹科技孵化器有限公司</t>
  </si>
  <si>
    <t>海淀区花园路2号院2号楼</t>
  </si>
  <si>
    <t>9111010868835915XH</t>
  </si>
  <si>
    <t>2009/4/15 0:00:00</t>
  </si>
  <si>
    <t>北京亦庄国际生物医药投资管理有限公司</t>
  </si>
  <si>
    <t>北京经济技术开发区路东区科创六街88号商务中心515</t>
  </si>
  <si>
    <t>101111</t>
  </si>
  <si>
    <t>91110302556822798F</t>
  </si>
  <si>
    <t>2010/6/18 0:00:00</t>
  </si>
  <si>
    <t>创新工场（北京）企业管理股份有限公司</t>
  </si>
  <si>
    <t>北京市海淀区海淀大街3号鼎好电子商城A座10层</t>
  </si>
  <si>
    <t>56362256-7</t>
  </si>
  <si>
    <t>2009/9/7 0:00:00</t>
  </si>
  <si>
    <t>北京厚德科创科技孵化器有限公司</t>
  </si>
  <si>
    <t>北京市海淀区海淀大街3号1幢801室-810L-004</t>
  </si>
  <si>
    <t>91110108599640580D</t>
  </si>
  <si>
    <t>2012/7/4 0:00:00</t>
  </si>
  <si>
    <t>北京交大科技孵化器有限公司</t>
  </si>
  <si>
    <t>北京市海淀区上园村3号交大知行大厦11层</t>
  </si>
  <si>
    <t>100044</t>
  </si>
  <si>
    <t>91110108757716895P</t>
  </si>
  <si>
    <t>2003/12/23 0:00:00</t>
  </si>
  <si>
    <t>北京人大文化科技企业孵化器有限公司</t>
  </si>
  <si>
    <t>北京市海淀区中关村大街45号兴发大厦406室</t>
  </si>
  <si>
    <t>100086</t>
  </si>
  <si>
    <t>91110108593849009M</t>
  </si>
  <si>
    <t>2012/4/5 0:00:00</t>
  </si>
  <si>
    <t>北京乐邦乐成创业投资管理有限公司</t>
  </si>
  <si>
    <t>北京市昌平区回龙观镇西大街16号1号楼6层600室</t>
  </si>
  <si>
    <t>102208</t>
  </si>
  <si>
    <t>911101140855402835</t>
  </si>
  <si>
    <t>2009/9/29 0:00:00</t>
  </si>
  <si>
    <t>北京东升科技企业加速器有限公司</t>
  </si>
  <si>
    <t>北京市海淀区西小口路66号中关村东升科技园D-3楼107室</t>
  </si>
  <si>
    <t>100192</t>
  </si>
  <si>
    <t>91110108554858041F</t>
  </si>
  <si>
    <t>2010/5/11 0:00:00</t>
  </si>
  <si>
    <t>北京宏福科技孵化器股份有限公司</t>
  </si>
  <si>
    <t>北京市昌平区北七家镇宏福大厦1708室</t>
  </si>
  <si>
    <t>102209</t>
  </si>
  <si>
    <t>911101140716618771</t>
  </si>
  <si>
    <t>2013/7/4 0:00:00</t>
  </si>
  <si>
    <t>北京嘉捷美锦科技发展有限公司</t>
  </si>
  <si>
    <t>北京经济技术开发区西环南路26号30号楼</t>
  </si>
  <si>
    <t>77155243-6</t>
  </si>
  <si>
    <t>2005/2/28 0:00:00</t>
  </si>
  <si>
    <t>北创营（北京）科技孵化器有限公司</t>
  </si>
  <si>
    <t>北京市房山区良乡凯旋大街建设路18号-C1026</t>
  </si>
  <si>
    <t>102401</t>
  </si>
  <si>
    <t>91110111089692209L</t>
  </si>
  <si>
    <t>2013/12/24 0:00:00</t>
  </si>
  <si>
    <t>北京信创宇轩科技孵化器有限公司</t>
  </si>
  <si>
    <t>北京市中关村科技园昌平园华通路11号</t>
  </si>
  <si>
    <t>91110114745486949A</t>
  </si>
  <si>
    <t>2002/11/27 0:00:00</t>
  </si>
  <si>
    <t>北京燕科科技孵化器有限公司</t>
  </si>
  <si>
    <t>北京市昌平区永安路26号</t>
  </si>
  <si>
    <t>911101140649154022</t>
  </si>
  <si>
    <t>2013/3/19 0:00:00</t>
  </si>
  <si>
    <t>北京北控高科技孵化器有限公司</t>
  </si>
  <si>
    <t>北京昌平区白浮泉路10号北控科技大厦11层1107A</t>
  </si>
  <si>
    <t>911101148026569335</t>
  </si>
  <si>
    <t>2001/7/16 0:00:00</t>
  </si>
  <si>
    <t>北京北大医疗创新谷科技有限公司</t>
  </si>
  <si>
    <t>北清路中关村生命科学园生命园路8号</t>
  </si>
  <si>
    <t>91110114059221414Y</t>
  </si>
  <si>
    <t>2010/9/21 0:00:00</t>
  </si>
  <si>
    <t>北京东联同创科技孵化器有限公司</t>
  </si>
  <si>
    <t>北京市昌平区马池口镇昌流路（神牛环岛东侧）</t>
  </si>
  <si>
    <t>91110114563640343H</t>
  </si>
  <si>
    <t>2010/10/26 0:00:00</t>
  </si>
  <si>
    <t>北京首冶新元科技发展有限公司</t>
  </si>
  <si>
    <t>北京市昌平区昌平路97号</t>
  </si>
  <si>
    <t>91110114801651575E</t>
  </si>
  <si>
    <t>2008/12/31 0:00:00</t>
  </si>
  <si>
    <t>中关村兴业（北京）高科技孵化器股份有限公司</t>
  </si>
  <si>
    <t>北京市昌平区超前路37号23号楼4层</t>
  </si>
  <si>
    <t>91110114742619072N</t>
  </si>
  <si>
    <t>2002/9/16 0:00:00</t>
  </si>
  <si>
    <t>北京绿创环保集团科技孵化器有限公司</t>
  </si>
  <si>
    <t>北京市昌平区振兴路28号2号楼111室</t>
  </si>
  <si>
    <t>91110114794056056H</t>
  </si>
  <si>
    <t>2006/9/30 0:00:00</t>
  </si>
  <si>
    <t>北京未来创新科技发展有限公司</t>
  </si>
  <si>
    <t>北京市昌平区火炬街21号四层</t>
  </si>
  <si>
    <t>78779949-2</t>
  </si>
  <si>
    <t>2006/4/7 0:00:00</t>
  </si>
  <si>
    <t>北京宏翔鸿物业管理有限公司</t>
  </si>
  <si>
    <t>北京昌平北七家镇北七家工业园区</t>
  </si>
  <si>
    <t>2011/1/11 0:00:00</t>
  </si>
  <si>
    <t>北京中传英才教育科技有限公司</t>
  </si>
  <si>
    <t>北京市朝阳区朝阳路高碑店乡花园村北里166号</t>
  </si>
  <si>
    <t>100023</t>
  </si>
  <si>
    <t>91110105560417365C</t>
  </si>
  <si>
    <t>2010/8/6 0:00:00</t>
  </si>
  <si>
    <t>同方孵化器</t>
  </si>
  <si>
    <t>北京市海淀区王庄路1号院清华同方科技大厦4号楼3层0301室</t>
  </si>
  <si>
    <t>911101087002345450</t>
  </si>
  <si>
    <t>1999/10/21 0:00:00</t>
  </si>
  <si>
    <t>北京赢家伟业科技孵化器股份有限公司</t>
  </si>
  <si>
    <t>北京市海淀区北四环西路9号2108A</t>
  </si>
  <si>
    <t>100190</t>
  </si>
  <si>
    <t>9111010866219043X0</t>
  </si>
  <si>
    <t>2007/4/27 0:00:00</t>
  </si>
  <si>
    <t>北京华商置业有限公司</t>
  </si>
  <si>
    <t>北京市大兴经济开发区科苑路18号</t>
  </si>
  <si>
    <t>102628</t>
  </si>
  <si>
    <t>91110115735139994K</t>
  </si>
  <si>
    <t>2002/1/31 0:00:00</t>
  </si>
  <si>
    <t>北京凯驰高创科技孵化器有限公司</t>
  </si>
  <si>
    <t>大兴区金辅路甲2号</t>
  </si>
  <si>
    <t>100000</t>
  </si>
  <si>
    <t>2002/12/16 0:00:00</t>
  </si>
  <si>
    <t>北京太阳雨物业管理有限责任公司</t>
  </si>
  <si>
    <t>北京市大兴区魏善庄镇东大路53号院</t>
  </si>
  <si>
    <t>102611</t>
  </si>
  <si>
    <t>91110115678222010K</t>
  </si>
  <si>
    <t>2008/7/16 0:00:00</t>
  </si>
  <si>
    <t>北京聚兴创业科技企业孵化有限公司</t>
  </si>
  <si>
    <t>北京市丰台区西四环南路76号</t>
  </si>
  <si>
    <t>91110106733481091E</t>
  </si>
  <si>
    <t>2001/12/21 0:00:00</t>
  </si>
  <si>
    <t>北京建科兴达科技企业孵化器有限责任公司</t>
  </si>
  <si>
    <t>北京市丰台区科学城星火路10号</t>
  </si>
  <si>
    <t>74473485-9</t>
  </si>
  <si>
    <t>2002/11/12 0:00:00</t>
  </si>
  <si>
    <t>北京国丰通达科技孵化器中心</t>
  </si>
  <si>
    <t>丰台区丰体北路5号</t>
  </si>
  <si>
    <t>100166</t>
  </si>
  <si>
    <t>10219586-5</t>
  </si>
  <si>
    <t>1995/1/27 0:00:00</t>
  </si>
  <si>
    <t>北京中都创业科技孵化器有限公司</t>
  </si>
  <si>
    <t>丰台区西四环南路19号</t>
  </si>
  <si>
    <t>911101066787908356</t>
  </si>
  <si>
    <t>2008/7/25 0:00:00</t>
  </si>
  <si>
    <t>京卫惟科生物科技（北京）有限公司</t>
  </si>
  <si>
    <t>北京市丰台区星火路9号1幢301室（园区）</t>
  </si>
  <si>
    <t>91110106076617365E</t>
  </si>
  <si>
    <t>2013/8/8 0:00:00</t>
  </si>
  <si>
    <t>北京搜宝创展科技孵化器有限责任公司</t>
  </si>
  <si>
    <t>北京市丰台区南三环西路16号搜宝商务中心3号楼2901室</t>
  </si>
  <si>
    <t>100068</t>
  </si>
  <si>
    <t>91110106669100468T</t>
  </si>
  <si>
    <t>2007/11/14 0:00:00</t>
  </si>
  <si>
    <t>北京京辰瑞达科技孵化中心</t>
  </si>
  <si>
    <t>北京市丰台区五里店北里一区4号楼京辰瑞达大厦</t>
  </si>
  <si>
    <t>91110106074176770L</t>
  </si>
  <si>
    <t>2013/7/16 0:00:00</t>
  </si>
  <si>
    <t>北京丰科世纪科技孵化器有限公司</t>
  </si>
  <si>
    <t>北京市丰台区南四环西路188号18区25号楼</t>
  </si>
  <si>
    <t>911101065548184884</t>
  </si>
  <si>
    <t>2010/5/19 0:00:00</t>
  </si>
  <si>
    <t>北京中农大科技企业孵化器有限公司</t>
  </si>
  <si>
    <t>北京市海淀区清华东路17号科贸楼C201</t>
  </si>
  <si>
    <t>91110108749359082L</t>
  </si>
  <si>
    <t>2003/4/29 0:00:00</t>
  </si>
  <si>
    <t>北京创客空间科技有限公司</t>
  </si>
  <si>
    <t>北京市海淀区海淀大街1号4层</t>
  </si>
  <si>
    <t>9111010858250331XB</t>
  </si>
  <si>
    <t>2011/9/21 0:00:00</t>
  </si>
  <si>
    <t>北京首特科技孵化器有限责任公司</t>
  </si>
  <si>
    <t>北京市石景山区古城大街1号领秀大厦A座701</t>
  </si>
  <si>
    <t>71872376-9</t>
  </si>
  <si>
    <t>2000/8/7 0:00:00</t>
  </si>
  <si>
    <t>FIN100创业加速器</t>
  </si>
  <si>
    <t>北京市海淀区中关村东路1号院8号楼A1001</t>
  </si>
  <si>
    <t>9111010807855242XU</t>
  </si>
  <si>
    <t>2014/4/27 0:00:00</t>
  </si>
  <si>
    <t>北京硬创梦工场科技有限公司</t>
  </si>
  <si>
    <t>北京市海淀区成府路45号中关村智造大街</t>
  </si>
  <si>
    <t>911101083183131549</t>
  </si>
  <si>
    <t>2014/12/16 0:00:00</t>
  </si>
  <si>
    <t>北京北控宏创科技有限公司</t>
  </si>
  <si>
    <t>北京市昌平区超前路甲1号11号楼7层</t>
  </si>
  <si>
    <t>911100006750526181</t>
  </si>
  <si>
    <t>2008/5/22 0:00:00</t>
  </si>
  <si>
    <t>石谷轻文化创业基地</t>
  </si>
  <si>
    <t>北京市石景山区鲁谷路74号瑞达大厦22层</t>
  </si>
  <si>
    <t>100040</t>
  </si>
  <si>
    <t>31821053-4</t>
  </si>
  <si>
    <t>2011/7/1 0:00:00</t>
  </si>
  <si>
    <t>北京3W孵化器管理有限公司</t>
  </si>
  <si>
    <t>北京市海淀区海淀西大街70号</t>
  </si>
  <si>
    <t>911101083552952238</t>
  </si>
  <si>
    <t>2015/8/19 0:00:00</t>
  </si>
  <si>
    <t>北京智泽惠通科技孵化器有限公司</t>
  </si>
  <si>
    <t>北京市海淀区中关村南大街2号数码大厦A座35层</t>
  </si>
  <si>
    <t>91110108318143239E</t>
  </si>
  <si>
    <t>2014/11/3 0:00:00</t>
  </si>
  <si>
    <t>北京牡丹创新科技孵化器有限公司</t>
  </si>
  <si>
    <t>北京市朝阳区酒仙桥东路1号院8号楼</t>
  </si>
  <si>
    <t>911101057481166528</t>
  </si>
  <si>
    <t>2003/3/24 0:00:00</t>
  </si>
  <si>
    <t>大唐创新港投资（北京）有限公司</t>
  </si>
  <si>
    <t>北京市海淀区永嘉北路6号5幢2层</t>
  </si>
  <si>
    <t>100094</t>
  </si>
  <si>
    <t>911101080765782205</t>
  </si>
  <si>
    <t>2013/8/14 0:00:00</t>
  </si>
  <si>
    <t>北京方和正圆科技企业孵化器有限公司</t>
  </si>
  <si>
    <t>北京市通州区通州工业开发区光华路16号</t>
  </si>
  <si>
    <t>101113</t>
  </si>
  <si>
    <t>911101127975786779</t>
  </si>
  <si>
    <t>Binggo学社</t>
  </si>
  <si>
    <t>北京市海淀区海淀西大街39号2号楼Binggo咖啡二层</t>
  </si>
  <si>
    <t>2014/4/3 0:00:00</t>
  </si>
  <si>
    <t>中关村国际数字设计中心孵化器</t>
  </si>
  <si>
    <t>北京市海淀区海淀大街1号中关村梦想实验室5层513</t>
  </si>
  <si>
    <t>911101080556446980</t>
  </si>
  <si>
    <t>2012/9/25 0:00:00</t>
  </si>
  <si>
    <t>北京爱思创芯汇</t>
  </si>
  <si>
    <t>海淀区创业大街昊海楼B1层IC咖啡</t>
  </si>
  <si>
    <t>91110108092429065N</t>
  </si>
  <si>
    <t>2014/1/29 0:00:00</t>
  </si>
  <si>
    <t>北京世纪华盛科技发展有限公司</t>
  </si>
  <si>
    <t>北京市昌平区南邵镇企业墅7号楼</t>
  </si>
  <si>
    <t>2010/4/2 0:00:00</t>
  </si>
  <si>
    <t>北京易华录e+创客孵化中心</t>
  </si>
  <si>
    <t>北京市石景山区阜石路165号中国华录大厦</t>
  </si>
  <si>
    <t>91110000802085421K</t>
  </si>
  <si>
    <t>2015/7/1 0:00:00</t>
  </si>
  <si>
    <t>北京上地科创科技孵化器有限公司</t>
  </si>
  <si>
    <t>北京市海淀区上地东路1号院1号楼401</t>
  </si>
  <si>
    <t>91110108593806973Q</t>
  </si>
  <si>
    <t>2012/4/25 0:00:00</t>
  </si>
  <si>
    <t>北京众海加速器科技有限公司</t>
  </si>
  <si>
    <t>北京海淀区知春路51号慎昌大厦5层5141</t>
  </si>
  <si>
    <t>911101083484580718</t>
  </si>
  <si>
    <t>北京微创空间科技孵化器有限公司</t>
  </si>
  <si>
    <t>北京市海淀区上地信息路7号202室</t>
  </si>
  <si>
    <t>911101083397307661</t>
  </si>
  <si>
    <t>2015/4/21 0:00:00</t>
  </si>
  <si>
    <t>创客总部</t>
  </si>
  <si>
    <t>北京市海淀区中关村大街18号919室</t>
  </si>
  <si>
    <t>2013/12/22 0:00:00</t>
  </si>
  <si>
    <t>清华经管创业者加速器</t>
  </si>
  <si>
    <t>北京市海淀区海淀西大街36号昊海楼三层</t>
  </si>
  <si>
    <t>91110108318233410N</t>
  </si>
  <si>
    <t>2015/4/15 0:00:00</t>
  </si>
  <si>
    <t>创业邦DEMO SPACE</t>
  </si>
  <si>
    <t>海淀区海淀大街海置创投大厦7层</t>
  </si>
  <si>
    <t>2016/1/1 0:00:00</t>
  </si>
  <si>
    <t>北京科大方兴科技孵化器有限责任公司</t>
  </si>
  <si>
    <t>北京市海淀区学院路30号方兴大厦620</t>
  </si>
  <si>
    <t>91110108721473924Q</t>
  </si>
  <si>
    <t>2000/4/10 0:00:00</t>
  </si>
  <si>
    <t>紫荆花科技孵化器</t>
  </si>
  <si>
    <t>北京市海淀区万寿路翠微中里14号楼三层</t>
  </si>
  <si>
    <t>100036</t>
  </si>
  <si>
    <t>91110108327172242M</t>
  </si>
  <si>
    <t>2014/12/24 0:00:00</t>
  </si>
  <si>
    <t>创客全球</t>
  </si>
  <si>
    <t>北京市海淀区海淀大街27号4层南部B区001</t>
  </si>
  <si>
    <t>911101083398334743</t>
  </si>
  <si>
    <t>2015/5/8 0:00:00</t>
  </si>
  <si>
    <t>万巢创意工场</t>
  </si>
  <si>
    <t>北京市海淀区翠微路2号院1幢2层、3层、4层</t>
  </si>
  <si>
    <t>9111010807664905X9</t>
  </si>
  <si>
    <t>2013/8/7 0:00:00</t>
  </si>
  <si>
    <t>北京因果树网络科技有限公司</t>
  </si>
  <si>
    <t>北京市海淀区丹棱街1号互联网金融中心10层</t>
  </si>
  <si>
    <t>91110108327171047J</t>
  </si>
  <si>
    <t>北京北方车辆新技术孵化器有限公司</t>
  </si>
  <si>
    <t>北京市969信箱23号</t>
  </si>
  <si>
    <t>100072</t>
  </si>
  <si>
    <t>91110106802235186J</t>
  </si>
  <si>
    <t>2001/10/22 0:00:00</t>
  </si>
  <si>
    <t>天使创客（北京）科技孵化器有限公司</t>
  </si>
  <si>
    <t>北京市海淀区海淀苏州街18号长远天地大厦A1座7层703</t>
  </si>
  <si>
    <t>9111010835129053XX</t>
  </si>
  <si>
    <t>2015/7/24 0:00:00</t>
  </si>
  <si>
    <t>北京创业谷科技孵化器有限公司</t>
  </si>
  <si>
    <t>北京市海淀区中关村大街1号海龙大厦17层</t>
  </si>
  <si>
    <t>91110108388310330N</t>
  </si>
  <si>
    <t>2014/11/24 0:00:00</t>
  </si>
  <si>
    <t>北京创业公社投资发展有限公司</t>
  </si>
  <si>
    <t>北京市石景山区实行大街30号院17号楼4层</t>
  </si>
  <si>
    <t>91110107067280246M</t>
  </si>
  <si>
    <t>7</t>
  </si>
  <si>
    <t>2013/5/3 0:00:00</t>
  </si>
  <si>
    <t>中关村意谷（北京）科技服务有限公司</t>
  </si>
  <si>
    <t>北京市海淀区农大南路88号万霖大厦402</t>
  </si>
  <si>
    <t>911101085938488456</t>
  </si>
  <si>
    <t>2012/4/12 0:00:00</t>
  </si>
  <si>
    <t>北京禾芫科技孵化器有限公司</t>
  </si>
  <si>
    <t>北京市昌平区科技园区超前路11号西门孵化楼103室</t>
  </si>
  <si>
    <t>91110114339801608K</t>
  </si>
  <si>
    <t>2015/5/4 0:00:00</t>
  </si>
  <si>
    <t>京西创客工场</t>
  </si>
  <si>
    <t>北京市门头沟区莲石湖西路98号院5号楼2层</t>
  </si>
  <si>
    <t>102308</t>
  </si>
  <si>
    <t>91110109102342722J</t>
  </si>
  <si>
    <t>1992/4/13 0:00:00</t>
  </si>
  <si>
    <t>北京点观科技孵化器有限公司</t>
  </si>
  <si>
    <t>北京市海淀区海淀大街27号天使大厦四层南侧</t>
  </si>
  <si>
    <t>91110108348316188L</t>
  </si>
  <si>
    <t>2015/6/18 0:00:00</t>
  </si>
  <si>
    <t>北京桑莱注册安全工程师事务所有限公司</t>
  </si>
  <si>
    <t>北京市西城区教场口街1号</t>
  </si>
  <si>
    <t>100012</t>
  </si>
  <si>
    <t>91110102735100213D</t>
  </si>
  <si>
    <t>2002/1/3 0:00:00</t>
  </si>
  <si>
    <t>北京德山科技有限公司</t>
  </si>
  <si>
    <t>北京市门头沟区石龙工业区美安路7号</t>
  </si>
  <si>
    <t>91110109769373068U</t>
  </si>
  <si>
    <t>2004/11/19 0:00:00</t>
  </si>
  <si>
    <t>北京中科喀斯玛科技孵化器有限公司</t>
  </si>
  <si>
    <t>北京市海淀区中关村南三街6号中科资源大厦裙楼5层518号</t>
  </si>
  <si>
    <t>91110108089682879U</t>
  </si>
  <si>
    <t>2013/12/27 0:00:00</t>
  </si>
  <si>
    <t>科技寺创业空间</t>
  </si>
  <si>
    <t>北京市东城区东四北大街107号科林大厦B座103</t>
  </si>
  <si>
    <t>91110101078535793L</t>
  </si>
  <si>
    <t>2013/9/16 0:00:00</t>
  </si>
  <si>
    <t>北京利玛自动化公司</t>
  </si>
  <si>
    <t>北京市西城区教场口街1号6号210</t>
  </si>
  <si>
    <t>100120</t>
  </si>
  <si>
    <t>10137602-3</t>
  </si>
  <si>
    <t>1993/7/3 0:00:00</t>
  </si>
  <si>
    <t>众智博汇（北京）科技孵化器有限责任公司</t>
  </si>
  <si>
    <t>北京市海淀区高梁桥斜街59号院6号楼203</t>
  </si>
  <si>
    <t>34846820-2</t>
  </si>
  <si>
    <t>2015/7/9 0:00:00</t>
  </si>
  <si>
    <t>基石科技孵化器（北京）有限公司</t>
  </si>
  <si>
    <t>北京市平谷区林荫北街十三号信息大厦八零二室</t>
  </si>
  <si>
    <t>100299</t>
  </si>
  <si>
    <t>2014/4/18 0:00:00</t>
  </si>
  <si>
    <t>北京中关村互联网教育科技服务有限责任公司</t>
  </si>
  <si>
    <t>北京市海淀区中关村大街18号</t>
  </si>
  <si>
    <t>91110108754181012Q</t>
  </si>
  <si>
    <t>2004/5/28 0:00:00</t>
  </si>
  <si>
    <t>北京东方嘉诚文化产业发展有限公司</t>
  </si>
  <si>
    <t>北京市东城区藏经馆胡同17号嘉诚印象</t>
  </si>
  <si>
    <t>100006</t>
  </si>
  <si>
    <t>91110101593885608H</t>
  </si>
  <si>
    <t>锋创科技发展（北京）有限公司</t>
  </si>
  <si>
    <t>北京经济技术开发区科创十三街18号院5号楼18层</t>
  </si>
  <si>
    <t>91110302674252909F</t>
  </si>
  <si>
    <t>2015/3/15 0:00:00</t>
  </si>
  <si>
    <t>北京奥科兴源科技企业孵化器有限公司</t>
  </si>
  <si>
    <t>北京市朝阳区安翔北里甲11号北京创业大厦B座8层</t>
  </si>
  <si>
    <t>91110105776391395D</t>
  </si>
  <si>
    <t>2005/6/2 0:00:00</t>
  </si>
  <si>
    <t>北京东晟合创科技孵化器有限公司</t>
  </si>
  <si>
    <t>海淀区西小口路66号中关村东升科技园D-3楼107室</t>
  </si>
  <si>
    <t>911101085977149695</t>
  </si>
  <si>
    <t>2009/11/25 0:00:00</t>
  </si>
  <si>
    <t>北京高创天成国际企业孵化器有限公司</t>
  </si>
  <si>
    <t>北京朝阳区安翔北里甲11号院北京创业大厦B座3层</t>
  </si>
  <si>
    <t>77545471-0</t>
  </si>
  <si>
    <t>2005/6/23 0:00:00</t>
  </si>
  <si>
    <t>北京金丰和科技企业孵化器有限责任公司</t>
  </si>
  <si>
    <t>北京市西城区新街口外大街8号B座510室</t>
  </si>
  <si>
    <t>74612848-1</t>
  </si>
  <si>
    <t>2002/12/24 0:00:00</t>
  </si>
  <si>
    <t>北京科方创业科技企业孵化器有限公司</t>
  </si>
  <si>
    <t>北京市海淀区中关村北大街123号华腾大厦1512室</t>
  </si>
  <si>
    <t>91110108802092218P</t>
  </si>
  <si>
    <t>2001/5/21 0:00:00</t>
  </si>
  <si>
    <t>北京天使汇金融服务信息有限公司</t>
  </si>
  <si>
    <t>北京市海淀区中关村创业大街10号楼</t>
  </si>
  <si>
    <t>110080</t>
  </si>
  <si>
    <t>911101080896027280</t>
  </si>
  <si>
    <t>2014/2/20 0:00:00</t>
  </si>
  <si>
    <t>北京远景同创物业管理有限公司(永泰创新园)</t>
  </si>
  <si>
    <t>北京市海淀区永泰中路25号中关村永泰创新园A座301室</t>
  </si>
  <si>
    <t>911101087951084879</t>
  </si>
  <si>
    <t>2006/10/27 0:00:00</t>
  </si>
  <si>
    <t>博雅燕园科技企业孵化(北京)有限公司</t>
  </si>
  <si>
    <t>中关村多媒体创意产业园·核心区（北京市海淀区紫竹院路116号）</t>
  </si>
  <si>
    <t>911101086621997684</t>
  </si>
  <si>
    <t>2007/4/28 0:00:00</t>
  </si>
  <si>
    <t>北京普天电子城科技孵化器有限公司</t>
  </si>
  <si>
    <t>北京市朝阳区将台路5号院5号楼2061室</t>
  </si>
  <si>
    <t>9111010559770523x1</t>
  </si>
  <si>
    <t>2012/5/22 0:00:00</t>
  </si>
  <si>
    <t>北京华电天德科技园有限公司</t>
  </si>
  <si>
    <t>北京市昌平区朱辛庄华北电力大学教四楼</t>
  </si>
  <si>
    <t>79850909-1</t>
  </si>
  <si>
    <t>2007/1/26 0:00:00</t>
  </si>
  <si>
    <t>北京国投尚科信息技术有限公司</t>
  </si>
  <si>
    <t>北京市朝阳区团结湖北路2号国投尚科办公社区</t>
  </si>
  <si>
    <t>100026</t>
  </si>
  <si>
    <t>57518174-6</t>
  </si>
  <si>
    <t>2011/5/20 0:00:00</t>
  </si>
  <si>
    <t>北京嘉润创业商务有限公司</t>
  </si>
  <si>
    <t>北京市东城区后永康胡同17号A101</t>
  </si>
  <si>
    <t>91110101666913631L</t>
  </si>
  <si>
    <t>2007/9/18 0:00:00</t>
  </si>
  <si>
    <t>北京极地加科技有限公司</t>
  </si>
  <si>
    <t>北京市朝阳区酒仙桥路四号751D.Park A9栋极地国际创新中心</t>
  </si>
  <si>
    <t>91110105069554837N</t>
  </si>
  <si>
    <t>2013/6/5 0:00:00</t>
  </si>
  <si>
    <t>中关村芯园(北京)有限公司</t>
  </si>
  <si>
    <t>北京市海淀区中关村创业大街4号楼4层</t>
  </si>
  <si>
    <t>91110108MA002KW9X5</t>
  </si>
  <si>
    <t>2015/12/23 0:00:00</t>
  </si>
  <si>
    <t>北京京仪融科科技孵化器有限公司</t>
  </si>
  <si>
    <t>北京市西城区百万庄大街16号</t>
  </si>
  <si>
    <t>100037</t>
  </si>
  <si>
    <t>91110102400777572J</t>
  </si>
  <si>
    <t>2013/10/16 0:00:00</t>
  </si>
  <si>
    <t>北京智汇互联科技孵化器有限公司</t>
  </si>
  <si>
    <t>北京市房山区长虹东路城建大厦三层</t>
  </si>
  <si>
    <t>102400</t>
  </si>
  <si>
    <t>91110111MA002EFJ7N</t>
  </si>
  <si>
    <t>2015/12/9 0:00:00</t>
  </si>
  <si>
    <t>天津南开西区研究院有限公司</t>
  </si>
  <si>
    <t>天津市南开区宜宾道22号</t>
  </si>
  <si>
    <t>300000</t>
  </si>
  <si>
    <t>2015/10/30 0:00:00</t>
  </si>
  <si>
    <t>12.天津</t>
  </si>
  <si>
    <t>天津中环智地科技孵化服务有限公司</t>
  </si>
  <si>
    <t>天津先之企业孵化器有限公司</t>
  </si>
  <si>
    <t>天津启泽企业孵化器有限公司</t>
  </si>
  <si>
    <t>天津市世纪龙科技服务发展有限公司</t>
  </si>
  <si>
    <t>天津市和平区鞍山道32号</t>
  </si>
  <si>
    <t>300020</t>
  </si>
  <si>
    <t>9112010174136555XR</t>
  </si>
  <si>
    <t>2002/8/1 0:00:00</t>
  </si>
  <si>
    <t>天津市和平创新大厦管理有限公司</t>
  </si>
  <si>
    <t>天津市和平区南马路11号创新大厦5层</t>
  </si>
  <si>
    <t>91120101687726165E</t>
  </si>
  <si>
    <t>2010/9/10 0:00:00</t>
  </si>
  <si>
    <t>天津市帅超科技园</t>
  </si>
  <si>
    <t>天津市河东区津塘路174号</t>
  </si>
  <si>
    <t>300180</t>
  </si>
  <si>
    <t>91120102727514192A</t>
  </si>
  <si>
    <t>2001/4/29 0:00:00</t>
  </si>
  <si>
    <t>帅领（天津）科技发展有限公司</t>
  </si>
  <si>
    <t>天津市河东区七纬路83号</t>
  </si>
  <si>
    <t>300171</t>
  </si>
  <si>
    <t>56612448-3</t>
  </si>
  <si>
    <t>2010/12/23 0:00:00</t>
  </si>
  <si>
    <t>天津妇女创业中心</t>
  </si>
  <si>
    <t>河东区十经路9号</t>
  </si>
  <si>
    <t>91120102730366987W</t>
  </si>
  <si>
    <t>2000/10/18 0:00:00</t>
  </si>
  <si>
    <t>天津市帅越地热科技开发中心</t>
  </si>
  <si>
    <t>天津市河东区卫国道189号</t>
  </si>
  <si>
    <t>300250</t>
  </si>
  <si>
    <t>91120102741398968U</t>
  </si>
  <si>
    <t>2002/10/11 0:00:00</t>
  </si>
  <si>
    <t>天津市陈塘科技孵化器有限公司</t>
  </si>
  <si>
    <t>天津市河西区郁江道17号</t>
  </si>
  <si>
    <t>300220</t>
  </si>
  <si>
    <t>91120103566118956C</t>
  </si>
  <si>
    <t>2010/12/16 0:00:00</t>
  </si>
  <si>
    <t>天津恩华企业孵化器有限公司</t>
  </si>
  <si>
    <t>天津市河西区大沽南路与奉化道交口东北侧晶采大厦2-103</t>
  </si>
  <si>
    <t>300202</t>
  </si>
  <si>
    <t>91120103596114147A</t>
  </si>
  <si>
    <t>2012/5/8 0:00:00</t>
  </si>
  <si>
    <t>天津市汇川科技企业孵化器有限公司</t>
  </si>
  <si>
    <t>河西区解放南路423号</t>
  </si>
  <si>
    <t>07593309-1</t>
  </si>
  <si>
    <t>2013/9/5 0:00:00</t>
  </si>
  <si>
    <t>天津华软企业孵化器有限公司</t>
  </si>
  <si>
    <t>天津市河西区宾馆南道5号</t>
  </si>
  <si>
    <t>300061</t>
  </si>
  <si>
    <t>2011/7/4 0:00:00</t>
  </si>
  <si>
    <t>天津市天盛科技孵化器有限公司</t>
  </si>
  <si>
    <t>天津市河西区福建路144号</t>
  </si>
  <si>
    <t>2012/5/25 0:00:00</t>
  </si>
  <si>
    <t>天津孚诚科技企业孵化器服务有限公司</t>
  </si>
  <si>
    <t>天津市河西区友谊路1号中孚大厦C区物业管理中心</t>
  </si>
  <si>
    <t>300201</t>
  </si>
  <si>
    <t>9112010305872890X7</t>
  </si>
  <si>
    <t>2012/12/19 0:00:00</t>
  </si>
  <si>
    <t>天津世纪天感科技孵化器有限公司</t>
  </si>
  <si>
    <t>天津市河西区洞庭路20号</t>
  </si>
  <si>
    <t>78334331-6</t>
  </si>
  <si>
    <t>2006/10/10 0:00:00</t>
  </si>
  <si>
    <t>天津易创企业孵化器有限公司</t>
  </si>
  <si>
    <t>天津市河西区围堤道100号宝钢北方大厦6层</t>
  </si>
  <si>
    <t>300200</t>
  </si>
  <si>
    <t>91120103340913842R</t>
  </si>
  <si>
    <t>2015/5/18 0:00:00</t>
  </si>
  <si>
    <t>天津市成功科技孵化器有限公司</t>
  </si>
  <si>
    <t>天津市河西区环湖中路津奥大厦57号601</t>
  </si>
  <si>
    <t>91120103300589531K</t>
  </si>
  <si>
    <t>2014/12/2 0:00:00</t>
  </si>
  <si>
    <t>天津鑫恩华创业服务有限公司</t>
  </si>
  <si>
    <t>天津市河西区怒江道北侧创智东园2-1608</t>
  </si>
  <si>
    <t>911201033006420997</t>
  </si>
  <si>
    <t>2014/12/18 0:00:00</t>
  </si>
  <si>
    <t>天津市科技创业服务中心</t>
  </si>
  <si>
    <t>天津市南开区科研西路12号</t>
  </si>
  <si>
    <t>300192</t>
  </si>
  <si>
    <t>12120000401350079W</t>
  </si>
  <si>
    <t>1989/11/18 0:00:00</t>
  </si>
  <si>
    <t>天津普天创达企业孵化器有限公司</t>
  </si>
  <si>
    <t>天津市南开区复康路3号中天大厦201（科技园）</t>
  </si>
  <si>
    <t>300074</t>
  </si>
  <si>
    <t>9112010455652052XE</t>
  </si>
  <si>
    <t>2010/6/7 0:00:00</t>
  </si>
  <si>
    <t>天津通业科技企业孵化器有限公司</t>
  </si>
  <si>
    <t>天津市南开区科研西路2号增2号</t>
  </si>
  <si>
    <t>91120104300410319K</t>
  </si>
  <si>
    <t>2014/8/7 0:00:00</t>
  </si>
  <si>
    <t>天津市环兴科技企业管理有限公司</t>
  </si>
  <si>
    <t>天津市南开区红日南路42号环兴科技园</t>
  </si>
  <si>
    <t>300111</t>
  </si>
  <si>
    <t>91120104559478881F</t>
  </si>
  <si>
    <t>2010/8/13 0:00:00</t>
  </si>
  <si>
    <t>天津天颐科苑科技有限公司</t>
  </si>
  <si>
    <t>天津市南开区白堤路238号</t>
  </si>
  <si>
    <t>91120104239006586Q</t>
  </si>
  <si>
    <t>1994/9/1 0:00:00</t>
  </si>
  <si>
    <t>天津鼎泰丰企业孵化器有限公司</t>
  </si>
  <si>
    <t>南开区黄河道红日南路3号</t>
  </si>
  <si>
    <t>911201043004201117</t>
  </si>
  <si>
    <t>2014/7/28 0:00:00</t>
  </si>
  <si>
    <t>天津东方嘉诚文化创意产业园有限公司</t>
  </si>
  <si>
    <t>天津市南开区长江道356号</t>
  </si>
  <si>
    <t>300110</t>
  </si>
  <si>
    <t>30077006-6</t>
  </si>
  <si>
    <t>2014/7/2 0:00:00</t>
  </si>
  <si>
    <t>意谷（天津）科技企业孵化器有限公司</t>
  </si>
  <si>
    <t>天津市南开区南开三马路37号</t>
  </si>
  <si>
    <t>300199</t>
  </si>
  <si>
    <t>91120104351546080K</t>
  </si>
  <si>
    <t>2015/8/5 0:00:00</t>
  </si>
  <si>
    <t>天津北新文化传媒集团有限公司</t>
  </si>
  <si>
    <t>天津市河北区昆纬路88号</t>
  </si>
  <si>
    <t>300140</t>
  </si>
  <si>
    <t>68185755-1</t>
  </si>
  <si>
    <t>2008/10/15 0:00:00</t>
  </si>
  <si>
    <t>天津市远博安防技术服务有限公司</t>
  </si>
  <si>
    <t>天津意库创意企业管理服务有限公司</t>
  </si>
  <si>
    <t>天津市红桥区湘潭道11号意库产业园区</t>
  </si>
  <si>
    <t>300133</t>
  </si>
  <si>
    <t>66613931-6</t>
  </si>
  <si>
    <t>2007/10/19 0:00:00</t>
  </si>
  <si>
    <t>天津青年创业园管理有限公司</t>
  </si>
  <si>
    <t>天津市红桥区青年路85号天津青年创业园一楼招商办公室</t>
  </si>
  <si>
    <t>300121</t>
  </si>
  <si>
    <t>911201066906898607</t>
  </si>
  <si>
    <t>2009/8/5 0:00:00</t>
  </si>
  <si>
    <t>天津智聪库创意企业管理服务有限公司</t>
  </si>
  <si>
    <t>天津市红桥区湘潭道23号</t>
  </si>
  <si>
    <t>91120106586449023J</t>
  </si>
  <si>
    <t>2012/3/12 0:00:00</t>
  </si>
  <si>
    <t>天津衔睿创业服务有限公司</t>
  </si>
  <si>
    <t>天津市红桥区丁字沽二号路39号</t>
  </si>
  <si>
    <t>300131</t>
  </si>
  <si>
    <t>30060009-1</t>
  </si>
  <si>
    <t>2014/10/30 0:00:00</t>
  </si>
  <si>
    <t>天津科丽泰科技企业孵化器有限公司</t>
  </si>
  <si>
    <t>东丽区四纬路10号</t>
  </si>
  <si>
    <t>300300</t>
  </si>
  <si>
    <t>91120110783320165C</t>
  </si>
  <si>
    <t>2005/1/25 0:00:00</t>
  </si>
  <si>
    <t>天津航大中天科技发展有限公司</t>
  </si>
  <si>
    <t>天津市东丽区驯海路中国民航大学科技园</t>
  </si>
  <si>
    <t>91120110794956599W</t>
  </si>
  <si>
    <t>2006/10/30 0:00:00</t>
  </si>
  <si>
    <t>清控科创（天津）科技园管理有限公司</t>
  </si>
  <si>
    <t>天津市东丽区华明高新区华丰路6号A3-C-303</t>
  </si>
  <si>
    <t>91120110566129532A</t>
  </si>
  <si>
    <t>2010/12/31 0:00:00</t>
  </si>
  <si>
    <t>天津滨新科技企业孵化器有限公司</t>
  </si>
  <si>
    <t>天津市东丽开发区帝达东谷国际6座</t>
  </si>
  <si>
    <t>911201100759348956</t>
  </si>
  <si>
    <t>天津沃土科技企业孵化器有限公司</t>
  </si>
  <si>
    <t>天津市东丽区津汉公路13999号</t>
  </si>
  <si>
    <t>300309</t>
  </si>
  <si>
    <t>91120110093571573K</t>
  </si>
  <si>
    <t>2014/3/28 0:00:00</t>
  </si>
  <si>
    <t>天津北方创业科技企业孵化器有限公司</t>
  </si>
  <si>
    <t>天津市东丽区华明大道20号</t>
  </si>
  <si>
    <t>56266121-4</t>
  </si>
  <si>
    <t>2010/10/11 0:00:00</t>
  </si>
  <si>
    <t>天津聚科科技企业孵化器有限公司</t>
  </si>
  <si>
    <t>天津市津塘公路176号</t>
  </si>
  <si>
    <t>2011/9/7 0:00:00</t>
  </si>
  <si>
    <t>天津聚农农业科技企业孵化器有限公司</t>
  </si>
  <si>
    <t>天津市东丽区农业技术推广服务中心</t>
  </si>
  <si>
    <t>2013/7/23 0:00:00</t>
  </si>
  <si>
    <t>天津晶东科技企业孵化器有限公司</t>
  </si>
  <si>
    <t>天津市东丽区华明低碳园华丰路6号A座1号楼</t>
  </si>
  <si>
    <t>911201105594986718</t>
  </si>
  <si>
    <t>2010/9/16 0:00:00</t>
  </si>
  <si>
    <t>天津滨航科技企业孵化器有限公司</t>
  </si>
  <si>
    <t>天津市东丽区平盈路8号服务滨海委</t>
  </si>
  <si>
    <t>9112011008784140XE</t>
  </si>
  <si>
    <t>天津畅逸文化企业孵化器服务有限公司</t>
  </si>
  <si>
    <t>天津市东丽区先锋路与外环线交口天津市东丽区先锋宾馆1-5层</t>
  </si>
  <si>
    <t>2012/3/23 0:00:00</t>
  </si>
  <si>
    <t>天津方大恒金科技企业孵化器有限公司</t>
  </si>
  <si>
    <t>天津市东丽区津塘公路246号</t>
  </si>
  <si>
    <t>911201105897585774</t>
  </si>
  <si>
    <t>2012/2/1 0:00:00</t>
  </si>
  <si>
    <t>天津新华产业科技孵化器有限公司</t>
  </si>
  <si>
    <t>天津市东丽区华明高新区新华大厦A-A</t>
  </si>
  <si>
    <t>91120110566123341h</t>
  </si>
  <si>
    <t>2010/12/22 0:00:00</t>
  </si>
  <si>
    <t>天津福兴科技企业孵化器有限公司</t>
  </si>
  <si>
    <t>东丽区金钟街道河兴庄金钟宾馆内(金钟商会楼宇总部)</t>
  </si>
  <si>
    <t>300240</t>
  </si>
  <si>
    <t>56930309-X</t>
  </si>
  <si>
    <t>2011/1/28 0:00:00</t>
  </si>
  <si>
    <t>天津市金投科技企业孵化器有限公司</t>
  </si>
  <si>
    <t>东丽区金钟街道大毕庄村金钟公路南</t>
  </si>
  <si>
    <t>56930317-X</t>
  </si>
  <si>
    <t>天津金旺科技企业孵化器有限公司</t>
  </si>
  <si>
    <t>57231298-2</t>
  </si>
  <si>
    <t>2011/4/28 0:00:00</t>
  </si>
  <si>
    <t>宜垦双创（天津）科技孵化器有限公司</t>
  </si>
  <si>
    <t>天津市东丽区三经路1号</t>
  </si>
  <si>
    <t>91120110575138924J</t>
  </si>
  <si>
    <t>2011/6/17 0:00:00</t>
  </si>
  <si>
    <t>天津市无瑕科技企业孵化器有限公司</t>
  </si>
  <si>
    <t>东丽区无瑕街道十号桥招商大厦b区2205</t>
  </si>
  <si>
    <t>300301</t>
  </si>
  <si>
    <t>2012/1/6 0:00:00</t>
  </si>
  <si>
    <t>天津市汇城科技企业孵化器有限公司</t>
  </si>
  <si>
    <t>天津市东丽区先锋路与利津路交口处汇城广场B座706</t>
  </si>
  <si>
    <t>2013/7/1 0:00:00</t>
  </si>
  <si>
    <t>天津赢家伟业科技文化企业孵化器有限公司</t>
  </si>
  <si>
    <t>天津东丽区津塘公路五号桥西800米赢家伟业创业中心</t>
  </si>
  <si>
    <t>911201100830421767</t>
  </si>
  <si>
    <t>2013/12/6 0:00:00</t>
  </si>
  <si>
    <t>天津聚能大地科技企业孵化器有限公司</t>
  </si>
  <si>
    <t>天津市东丽区华明大道20号A座七层</t>
  </si>
  <si>
    <t>300030</t>
  </si>
  <si>
    <t>911201100731452009</t>
  </si>
  <si>
    <t>2014/1/15 0:00:00</t>
  </si>
  <si>
    <t>执信（天津）科技企业孵化器有限公司</t>
  </si>
  <si>
    <t>天津市东丽区华明高新区华丰路6号低碳产业园B2座</t>
  </si>
  <si>
    <t>9112011008301006X2</t>
  </si>
  <si>
    <t>2013/11/14 0:00:00</t>
  </si>
  <si>
    <t>天津福翔科技企业孵化器有限公司</t>
  </si>
  <si>
    <t>东丽区福山路28号</t>
  </si>
  <si>
    <t>2010/11/5 0:00:00</t>
  </si>
  <si>
    <t>天津帝达科技企业孵化器有限公司</t>
  </si>
  <si>
    <t>东丽开发区四纬路10号</t>
  </si>
  <si>
    <t>2010/1/28 0:00:00</t>
  </si>
  <si>
    <t>天津航宇科技企业孵化器有限公司</t>
  </si>
  <si>
    <t>天津天创科技孵化器有限公司</t>
  </si>
  <si>
    <t>天津市东丽区华明高新区华丰路6号E1座三层</t>
  </si>
  <si>
    <t>91120110MA07J8244D</t>
  </si>
  <si>
    <t>2016/2/19 0:00:00</t>
  </si>
  <si>
    <t>天津宏海科技企业孵化器有限公司</t>
  </si>
  <si>
    <t>天津市东丽开发区五纬路58号新濠公寓A座</t>
  </si>
  <si>
    <t>9112011032870639XG</t>
  </si>
  <si>
    <t>2015/1/20 0:00:00</t>
  </si>
  <si>
    <t>海创科技园（天津）有限公司</t>
  </si>
  <si>
    <t>天津市东丽区东丽湖景湖科技园2号楼</t>
  </si>
  <si>
    <t>91120110MA05J6263Q</t>
  </si>
  <si>
    <t>2015/9/1 0:00:00</t>
  </si>
  <si>
    <t>天津凌奥创意科技企业孵化器有限公司</t>
  </si>
  <si>
    <t>天津市西青区凌奥创意产业园三期A栋113室</t>
  </si>
  <si>
    <t>300381</t>
  </si>
  <si>
    <t>91120111566129241M</t>
  </si>
  <si>
    <t>2010/12/28 0:00:00</t>
  </si>
  <si>
    <t>天津圣纳汽车科技孵化器有限公司</t>
  </si>
  <si>
    <t>天津市西青区中北工业园金霞路18号</t>
  </si>
  <si>
    <t>300112</t>
  </si>
  <si>
    <t>58328677-5</t>
  </si>
  <si>
    <t>2011/10/31 0:00:00</t>
  </si>
  <si>
    <t>天津市赛达启航科技企业孵化器有限公司</t>
  </si>
  <si>
    <t>天津市西青经济技术开发区赛达新兴产业园C座5层</t>
  </si>
  <si>
    <t>300385</t>
  </si>
  <si>
    <t>91120111569316990R</t>
  </si>
  <si>
    <t>2011/2/23 0:00:00</t>
  </si>
  <si>
    <t>天津天科孚科技企业孵化器有限公司</t>
  </si>
  <si>
    <t>天津市西青区复康路208号，311房间</t>
  </si>
  <si>
    <t>06688969-0</t>
  </si>
  <si>
    <t>2013/5/13 0:00:00</t>
  </si>
  <si>
    <t>天津奥中科技企业孵化器有限公司</t>
  </si>
  <si>
    <t>天津市西青区李七庄街凌奥创意产业园奥中大厦</t>
  </si>
  <si>
    <t>9112011109361270X2</t>
  </si>
  <si>
    <t>2014/4/2 0:00:00</t>
  </si>
  <si>
    <t>天津福布思企业孵化器有限公司</t>
  </si>
  <si>
    <t>津南经济开发区（西区）香港街3号</t>
  </si>
  <si>
    <t>300350</t>
  </si>
  <si>
    <t>91120112572310346Y</t>
  </si>
  <si>
    <t>2011/3/31 0:00:00</t>
  </si>
  <si>
    <t>天津科海智谷科技企业孵化器有限公司</t>
  </si>
  <si>
    <t>天津海河科技园区海鑫路与津南大道交口</t>
  </si>
  <si>
    <t>911201125693465756</t>
  </si>
  <si>
    <t>2011/3/24 0:00:00</t>
  </si>
  <si>
    <t>天津创新金台科技企业孵化器有限公司</t>
  </si>
  <si>
    <t>天津市津南区八里台工业园区管委会</t>
  </si>
  <si>
    <t>57231586-8</t>
  </si>
  <si>
    <t>2011/4/7 0:00:00</t>
  </si>
  <si>
    <t>天津聚益源科技企业孵化器有限公司</t>
  </si>
  <si>
    <t>津南区双桥河镇创意产业园区津沽公路18号1045</t>
  </si>
  <si>
    <t>911201125723157291</t>
  </si>
  <si>
    <t>天津鑫谷企业孵化器有限公司</t>
  </si>
  <si>
    <t>天津市津南区辛庄镇鑫盛商业街</t>
  </si>
  <si>
    <t>57230192-5</t>
  </si>
  <si>
    <t>2011/3/28 0:00:00</t>
  </si>
  <si>
    <t>天津市南大天乐科技有限公司</t>
  </si>
  <si>
    <t>天津市津南区北闸口示范镇高营路8号</t>
  </si>
  <si>
    <t>91120112300496976E</t>
  </si>
  <si>
    <t>2014/9/9 0:00:00</t>
  </si>
  <si>
    <t>天津葛城创意科技企业孵化器有限公司</t>
  </si>
  <si>
    <t>天津港华企业孵化器有限公司</t>
  </si>
  <si>
    <t>天津市天然科技企业孵化器有限公司</t>
  </si>
  <si>
    <t>天津恒生科技孵化器有限公司</t>
  </si>
  <si>
    <t>天津市津南区双港镇工业园区恒泽产业园45号楼</t>
  </si>
  <si>
    <t>91120112340962505E</t>
  </si>
  <si>
    <t>2015/7/2 0:00:00</t>
  </si>
  <si>
    <t>天津锦联新经济产业园开发有限公司</t>
  </si>
  <si>
    <t>天津市津南区双港镇双港工业园梨双路与鄱阳路交叉口锦商科技园</t>
  </si>
  <si>
    <t>911201120865673221</t>
  </si>
  <si>
    <t>2013/12/23 0:00:00</t>
  </si>
  <si>
    <t>天津新华河工科技企业孵化器有限公司</t>
  </si>
  <si>
    <t>北辰区双口镇河北工业大学科技园</t>
  </si>
  <si>
    <t>300401</t>
  </si>
  <si>
    <t>07593716-4</t>
  </si>
  <si>
    <t>2013/9/6 0:00:00</t>
  </si>
  <si>
    <t>天津辰寰星谷企业孵化器有限公司</t>
  </si>
  <si>
    <t>北辰区天津医药医疗器械工业园辰寰创研中心</t>
  </si>
  <si>
    <t>91120113581313581Y</t>
  </si>
  <si>
    <t>2011/8/18 0:00:00</t>
  </si>
  <si>
    <t>天津北达科技企业孵化器有限公司</t>
  </si>
  <si>
    <t>天津市北辰区永进道88号</t>
  </si>
  <si>
    <t>300400</t>
  </si>
  <si>
    <t>9112011359611581XR</t>
  </si>
  <si>
    <t>2012/5/10 0:00:00</t>
  </si>
  <si>
    <t>天津京滨科技企业孵化器有限公司</t>
  </si>
  <si>
    <t>天津市武清区京滨工业园古达路18号</t>
  </si>
  <si>
    <t>301712</t>
  </si>
  <si>
    <t>91120222559455102L</t>
  </si>
  <si>
    <t>2010/7/10 0:00:00</t>
  </si>
  <si>
    <t>天津光彩圣火科技企业孵化器有限公司</t>
  </si>
  <si>
    <t>天津市武清开发区福源道18号503-35（集中办公区）</t>
  </si>
  <si>
    <t>301700</t>
  </si>
  <si>
    <t>91120222575123132M</t>
  </si>
  <si>
    <t>2011/6/1 0:00:00</t>
  </si>
  <si>
    <t>天津市武清区兴科百纳有限公司</t>
  </si>
  <si>
    <t>天津武清汽车产业园云景道1号</t>
  </si>
  <si>
    <t>301701</t>
  </si>
  <si>
    <t>91120222592940302x</t>
  </si>
  <si>
    <t>2012/4/19 0:00:00</t>
  </si>
  <si>
    <t>天津联京腾飞科技企业孵化器有限公司</t>
  </si>
  <si>
    <t>天津市武清区汊沽港镇中华自行车王国产业园孵化基地</t>
  </si>
  <si>
    <t>301721</t>
  </si>
  <si>
    <t>57510642-0</t>
  </si>
  <si>
    <t>2011/5/18 0:00:00</t>
  </si>
  <si>
    <t>天津可信科技企业孵化器有限公司</t>
  </si>
  <si>
    <t>天津市武清区创业总部基地C07号楼</t>
  </si>
  <si>
    <t>57511660-2</t>
  </si>
  <si>
    <t>2011/5/25 0:00:00</t>
  </si>
  <si>
    <t>天津微米科技企业孵化器有限公司</t>
  </si>
  <si>
    <t>天津武清区京滨工业园睿城A6楼202室</t>
  </si>
  <si>
    <t>911202220936035554</t>
  </si>
  <si>
    <t>2014/4/9 0:00:00</t>
  </si>
  <si>
    <t>天津市九园新能源科技企业孵化器有限公司</t>
  </si>
  <si>
    <t>天津宝坻九园工业园区管理委员会</t>
  </si>
  <si>
    <t>301802</t>
  </si>
  <si>
    <t>911202245661451374</t>
  </si>
  <si>
    <t>2011/1/18 0:00:00</t>
  </si>
  <si>
    <t>天津东旺塑料科技孵化器有限公司</t>
  </si>
  <si>
    <t>天津宝坻塑料制品工业区潮阳东路1号</t>
  </si>
  <si>
    <t>301800</t>
  </si>
  <si>
    <t>91120224575137251U</t>
  </si>
  <si>
    <t>2011/6/16 0:00:00</t>
  </si>
  <si>
    <t>天津宝星节能科技企业孵化器有限公司</t>
  </si>
  <si>
    <t>天津宝坻节能环保工业区</t>
  </si>
  <si>
    <t>2011/9/9 0:00:00</t>
  </si>
  <si>
    <t>天津仁诚创业科技企业孵化器有限公司</t>
  </si>
  <si>
    <t>天津鑫凯科技孵化器有限公司</t>
  </si>
  <si>
    <t>天津市宝坻区节能环保工业区宝旺道1号</t>
  </si>
  <si>
    <t>91120224MA05JFFH04</t>
  </si>
  <si>
    <t>2016/4/13 0:00:00</t>
  </si>
  <si>
    <t>天津宝新科技孵化器有限公司</t>
  </si>
  <si>
    <t>天津市宝坻区新开口镇大新公路北侧468号</t>
  </si>
  <si>
    <t>91120224300778973D</t>
  </si>
  <si>
    <t>2014/6/11 0:00:00</t>
  </si>
  <si>
    <t>天津市聚贤科技孵化器有限公司</t>
  </si>
  <si>
    <t>天津市滨海新区大港港西工业园裕园路136号</t>
  </si>
  <si>
    <t>300270</t>
  </si>
  <si>
    <t>911201166974365750</t>
  </si>
  <si>
    <t>2009/12/25 0:00:00</t>
  </si>
  <si>
    <t>天津市塘沽经济开发区工业投资公司</t>
  </si>
  <si>
    <t>天津市滨海新区塘沽新北路4668号创新创业园21-B商务楼</t>
  </si>
  <si>
    <t>300451</t>
  </si>
  <si>
    <t>10363670-6</t>
  </si>
  <si>
    <t>中塘隆呈科技企业孵化器</t>
  </si>
  <si>
    <t>天津市滨海新区中塘镇工业区（薛卫台村）</t>
  </si>
  <si>
    <t>300277</t>
  </si>
  <si>
    <t>91120116690680241l</t>
  </si>
  <si>
    <t>2009/7/24 0:00:00</t>
  </si>
  <si>
    <t>天津滨海新区港博科技孵化器服务有限公司</t>
  </si>
  <si>
    <t>天津市滨海新区大港经济开发区万象路168号</t>
  </si>
  <si>
    <t>91120116578326672Q</t>
  </si>
  <si>
    <t>2011/7/20 0:00:00</t>
  </si>
  <si>
    <t>天津市利隆孵化器有限公司</t>
  </si>
  <si>
    <t>天津市滨海新区六经路</t>
  </si>
  <si>
    <t>300480</t>
  </si>
  <si>
    <t>2013/5/12 0:00:00</t>
  </si>
  <si>
    <t>滨海新区（大港）大学生创业孵化示范基地</t>
  </si>
  <si>
    <t>天津市大港区学府路634号</t>
  </si>
  <si>
    <t>2011/3/23 0:00:00</t>
  </si>
  <si>
    <t>天津滨海生产力促进中心</t>
  </si>
  <si>
    <t>天津市滨海新区上海道2201号</t>
  </si>
  <si>
    <t>300450</t>
  </si>
  <si>
    <t>2001/12/13 0:00:00</t>
  </si>
  <si>
    <t>天津市天润成科技孵化器有限公司</t>
  </si>
  <si>
    <t>天津市滨海新区汉沽营城化工街22号</t>
  </si>
  <si>
    <t>57514088-0</t>
  </si>
  <si>
    <t>天津市滨海新区古林科技企业孵化器有限公司</t>
  </si>
  <si>
    <t>滨海新区（大港）港东6道560号</t>
  </si>
  <si>
    <t>2013/5/23 0:00:00</t>
  </si>
  <si>
    <t>天津市汉瀛科技企业孵化器有限公司</t>
  </si>
  <si>
    <t>天津市滨海新区汉沽开发区化工西街38号</t>
  </si>
  <si>
    <t>91120116596116054M</t>
  </si>
  <si>
    <t>2012/5/16 0:00:00</t>
  </si>
  <si>
    <t>天津市滨海新区大港辰宇科技孵化器有限公司</t>
  </si>
  <si>
    <t>天津胜利宏达科技企业孵化器有限公司</t>
  </si>
  <si>
    <t>天津市聚广农业科技企业孵化器有限公司</t>
  </si>
  <si>
    <t>天津市山江科技企业孵化器有限公司</t>
  </si>
  <si>
    <t>天津兴泰科技企业孵化器有限公司</t>
  </si>
  <si>
    <t>天津泰达国际创业中心</t>
  </si>
  <si>
    <t>12011601</t>
  </si>
  <si>
    <t>天津经济技术开发区第四大街80号A1-4</t>
  </si>
  <si>
    <t>300457</t>
  </si>
  <si>
    <t>1996/8/5 0:00:00</t>
  </si>
  <si>
    <t>天津国际生物医药联合研究院有限公司</t>
  </si>
  <si>
    <t>天津经济技术开发区洞庭路220号</t>
  </si>
  <si>
    <t>91120116553449191W</t>
  </si>
  <si>
    <t>2010/5/18 0:00:00</t>
  </si>
  <si>
    <t>天津滨海服务外包产业有限公司</t>
  </si>
  <si>
    <t>天津开发区信环西路19号泰达服务外包园五号楼5702-1</t>
  </si>
  <si>
    <t>91120116666125301X</t>
  </si>
  <si>
    <t>2007/9/25 0:00:00</t>
  </si>
  <si>
    <t>天津泰达中小企业园建设有限公司</t>
  </si>
  <si>
    <t>天津滨海新区黄海路276号</t>
  </si>
  <si>
    <t>911201167440062106</t>
  </si>
  <si>
    <t>2011/1/1 0:00:00</t>
  </si>
  <si>
    <t>天津航空产业开发有限公司</t>
  </si>
  <si>
    <t>12011602</t>
  </si>
  <si>
    <t>天津空港经济区经二路225号</t>
  </si>
  <si>
    <t>300308</t>
  </si>
  <si>
    <t>911201166714796575</t>
  </si>
  <si>
    <t>2007/12/29 0:00:00</t>
  </si>
  <si>
    <t>天津天保科技服务有限公司</t>
  </si>
  <si>
    <t>天津空港经济区环河北路80号</t>
  </si>
  <si>
    <t>91120116069883139Y</t>
  </si>
  <si>
    <t>2013/6/14 0:00:00</t>
  </si>
  <si>
    <t>天津中兴国际投资有限公司</t>
  </si>
  <si>
    <t>天津市空港经济区东七道2号中兴智慧产业园5号楼</t>
  </si>
  <si>
    <t>91120116797264344D</t>
  </si>
  <si>
    <t>2013/1/1 0:00:00</t>
  </si>
  <si>
    <t>天津生态城产业园运营管理有限公司</t>
  </si>
  <si>
    <t>12011604</t>
  </si>
  <si>
    <t>天津生态城动漫中路482号创智大厦3层</t>
  </si>
  <si>
    <t>300467</t>
  </si>
  <si>
    <t>91120116690698433N</t>
  </si>
  <si>
    <t>2009/8/19 0:00:00</t>
  </si>
  <si>
    <t>天津中新生态城英科企业孵化器有限公司</t>
  </si>
  <si>
    <t>天津中新生态城中天大道2018号生态城科技园16号楼201室</t>
  </si>
  <si>
    <t>91120116064045830N</t>
  </si>
  <si>
    <t>2013/9/20 0:00:00</t>
  </si>
  <si>
    <t>天津临港高新技术发展有限公司</t>
  </si>
  <si>
    <t>12011605</t>
  </si>
  <si>
    <t>天津市滨海新区临港经济区渤海十二南路临港创业园1号楼</t>
  </si>
  <si>
    <t>300452</t>
  </si>
  <si>
    <t>91120116690689238A</t>
  </si>
  <si>
    <t>2009/7/29 0:00:00</t>
  </si>
  <si>
    <t>天津大学滨海工业研究院有限公司</t>
  </si>
  <si>
    <t>天津市滨海新区临港经济区嘉陵江道48号</t>
  </si>
  <si>
    <t>91120116055264505K</t>
  </si>
  <si>
    <t>2012/10/15 0:00:00</t>
  </si>
  <si>
    <t>天津滨海高新技术产业开发区国际创业中心</t>
  </si>
  <si>
    <t>天津华苑产业区华天道2号</t>
  </si>
  <si>
    <t>300384</t>
  </si>
  <si>
    <t>70045682-6</t>
  </si>
  <si>
    <t>1998/8/18 0:00:00</t>
  </si>
  <si>
    <t>天津海泰企业孵化服务有限公司</t>
  </si>
  <si>
    <t>天津华苑产业区海泰西路18号中北楼五层</t>
  </si>
  <si>
    <t>75480564-9</t>
  </si>
  <si>
    <t>2003/9/25 0:00:00</t>
  </si>
  <si>
    <t>天津火炬鑫茂创业服务有限公司</t>
  </si>
  <si>
    <t>天津市华苑产业园区榕苑路16号中心技术大厦2层</t>
  </si>
  <si>
    <t>300380</t>
  </si>
  <si>
    <t>91120116735447727X</t>
  </si>
  <si>
    <t>2002/1/29 0:00:00</t>
  </si>
  <si>
    <t>天津华科企业孵化器服务有限公司</t>
  </si>
  <si>
    <t>天津市华苑产业区开华道7号313室</t>
  </si>
  <si>
    <t>78935836-7</t>
  </si>
  <si>
    <t>2006/5/22 0:00:00</t>
  </si>
  <si>
    <t>天津华苑软件园建设发展有限公司</t>
  </si>
  <si>
    <t>天津华苑产业区海泰发展六道6号海泰绿色产业基地G座4层</t>
  </si>
  <si>
    <t>74913206-4</t>
  </si>
  <si>
    <t>2003/5/20 0:00:00</t>
  </si>
  <si>
    <t>天津普天企业孵化服务有限公司</t>
  </si>
  <si>
    <t>华苑产业区梓苑路6号</t>
  </si>
  <si>
    <t>91120116556534032G</t>
  </si>
  <si>
    <t>2010/6/28 0:00:00</t>
  </si>
  <si>
    <t>天津生机企业孵化器有限公司</t>
  </si>
  <si>
    <t>天津滨海高新区华苑产业区（环外）海泰发展二路二号</t>
  </si>
  <si>
    <t>91120116583274811K</t>
  </si>
  <si>
    <t>2011/10/13 0:00:00</t>
  </si>
  <si>
    <t>天津华鼎科技企业孵化器有限公司</t>
  </si>
  <si>
    <t>天津华苑产业区海泰创新六路2号华鼎新区1号16-2-101-2</t>
  </si>
  <si>
    <t>91120116569316085D</t>
  </si>
  <si>
    <t>2011/2/22 0:00:00</t>
  </si>
  <si>
    <t>天津塘沽海洋高新技术开发区创业服务中心</t>
  </si>
  <si>
    <t>天津市滨海新区河北路3-1516号</t>
  </si>
  <si>
    <t>12120116MB0T925110</t>
  </si>
  <si>
    <t>1997/8/1 0:00:00</t>
  </si>
  <si>
    <t>天津智慧山企业孵化器有限公司</t>
  </si>
  <si>
    <t>天津华苑高新区智慧山南塔20层</t>
  </si>
  <si>
    <t>57512767-8</t>
  </si>
  <si>
    <t>天津天海同步科技孵化器有限公司</t>
  </si>
  <si>
    <t>120223</t>
  </si>
  <si>
    <t>天津静海开发区金海道5号</t>
  </si>
  <si>
    <t>301160</t>
  </si>
  <si>
    <t>05872334-0</t>
  </si>
  <si>
    <t>2012/12/14 0:00:00</t>
  </si>
  <si>
    <t>天津恒兴科技企业孵化器有限公司</t>
  </si>
  <si>
    <t>天津市静海经济开发区北区十亿道</t>
  </si>
  <si>
    <t>301600</t>
  </si>
  <si>
    <t>911202230759016987</t>
  </si>
  <si>
    <t>2013/8/9 0:00:00</t>
  </si>
  <si>
    <t>天津子牙循环经济产业区孵化器有限公司</t>
  </si>
  <si>
    <t>天津市静海区天津子牙循环经济产业区北京道9号</t>
  </si>
  <si>
    <t>301605</t>
  </si>
  <si>
    <t>91120223575105014H</t>
  </si>
  <si>
    <t>2011/5/13 0:00:00</t>
  </si>
  <si>
    <t>天津华益德科技企业孵化器有限公司</t>
  </si>
  <si>
    <t>120225</t>
  </si>
  <si>
    <t>天津上仓工业园</t>
  </si>
  <si>
    <t>301906</t>
  </si>
  <si>
    <t>57511217-7</t>
  </si>
  <si>
    <t>2011/5/24 0:00:00</t>
  </si>
  <si>
    <t>天津钟秀文化企业孵化器有限公司</t>
  </si>
  <si>
    <t>天津市蓟县官庄镇八方桥西南侧</t>
  </si>
  <si>
    <t>301915</t>
  </si>
  <si>
    <t>58979289-8</t>
  </si>
  <si>
    <t>河北乘渡创业孵化器有限公司</t>
  </si>
  <si>
    <t>石家庄市新华区西三庄街256号格澜商务大厦四层B410</t>
  </si>
  <si>
    <t>050000</t>
  </si>
  <si>
    <t>91130105MA07QMGC5H</t>
  </si>
  <si>
    <t>2016/5/11 0:00:00</t>
  </si>
  <si>
    <t>13.河北</t>
  </si>
  <si>
    <t>河北金种子创业谷企业孵化服务有限公司</t>
  </si>
  <si>
    <t>河北省石家庄市新华区西三庄街86号河北互联网大厦三层综合服务站</t>
  </si>
  <si>
    <t>91130105MA07K01L0N</t>
  </si>
  <si>
    <t>2015/10/8 0:00:00</t>
  </si>
  <si>
    <t>石家庄北大科技园</t>
  </si>
  <si>
    <t>河北省石家庄市裕华区怀特文化大厦七层</t>
  </si>
  <si>
    <t>050021</t>
  </si>
  <si>
    <t>91130108MA07K1K10U</t>
  </si>
  <si>
    <t>2015/10/10 0:00:00</t>
  </si>
  <si>
    <t>石家庄能客创业孵化器有限公司</t>
  </si>
  <si>
    <t>石家庄经济技术开发区海南路78号</t>
  </si>
  <si>
    <t>052160</t>
  </si>
  <si>
    <t>91130182MA07UF85XK</t>
  </si>
  <si>
    <t>2016/8/17 0:00:00</t>
  </si>
  <si>
    <t>石家庄云端孵化器有限公司</t>
  </si>
  <si>
    <t>河北省石家庄经济技术开发区阿里山大街18号</t>
  </si>
  <si>
    <t>050011</t>
  </si>
  <si>
    <t>91130182MA09KYT1X9</t>
  </si>
  <si>
    <t>2017/10/15 0:00:00</t>
  </si>
  <si>
    <t>石家庄鹿岛创业孵化器有限公司</t>
  </si>
  <si>
    <t>石家庄市鹿泉区石柏南大街181号鹿岛V谷科技园</t>
  </si>
  <si>
    <t>050200</t>
  </si>
  <si>
    <t>91130185MA07UMUB8B</t>
  </si>
  <si>
    <t>2014/8/19 0:00:00</t>
  </si>
  <si>
    <t>河北军鼎产业园运营有限公司</t>
  </si>
  <si>
    <t>石家庄市鹿泉区碧水街81号</t>
  </si>
  <si>
    <t>91130185335894966A</t>
  </si>
  <si>
    <t>2016/11/7 0:00:00</t>
  </si>
  <si>
    <t>石家庄云智科创企业孵化器有限公司</t>
  </si>
  <si>
    <t>鹿泉经济开发区石柏南大街187号</t>
  </si>
  <si>
    <t>91130185MA08E15M5W</t>
  </si>
  <si>
    <t>2017/4/13 0:00:00</t>
  </si>
  <si>
    <t>石家庄国家动漫产业发展基地创业孵化园</t>
  </si>
  <si>
    <t>河北省石家庄高新技术产业开发区湘江道39号</t>
  </si>
  <si>
    <t>050035</t>
  </si>
  <si>
    <t>40175113-0</t>
  </si>
  <si>
    <t>2008/12/18 0:00:00</t>
  </si>
  <si>
    <t>石家庄高新区方亿科技企业孵化器有限公司</t>
  </si>
  <si>
    <t>石家庄高新区珠江大道313号方亿科技园C区5号楼</t>
  </si>
  <si>
    <t>911301000922974880</t>
  </si>
  <si>
    <t>石家庄高新区金石孵化器有限公司</t>
  </si>
  <si>
    <t>新石中路375号</t>
  </si>
  <si>
    <t>050091</t>
  </si>
  <si>
    <t>91130101592477514Y</t>
  </si>
  <si>
    <t>2012/3/22 0:00:00</t>
  </si>
  <si>
    <t>石家庄天山科技工业园运营服务有限公司</t>
  </si>
  <si>
    <t>石家庄国家高新技术开发区湘江道319号</t>
  </si>
  <si>
    <t>9113010133633280XC</t>
  </si>
  <si>
    <t>2013/8/15 0:00:00</t>
  </si>
  <si>
    <t>石家庄市科技创新服务中心</t>
  </si>
  <si>
    <t>河北省石家庄高新区黄河大道136号</t>
  </si>
  <si>
    <t>68570525-6</t>
  </si>
  <si>
    <t>2</t>
  </si>
  <si>
    <t>2006/6/9 0:00:00</t>
  </si>
  <si>
    <t>河北方大科技有限公司</t>
  </si>
  <si>
    <t>河北省石家庄市天山大街266号</t>
  </si>
  <si>
    <t>91130100752416404J</t>
  </si>
  <si>
    <t>2003/7/15 0:00:00</t>
  </si>
  <si>
    <t>石家庄高新技术创业服务中心</t>
  </si>
  <si>
    <t>河北省石家庄市新石北路368号</t>
  </si>
  <si>
    <t>50051</t>
  </si>
  <si>
    <t>12130108401751286E</t>
  </si>
  <si>
    <t>1997/10/16 0:00:00</t>
  </si>
  <si>
    <t>河北创业基地投资管理有限公司</t>
  </si>
  <si>
    <t>河北省石家庄市高新区昆仑大街55号</t>
  </si>
  <si>
    <t>91130101067022220D</t>
  </si>
  <si>
    <t>2013/4/23 0:00:00</t>
  </si>
  <si>
    <t>石家庄日中天科技企业孵化器有限公司</t>
  </si>
  <si>
    <t>石家庄高新区天山大街585号</t>
  </si>
  <si>
    <t>50000</t>
  </si>
  <si>
    <t>31980166-X</t>
  </si>
  <si>
    <t>2011/2/15 0:00:00</t>
  </si>
  <si>
    <t>河北创客企业管理咨询有限公司</t>
  </si>
  <si>
    <t>石家庄市高新区湘江道158号弘谷酒店四楼创客咖啡厅</t>
  </si>
  <si>
    <t>9113010134778086XD</t>
  </si>
  <si>
    <t>2016/7/10 0:00:00</t>
  </si>
  <si>
    <t>高新区科发投资孵化器</t>
  </si>
  <si>
    <t>石家庄高新区黄河大道151号</t>
  </si>
  <si>
    <t>91130101551891356X</t>
  </si>
  <si>
    <t>2016/6/7 0:00:00</t>
  </si>
  <si>
    <t>石家庄高新区科创孵化器有限公司</t>
  </si>
  <si>
    <t>石家庄市桥西区新石北路368号</t>
  </si>
  <si>
    <t>911301015576574485</t>
  </si>
  <si>
    <t>2010/6/10 0:00:00</t>
  </si>
  <si>
    <t>仕联科技企业孵化器</t>
  </si>
  <si>
    <t>石家庄市建设南大街269号师大科技园A座五层511室</t>
  </si>
  <si>
    <t>050031</t>
  </si>
  <si>
    <t>91130100571325431H</t>
  </si>
  <si>
    <t>宏昌科技园</t>
  </si>
  <si>
    <t>石家庄高新区长江大道238号</t>
  </si>
  <si>
    <t>91130102758916450A</t>
  </si>
  <si>
    <t>2004/2/16 0:00:00</t>
  </si>
  <si>
    <t>唐山市海港区电商创业服务中心</t>
  </si>
  <si>
    <t>河北省唐山市海港开发区港欣街南侧电子商务大厦</t>
  </si>
  <si>
    <t>063611</t>
  </si>
  <si>
    <t>911302943080071883</t>
  </si>
  <si>
    <t>2014/5/22 0:00:00</t>
  </si>
  <si>
    <t>宝升昌全球创客孵化中心</t>
  </si>
  <si>
    <t>河北省唐山市路南区新华西道88号宝升昌广场6层</t>
  </si>
  <si>
    <t>063000</t>
  </si>
  <si>
    <t>911302023476015346</t>
  </si>
  <si>
    <t>2015/6/24 0:00:00</t>
  </si>
  <si>
    <t>唐山大洋科技企业孵化器</t>
  </si>
  <si>
    <t>唐山市路南区新华西道24号</t>
  </si>
  <si>
    <t>91130202MA07XEXQ4J</t>
  </si>
  <si>
    <t>2016/11/9 0:00:00</t>
  </si>
  <si>
    <t>唐山融通清科科技企业孵化器</t>
  </si>
  <si>
    <t>唐山市路北区学院路与朝阳西道交口融通大厦2403室</t>
  </si>
  <si>
    <t>91130203308409670L</t>
  </si>
  <si>
    <t>2014/9/1 0:00:00</t>
  </si>
  <si>
    <t>唐山市金发科技企业孵化器</t>
  </si>
  <si>
    <t>车站路169号</t>
  </si>
  <si>
    <t>911302007575136254</t>
  </si>
  <si>
    <t>2015/8/10 0:00:00</t>
  </si>
  <si>
    <t>唐山佳澜科技企业孵化器</t>
  </si>
  <si>
    <t>唐山市唐胥路53号</t>
  </si>
  <si>
    <t>063300</t>
  </si>
  <si>
    <t>91130200347611994X</t>
  </si>
  <si>
    <t>2015/7/20 0:00:00</t>
  </si>
  <si>
    <t>唐山兴园科技企业孵化器有限公司</t>
  </si>
  <si>
    <t>唐山开平高新区电瓷道6号</t>
  </si>
  <si>
    <t>063021</t>
  </si>
  <si>
    <t>07487356-8</t>
  </si>
  <si>
    <t>2013/8/2 0:00:00</t>
  </si>
  <si>
    <t>唐山博玉科技企业孵化器</t>
  </si>
  <si>
    <t>唐山市唐马路196号</t>
  </si>
  <si>
    <t>063020</t>
  </si>
  <si>
    <t>9113020534792582X3</t>
  </si>
  <si>
    <t>丰南光彩创新创业科技孵化基地</t>
  </si>
  <si>
    <t>丰南区瑞景街18号</t>
  </si>
  <si>
    <t>91130282056541391R</t>
  </si>
  <si>
    <t>唐山景融键科技企业孵化器</t>
  </si>
  <si>
    <t>河北省唐山市丰润区银城铺镇东马庄村东</t>
  </si>
  <si>
    <t>064000</t>
  </si>
  <si>
    <t>91130221570081914B</t>
  </si>
  <si>
    <t>2016/12/16 0:00:00</t>
  </si>
  <si>
    <t>唐山百川工业服务有限公司</t>
  </si>
  <si>
    <t>唐山市曹妃甸工业区</t>
  </si>
  <si>
    <t>63000</t>
  </si>
  <si>
    <t>911302305604818341</t>
  </si>
  <si>
    <t>2012/10/10 0:00:00</t>
  </si>
  <si>
    <t>唐山工业职业技术学院创新创业中心</t>
  </si>
  <si>
    <t>河北省唐山市曹妃甸区新城渤海大道25号</t>
  </si>
  <si>
    <t>063299</t>
  </si>
  <si>
    <t>121302007314146291</t>
  </si>
  <si>
    <t>2015/4/1 0:00:00</t>
  </si>
  <si>
    <t>瑞德（滦县）科技企业孵化器</t>
  </si>
  <si>
    <t>河北省唐山市滦县新城平青北路6号科创大厦</t>
  </si>
  <si>
    <t>063700</t>
  </si>
  <si>
    <t>91130223MA07YH6A5F</t>
  </si>
  <si>
    <t>2016/11/28 0:00:00</t>
  </si>
  <si>
    <t>唐山卓梦科技企业孵化器</t>
  </si>
  <si>
    <t>河北省唐山市滦南县职业教育中心实训基地</t>
  </si>
  <si>
    <t>063500</t>
  </si>
  <si>
    <t>91130224674666386A</t>
  </si>
  <si>
    <t>乐亭县鸿煊科技企业孵化器</t>
  </si>
  <si>
    <t>河北省唐山市乐亭县东外环城区工业聚集区</t>
  </si>
  <si>
    <t>063600</t>
  </si>
  <si>
    <t>91130225336126715B</t>
  </si>
  <si>
    <t>2015/5/13 0:00:00</t>
  </si>
  <si>
    <t>金卓颐高（遵化）科技企业孵化器</t>
  </si>
  <si>
    <t>河北省唐山市遵化市北二环西路</t>
  </si>
  <si>
    <t>064200</t>
  </si>
  <si>
    <t>91130281MA07TMD8XD</t>
  </si>
  <si>
    <t>2016/7/15 0:00:00</t>
  </si>
  <si>
    <t>迁安市昌安耀滨科技企业孵化器有限公司</t>
  </si>
  <si>
    <t>迁安市东部工业区创新路565号</t>
  </si>
  <si>
    <t>64400</t>
  </si>
  <si>
    <t>91130283052667296N</t>
  </si>
  <si>
    <t>2012/8/23 0:00:00</t>
  </si>
  <si>
    <t>迁安市高新技术创业服务中心</t>
  </si>
  <si>
    <t>迁安市迁安镇兴安大街5468号</t>
  </si>
  <si>
    <t>064400</t>
  </si>
  <si>
    <t>56739753-9</t>
  </si>
  <si>
    <t>6</t>
  </si>
  <si>
    <t>2011/1/10 0:00:00</t>
  </si>
  <si>
    <t>唐山高新技术创业中心</t>
  </si>
  <si>
    <t>唐山高新区西昌路17号</t>
  </si>
  <si>
    <t>1213020040489336XD</t>
  </si>
  <si>
    <t>1998/4/1 0:00:00</t>
  </si>
  <si>
    <t>唐山石墨烯科技企业孵化器</t>
  </si>
  <si>
    <t>河北省唐山市高新区荣华西道55号</t>
  </si>
  <si>
    <t>91130293074877761D</t>
  </si>
  <si>
    <t>2013/7/29 0:00:00</t>
  </si>
  <si>
    <t>唐山百川中小企业科技孵化器</t>
  </si>
  <si>
    <t>河北省唐山市卫国北路1698号</t>
  </si>
  <si>
    <t>911302937008514555</t>
  </si>
  <si>
    <t>唐山动车新时代科技企业孵化器</t>
  </si>
  <si>
    <t>唐山市丰润区曹雪芹东道67号</t>
  </si>
  <si>
    <t>91130293MA07PTWN0G</t>
  </si>
  <si>
    <t>2016/4/17 0:00:00</t>
  </si>
  <si>
    <t>秦皇岛市育兴高新技术创业有限公司</t>
  </si>
  <si>
    <t>秦皇岛市海港区港城创业基地1栋402号401室</t>
  </si>
  <si>
    <t>066013</t>
  </si>
  <si>
    <t>91130300601298965X</t>
  </si>
  <si>
    <t>2001/4/18 0:00:00</t>
  </si>
  <si>
    <t>秦皇岛经济技术开发区高新技术创业服务中心</t>
  </si>
  <si>
    <t>秦皇岛经济技术开发区数谷大道2号数谷大厦704</t>
  </si>
  <si>
    <t>066004</t>
  </si>
  <si>
    <t>E0364372-4</t>
  </si>
  <si>
    <t>1998/3/8 0:00:00</t>
  </si>
  <si>
    <t>秦皇岛市海港区光伏企业孵化中心</t>
  </si>
  <si>
    <t>秦皇岛市海港区西港北路85号</t>
  </si>
  <si>
    <t>66000</t>
  </si>
  <si>
    <t>59249898-0</t>
  </si>
  <si>
    <t>2008/12/3 0:00:00</t>
  </si>
  <si>
    <t>秦皇岛北岛博智科技孵化器有限公司</t>
  </si>
  <si>
    <t>秦皇岛经济技术开发区龙海道69号北岛博智孵化器大厦</t>
  </si>
  <si>
    <t>9113030155766420X3</t>
  </si>
  <si>
    <t>2010/6/17 0:00:00</t>
  </si>
  <si>
    <t>秦皇岛意谷科技孵化器有限公司</t>
  </si>
  <si>
    <t>秦皇岛市经济技术开发区洋河道12号 e谷创想空间</t>
  </si>
  <si>
    <t>91130301329812848P</t>
  </si>
  <si>
    <t>2015/1/29 0:00:00</t>
  </si>
  <si>
    <t>邯郸市科苑企业孵化器有限公司</t>
  </si>
  <si>
    <t>邯郸市丛台区中华北大街702号</t>
  </si>
  <si>
    <t>56004</t>
  </si>
  <si>
    <t>91130400059433898X</t>
  </si>
  <si>
    <t>2012/12/10 0:00:00</t>
  </si>
  <si>
    <t>邯郸市双创空间孵化基地</t>
  </si>
  <si>
    <t>邯郸市陵西北大街289号恒隆广场7号楼23层</t>
  </si>
  <si>
    <t>056002</t>
  </si>
  <si>
    <t>91130403MA09A03176</t>
  </si>
  <si>
    <t>2017/4/1 0:00:00</t>
  </si>
  <si>
    <t>邯郸常楚科技孵化器</t>
  </si>
  <si>
    <t>邯郸市丛台区邯山北大街89号</t>
  </si>
  <si>
    <t>056001</t>
  </si>
  <si>
    <t>91130400MA07PRUQ7Y</t>
  </si>
  <si>
    <t>2016/4/14 0:00:00</t>
  </si>
  <si>
    <t>卓鸿科技企业孵化器</t>
  </si>
  <si>
    <t>邯郸市复兴区人民西路卓昱大厦</t>
  </si>
  <si>
    <t>056000</t>
  </si>
  <si>
    <t>07746285-2</t>
  </si>
  <si>
    <t>2013/8/28 0:00:00</t>
  </si>
  <si>
    <t>邯郸市金诚创客孵化器</t>
  </si>
  <si>
    <t>03105432222</t>
  </si>
  <si>
    <t>91130404347830396K</t>
  </si>
  <si>
    <t>2015/8/11 0:00:00</t>
  </si>
  <si>
    <t>成安县北方阀门产业孵化器</t>
  </si>
  <si>
    <t>成安县聚良大道西邯大路北</t>
  </si>
  <si>
    <t>056700</t>
  </si>
  <si>
    <t>91130424MA099LYY6G</t>
  </si>
  <si>
    <t>2017/11/8 0:00:00</t>
  </si>
  <si>
    <t>涉县开发区创业服务中心</t>
  </si>
  <si>
    <t>涉县龙井大街1号</t>
  </si>
  <si>
    <t>056400</t>
  </si>
  <si>
    <t>76340006-1</t>
  </si>
  <si>
    <t>2003/2/1 0:00:00</t>
  </si>
  <si>
    <t>魏县魏邦科技企业孵化器</t>
  </si>
  <si>
    <t>河北省邯郸市魏县魏都南大街1758</t>
  </si>
  <si>
    <t>056800</t>
  </si>
  <si>
    <t>91130434MA098MX92P</t>
  </si>
  <si>
    <t>2015/8/22 0:00:00</t>
  </si>
  <si>
    <t>魏县青创科技企业孵化器</t>
  </si>
  <si>
    <t>河北省邯郸市魏县洹水大道116号</t>
  </si>
  <si>
    <t>91130434MA07KT8B2N</t>
  </si>
  <si>
    <t>2015/11/6 0:00:00</t>
  </si>
  <si>
    <t>邯郸高新技术创业服务中心</t>
  </si>
  <si>
    <t>130462</t>
  </si>
  <si>
    <t>河北省邯郸市和谐大街19号</t>
  </si>
  <si>
    <t>056107</t>
  </si>
  <si>
    <t>12130400551866855A</t>
  </si>
  <si>
    <t>2001/1/9 0:00:00</t>
  </si>
  <si>
    <t>邯郸开发区温康生物医药企业孵化器有限公司</t>
  </si>
  <si>
    <t>邯郸经济技术开发区中船路18号</t>
  </si>
  <si>
    <t>56107</t>
  </si>
  <si>
    <t>2013/8/22 0:00:00</t>
  </si>
  <si>
    <t>邯郸高科科技企业孵化器</t>
  </si>
  <si>
    <t>河北省邯郸市经济技术开发区和谐大街19号</t>
  </si>
  <si>
    <t>911304005518847628</t>
  </si>
  <si>
    <t>2010/3/14 0:00:00</t>
  </si>
  <si>
    <t>邯郸颐高科技创业园</t>
  </si>
  <si>
    <t>邯郸市颐高智能广场 A 座 5 层</t>
  </si>
  <si>
    <t>91130405MA098TW447</t>
  </si>
  <si>
    <t>2016/2/16 0:00:00</t>
  </si>
  <si>
    <t>武安颐高电商创业园</t>
  </si>
  <si>
    <t>河北省武安市建东街体育场武安颐高电商创业园二楼万创</t>
  </si>
  <si>
    <t>056300</t>
  </si>
  <si>
    <t>91130481MA07P5CN8L</t>
  </si>
  <si>
    <t>2016/3/25 0:00:00</t>
  </si>
  <si>
    <t>邢台博创科技企业孵化器</t>
  </si>
  <si>
    <t>河北省邢台市桥西区团结西大街218号</t>
  </si>
  <si>
    <t>054000</t>
  </si>
  <si>
    <t>9113050008376024XD</t>
  </si>
  <si>
    <t>2013/11/20 0:00:00</t>
  </si>
  <si>
    <t>河北方大科技园管理服务有限公司</t>
  </si>
  <si>
    <t>河北省邢台市宁晋县天宝西街369号</t>
  </si>
  <si>
    <t>055550</t>
  </si>
  <si>
    <t>911305280540355327</t>
  </si>
  <si>
    <t>2012/9/19 0:00:00</t>
  </si>
  <si>
    <t>清河县奥捷科技企业孵化器有限公司</t>
  </si>
  <si>
    <t>河北省清河县经济开发区珠江街北侧</t>
  </si>
  <si>
    <t>054800</t>
  </si>
  <si>
    <t>91130534595403692L</t>
  </si>
  <si>
    <t>2012/4/18 0:00:00</t>
  </si>
  <si>
    <t>邢台经济开发区高新技术创新服务中心</t>
  </si>
  <si>
    <t>130562</t>
  </si>
  <si>
    <t>邢台市中兴东大街1666号</t>
  </si>
  <si>
    <t>54001</t>
  </si>
  <si>
    <t>30848854-0</t>
  </si>
  <si>
    <t>2008/11/13 0:00:00</t>
  </si>
  <si>
    <t>邢台河工科技园有限公司孵化器</t>
  </si>
  <si>
    <t>邢台市开发区中兴东大街1889号107商业</t>
  </si>
  <si>
    <t>54000</t>
  </si>
  <si>
    <t>91130501699210764L</t>
  </si>
  <si>
    <t>2009/12/16 0:00:00</t>
  </si>
  <si>
    <t>邢台节能环保科技产业园</t>
  </si>
  <si>
    <t>邢台经济开发区江东八路118号爱特园1号楼</t>
  </si>
  <si>
    <t>91130501MA07MJ8E0L</t>
  </si>
  <si>
    <t>2016/1/12 0:00:00</t>
  </si>
  <si>
    <t>竞秀创新孵化器</t>
  </si>
  <si>
    <t>河北省保定市东风西路16号胜利南巷</t>
  </si>
  <si>
    <t>071000</t>
  </si>
  <si>
    <t>91130602MA07L0EG8B</t>
  </si>
  <si>
    <t>2015/11/12 0:00:00</t>
  </si>
  <si>
    <t>航标军民融合企业孵化器</t>
  </si>
  <si>
    <t>河北省保定市竞秀区乐凯南大街1188号</t>
  </si>
  <si>
    <t>91130602MA07RMP0XD</t>
  </si>
  <si>
    <t>2016/6/14 0:00:00</t>
  </si>
  <si>
    <t>保定市竞秀区创新创业中心</t>
  </si>
  <si>
    <t>保定市朝阳南大街777号中诚鸿悦国际负一层</t>
  </si>
  <si>
    <t>91130602MA098T630U</t>
  </si>
  <si>
    <t>2017/7/1 0:00:00</t>
  </si>
  <si>
    <t>橡树科技孵化园</t>
  </si>
  <si>
    <t>保定市竞秀区西二环3998号</t>
  </si>
  <si>
    <t>071051</t>
  </si>
  <si>
    <t>91130600MA08D8B74X</t>
  </si>
  <si>
    <t>2016/10/12 0:00:00</t>
  </si>
  <si>
    <t>保定支点创业服务有限公司</t>
  </si>
  <si>
    <t>保定市复兴东路999号</t>
  </si>
  <si>
    <t>911306063989778303</t>
  </si>
  <si>
    <t>2014/7/18 0:00:00</t>
  </si>
  <si>
    <t>保定昊科科技文化产业孵化器</t>
  </si>
  <si>
    <t>保定市七一东路的恒升路1号</t>
  </si>
  <si>
    <t>911306060969924962</t>
  </si>
  <si>
    <t>云暨移动应用孵化器</t>
  </si>
  <si>
    <t>河北省保定市莲池区五四中路851号双拥家园1号</t>
  </si>
  <si>
    <t>91130606348008927w</t>
  </si>
  <si>
    <t>2015/9/11 0:00:00</t>
  </si>
  <si>
    <t>白洋淀特色产业科技企业孵化器</t>
  </si>
  <si>
    <t>河北省安新县安新镇南刘庄村</t>
  </si>
  <si>
    <t>071600</t>
  </si>
  <si>
    <t>911306326920994341</t>
  </si>
  <si>
    <t>2014/6/6 0:00:00</t>
  </si>
  <si>
    <t>曲阳雕塑科技企业孵化器-艺术家部落</t>
  </si>
  <si>
    <t>河北省保定市曲阳县羊平开发区</t>
  </si>
  <si>
    <t>073100</t>
  </si>
  <si>
    <t>91130634601224413T</t>
  </si>
  <si>
    <t>2015/1/1 0:00:00</t>
  </si>
  <si>
    <t>保定曲阳宏州雕塑科技企业孵化器</t>
  </si>
  <si>
    <t>保定市曲阳县国际雕塑交易会展中心三楼</t>
  </si>
  <si>
    <t>911306347825918367</t>
  </si>
  <si>
    <t>2014/1/1 0:00:00</t>
  </si>
  <si>
    <t>和谷科技产业园</t>
  </si>
  <si>
    <t>河北省涿州市开发区朝阳东路和谷产业园</t>
  </si>
  <si>
    <t>072750</t>
  </si>
  <si>
    <t>91130681MA07U59E22</t>
  </si>
  <si>
    <t>2015/8/4 0:00:00</t>
  </si>
  <si>
    <t>河北涿州京南经济开发区产业促进中心</t>
  </si>
  <si>
    <t>河北省涿州市自强街18号</t>
  </si>
  <si>
    <t>91130681MA096T2K3W</t>
  </si>
  <si>
    <t>2017/10/20 0:00:00</t>
  </si>
  <si>
    <t>定州市朝晖创业辅导中心有限公司</t>
  </si>
  <si>
    <t>定州经济开发区内银河大道19号</t>
  </si>
  <si>
    <t>073000</t>
  </si>
  <si>
    <t>91130682662235802F</t>
  </si>
  <si>
    <t>2007/6/6 0:00:00</t>
  </si>
  <si>
    <t>安国市康派中小企业管理服务有限公司</t>
  </si>
  <si>
    <t>河北省保定市安国市中药产业园区</t>
  </si>
  <si>
    <t>071200</t>
  </si>
  <si>
    <t>91130683055497093B</t>
  </si>
  <si>
    <t>2012/10/26 0:00:00</t>
  </si>
  <si>
    <t>保定高新技术创业服务中心</t>
  </si>
  <si>
    <t>保定市复兴西路118号</t>
  </si>
  <si>
    <t>91130605105997038K</t>
  </si>
  <si>
    <t>1994/11/15 0:00:00</t>
  </si>
  <si>
    <t>保定华电天德科技园有限公司</t>
  </si>
  <si>
    <t>河北省保定市北二环5699号大学科技园5号楼101</t>
  </si>
  <si>
    <t>911306056760115001</t>
  </si>
  <si>
    <t>保定河大科技园有限公司</t>
  </si>
  <si>
    <t>河北省保定市北二环路5699号大学科技园7号楼南段1-6层</t>
  </si>
  <si>
    <t>91130605050971235T</t>
  </si>
  <si>
    <t>2012/7/27 0:00:00</t>
  </si>
  <si>
    <t>保定市恒达工贸有限公司</t>
  </si>
  <si>
    <t>保定市高新区云山路86号</t>
  </si>
  <si>
    <t>71051</t>
  </si>
  <si>
    <t>91130605601113684Y</t>
  </si>
  <si>
    <t>2010/12/14 0:00:00</t>
  </si>
  <si>
    <t>3S科技企业孵化器</t>
  </si>
  <si>
    <t>保定市高新区恒源西路888号</t>
  </si>
  <si>
    <t>91130605MA07MFMB41</t>
  </si>
  <si>
    <t>2016/5/1 0:00:00</t>
  </si>
  <si>
    <t>保定·中关村创新中心</t>
  </si>
  <si>
    <t>河北保定市朝阳北大街1799号保定中关村创新中心A座307</t>
  </si>
  <si>
    <t>91130605347706731Y</t>
  </si>
  <si>
    <t>2015/7/27 0:00:00</t>
  </si>
  <si>
    <t>博为科技企业孵化器</t>
  </si>
  <si>
    <t>保定市高新区向阳北大街2999号</t>
  </si>
  <si>
    <t>91130605700999601G</t>
  </si>
  <si>
    <t>1999/1/15 0:00:00</t>
  </si>
  <si>
    <t>保定国家大学科技园光阳分园</t>
  </si>
  <si>
    <t>保定市北三环6799号</t>
  </si>
  <si>
    <t>91130605MA08JRKJ4G</t>
  </si>
  <si>
    <t>2017/5/17 0:00:00</t>
  </si>
  <si>
    <t>爱迪硅谷产业孵化器</t>
  </si>
  <si>
    <t>保定市御风路388号</t>
  </si>
  <si>
    <t>91130605550402944D</t>
  </si>
  <si>
    <t>2016/5/5 0:00:00</t>
  </si>
  <si>
    <t>涿鹿科技园孵化器有限公司</t>
  </si>
  <si>
    <t>北京市东城区建国门内大街18号恒基中心3座815</t>
  </si>
  <si>
    <t>75600</t>
  </si>
  <si>
    <t>91130731792699672U</t>
  </si>
  <si>
    <t>2006/9/16 0:00:00</t>
  </si>
  <si>
    <t>张家口久远科技企业孵化园</t>
  </si>
  <si>
    <t>张家口桥东区胜利中路24-9号</t>
  </si>
  <si>
    <t>075000</t>
  </si>
  <si>
    <t>91130702398837774P</t>
  </si>
  <si>
    <t>2014/10/24 0:00:00</t>
  </si>
  <si>
    <t>京津冀创业孵化基地</t>
  </si>
  <si>
    <t>怀来县沙城镇府前东街鸿翔大厦A座</t>
  </si>
  <si>
    <t>075400</t>
  </si>
  <si>
    <t>12130730MB0N44231R</t>
  </si>
  <si>
    <t>2016/10/25 0:00:00</t>
  </si>
  <si>
    <t>怀来县京西中小企业创业辅导基地</t>
  </si>
  <si>
    <t>怀来县沙城镇永安东街北沙城经济开发区</t>
  </si>
  <si>
    <t>91130730697553368L</t>
  </si>
  <si>
    <t>2009/10/21 0:00:00</t>
  </si>
  <si>
    <t>张家口智汇西山科技企业孵化器</t>
  </si>
  <si>
    <t>张家口市产业集聚区兴业路5号</t>
  </si>
  <si>
    <t>076250</t>
  </si>
  <si>
    <t>91130729336338259E</t>
  </si>
  <si>
    <t>2015/6/12 0:00:00</t>
  </si>
  <si>
    <t>金达开元科技企业孵化器</t>
  </si>
  <si>
    <t>张家口市高新区惠民街3号开元溪府</t>
  </si>
  <si>
    <t>91130721059439907M</t>
  </si>
  <si>
    <t>2012/12/25 0:00:00</t>
  </si>
  <si>
    <t>张家口西山联创科技企业孵化器有限公司</t>
  </si>
  <si>
    <t>张家口市产业集聚区富强路17号</t>
  </si>
  <si>
    <t>91130729308307439F</t>
  </si>
  <si>
    <t>2014/9/23 0:00:00</t>
  </si>
  <si>
    <t>张家口博创智造孵化器有限公司</t>
  </si>
  <si>
    <t>河北省张家口市宣化区宣府大街182号宣化经济开发区信息产业孵化基地3楼305室</t>
  </si>
  <si>
    <t>075100</t>
  </si>
  <si>
    <t>91130705MA07M6BH92</t>
  </si>
  <si>
    <t>2015/12/25 0:00:00</t>
  </si>
  <si>
    <t>承德市高新技术产业开发区创业服务中心</t>
  </si>
  <si>
    <t>承德高新技术产业开发区科技大厦附楼九层</t>
  </si>
  <si>
    <t>67000</t>
  </si>
  <si>
    <t>57386874-7</t>
  </si>
  <si>
    <t>1998/5/4 0:00:00</t>
  </si>
  <si>
    <t>承德城东科技企业孵化器</t>
  </si>
  <si>
    <t>承德六沟新兴产业集聚区管理委员会院内</t>
  </si>
  <si>
    <t>067406</t>
  </si>
  <si>
    <t>91130821063110450J</t>
  </si>
  <si>
    <t>沧州中微孵化器</t>
  </si>
  <si>
    <t>沧州市运河区迎宾大北道泰大广场6号楼301室</t>
  </si>
  <si>
    <t>061001</t>
  </si>
  <si>
    <t>91130903MA07P1J381</t>
  </si>
  <si>
    <t>2016/5/30 0:00:00</t>
  </si>
  <si>
    <t>沧县昌盛孵化器</t>
  </si>
  <si>
    <t>河北省沧州市新华区黄河东路76号</t>
  </si>
  <si>
    <t>061000</t>
  </si>
  <si>
    <t>91130921MA07MJTL1P</t>
  </si>
  <si>
    <t>2016/1/13 0:00:00</t>
  </si>
  <si>
    <t>启航科技创业孵化中心</t>
  </si>
  <si>
    <t>130961</t>
  </si>
  <si>
    <t>沧州渤海新区海防大街以东沧海路以北神华办公楼5楼</t>
  </si>
  <si>
    <t>061113</t>
  </si>
  <si>
    <t>91130992MA07WDQT6Y</t>
  </si>
  <si>
    <t>2016/9/26 0:00:00</t>
  </si>
  <si>
    <t>沧州市科技创业中心</t>
  </si>
  <si>
    <t>130962</t>
  </si>
  <si>
    <t>沧州经济开发区东海路18号</t>
  </si>
  <si>
    <t>77279970-5</t>
  </si>
  <si>
    <t>2000/12/12 0:00:00</t>
  </si>
  <si>
    <t>沧州河工.新华科技企业孵化器</t>
  </si>
  <si>
    <t>130963</t>
  </si>
  <si>
    <t>沧州高新区大学科技园创客咖啡</t>
  </si>
  <si>
    <t>911309005836178964</t>
  </si>
  <si>
    <t>2011/9/28 0:00:00</t>
  </si>
  <si>
    <t>高新区科技创业孵化器</t>
  </si>
  <si>
    <t>河北省沧州市运河区高新区吉林北大道大学科技园2号楼807</t>
  </si>
  <si>
    <t>9113090030814473XU</t>
  </si>
  <si>
    <t>2014/6/10 0:00:00</t>
  </si>
  <si>
    <t>沧州小微双创孵化器</t>
  </si>
  <si>
    <t>河北省沧州市高新技术开发区青海大道中路小微企业创业园</t>
  </si>
  <si>
    <t>911309000565325835</t>
  </si>
  <si>
    <t>2014/7/16 0:00:00</t>
  </si>
  <si>
    <t>沧州中捷高新区创新创业孵化基地</t>
  </si>
  <si>
    <t>130964</t>
  </si>
  <si>
    <t>中捷农场高新技术创业基地</t>
  </si>
  <si>
    <t>061108</t>
  </si>
  <si>
    <t>91130931550449937B</t>
  </si>
  <si>
    <t>新林坡孵化器</t>
  </si>
  <si>
    <t>河北省黄骅市新林坡创业服务中心</t>
  </si>
  <si>
    <t>061100</t>
  </si>
  <si>
    <t>91130983319879037w</t>
  </si>
  <si>
    <t>尚德玻璃科技创新企业孵化器</t>
  </si>
  <si>
    <t>河北省河间市瀛州经济开发区</t>
  </si>
  <si>
    <t>062450</t>
  </si>
  <si>
    <t>9113090055909620X6</t>
  </si>
  <si>
    <t>2010/7/29 0:00:00</t>
  </si>
  <si>
    <t>河北文安工业园区科技企业孵化器</t>
  </si>
  <si>
    <t>河北文安工业园区</t>
  </si>
  <si>
    <t>65800</t>
  </si>
  <si>
    <t>08377888-8</t>
  </si>
  <si>
    <t>2013/11/27 0:00:00</t>
  </si>
  <si>
    <t>清华大学（固安）重大科技项目中试孵化基地</t>
  </si>
  <si>
    <t>河北省廊坊市固安县新兴产业示范区科技大道清华中试基地</t>
  </si>
  <si>
    <t>065500</t>
  </si>
  <si>
    <t>911310220737123675</t>
  </si>
  <si>
    <t>2013/7/9 0:00:00</t>
  </si>
  <si>
    <t>三河燕郊新技术创业服务中心</t>
  </si>
  <si>
    <t>河北省三河市燕郊高新区迎宾北路创业大厦</t>
  </si>
  <si>
    <t>065201</t>
  </si>
  <si>
    <t>911310826011274530</t>
  </si>
  <si>
    <t>2000/4/4 0:00:00</t>
  </si>
  <si>
    <t>清华科技园（廊坊）科技企业孵化器</t>
  </si>
  <si>
    <t>河北廊坊开发区金源道清华科技园</t>
  </si>
  <si>
    <t>65001</t>
  </si>
  <si>
    <t>12130000745411525R</t>
  </si>
  <si>
    <t>2002/8/12 0:00:00</t>
  </si>
  <si>
    <t>中科廊坊科技谷园区</t>
  </si>
  <si>
    <t>廊坊开发区科技谷园区青果路111号</t>
  </si>
  <si>
    <t>911310017941806981</t>
  </si>
  <si>
    <t>2006/10/17 0:00:00</t>
  </si>
  <si>
    <t>廊坊科技企业孵化器有限公司</t>
  </si>
  <si>
    <t>廊坊市安次区龙河高新区富康道2号   科技企业创新创业园</t>
  </si>
  <si>
    <t>065000</t>
  </si>
  <si>
    <t>91131002745436749B</t>
  </si>
  <si>
    <t>2002/12/20 0:00:00</t>
  </si>
  <si>
    <t>廊坊市宏泰科技成果孵化服务有限公司</t>
  </si>
  <si>
    <t>廊坊市安次区龙河高新技术产业园瑞雪道29号</t>
  </si>
  <si>
    <t>91131002063148539M</t>
  </si>
  <si>
    <t>2013/3/29 0:00:00</t>
  </si>
  <si>
    <t>大厂游戏产业孵化器</t>
  </si>
  <si>
    <t>河北省廊坊市大厂回族自治县福喜路1001号</t>
  </si>
  <si>
    <t>065300</t>
  </si>
  <si>
    <t>08134215-2</t>
  </si>
  <si>
    <t>2013/11/4 0:00:00</t>
  </si>
  <si>
    <t>廊坊市智慧环境生态产业孵化器</t>
  </si>
  <si>
    <t>河北省廊坊市经济技术开发区三号路8号8幢</t>
  </si>
  <si>
    <t>065001</t>
  </si>
  <si>
    <t>91131001MA07TR5QXK</t>
  </si>
  <si>
    <t>2016/9/22 0:00:00</t>
  </si>
  <si>
    <t>廊坊企联环保产业发展服务中心</t>
  </si>
  <si>
    <t>河北廊坊开发区科技谷孵化大楼1301室</t>
  </si>
  <si>
    <t>065002</t>
  </si>
  <si>
    <t>91131001665266292T</t>
  </si>
  <si>
    <t>2016/9/25 0:00:00</t>
  </si>
  <si>
    <t>华夏幸福（固安）产业港投资有限公司</t>
  </si>
  <si>
    <t>河北固安工业园区孔雀大道1号</t>
  </si>
  <si>
    <t>911310223199803115</t>
  </si>
  <si>
    <t>2014/10/29 0:00:00</t>
  </si>
  <si>
    <t>艾普艾科蓓企业孵化器</t>
  </si>
  <si>
    <t>河北省廊坊开发区凤华道1号</t>
  </si>
  <si>
    <t>9113100132972547XW</t>
  </si>
  <si>
    <t>2017/6/1 0:00:00</t>
  </si>
  <si>
    <t>廊坊虚拟现实孵化中心</t>
  </si>
  <si>
    <t>河北省廊坊市经济技术开发区三号楼8号服务外包基地3号楼</t>
  </si>
  <si>
    <t>91131001MA088XAJ7R</t>
  </si>
  <si>
    <t>2017/3/6 0:00:00</t>
  </si>
  <si>
    <t>中关村互联网文化创意产业园</t>
  </si>
  <si>
    <t>河北省廊坊市经济技术开发区一号路106号新亚研发大厦</t>
  </si>
  <si>
    <t>91131001MA08J6AP2N</t>
  </si>
  <si>
    <t>2017/8/20 0:00:00</t>
  </si>
  <si>
    <t>廊坊金成科技企业孵化基地</t>
  </si>
  <si>
    <t>河北省廊坊市安次区龙河高新技术产业开发区富康道99号</t>
  </si>
  <si>
    <t>911310020956391139</t>
  </si>
  <si>
    <t>2016/1/8 0:00:00</t>
  </si>
  <si>
    <t>廊坊龙茂华科技企业孵化基地</t>
  </si>
  <si>
    <t>廊坊市安次区，安次经济开发区</t>
  </si>
  <si>
    <t>91131000MA08073K6L</t>
  </si>
  <si>
    <t>2016/12/2 0:00:00</t>
  </si>
  <si>
    <t>云谷孵化器</t>
  </si>
  <si>
    <t>廊坊市安次区廊坊高新技术产业开发区</t>
  </si>
  <si>
    <t>91131003336165087Y</t>
  </si>
  <si>
    <t>2015/5/12 0:00:00</t>
  </si>
  <si>
    <t>中关村（廊坊）软件园</t>
  </si>
  <si>
    <t>廊坊市安次区龙河高新区富康道2号</t>
  </si>
  <si>
    <t>12110108770416395H</t>
  </si>
  <si>
    <t>2017/5/16 0:00:00</t>
  </si>
  <si>
    <t>青云孵化器</t>
  </si>
  <si>
    <t>廊坊市万达广场写字楼B座2层</t>
  </si>
  <si>
    <t>31999842-3</t>
  </si>
  <si>
    <t>2014/11/14 0:00:00</t>
  </si>
  <si>
    <t>志晟创业孵化器</t>
  </si>
  <si>
    <t>河北廊坊万达广场C区志晟信息三楼</t>
  </si>
  <si>
    <t>91131003MA07KNYCX6</t>
  </si>
  <si>
    <t>2015/11/3 0:00:00</t>
  </si>
  <si>
    <t>生物医药产业孵化器</t>
  </si>
  <si>
    <t>廊坊市永清县后奕镇李奉先村</t>
  </si>
  <si>
    <t>065600</t>
  </si>
  <si>
    <t>91131023685715112U</t>
  </si>
  <si>
    <t>2009/3/5 0:00:00</t>
  </si>
  <si>
    <t>永清智能控制产业园孵化器</t>
  </si>
  <si>
    <t>河北省廊坊市贾八里庄村北、朱庄村南</t>
  </si>
  <si>
    <t>9113102308269747XR</t>
  </si>
  <si>
    <t>2013/11/15 0:00:00</t>
  </si>
  <si>
    <t>香河机器人孵化港</t>
  </si>
  <si>
    <t>河北省廊坊市香河县安晟街北侧香河机器人产业港</t>
  </si>
  <si>
    <t>0654000</t>
  </si>
  <si>
    <t>91131024056514799R</t>
  </si>
  <si>
    <t>2016/5/16 0:00:00</t>
  </si>
  <si>
    <t>中信国安孵化器</t>
  </si>
  <si>
    <t>河北香河经济技术开发区第一城内</t>
  </si>
  <si>
    <t>065402</t>
  </si>
  <si>
    <t>91131024MA07KW245D</t>
  </si>
  <si>
    <t>2015/11/9 0:00:00</t>
  </si>
  <si>
    <t>香河人工智能产业孵化器</t>
  </si>
  <si>
    <t>河北省香河县经济开发区机器人产业园D1栋</t>
  </si>
  <si>
    <t>065400</t>
  </si>
  <si>
    <t>91131024MA07PM2H1T</t>
  </si>
  <si>
    <t>大城县创业孵化基地</t>
  </si>
  <si>
    <t>河北省廊坊市大城县红木城</t>
  </si>
  <si>
    <t>065900</t>
  </si>
  <si>
    <t>G1013102500070080P</t>
  </si>
  <si>
    <t>2015/8/7 0:00:00</t>
  </si>
  <si>
    <t>融创家具创业孵化器</t>
  </si>
  <si>
    <t>河北省霸州市胜芳镇国际家具博览城C5</t>
  </si>
  <si>
    <t>065700</t>
  </si>
  <si>
    <t>91131081MA07M8LY75</t>
  </si>
  <si>
    <t>2015/12/20 0:00:00</t>
  </si>
  <si>
    <t>兴远高科（三河）孵化器有限公司</t>
  </si>
  <si>
    <t>河北省三河市燕郊高新区留山大街10号</t>
  </si>
  <si>
    <t>911310823359958556</t>
  </si>
  <si>
    <t>2014/5/20 0:00:00</t>
  </si>
  <si>
    <t>河北谊安创业孵化器</t>
  </si>
  <si>
    <t>河北省、廊坊市、三河市、燕郊经济开发区，潮白大街10号</t>
  </si>
  <si>
    <t>911310826665993988</t>
  </si>
  <si>
    <t>2007/9/21 0:00:00</t>
  </si>
  <si>
    <t>中兴科技园孵化器</t>
  </si>
  <si>
    <t>北京东燕郊燕灵路69号中兴北方产业园</t>
  </si>
  <si>
    <t>91131082784095780E</t>
  </si>
  <si>
    <t>2006/1/20 0:00:00</t>
  </si>
  <si>
    <t>百世金谷科技企业孵化器</t>
  </si>
  <si>
    <t>河北省三河市燕郊高新区迎宾北路百世金谷</t>
  </si>
  <si>
    <t>91131082663682997W</t>
  </si>
  <si>
    <t>2015/5/1 0:00:00</t>
  </si>
  <si>
    <t>衡水衡职科技企业孵化器</t>
  </si>
  <si>
    <t>衡水市红旗大街2373号</t>
  </si>
  <si>
    <t>053000</t>
  </si>
  <si>
    <t>911311063080641154</t>
  </si>
  <si>
    <t>2014/5/7 0:00:00</t>
  </si>
  <si>
    <t>衡水高新技术产业开发区创业服务中心</t>
  </si>
  <si>
    <t>衡水工业新区北区振华新路7号</t>
  </si>
  <si>
    <t>53000</t>
  </si>
  <si>
    <t>91131101700866470j</t>
  </si>
  <si>
    <t>1998/12/8 0:00:00</t>
  </si>
  <si>
    <t>衡水创新创业孵化基地</t>
  </si>
  <si>
    <t>衡水九洲国际博览城创新创业孵化基地</t>
  </si>
  <si>
    <t>91131102MA07KN726Q</t>
  </si>
  <si>
    <t>2016/7/1 0:00:00</t>
  </si>
  <si>
    <t>衡水创艺科技企业孵化基地</t>
  </si>
  <si>
    <t>河北省衡水市桃城区河东办事处干马村三区772号</t>
  </si>
  <si>
    <t>91131102MA0995753F</t>
  </si>
  <si>
    <t>2014/6/17 0:00:00</t>
  </si>
  <si>
    <t>枣强玻璃钢复合材料创业辅导基地有限公司</t>
  </si>
  <si>
    <t>河北省玻璃钢民营科技园区富强北路689号</t>
  </si>
  <si>
    <t>053100</t>
  </si>
  <si>
    <t>58543606-0</t>
  </si>
  <si>
    <t>2011/11/14 0:00:00</t>
  </si>
  <si>
    <t>武邑奧笛科技企业孵化器</t>
  </si>
  <si>
    <t>武邑县循环经济园区（欢龙路与学苑街交叉口）</t>
  </si>
  <si>
    <t>053400</t>
  </si>
  <si>
    <t>911311227183123887</t>
  </si>
  <si>
    <t>2015/10/9 0:00:00</t>
  </si>
  <si>
    <t>河北金音乐器创业辅导基地有限公司</t>
  </si>
  <si>
    <t>河北省武强县东中旺工业区</t>
  </si>
  <si>
    <t>053300</t>
  </si>
  <si>
    <t>91131123MA07NNQQXU</t>
  </si>
  <si>
    <t>2009/6/1 0:00:00</t>
  </si>
  <si>
    <t>景县龙华科技企业孵化器</t>
  </si>
  <si>
    <t>河北省景县龙华镇</t>
  </si>
  <si>
    <t>053511</t>
  </si>
  <si>
    <t>34758265-2</t>
  </si>
  <si>
    <t>阜城民油科技企业孵化器</t>
  </si>
  <si>
    <t>河北省衡水市阜城县贸达街东侧</t>
  </si>
  <si>
    <t>053700</t>
  </si>
  <si>
    <t>91131128MA07WDE02C</t>
  </si>
  <si>
    <t>山西省高新技术创业中心</t>
  </si>
  <si>
    <t>太原市长治路249号</t>
  </si>
  <si>
    <t>030006</t>
  </si>
  <si>
    <t>121400004057015507</t>
  </si>
  <si>
    <t>1992/7/8 0:00:00</t>
  </si>
  <si>
    <t>14.山西</t>
  </si>
  <si>
    <t>山西科伟通新技术发展有限公司</t>
  </si>
  <si>
    <t>太原市学府街122号凯通大厦801室</t>
  </si>
  <si>
    <t>911401007540786054</t>
  </si>
  <si>
    <t>2003/10/21 0:00:00</t>
  </si>
  <si>
    <t>山西三益华信创业服务有限公司</t>
  </si>
  <si>
    <t>山西省太原市万柏林区和平南路73号</t>
  </si>
  <si>
    <t>30024</t>
  </si>
  <si>
    <t>91140100563587407H</t>
  </si>
  <si>
    <t>2010/10/10 0:00:00</t>
  </si>
  <si>
    <t>太原留学人员创业园</t>
  </si>
  <si>
    <t>山西转型综合改革示范区科技创新孵化基地5号楼</t>
  </si>
  <si>
    <t>030032</t>
  </si>
  <si>
    <t>12140100778116530R</t>
  </si>
  <si>
    <t>2003/2/3 0:00:00</t>
  </si>
  <si>
    <t>太钢不锈钢工业园不锈钢科技创新服务中心</t>
  </si>
  <si>
    <t>山西省太原市钢园路73号</t>
  </si>
  <si>
    <t>030008</t>
  </si>
  <si>
    <t>911401007671165009</t>
  </si>
  <si>
    <t>2006/8/18 0:00:00</t>
  </si>
  <si>
    <t>太原市高新技术创业服务中心</t>
  </si>
  <si>
    <t>太原市学府街122号</t>
  </si>
  <si>
    <t>40575533-X</t>
  </si>
  <si>
    <t>1996/10/1 0:00:00</t>
  </si>
  <si>
    <t>山西创昇万通科技有限公司</t>
  </si>
  <si>
    <t>山西太原市迎泽西大街前进路口创升创业大厦</t>
  </si>
  <si>
    <t>030024</t>
  </si>
  <si>
    <t>91140109575974455X</t>
  </si>
  <si>
    <t>2011/6/14 0:00:00</t>
  </si>
  <si>
    <t>太原高新区建设投资有限公司</t>
  </si>
  <si>
    <t>太原高新区长治路227号高新国际大厦317室</t>
  </si>
  <si>
    <t>30006</t>
  </si>
  <si>
    <t>74858436-8</t>
  </si>
  <si>
    <t>2003/5/21 0:00:00</t>
  </si>
  <si>
    <t>启迪（太原）科技园投资发展有限公司</t>
  </si>
  <si>
    <t>太原市南中环街529号A座25层</t>
  </si>
  <si>
    <t>91140100575962585E</t>
  </si>
  <si>
    <t>太原高新置业有限公司</t>
  </si>
  <si>
    <t>太原高新区产业路38号高新置业</t>
  </si>
  <si>
    <t>911401001101478719</t>
  </si>
  <si>
    <t>1992/6/17 0:00:00</t>
  </si>
  <si>
    <t>山西迎联智慧企业管理咨询有限公司</t>
  </si>
  <si>
    <t>太原市迎泽区南内环东街158号(智慧产业园A座)</t>
  </si>
  <si>
    <t>030045</t>
  </si>
  <si>
    <t>91140100MAG0R1XB18</t>
  </si>
  <si>
    <t>2015/10/16 0:00:00</t>
  </si>
  <si>
    <t>太原新和科技众创空间有限公司</t>
  </si>
  <si>
    <t>太原市民营区五龙口街新和路9号</t>
  </si>
  <si>
    <t>030043</t>
  </si>
  <si>
    <t>91140100MA0GRYE786</t>
  </si>
  <si>
    <t>太原市号连同企业管理有限公司</t>
  </si>
  <si>
    <t>太原市万柏林区北中环街和平北路西北角创业培训大厦101室</t>
  </si>
  <si>
    <t>030027</t>
  </si>
  <si>
    <t>91140109597363612X</t>
  </si>
  <si>
    <t>2015/11/17 0:00:00</t>
  </si>
  <si>
    <t>山西山大科技园有限公司</t>
  </si>
  <si>
    <t>太原市小店区坞城路92号</t>
  </si>
  <si>
    <t>91140105075501571G</t>
  </si>
  <si>
    <t>太原经开众创孵化器管理有限公司</t>
  </si>
  <si>
    <t>山西综改示范区太原唐槐园区龙盛街18号孵化基地5号楼5层</t>
  </si>
  <si>
    <t>91140100MAOGRPR419</t>
  </si>
  <si>
    <t>2015/12/21 0:00:00</t>
  </si>
  <si>
    <t>山西青创客文华孵化器管理有限公司</t>
  </si>
  <si>
    <t>太原市杏花岭区解放路175号万达中心A座18层</t>
  </si>
  <si>
    <t>030000</t>
  </si>
  <si>
    <t>91140100MA0GU2EP4F</t>
  </si>
  <si>
    <t>2016/4/1 0:00:00</t>
  </si>
  <si>
    <t>山西华顿实业有限公司</t>
  </si>
  <si>
    <t>太原高新区发展路88号华顿大厦</t>
  </si>
  <si>
    <t>91140100MAOGU3XP88</t>
  </si>
  <si>
    <t>2016/5/4 0:00:00</t>
  </si>
  <si>
    <t>太原高新区建投孵化器管理有限公司</t>
  </si>
  <si>
    <t>山西省太原市高新区南中环街529号清控创新基地D座</t>
  </si>
  <si>
    <t>911401003304724819</t>
  </si>
  <si>
    <t>2015/1/30 0:00:00</t>
  </si>
  <si>
    <t>山西北美恩壹商贸有限公司</t>
  </si>
  <si>
    <t>太原高新区体育南路95号北美财富中心9号楼1007室</t>
  </si>
  <si>
    <t>91140100MAOGR44EXR</t>
  </si>
  <si>
    <t>2015/11/15 0:00:00</t>
  </si>
  <si>
    <t>山西中创国际工程有限公司</t>
  </si>
  <si>
    <t>太原市高新区南中环街461号</t>
  </si>
  <si>
    <t>91140100770147973M</t>
  </si>
  <si>
    <t>中科同昌信息技术集团有限公司</t>
  </si>
  <si>
    <t>山西省太原市长治路308号</t>
  </si>
  <si>
    <t>91140000276200353R</t>
  </si>
  <si>
    <t>2017/1/1 0:00:00</t>
  </si>
  <si>
    <t>太原市波创伟业科技有限公司</t>
  </si>
  <si>
    <t>山西综改示范区太原学府园区科技街15号留创园A座</t>
  </si>
  <si>
    <t>91140100051991713N</t>
  </si>
  <si>
    <t>2012/8/24 0:00:00</t>
  </si>
  <si>
    <t>山西万立科技有限公司</t>
  </si>
  <si>
    <t>山西省太原高新区长治西巷9号万立大厦</t>
  </si>
  <si>
    <t>91140100110145841P</t>
  </si>
  <si>
    <t>1991/11/12 0:00:00</t>
  </si>
  <si>
    <t>山西天骄生物集团有限公司</t>
  </si>
  <si>
    <t>山西省太原市晋阳街159号天骄科技园</t>
  </si>
  <si>
    <t>911401007198976485</t>
  </si>
  <si>
    <t>2017/7/11 0:00:00</t>
  </si>
  <si>
    <t>山西晨雨科技开发有限公司</t>
  </si>
  <si>
    <t>太原高新区中心北街3号</t>
  </si>
  <si>
    <t>91140100754096301P</t>
  </si>
  <si>
    <t>2003/11/24 0:00:00</t>
  </si>
  <si>
    <t>山西瑞邦启创孵化器管理有限公司</t>
  </si>
  <si>
    <t>太原高新区龙兴街192号1幢301室</t>
  </si>
  <si>
    <t>91140100MA0GXXRW5Q</t>
  </si>
  <si>
    <t>2016/11/2 0:00:00</t>
  </si>
  <si>
    <t>大同开发区东信电商产业园区有限公司</t>
  </si>
  <si>
    <t>大同市东信国际建材家居城2#综合楼</t>
  </si>
  <si>
    <t>037000</t>
  </si>
  <si>
    <t>91140200330558293Q</t>
  </si>
  <si>
    <t>2015/4/9 0:00:00</t>
  </si>
  <si>
    <t>大同开发区高新技术创业服务中心</t>
  </si>
  <si>
    <t>大同市湖东开发区纬二路</t>
  </si>
  <si>
    <t>12140200mb0156494g</t>
  </si>
  <si>
    <t>2015/10/26 0:00:00</t>
  </si>
  <si>
    <t>阳泉市高新技术创业服务中心</t>
  </si>
  <si>
    <t>山西省阳泉市开发区大连路61号</t>
  </si>
  <si>
    <t>45000</t>
  </si>
  <si>
    <t>12140300699144744L</t>
  </si>
  <si>
    <t>2010/12/8 0:00:00</t>
  </si>
  <si>
    <t>平定县金潭企业孵化基地有限公司</t>
  </si>
  <si>
    <t>山西省平定县府新街招财鱼大厦</t>
  </si>
  <si>
    <t>045200</t>
  </si>
  <si>
    <t>91140321070487280L</t>
  </si>
  <si>
    <t>2013/6/21 0:00:00</t>
  </si>
  <si>
    <t>阳泉市三和伟业企业孵化器有限公司</t>
  </si>
  <si>
    <t>山西省阳泉市经济技术开发区大连街567号三和园大厦</t>
  </si>
  <si>
    <t>045000</t>
  </si>
  <si>
    <t>91140300MA0GR7JJ40</t>
  </si>
  <si>
    <t>2015/11/4 0:00:00</t>
  </si>
  <si>
    <t>阳泉市众创空间电子科技有限公司</t>
  </si>
  <si>
    <t>阳泉三度企业孵化器有限公司</t>
  </si>
  <si>
    <t>阳泉经济技术开发区东区三亚街1号</t>
  </si>
  <si>
    <t>91140300330589997G</t>
  </si>
  <si>
    <t>2015/4/22 0:00:00</t>
  </si>
  <si>
    <t>阳泉万新科技孵化器有限公司</t>
  </si>
  <si>
    <t>山西省阳泉市杨家庄乡小西庄村义白路旁</t>
  </si>
  <si>
    <t>91140300356686955A</t>
  </si>
  <si>
    <t>2015/9/6 0:00:00</t>
  </si>
  <si>
    <t>盂县育鑫园科技孵化器有限公司</t>
  </si>
  <si>
    <t>山西省阳泉市盂县秀水镇金龙西街延伸线四中旁</t>
  </si>
  <si>
    <t>045100</t>
  </si>
  <si>
    <t>911403223257578105</t>
  </si>
  <si>
    <t>长治高新区创业服务中心</t>
  </si>
  <si>
    <t>长治高新区捉马西大街1号（长治高新区科技孵化园）</t>
  </si>
  <si>
    <t>046011</t>
  </si>
  <si>
    <t>1214040040627241XJ</t>
  </si>
  <si>
    <t>1998/12/1 0:00:00</t>
  </si>
  <si>
    <t>山西唯美诺建筑装饰工程有限公司</t>
  </si>
  <si>
    <t>山西省长治市城区南环东街148号</t>
  </si>
  <si>
    <t>046000</t>
  </si>
  <si>
    <t>911404007515165426</t>
  </si>
  <si>
    <t>2014/12/1 0:00:00</t>
  </si>
  <si>
    <t>晋城市方舟创园科技咨询服务有限公司</t>
  </si>
  <si>
    <t>山西省晋城市城区凤台西街1665号</t>
  </si>
  <si>
    <t>48000</t>
  </si>
  <si>
    <t>91140500097531835X</t>
  </si>
  <si>
    <t>朔州市鑫诚商贸流通集团有限公司</t>
  </si>
  <si>
    <t>朔州市安泰街3号商务中心综合楼</t>
  </si>
  <si>
    <t>036000</t>
  </si>
  <si>
    <t>91140600395046686L</t>
  </si>
  <si>
    <t>2013/3/28 0:00:00</t>
  </si>
  <si>
    <t>朔州慧源创业孵化器有限公司</t>
  </si>
  <si>
    <t>朔州市开发区梁郡路与广安东街交汇处慧源创新科创园</t>
  </si>
  <si>
    <t>036002</t>
  </si>
  <si>
    <t>911406005759842741</t>
  </si>
  <si>
    <t>2015/3/1 0:00:00</t>
  </si>
  <si>
    <t>晋中经济技术开发区高新技术创业服务中心</t>
  </si>
  <si>
    <t>山西省晋中市榆次区迎宾西路128号开发区管委会楼内</t>
  </si>
  <si>
    <t>030600</t>
  </si>
  <si>
    <t>33052462-4</t>
  </si>
  <si>
    <t>2013/12/30 0:00:00</t>
  </si>
  <si>
    <t>山西山传文化科技园有限公司</t>
  </si>
  <si>
    <t>山西省高校新区文华街125号</t>
  </si>
  <si>
    <t>030619</t>
  </si>
  <si>
    <t>31712082-8</t>
  </si>
  <si>
    <t>晋中众创家园网络科技有限公司</t>
  </si>
  <si>
    <t>山西省晋中市榆次区迎宾街113号</t>
  </si>
  <si>
    <t>91140700MA0GR0UQ25</t>
  </si>
  <si>
    <t>山西运城盐湖工业园区管理委员会</t>
  </si>
  <si>
    <t>运城市黄河大道大运高速路出入口北500米处</t>
  </si>
  <si>
    <t>044000</t>
  </si>
  <si>
    <t>121410047485618365</t>
  </si>
  <si>
    <t>2013/4/1 0:00:00</t>
  </si>
  <si>
    <t>忻州市漫游世纪科技孵化器有限公司</t>
  </si>
  <si>
    <t>忻州市高铁西站南配楼</t>
  </si>
  <si>
    <t>034000</t>
  </si>
  <si>
    <t>9114090034693146X5</t>
  </si>
  <si>
    <t>2016/1/6 0:00:00</t>
  </si>
  <si>
    <t>临汾市聚合文化传播有限公司</t>
  </si>
  <si>
    <t>临汾市锦悦城2号楼3层</t>
  </si>
  <si>
    <t>041000</t>
  </si>
  <si>
    <t>911410000996051210</t>
  </si>
  <si>
    <t>2017/2/20 0:00:00</t>
  </si>
  <si>
    <t>山西大万源商贸有限公司</t>
  </si>
  <si>
    <t>吕梁市离石区滨河北西路101号</t>
  </si>
  <si>
    <t>033000</t>
  </si>
  <si>
    <t>91141100595334658J</t>
  </si>
  <si>
    <t>吕梁市离石区中小企业创业服务中心</t>
  </si>
  <si>
    <t>吕梁市离石区龙凤南大街永宁国际大厦</t>
  </si>
  <si>
    <t>12142302568457863C</t>
  </si>
  <si>
    <t>呼和浩特留学人员创业园管理服务中心</t>
  </si>
  <si>
    <t>呼和浩特市赛罕区科尔沁南路69号</t>
  </si>
  <si>
    <t>010020</t>
  </si>
  <si>
    <t>121501005581351077</t>
  </si>
  <si>
    <t>2010/3/26 0:00:00</t>
  </si>
  <si>
    <t>15.内蒙古</t>
  </si>
  <si>
    <t>呼和浩特市生产力促进中心</t>
  </si>
  <si>
    <t>呼和浩特市呼伦南路156号</t>
  </si>
  <si>
    <t>12150100460061031Y</t>
  </si>
  <si>
    <t>2011/12/26 0:00:00</t>
  </si>
  <si>
    <t>和林格尔县生产力促进中心</t>
  </si>
  <si>
    <t>呼和浩特市盛乐现代服务业集聚区东二楼</t>
  </si>
  <si>
    <t>011500</t>
  </si>
  <si>
    <t>66097085-4</t>
  </si>
  <si>
    <t>2006/9/10 0:00:00</t>
  </si>
  <si>
    <t>内蒙古宇峰华电子信息企业孵化中心</t>
  </si>
  <si>
    <t>呼和浩特市新城区哲里木路88号</t>
  </si>
  <si>
    <t>10010</t>
  </si>
  <si>
    <t>91150192767882301Q</t>
  </si>
  <si>
    <t>2006/10/11 0:00:00</t>
  </si>
  <si>
    <t>内蒙古自治区机电设计研究院有限责任公司</t>
  </si>
  <si>
    <t>呼和浩特市金山开发区敕勒川路6号</t>
  </si>
  <si>
    <t>100110</t>
  </si>
  <si>
    <t>67438023-0</t>
  </si>
  <si>
    <t>2014/11/12 0:00:00</t>
  </si>
  <si>
    <t>内蒙古自治区大学科技园管理有限责任公司</t>
  </si>
  <si>
    <t>呼和浩特市新城区成吉思汗东街与科尔沁北路交汇处</t>
  </si>
  <si>
    <t>010062</t>
  </si>
  <si>
    <t>91150102072598670H</t>
  </si>
  <si>
    <t>2013/2/15 0:00:00</t>
  </si>
  <si>
    <t>呼和浩特金山高新区科技企业孵化器</t>
  </si>
  <si>
    <t>呼和浩特金山高新技术产业开发区金山大道1号科技服务中心</t>
  </si>
  <si>
    <t>010110</t>
  </si>
  <si>
    <t>11150121594644742B</t>
  </si>
  <si>
    <t>2015/8/1 0:00:00</t>
  </si>
  <si>
    <t>航天生物科技企业孵化器</t>
  </si>
  <si>
    <t>内蒙古呼和浩特托克托工业园</t>
  </si>
  <si>
    <t>010206</t>
  </si>
  <si>
    <t>91150122797153900F</t>
  </si>
  <si>
    <t>呼和浩特（金川）科技企业孵化器</t>
  </si>
  <si>
    <t>内蒙古呼和浩特市金川工业园区金海路1号</t>
  </si>
  <si>
    <t>10080</t>
  </si>
  <si>
    <t>01152088-8</t>
  </si>
  <si>
    <t>2012/8/13 0:00:00</t>
  </si>
  <si>
    <t>金桥电子商务科技孵化器</t>
  </si>
  <si>
    <t>内蒙古呼和浩特市金桥开发区金桥电子商务产业园511室</t>
  </si>
  <si>
    <t>91150100341348312D</t>
  </si>
  <si>
    <t>2015/6/23 0:00:00</t>
  </si>
  <si>
    <t>颐盛互联网科技企业孵化器</t>
  </si>
  <si>
    <t>内蒙古呼和浩特市托克托县黄河大街与兴托路交叉口处</t>
  </si>
  <si>
    <t>010200</t>
  </si>
  <si>
    <t>91150122MA0N0LJA8M</t>
  </si>
  <si>
    <t>2017/7/16 0:00:00</t>
  </si>
  <si>
    <t>中科汇智孵化器</t>
  </si>
  <si>
    <t>内蒙古自治区呼和浩特市新城区大学科技园1号楼5-7层</t>
  </si>
  <si>
    <t>010000</t>
  </si>
  <si>
    <t>91150100MA0MW0HA14</t>
  </si>
  <si>
    <t>2015/9/29 0:00:00</t>
  </si>
  <si>
    <t>熟悉操作测试账号</t>
  </si>
  <si>
    <t>和林格尔云计算大数据创客中心</t>
  </si>
  <si>
    <t>呼和浩特市和林格尔县现代服务业集聚区云计算大数据创客中心</t>
  </si>
  <si>
    <t>91150100MA0MX7EB5T</t>
  </si>
  <si>
    <t>2016/8/18 0:00:00</t>
  </si>
  <si>
    <t>包头北大科技园有限公司</t>
  </si>
  <si>
    <t>包头装备制造产业园区新规划区包头北大科技园</t>
  </si>
  <si>
    <t>041030</t>
  </si>
  <si>
    <t>911502040616221537</t>
  </si>
  <si>
    <t>2013/2/10 0:00:00</t>
  </si>
  <si>
    <t>中国科学院包头稀土研发中心</t>
  </si>
  <si>
    <t>内蒙古包头市稀土高新技术产业开发区黄河大街36号</t>
  </si>
  <si>
    <t>014030</t>
  </si>
  <si>
    <t>121502003412723701</t>
  </si>
  <si>
    <t>浙江大学包头工业技术研究院</t>
  </si>
  <si>
    <t>内蒙古包头市钢铁大街122号</t>
  </si>
  <si>
    <t>014010</t>
  </si>
  <si>
    <t>12150203399480762J</t>
  </si>
  <si>
    <t>2016/4/5 0:00:00</t>
  </si>
  <si>
    <t>包头稀土高新技术产业开发区科技创业服务中心</t>
  </si>
  <si>
    <t>15029601</t>
  </si>
  <si>
    <t>包头稀土高新区创业园区软件园大厦A座创业中心</t>
  </si>
  <si>
    <t>14010</t>
  </si>
  <si>
    <t>12150200460142456N</t>
  </si>
  <si>
    <t>1993/10/25 0:00:00</t>
  </si>
  <si>
    <t>内蒙古留学人员创业园管理服务中心</t>
  </si>
  <si>
    <t>包头稀土高新区软件园大厦A308</t>
  </si>
  <si>
    <t>12150200764498101M</t>
  </si>
  <si>
    <t>2002/5/23 0:00:00</t>
  </si>
  <si>
    <t>内蒙古稀土专业孵化器</t>
  </si>
  <si>
    <t>内蒙古包头稀土高新区软件园大厦A座402</t>
  </si>
  <si>
    <t>46014245-6</t>
  </si>
  <si>
    <t>2000/3/10 0:00:00</t>
  </si>
  <si>
    <t>内蒙古自治区大学科技园管理服务中心</t>
  </si>
  <si>
    <t>内蒙古包头市稀土高新区软件园大厦A412</t>
  </si>
  <si>
    <t>12150200764498056L</t>
  </si>
  <si>
    <t>2003/6/23 0:00:00</t>
  </si>
  <si>
    <t>赤峰市久盛创新科技投资有限公司</t>
  </si>
  <si>
    <t>内蒙古赤峰市敖汉旗新惠镇工业园区</t>
  </si>
  <si>
    <t>024300</t>
  </si>
  <si>
    <t>91150430552842281A</t>
  </si>
  <si>
    <t>2010/4/28 0:00:00</t>
  </si>
  <si>
    <t>博恩药业企业孵化器</t>
  </si>
  <si>
    <t>内蒙古自治区赤峰市松山区当铺地满族乡</t>
  </si>
  <si>
    <t>024045</t>
  </si>
  <si>
    <t>91150404761072375U</t>
  </si>
  <si>
    <t>2006/6/30 0:00:00</t>
  </si>
  <si>
    <t>内蒙古健元鹿业有限责任公司科技企业孵化器</t>
  </si>
  <si>
    <t>内蒙古赤峰市巴林左旗上京工业园区</t>
  </si>
  <si>
    <t>025450</t>
  </si>
  <si>
    <t>91150422701293686J</t>
  </si>
  <si>
    <t>2009/1/1 0:00:00</t>
  </si>
  <si>
    <t>赤峰蒙东云计算科技有限公司</t>
  </si>
  <si>
    <t>内蒙古赤峰市红山物流园区青年创业大厦</t>
  </si>
  <si>
    <t>024000</t>
  </si>
  <si>
    <t>59195635-3</t>
  </si>
  <si>
    <t>2011/10/3 0:00:00</t>
  </si>
  <si>
    <t>赤峰世元科技企业孵化器有限公司</t>
  </si>
  <si>
    <t>内蒙古自治区赤峰市元宝山区平庄镇西城区世元科技</t>
  </si>
  <si>
    <t>024076</t>
  </si>
  <si>
    <t>9115040331859040XP</t>
  </si>
  <si>
    <t>2014/12/31 0:00:00</t>
  </si>
  <si>
    <t>赤峰市众人合创孵化基地</t>
  </si>
  <si>
    <t>内蒙古自治区赤峰市红山区万达广场A区众人合创3楼</t>
  </si>
  <si>
    <t>911504023412921606</t>
  </si>
  <si>
    <t>2015/7/21 0:00:00</t>
  </si>
  <si>
    <t>赤峰市万达创业孵化基地</t>
  </si>
  <si>
    <t>内蒙古赤峰市红山区西拉木伦大街万达广场C区6号楼5楼</t>
  </si>
  <si>
    <t>9115040209815631X5</t>
  </si>
  <si>
    <t>2014/10/16 0:00:00</t>
  </si>
  <si>
    <t>通辽市技术市场促进中心</t>
  </si>
  <si>
    <t>内蒙古通辽市通辽经济开发区创业大道智慧大厦</t>
  </si>
  <si>
    <t>028000</t>
  </si>
  <si>
    <t>52150500779470355M</t>
  </si>
  <si>
    <t>2005/10/26 0:00:00</t>
  </si>
  <si>
    <t>鄂尔多斯启迪创业服务中心</t>
  </si>
  <si>
    <t>鄂尔多斯市高新技术产业园区孵化器B座5楼503室</t>
  </si>
  <si>
    <t>017010</t>
  </si>
  <si>
    <t>56120949-6</t>
  </si>
  <si>
    <t>2010/8/21 0:00:00</t>
  </si>
  <si>
    <t>鄂尔多斯市东胜区大学生创业园</t>
  </si>
  <si>
    <t>鄂尔多斯市东胜区文明路32号</t>
  </si>
  <si>
    <t>017000</t>
  </si>
  <si>
    <t>12152701MB0Q31839D</t>
  </si>
  <si>
    <t>2014/3/1 0:00:00</t>
  </si>
  <si>
    <t>鄂尔多斯市科技创业服务中心</t>
  </si>
  <si>
    <t>鄂尔多斯市康巴什新区金信商务广场A2楼</t>
  </si>
  <si>
    <t>17010</t>
  </si>
  <si>
    <t>12152700328930084U</t>
  </si>
  <si>
    <t>2014/10/1 0:00:00</t>
  </si>
  <si>
    <t>伊金霍洛旗天骄众创园管理委员会</t>
  </si>
  <si>
    <t>伊金霍洛旗创业大厦A座601</t>
  </si>
  <si>
    <t>017200</t>
  </si>
  <si>
    <t>12152728MB0U87721U</t>
  </si>
  <si>
    <t>2016/3/16 0:00:00</t>
  </si>
  <si>
    <t>达拉特旗创新创业孵化基地</t>
  </si>
  <si>
    <t>达拉特旗树林召镇政务大楼5楼</t>
  </si>
  <si>
    <t>014300</t>
  </si>
  <si>
    <t>12152722MBOR855128</t>
  </si>
  <si>
    <t>2015/12/1 0:00:00</t>
  </si>
  <si>
    <t>呼伦贝尔森龙源科技企业孵化器有限责任公司</t>
  </si>
  <si>
    <t>牙克石市工业大街23号园区</t>
  </si>
  <si>
    <t>022150</t>
  </si>
  <si>
    <t>91150782581786995J</t>
  </si>
  <si>
    <t>2012/9/21 0:00:00</t>
  </si>
  <si>
    <t>扎兰屯市青年创业孵化园</t>
  </si>
  <si>
    <t>内蒙古自治区呼伦贝尔市扎兰屯市兴晟园小区2号楼</t>
  </si>
  <si>
    <t>162650</t>
  </si>
  <si>
    <t>59730966-6</t>
  </si>
  <si>
    <t>2015/8/24 0:00:00</t>
  </si>
  <si>
    <t>呼伦贝尔市科技创业服务中心</t>
  </si>
  <si>
    <t>呼伦贝尔市海拉尔区满洲里南路</t>
  </si>
  <si>
    <t>021008</t>
  </si>
  <si>
    <t>121521007644981874</t>
  </si>
  <si>
    <t>2015/2/28 0:00:00</t>
  </si>
  <si>
    <t>鄂温克旗国家现代农牧业示范区科技企业孵化器</t>
  </si>
  <si>
    <t>呼伦贝尔市鄂温克旗巴彦托海镇</t>
  </si>
  <si>
    <t>021100</t>
  </si>
  <si>
    <t>1215212868340795XT</t>
  </si>
  <si>
    <t>内蒙古巴彦淖尔市科技企业孵化器</t>
  </si>
  <si>
    <t>内蒙古巴彦淖尔市国家级经济技术开发区临河中小企业创业园</t>
  </si>
  <si>
    <t>15100</t>
  </si>
  <si>
    <t>52150800MJ2569582G</t>
  </si>
  <si>
    <t>2010/12/20 0:00:00</t>
  </si>
  <si>
    <t>五原工业园区科技企业孵化器管理服务中心</t>
  </si>
  <si>
    <t>内蒙古五原县工业园区科技企业孵化器</t>
  </si>
  <si>
    <t>015100</t>
  </si>
  <si>
    <t>78302628-1</t>
  </si>
  <si>
    <t>乌兰察布市电子商务创业孵化园</t>
  </si>
  <si>
    <t>乌兰察布市电子商务创业孵化园(内蒙古乌兰察布市集宁区幸福广场对面)</t>
  </si>
  <si>
    <t>012000</t>
  </si>
  <si>
    <t>52150826MJ2602936M</t>
  </si>
  <si>
    <t>苏尼特左旗丝梦源孵化器商务有限责任公司</t>
  </si>
  <si>
    <t>内蒙古自治区苏尼特左旗创业孵化园区</t>
  </si>
  <si>
    <t>011300</t>
  </si>
  <si>
    <t>91152523MA0MW02JXM</t>
  </si>
  <si>
    <t>2015/9/24 0:00:00</t>
  </si>
  <si>
    <t>锡林郭勒盟新丝路科技企业孵化基地</t>
  </si>
  <si>
    <t>内蒙古锡林郭勒盟锡林浩特市楚办布尔古德街鼎盛新天地三楼</t>
  </si>
  <si>
    <t>026000</t>
  </si>
  <si>
    <t>911525003414108921</t>
  </si>
  <si>
    <t>2015/5/16 0:00:00</t>
  </si>
  <si>
    <t>内蒙古阿拉善盟精细化工高新技术孵化园</t>
  </si>
  <si>
    <t>内蒙古阿拉善经济开发区庆华会所</t>
  </si>
  <si>
    <t>750336</t>
  </si>
  <si>
    <t>91152900098387687J</t>
  </si>
  <si>
    <t>2013/4/24 0:00:00</t>
  </si>
  <si>
    <t>阿拉善荒漠治理科技孵化园</t>
  </si>
  <si>
    <t>内蒙古阿拉善盟乌兰布和生态沙产业示范区</t>
  </si>
  <si>
    <t>750300</t>
  </si>
  <si>
    <t>91152991329033676N</t>
  </si>
  <si>
    <t>2015/10/15 0:00:00</t>
  </si>
  <si>
    <t>沈阳东大科技企业孵化器有限公司</t>
  </si>
  <si>
    <t>沈阳市和平区文化路三号巷11号</t>
  </si>
  <si>
    <t>110004</t>
  </si>
  <si>
    <t>91210102755511191X</t>
  </si>
  <si>
    <t>2003/11/23 0:00:00</t>
  </si>
  <si>
    <t>21.辽宁</t>
  </si>
  <si>
    <t>沈阳市高科技创业中心</t>
  </si>
  <si>
    <t>沈阳市和平区和平北大街94号</t>
  </si>
  <si>
    <t>110001</t>
  </si>
  <si>
    <t>122101004105780400</t>
  </si>
  <si>
    <t>1989/11/7 0:00:00</t>
  </si>
  <si>
    <t>沈阳市和平区高新技术企业创业服务中心</t>
  </si>
  <si>
    <t>沈阳市和平区安图街8号</t>
  </si>
  <si>
    <t>110002</t>
  </si>
  <si>
    <t>122101021177939055</t>
  </si>
  <si>
    <t>2002/5/16 0:00:00</t>
  </si>
  <si>
    <t>沈阳软件出口基地有限公司</t>
  </si>
  <si>
    <t>沈阳市皇姑区蒲河街7号</t>
  </si>
  <si>
    <t>110034</t>
  </si>
  <si>
    <t>91210105671964863T</t>
  </si>
  <si>
    <t>2007/3/1 0:00:00</t>
  </si>
  <si>
    <t>沈阳北方交通工程机械技术孵化器</t>
  </si>
  <si>
    <t>沈阳市经济技术开发区中央大街16号</t>
  </si>
  <si>
    <t>110142</t>
  </si>
  <si>
    <t>91210106780057613N</t>
  </si>
  <si>
    <t>2008/3/25 0:00:00</t>
  </si>
  <si>
    <t>沈阳市大东区科技企业孵化中心</t>
  </si>
  <si>
    <t>大东区白塔路156号</t>
  </si>
  <si>
    <t>110041</t>
  </si>
  <si>
    <t>91210104569414304D</t>
  </si>
  <si>
    <t>2011/2/28 0:00:00</t>
  </si>
  <si>
    <t>沈阳123文化创意产业孵化器</t>
  </si>
  <si>
    <t>沈阳市沈北新区辉山大街123-7号</t>
  </si>
  <si>
    <t>110164</t>
  </si>
  <si>
    <t>2010/4/10 0:00:00</t>
  </si>
  <si>
    <t>沈阳工程学院大学科技园孵化器</t>
  </si>
  <si>
    <t>沈阳市沈北新区沈北路49号</t>
  </si>
  <si>
    <t>110136</t>
  </si>
  <si>
    <t>2013/8/10 0:00:00</t>
  </si>
  <si>
    <t>沈阳工业大学科技企业孵化器</t>
  </si>
  <si>
    <t>沈阳经济技术开发区四号街20号</t>
  </si>
  <si>
    <t>110027</t>
  </si>
  <si>
    <t>91210106774827546H</t>
  </si>
  <si>
    <t>2005/7/11 0:00:00</t>
  </si>
  <si>
    <t>沈阳化工大学科技园孵化器</t>
  </si>
  <si>
    <t>浑南新区创新路155号</t>
  </si>
  <si>
    <t>110169</t>
  </si>
  <si>
    <t>9121010607150904XH</t>
  </si>
  <si>
    <t>沈阳动漫研发与软件外包孵化器</t>
  </si>
  <si>
    <t>沈阳市东陵区上深沟村860-1号</t>
  </si>
  <si>
    <t>110167</t>
  </si>
  <si>
    <t>912101127600543194</t>
  </si>
  <si>
    <t>2004/2/20 0:00:00</t>
  </si>
  <si>
    <t>沈阳先进制造技术产业有限公司</t>
  </si>
  <si>
    <t>沈阳市浑南新区飞云路18号</t>
  </si>
  <si>
    <t>110168</t>
  </si>
  <si>
    <t>2002/7/22 0:00:00</t>
  </si>
  <si>
    <t>沈阳高新技术产业开发区科技创业服务中心</t>
  </si>
  <si>
    <t>辽宁省沈阳市浑南区世纪路15号</t>
  </si>
  <si>
    <t>110179</t>
  </si>
  <si>
    <t>41058470-7</t>
  </si>
  <si>
    <t>1998/3/1 0:00:00</t>
  </si>
  <si>
    <t>沈阳锦联生态科技园发展有限公司</t>
  </si>
  <si>
    <t>辽宁省沈阳市浑南区创新路155号</t>
  </si>
  <si>
    <t>91210112578374463G</t>
  </si>
  <si>
    <t>2011/8/1 0:00:00</t>
  </si>
  <si>
    <t>沈阳企业信息化专业孵化器</t>
  </si>
  <si>
    <t>沈阳市浑南新区高歌路2号</t>
  </si>
  <si>
    <t>122101004105849349</t>
  </si>
  <si>
    <t>1998/2/24 0:00:00</t>
  </si>
  <si>
    <t>沈阳新园开发建设有限公司</t>
  </si>
  <si>
    <t>沈阳浑南区文溯街19-2号</t>
  </si>
  <si>
    <t>91210112769550220B</t>
  </si>
  <si>
    <t>2014/2/12 0:00:00</t>
  </si>
  <si>
    <t>沈阳东大自动化有限公司</t>
  </si>
  <si>
    <t>沈阳市浑南新区世纪路19号</t>
  </si>
  <si>
    <t>91210112720959869Q</t>
  </si>
  <si>
    <t>2005/1/20 0:00:00</t>
  </si>
  <si>
    <t>沈阳绿谷生物技术孵化器（沈阳市科技企业孵化器）</t>
  </si>
  <si>
    <t>沈阳市东陵区泗水街66号</t>
  </si>
  <si>
    <t>110134</t>
  </si>
  <si>
    <t>91210112780085366J</t>
  </si>
  <si>
    <t>2007/1/1 0:00:00</t>
  </si>
  <si>
    <t>沈阳国际软件园有限公司</t>
  </si>
  <si>
    <t>91210100662517068D</t>
  </si>
  <si>
    <t>2007/6/25 0:00:00</t>
  </si>
  <si>
    <t>沈阳中兴新科技有限公司</t>
  </si>
  <si>
    <t>辽宁省沈阳市浑南新区上深沟村861-17号（502）</t>
  </si>
  <si>
    <t>91210112057188841B</t>
  </si>
  <si>
    <t>2014/6/2 0:00:00</t>
  </si>
  <si>
    <t>大连市中山区科技企业服务中心</t>
  </si>
  <si>
    <t>大连市中山区白玉街65号</t>
  </si>
  <si>
    <t>116001</t>
  </si>
  <si>
    <t>122102024224534212</t>
  </si>
  <si>
    <t>2002/7/31 0:00:00</t>
  </si>
  <si>
    <t>大连锦联大厦有限公司</t>
  </si>
  <si>
    <t>大连市中山区祝贺街35号锦联大厦</t>
  </si>
  <si>
    <t>9121020060487370XE</t>
  </si>
  <si>
    <t>2003/8/20 0:00:00</t>
  </si>
  <si>
    <t>辽宁时代大厦有限公司</t>
  </si>
  <si>
    <t>港湾街7号</t>
  </si>
  <si>
    <t>60488165-4</t>
  </si>
  <si>
    <t>1998/11/1 0:00:00</t>
  </si>
  <si>
    <t>大连市青年创业促进会</t>
  </si>
  <si>
    <t>大连市中山区南山街10号</t>
  </si>
  <si>
    <t>116000</t>
  </si>
  <si>
    <t>69601390-9</t>
  </si>
  <si>
    <t>2009/10/30 0:00:00</t>
  </si>
  <si>
    <t>大连尚道传媒有限公司</t>
  </si>
  <si>
    <t>大连市甘井子区春田园C-5号</t>
  </si>
  <si>
    <t>912102027478947944</t>
  </si>
  <si>
    <t>2010/3/10 0:00:00</t>
  </si>
  <si>
    <t>大连獐子岛渔业集团海洋生物研发中心</t>
  </si>
  <si>
    <t>大连市中山区港兴路6号万达中心写字楼27层</t>
  </si>
  <si>
    <t>91210200241261121A</t>
  </si>
  <si>
    <t>2006/1/1 0:00:00</t>
  </si>
  <si>
    <t>北京大学创业训练营大连基地</t>
  </si>
  <si>
    <t>辽宁省大连市中山区港湾街1号15库A08-1、A10-1、A10-3、B07-3</t>
  </si>
  <si>
    <t>91210202MA0QCJJH8W</t>
  </si>
  <si>
    <t>大连九龙高新技术创业服务有限公司</t>
  </si>
  <si>
    <t>大连市西岗区长春路350号</t>
  </si>
  <si>
    <t>116013</t>
  </si>
  <si>
    <t>912102036830475606</t>
  </si>
  <si>
    <t>2009/3/25 0:00:00</t>
  </si>
  <si>
    <t>大连市西岗区高科技发展中心</t>
  </si>
  <si>
    <t>大连市西岗区北京街50号</t>
  </si>
  <si>
    <t>116011</t>
  </si>
  <si>
    <t>122102034224438487</t>
  </si>
  <si>
    <t>2001/2/13 0:00:00</t>
  </si>
  <si>
    <t>大连科技创新大厦</t>
  </si>
  <si>
    <t>大连市西岗区石葵路31号</t>
  </si>
  <si>
    <t>24183123-5</t>
  </si>
  <si>
    <t>1997/8/28 0:00:00</t>
  </si>
  <si>
    <t>大连西岗科技创意产业大厦有限公司</t>
  </si>
  <si>
    <t>大连市西岗区北京街72号</t>
  </si>
  <si>
    <t>116021</t>
  </si>
  <si>
    <t>58806303-6</t>
  </si>
  <si>
    <t>2012/1/17 0:00:00</t>
  </si>
  <si>
    <t>大连盛隆创新企业管理服务有限公司</t>
  </si>
  <si>
    <t>大连市西岗区长春路341号</t>
  </si>
  <si>
    <t>91210203071576664J</t>
  </si>
  <si>
    <t>2013/8/5 0:00:00</t>
  </si>
  <si>
    <t>大连光洋工控技术创业服务中心有限公司</t>
  </si>
  <si>
    <t>大连市沙河口区黄河路559号</t>
  </si>
  <si>
    <t>91210204760794050Y</t>
  </si>
  <si>
    <t>2004/10/22 0:00:00</t>
  </si>
  <si>
    <t>大连交通大学科技园有限公司</t>
  </si>
  <si>
    <t>辽宁省大连市沙河口区黄河路794号</t>
  </si>
  <si>
    <t>116028</t>
  </si>
  <si>
    <t>91210212565515482X</t>
  </si>
  <si>
    <t>2010/12/9 0:00:00</t>
  </si>
  <si>
    <t>大连智业高端生产力促进中心有限公司</t>
  </si>
  <si>
    <t>大连市迎春街45号</t>
  </si>
  <si>
    <t>9121020469603200XL</t>
  </si>
  <si>
    <t>2009/12/9 0:00:00</t>
  </si>
  <si>
    <t>大连市民营科技企业创业中心有限公司</t>
  </si>
  <si>
    <t>大连市甘井子区华东路94号</t>
  </si>
  <si>
    <t>116031</t>
  </si>
  <si>
    <t>91210200716969677U</t>
  </si>
  <si>
    <t>2000/3/23 0:00:00</t>
  </si>
  <si>
    <t>大连智高孵化管理有限公司</t>
  </si>
  <si>
    <t>辽宁省大连市甘井子区</t>
  </si>
  <si>
    <t>116036</t>
  </si>
  <si>
    <t>91210200MA0QC2QFXD</t>
  </si>
  <si>
    <t>大连科技创新园产业孵化中心</t>
  </si>
  <si>
    <t>旅顺口区创新路1号</t>
  </si>
  <si>
    <t>116045</t>
  </si>
  <si>
    <t>2011/11/1 0:00:00</t>
  </si>
  <si>
    <t>大连双D高科产业发展有限公司</t>
  </si>
  <si>
    <t>辽宁省大连经济技术开发区生命三路27号双D高科跨境电商产业园11-5</t>
  </si>
  <si>
    <t>116600</t>
  </si>
  <si>
    <t>91210200959941134A</t>
  </si>
  <si>
    <t>2005/3/10 0:00:00</t>
  </si>
  <si>
    <t>大连北方科技企业孵化基地</t>
  </si>
  <si>
    <t>大连开发区哈尔滨路34号</t>
  </si>
  <si>
    <t>91210213747899608K</t>
  </si>
  <si>
    <t>2003/6/12 0:00:00</t>
  </si>
  <si>
    <t>大连金州新区软件产业大厦</t>
  </si>
  <si>
    <t>大连开发区图强街321-1号</t>
  </si>
  <si>
    <t>912102135944307448</t>
  </si>
  <si>
    <t>大连经济技术开发区光伸物业服务有限公司</t>
  </si>
  <si>
    <t>大连开发区辽宁街27号</t>
  </si>
  <si>
    <t>91210213726015893Y</t>
  </si>
  <si>
    <t>2001/2/22 0:00:00</t>
  </si>
  <si>
    <t>大连鲁美创意文化产业有限公司</t>
  </si>
  <si>
    <t>大连经济技术开发区金石路39号</t>
  </si>
  <si>
    <t>116650</t>
  </si>
  <si>
    <t>91210213058092753G</t>
  </si>
  <si>
    <t>2012/12/26 0:00:00</t>
  </si>
  <si>
    <t>大连嘉懿瑞泰集团有限公司</t>
  </si>
  <si>
    <t>大连开发区双D港双D2街75-2栋-1-4号</t>
  </si>
  <si>
    <t>116620</t>
  </si>
  <si>
    <t>91210200777288349N</t>
  </si>
  <si>
    <t>2005/5/10 0:00:00</t>
  </si>
  <si>
    <t>大连经济技术开发区企业配套管理中心</t>
  </si>
  <si>
    <t>大连开发区东北三街29号</t>
  </si>
  <si>
    <t>912102137443598259</t>
  </si>
  <si>
    <t>2002/11/22 0:00:00</t>
  </si>
  <si>
    <t>大连德泰投资有限公司-发展大厦</t>
  </si>
  <si>
    <t>大连开发区九号办公区发展大厦</t>
  </si>
  <si>
    <t>91210213756086609G</t>
  </si>
  <si>
    <t>2014/2/27 0:00:00</t>
  </si>
  <si>
    <t>大连艺术学院文化科技创意园</t>
  </si>
  <si>
    <t>辽宁省大连经济技术开发区东北大街92A</t>
  </si>
  <si>
    <t>912102133114287417</t>
  </si>
  <si>
    <t>2014/8/29 0:00:00</t>
  </si>
  <si>
    <t>大连双D高科跨境电商产业园电子商务孵化器</t>
  </si>
  <si>
    <t>辽宁省大连经济技术开发区生命三路27号大连双D高科跨境电商产业园11-5-401</t>
  </si>
  <si>
    <t>912102137824903738</t>
  </si>
  <si>
    <t>2015/5/10 0:00:00</t>
  </si>
  <si>
    <t>德泰跨境电子商务产业园</t>
  </si>
  <si>
    <t>大连经济技术开发区双D港双D五街14号</t>
  </si>
  <si>
    <t>正邦科技型中小企业创新创业服务中心</t>
  </si>
  <si>
    <t>辽宁省大连市开发区辽河西路153号</t>
  </si>
  <si>
    <t>912102130794594978</t>
  </si>
  <si>
    <t>大连金窝窝科技型中小企业基地</t>
  </si>
  <si>
    <t>金州区光明街道迎宾路1#</t>
  </si>
  <si>
    <t>116401</t>
  </si>
  <si>
    <t>91210283MA0QEPHDX2</t>
  </si>
  <si>
    <t>2014/6/23 0:00:00</t>
  </si>
  <si>
    <t>大连百汇科技型中小企业孵化基地</t>
  </si>
  <si>
    <t>大连经济技术开发区淮河中路3号</t>
  </si>
  <si>
    <t>912102135506266815</t>
  </si>
  <si>
    <t>2010/3/17 0:00:00</t>
  </si>
  <si>
    <t>金渤海岸科技企业创业孵化基地</t>
  </si>
  <si>
    <t>大连市金州区金海国际花园小区98-3</t>
  </si>
  <si>
    <t>91210213MA0QD6NY2D</t>
  </si>
  <si>
    <t>2013/2/1 0:00:00</t>
  </si>
  <si>
    <t>大连海洋高新技术企业孵化中心</t>
  </si>
  <si>
    <t>长海县大长山岛镇长海路</t>
  </si>
  <si>
    <t>116599</t>
  </si>
  <si>
    <t>12210224MB0T924744</t>
  </si>
  <si>
    <t>2005/4/25 0:00:00</t>
  </si>
  <si>
    <t>瓦房店福斯特轴承科技开发有限公司</t>
  </si>
  <si>
    <t>辽宁省瓦房店市轴承工业园区</t>
  </si>
  <si>
    <t>116300</t>
  </si>
  <si>
    <t>67995336-8</t>
  </si>
  <si>
    <t>2008/9/9 0:00:00</t>
  </si>
  <si>
    <t>瓦房店市农业科技创业服务中心</t>
  </si>
  <si>
    <t>瓦房店市五一路一段31号</t>
  </si>
  <si>
    <t>58204683-3</t>
  </si>
  <si>
    <t>2004/10/10 0:00:00</t>
  </si>
  <si>
    <t>庄河市科技创业中心</t>
  </si>
  <si>
    <t>庄河市黄海大街瑞奇大厦</t>
  </si>
  <si>
    <t>116400</t>
  </si>
  <si>
    <t>91210283661129784W</t>
  </si>
  <si>
    <t>2003/4/14 0:00:00</t>
  </si>
  <si>
    <t>北方科技型中小企业基地</t>
  </si>
  <si>
    <t>大连市庄河市昌盛街道疏港路383号</t>
  </si>
  <si>
    <t>91210283683036714M</t>
  </si>
  <si>
    <t>2009/3/9 0:00:00</t>
  </si>
  <si>
    <t>大连市高新技术创业服务中心</t>
  </si>
  <si>
    <t>辽宁省大连市高新区火炬路32号6层</t>
  </si>
  <si>
    <t>116025</t>
  </si>
  <si>
    <t>912102312429117042</t>
  </si>
  <si>
    <t>1991/6/14 0:00:00</t>
  </si>
  <si>
    <t>大连市理想光电技术孵化创业中心有限公司</t>
  </si>
  <si>
    <t>大连市高新园区火炬路35号</t>
  </si>
  <si>
    <t>91210231736443197T</t>
  </si>
  <si>
    <t>2002/6/13 0:00:00</t>
  </si>
  <si>
    <t>大连集成电路设计产业基地管理股份有限公司</t>
  </si>
  <si>
    <t>大连高新区火炬路56A号IC大厦2楼</t>
  </si>
  <si>
    <t>116023</t>
  </si>
  <si>
    <t>91210231669215046C</t>
  </si>
  <si>
    <t>2008/1/14 0:00:00</t>
  </si>
  <si>
    <t>大连创业工坊科技服务有限公司</t>
  </si>
  <si>
    <t>大连高新技术产业园区火炬路32号B座24层2406号</t>
  </si>
  <si>
    <t>116100</t>
  </si>
  <si>
    <t>74091826-3</t>
  </si>
  <si>
    <t>2002/8/7 0:00:00</t>
  </si>
  <si>
    <t>大连高新区设计产业管理办公室</t>
  </si>
  <si>
    <t>大连高新区汇贤园4号8F</t>
  </si>
  <si>
    <t>00165408-1</t>
  </si>
  <si>
    <t>2012/11/12 0:00:00</t>
  </si>
  <si>
    <t>大连高新区动漫游产业管理办公室</t>
  </si>
  <si>
    <t>大连市高新区汇贤园4号812室</t>
  </si>
  <si>
    <t>79692879-4</t>
  </si>
  <si>
    <t>2004/10/16 0:00:00</t>
  </si>
  <si>
    <t>大连软件园股份有限公司</t>
  </si>
  <si>
    <t>大连市沙河口区数码广场1号</t>
  </si>
  <si>
    <t>91210200242384342Q</t>
  </si>
  <si>
    <t>大连东软科技发展有限公司</t>
  </si>
  <si>
    <t>大连市软件园路8号</t>
  </si>
  <si>
    <t>912102310794579183</t>
  </si>
  <si>
    <t>2013/10/10 0:00:00</t>
  </si>
  <si>
    <t>芝倪信息技术（大连）有限公司</t>
  </si>
  <si>
    <t>辽宁省大连市高新技术产业园区希贤街29号弘泰大厦B座610室</t>
  </si>
  <si>
    <t>116085</t>
  </si>
  <si>
    <t>91210231399744254K</t>
  </si>
  <si>
    <t>大连嘉隆云计算中心</t>
  </si>
  <si>
    <t>辽宁省大连市高新园区高能街125号</t>
  </si>
  <si>
    <t>91210200118529647P</t>
  </si>
  <si>
    <t>2014/1/10 0:00:00</t>
  </si>
  <si>
    <t>鞍山高新技术创业服务中心</t>
  </si>
  <si>
    <t>辽宁省鞍山市千山路366号</t>
  </si>
  <si>
    <t>114051</t>
  </si>
  <si>
    <t>122103004631742181</t>
  </si>
  <si>
    <t>1995/2/21 0:00:00</t>
  </si>
  <si>
    <t>鞍山市铁东区科技创业中心孵化器</t>
  </si>
  <si>
    <t>鞍山市铁东区民生东路42号</t>
  </si>
  <si>
    <t>114001</t>
  </si>
  <si>
    <t>122103027427698639</t>
  </si>
  <si>
    <t>2002/9/26 0:00:00</t>
  </si>
  <si>
    <t>鞍山市新高仪表发展有限公司</t>
  </si>
  <si>
    <t>鞍山市铁西区鞍刘路639号</t>
  </si>
  <si>
    <t>114000</t>
  </si>
  <si>
    <t>91210300051781900F</t>
  </si>
  <si>
    <t>2012/9/10 0:00:00</t>
  </si>
  <si>
    <t>鞍山新健康发展有限公司</t>
  </si>
  <si>
    <t>鞍山市千山区通海大道2006号</t>
  </si>
  <si>
    <t>9121031105983873XY</t>
  </si>
  <si>
    <t>2013/2/5 0:00:00</t>
  </si>
  <si>
    <t>鞍山通尊科技企业孵化器</t>
  </si>
  <si>
    <t>鞍山市铁西经济开发区四方台路276号</t>
  </si>
  <si>
    <t>91210303577210918C</t>
  </si>
  <si>
    <t>2011/6/15 0:00:00</t>
  </si>
  <si>
    <t>鞍山市青年创业服务中心</t>
  </si>
  <si>
    <t>鞍山市铁西区达道湾街道千山西路501号</t>
  </si>
  <si>
    <t>114020</t>
  </si>
  <si>
    <t>12210300564606702G</t>
  </si>
  <si>
    <t>2010/8/20 0:00:00</t>
  </si>
  <si>
    <t>沈抚新城科技创业服务中心</t>
  </si>
  <si>
    <t>抚顺经济开发区滨河路1号</t>
  </si>
  <si>
    <t>113122</t>
  </si>
  <si>
    <t>31866191-7</t>
  </si>
  <si>
    <t>2010/6/1 0:00:00</t>
  </si>
  <si>
    <t>辽宁药都发展有限公司</t>
  </si>
  <si>
    <t>辽宁省本溪高新区香槐路168-2号</t>
  </si>
  <si>
    <t>117004</t>
  </si>
  <si>
    <t>91210500791578625p</t>
  </si>
  <si>
    <t>2006/9/6 0:00:00</t>
  </si>
  <si>
    <t>丹东高新技术创业服务中心</t>
  </si>
  <si>
    <t>辽宁省丹东市振兴区新区鸭绿江大街198-1号金融大厦1305室</t>
  </si>
  <si>
    <t>118009</t>
  </si>
  <si>
    <t>912106007591046497</t>
  </si>
  <si>
    <t>2004/2/24 0:00:00</t>
  </si>
  <si>
    <t>锦州高新技术产业创业服务中心</t>
  </si>
  <si>
    <t>辽宁省锦州市高新区福州街29号</t>
  </si>
  <si>
    <t>121013</t>
  </si>
  <si>
    <t>12210700E49704270Y</t>
  </si>
  <si>
    <t>1996/12/9 0:00:00</t>
  </si>
  <si>
    <t>辽宁工业大学科技园有限公司</t>
  </si>
  <si>
    <t>辽宁省锦州市古塔区士英街169号</t>
  </si>
  <si>
    <t>121000</t>
  </si>
  <si>
    <t>912107006768876762</t>
  </si>
  <si>
    <t>2008/8/18 0:00:00</t>
  </si>
  <si>
    <t>营口市高新技术创业服务中心</t>
  </si>
  <si>
    <t>210800</t>
  </si>
  <si>
    <t>营口市渤海大街西105号</t>
  </si>
  <si>
    <t>115004</t>
  </si>
  <si>
    <t>91210800242725856L</t>
  </si>
  <si>
    <t>1996/8/4 0:00:00</t>
  </si>
  <si>
    <t>阜新高新技术创业服务中心</t>
  </si>
  <si>
    <t>阜新市东风路175号</t>
  </si>
  <si>
    <t>123099</t>
  </si>
  <si>
    <t>79482144-0</t>
  </si>
  <si>
    <t>2000/12/18 0:00:00</t>
  </si>
  <si>
    <t>辽宁工程技术大学兴科中小企业服务中心</t>
  </si>
  <si>
    <t>辽宁省阜新市细河区中华路47号</t>
  </si>
  <si>
    <t>123000</t>
  </si>
  <si>
    <t>912109007976560065</t>
  </si>
  <si>
    <t>辽阳科技企业孵化器</t>
  </si>
  <si>
    <t>辽阳市宏伟区宏伟路9号</t>
  </si>
  <si>
    <t>111003</t>
  </si>
  <si>
    <t>12200392-0</t>
  </si>
  <si>
    <t>1999/9/8 0:00:00</t>
  </si>
  <si>
    <t>211096</t>
  </si>
  <si>
    <t>盘锦科技孵化器管理有限公司</t>
  </si>
  <si>
    <t>辽宁省盘锦市兴隆台区中华路西兴业街30号</t>
  </si>
  <si>
    <t>124000</t>
  </si>
  <si>
    <t>912111033535798557</t>
  </si>
  <si>
    <t>2015/2/15 0:00:00</t>
  </si>
  <si>
    <t>盘锦精细化工科技园</t>
  </si>
  <si>
    <t>辽宁盘锦精细化工产业园区管理委员会</t>
  </si>
  <si>
    <t>58734754-7</t>
  </si>
  <si>
    <t>2015/2/4 0:00:00</t>
  </si>
  <si>
    <t>盘锦辽东湾新区创业孵化中心</t>
  </si>
  <si>
    <t>124010</t>
  </si>
  <si>
    <t>91211100094556877B</t>
  </si>
  <si>
    <t>辽东湾创e时代科技孵化器</t>
  </si>
  <si>
    <t>盘锦辽东湾新区直方街电子商务大厦</t>
  </si>
  <si>
    <t>124221</t>
  </si>
  <si>
    <t>52211121MJ3349813T</t>
  </si>
  <si>
    <t>2015/6/8 0:00:00</t>
  </si>
  <si>
    <t>铁岭市高新技术创业服务中心</t>
  </si>
  <si>
    <t>铁岭高新区万泉路1号</t>
  </si>
  <si>
    <t>112611</t>
  </si>
  <si>
    <t>1221120078513557XB</t>
  </si>
  <si>
    <t>2006/4/6 0:00:00</t>
  </si>
  <si>
    <t>铁岭橡胶产业专业孵化器</t>
  </si>
  <si>
    <t>辽宁省铁岭市经济技术开发区帽山产业园橡胶研究院</t>
  </si>
  <si>
    <t>112616</t>
  </si>
  <si>
    <t>2009/7/20 0:00:00</t>
  </si>
  <si>
    <t>辽宁专用车基地研发中心有限公司</t>
  </si>
  <si>
    <t>辽宁专用车生产基地动力大道11号</t>
  </si>
  <si>
    <t>112007</t>
  </si>
  <si>
    <t>9121120069619472XG</t>
  </si>
  <si>
    <t>铁岭市银州区科技创业服务中心</t>
  </si>
  <si>
    <t>铁岭市银州区工业园区辽海路8号</t>
  </si>
  <si>
    <t>112000</t>
  </si>
  <si>
    <t>31898046-7</t>
  </si>
  <si>
    <t>2007/4/5 0:00:00</t>
  </si>
  <si>
    <t>葫芦岛高新技术产业园区创业中心</t>
  </si>
  <si>
    <t>辽宁省葫芦岛市龙港区海辰路创业大厦</t>
  </si>
  <si>
    <t>125000</t>
  </si>
  <si>
    <t>122114007654146194</t>
  </si>
  <si>
    <t>2004/8/18 0:00:00</t>
  </si>
  <si>
    <t>长春职业技术学院创新创业基地</t>
  </si>
  <si>
    <t>长春市卫星路经济开发区3278号</t>
  </si>
  <si>
    <t>72712329-8</t>
  </si>
  <si>
    <t>2004/6/8 0:00:00</t>
  </si>
  <si>
    <t>22.吉林</t>
  </si>
  <si>
    <t>吉林省东北科技创业就业孵化基地</t>
  </si>
  <si>
    <t>长春市东南湖大路1726号</t>
  </si>
  <si>
    <t>69145119-2</t>
  </si>
  <si>
    <t>2015/6/1 0:00:00</t>
  </si>
  <si>
    <t>合田创意产业孵化器</t>
  </si>
  <si>
    <t>长春国际会展中心</t>
  </si>
  <si>
    <t>91220101310000073H</t>
  </si>
  <si>
    <t>2013/6/1 0:00:00</t>
  </si>
  <si>
    <t>北方玫瑰谷产业园区</t>
  </si>
  <si>
    <t>吉林省长春市经济开发区东环城路9576号</t>
  </si>
  <si>
    <t>91220101715377178k</t>
  </si>
  <si>
    <t>“吉创空间”创新创业集成孵化器</t>
  </si>
  <si>
    <t>吉林省长春市武汉路1600号</t>
  </si>
  <si>
    <t>130011</t>
  </si>
  <si>
    <t>91220000339989911N</t>
  </si>
  <si>
    <t>长春大数据双创中心</t>
  </si>
  <si>
    <t>长春市经开区会展大街100号，浪潮长春云计算大数据中心</t>
  </si>
  <si>
    <t>130033</t>
  </si>
  <si>
    <t>91220101MA0Y671M6C</t>
  </si>
  <si>
    <t>2016/9/27 0:00:00</t>
  </si>
  <si>
    <t>长春市腾跃汽车零部件创业孵化基地</t>
  </si>
  <si>
    <t>吉林省长春市汽开区西湖大路8577号</t>
  </si>
  <si>
    <t>130010</t>
  </si>
  <si>
    <t>912201017859351986</t>
  </si>
  <si>
    <t>凯达创业孵化基地</t>
  </si>
  <si>
    <t>长春市汽车经济技术开发区长沈路4955号</t>
  </si>
  <si>
    <t>912201016059398111</t>
  </si>
  <si>
    <t>1996/3/27 0:00:00</t>
  </si>
  <si>
    <t>吉林广源工业园</t>
  </si>
  <si>
    <t>长春市汽开区长沈路7377号</t>
  </si>
  <si>
    <t>9122010174841430X0</t>
  </si>
  <si>
    <t>长春群达国安汽车塑胶模具园</t>
  </si>
  <si>
    <t>吉林省吉客众创空间科技有限公司</t>
  </si>
  <si>
    <t>吉林省长春市汽车经济技术开发区自达大街87号</t>
  </si>
  <si>
    <t>91220101333835065D</t>
  </si>
  <si>
    <t>2015/3/19 0:00:00</t>
  </si>
  <si>
    <t>长春市东鹏创业孵化基地</t>
  </si>
  <si>
    <t>圣童企业双创孵化器</t>
  </si>
  <si>
    <t>经开区中意国际A座914室</t>
  </si>
  <si>
    <t>91220101310056966Y</t>
  </si>
  <si>
    <t>2014/8/20 0:00:00</t>
  </si>
  <si>
    <t>云创空间孵化器孵化器</t>
  </si>
  <si>
    <t>东南湖大路2718号品位空间大厦4楼</t>
  </si>
  <si>
    <t>91220102MA0Y3URY6M</t>
  </si>
  <si>
    <t>2016/1/18 0:00:00</t>
  </si>
  <si>
    <t>中研制造创客基地</t>
  </si>
  <si>
    <t>吉林省长春市汽车经济技术开发区丰越大路2100号</t>
  </si>
  <si>
    <t>130103</t>
  </si>
  <si>
    <t>91220101MA0Y3GMT5R</t>
  </si>
  <si>
    <t>2015/12/7 0:00:00</t>
  </si>
  <si>
    <t>一汽汽贸城·汽车现代服务创业创新基地</t>
  </si>
  <si>
    <t>长春市普阳街3083号</t>
  </si>
  <si>
    <t>91220101243847388N</t>
  </si>
  <si>
    <t>2016/6/6 0:00:00</t>
  </si>
  <si>
    <t>长春光华双创科技园管理有限公司</t>
  </si>
  <si>
    <t>长春经济技术开发区武汉路3555号</t>
  </si>
  <si>
    <t>91220101MA1496HT36</t>
  </si>
  <si>
    <t>2017/6/23 0:00:00</t>
  </si>
  <si>
    <t>吉林省友驿企业管理咨询有限公司</t>
  </si>
  <si>
    <t>东方广场中意国际B座720室</t>
  </si>
  <si>
    <t>91220101MA1450QF8P</t>
  </si>
  <si>
    <t>2017/4/27 0:00:00</t>
  </si>
  <si>
    <t>长春市如影随行文化传媒有限公司</t>
  </si>
  <si>
    <t>长春市经济技术开发区东环城路9576号厂房7层</t>
  </si>
  <si>
    <t>91220104794401171L</t>
  </si>
  <si>
    <t>2016/12/20 0:00:00</t>
  </si>
  <si>
    <t>吉创汇创投工场</t>
  </si>
  <si>
    <t>吉林省长春市南关区解放大路210号</t>
  </si>
  <si>
    <t>130022</t>
  </si>
  <si>
    <t>91220101059637110Y</t>
  </si>
  <si>
    <t>中东四海互联网+创业基地</t>
  </si>
  <si>
    <t>长春市南关区南环城路中东财富中心2楼</t>
  </si>
  <si>
    <t>130012</t>
  </si>
  <si>
    <t>91220101556379511L</t>
  </si>
  <si>
    <t>2016/3/1 0:00:00</t>
  </si>
  <si>
    <t>南关区五环国际大厦现代服务业创业孵化基地</t>
  </si>
  <si>
    <t>长春市南关区五环国际大厦3F</t>
  </si>
  <si>
    <t>912201027359115342</t>
  </si>
  <si>
    <t>南关区成基铂寓创业孵化基地</t>
  </si>
  <si>
    <t>长春天瑞英杰创业孵化基地</t>
  </si>
  <si>
    <t>长春市西五马路216号美嘉城大厦3楼</t>
  </si>
  <si>
    <t>91220102098739718B</t>
  </si>
  <si>
    <t>2015/5/5 0:00:00</t>
  </si>
  <si>
    <t>医药保健互联网创业孵化基地</t>
  </si>
  <si>
    <t>长春市南关区西三道街49号</t>
  </si>
  <si>
    <t>912201027765642681</t>
  </si>
  <si>
    <t>吉林省东北亚国际新金融服务业创业孵化基地</t>
  </si>
  <si>
    <t>长春市人民大街10606号</t>
  </si>
  <si>
    <t>91220000316763397Q</t>
  </si>
  <si>
    <t>2015/2/16 0:00:00</t>
  </si>
  <si>
    <t>长春市电子商务协会电商孵化园</t>
  </si>
  <si>
    <t>吉林省长春市南关区大马路1558号汇商大厦</t>
  </si>
  <si>
    <t>91220102MA0Y3PXTXJ</t>
  </si>
  <si>
    <t>科创中小企业孵化基地</t>
  </si>
  <si>
    <t>长春市浦东路与深圳街交汇虹湾国际A座501室</t>
  </si>
  <si>
    <t>91220102092655089Q</t>
  </si>
  <si>
    <t>2014/3/17 0:00:00</t>
  </si>
  <si>
    <t>长春市希派创业孵化基地</t>
  </si>
  <si>
    <t>长春市南湖中街2888号</t>
  </si>
  <si>
    <t>130041</t>
  </si>
  <si>
    <t>912201013338271105</t>
  </si>
  <si>
    <t>2015/4/29 0:00:00</t>
  </si>
  <si>
    <t>吉林省银城农贸科技双创孵化基地</t>
  </si>
  <si>
    <t>吉林省长春市亚泰大街与南湖大路交汇中泰商城6楼</t>
  </si>
  <si>
    <t>1310000</t>
  </si>
  <si>
    <t>91220102MA0Y3GE90F</t>
  </si>
  <si>
    <t>2016/1/10 0:00:00</t>
  </si>
  <si>
    <t>吉林省汉德教育职业培训学校</t>
  </si>
  <si>
    <t>吉林省长春市南关区平阳街912号</t>
  </si>
  <si>
    <t>52220000307949392F</t>
  </si>
  <si>
    <t>南关区金融服务业孵化基地</t>
  </si>
  <si>
    <t>长春市南关区人民大街8688号</t>
  </si>
  <si>
    <t>912200001239196666</t>
  </si>
  <si>
    <t>2015/3/5 0:00:00</t>
  </si>
  <si>
    <t>腾讯研究院长春互联网+创新中心</t>
  </si>
  <si>
    <t>长春市人民大街10606号东北亚国际金融中心B座</t>
  </si>
  <si>
    <t>91220102MA0Y4WFE7E</t>
  </si>
  <si>
    <t>吉林省保合科技创新创业产业园</t>
  </si>
  <si>
    <t>长春市自由大路5188号5楼保合地产</t>
  </si>
  <si>
    <t>91220102MA0Y4EJ092</t>
  </si>
  <si>
    <t>2016/3/30 0:00:00</t>
  </si>
  <si>
    <t>冠城科技孵化园</t>
  </si>
  <si>
    <t>长春市人民大街12166号</t>
  </si>
  <si>
    <t>91220101555268502Y</t>
  </si>
  <si>
    <t>北泽创新创意孵化基地</t>
  </si>
  <si>
    <t>吉林省军民融合科技企业孵化器</t>
  </si>
  <si>
    <t>长春市南关区南环城路1988号军转干部综合楼</t>
  </si>
  <si>
    <t>91220102MA14AJ9G7P</t>
  </si>
  <si>
    <t>2017/7/19 0:00:00</t>
  </si>
  <si>
    <t>吉林省宇隆中小企业孵化器有限责任公司</t>
  </si>
  <si>
    <t>长春市宽城区长新街20号</t>
  </si>
  <si>
    <t>91220103563917971G</t>
  </si>
  <si>
    <t>2010/12/1 0:00:00</t>
  </si>
  <si>
    <t>吉林省万易创业咨询有限公司</t>
  </si>
  <si>
    <t>长春市朝阳区工农大路1035号</t>
  </si>
  <si>
    <t>91220104660122855B</t>
  </si>
  <si>
    <t>长春理工大学科技园</t>
  </si>
  <si>
    <t>长春市卫星路7186号</t>
  </si>
  <si>
    <t>91220104243881332X</t>
  </si>
  <si>
    <t>2013/1/5 0:00:00</t>
  </si>
  <si>
    <t>吉林省科技创新平台管理中心</t>
  </si>
  <si>
    <t>长春市前进大街1244号</t>
  </si>
  <si>
    <t>08190380-9</t>
  </si>
  <si>
    <t>2006/7/12 0:00:00</t>
  </si>
  <si>
    <t>长春中以科技孵化服务有限公司</t>
  </si>
  <si>
    <t>吉林省长春市朝阳区西安大路42号银联大厦2801室</t>
  </si>
  <si>
    <t>91220104333940703A</t>
  </si>
  <si>
    <t>2015/9/8 0:00:00</t>
  </si>
  <si>
    <t>吉林省中改双创基地/吉林省中改现代服务业集聚区</t>
  </si>
  <si>
    <t>吉林省长春市朝阳区前进大街与繁荣路交汇集商国际项目A2号楼</t>
  </si>
  <si>
    <t>91220101MA0Y5G017E</t>
  </si>
  <si>
    <t>2016/6/30 0:00:00</t>
  </si>
  <si>
    <t>吉林省上善环保科创中心</t>
  </si>
  <si>
    <t>长春市前进大街力旺广场D座九楼</t>
  </si>
  <si>
    <t>91220104MA14X9M90X</t>
  </si>
  <si>
    <t>2017/11/17 0:00:00</t>
  </si>
  <si>
    <t>健康产业科技孵化双创基地</t>
  </si>
  <si>
    <t>长春市朝阳区西安大路1868号</t>
  </si>
  <si>
    <t>91220101MA14U8W79D</t>
  </si>
  <si>
    <t>2017/9/30 0:00:00</t>
  </si>
  <si>
    <t>百家名品惠</t>
  </si>
  <si>
    <t>吉林省长春市朝阳区西安大路1566号1008室</t>
  </si>
  <si>
    <t>9122010130991437XL</t>
  </si>
  <si>
    <t>2015/2/5 0:00:00</t>
  </si>
  <si>
    <t>长春市兴华高新创业孵化基地</t>
  </si>
  <si>
    <t>长春市朝阳区育民路835号</t>
  </si>
  <si>
    <t>91220104X05923402R</t>
  </si>
  <si>
    <t>2014/12/27 0:00:00</t>
  </si>
  <si>
    <t>吉林省惠融企业服务有限责任公司</t>
  </si>
  <si>
    <t>长春市绿园区西安大路3999号</t>
  </si>
  <si>
    <t>91220106081820456E</t>
  </si>
  <si>
    <t>长春市车域文化传播有限公司</t>
  </si>
  <si>
    <t>长春市绿园区自立西街解放花园99栋</t>
  </si>
  <si>
    <t>130062</t>
  </si>
  <si>
    <t>912201066914948463</t>
  </si>
  <si>
    <t>2017/12/28 0:00:00</t>
  </si>
  <si>
    <t>吉林省华魂商盟创业服务有限公司</t>
  </si>
  <si>
    <t>长春市绿园区自立西街1833号华魂商盟大厦</t>
  </si>
  <si>
    <t>91220106MA0Y6AAL33</t>
  </si>
  <si>
    <t>2015/9/18 0:00:00</t>
  </si>
  <si>
    <t>九台市科汇科技创业孵化有限公司</t>
  </si>
  <si>
    <t>长春九台经济开发区</t>
  </si>
  <si>
    <t>91220181073618469K</t>
  </si>
  <si>
    <t>2013/8/23 0:00:00</t>
  </si>
  <si>
    <t>吉林省光电子产业孵化器有限公司</t>
  </si>
  <si>
    <t>长春高新北区明溪路1759号</t>
  </si>
  <si>
    <t>91220101696118655K</t>
  </si>
  <si>
    <t>2009/11/19 0:00:00</t>
  </si>
  <si>
    <t>长春中俄科技园股份有限公司</t>
  </si>
  <si>
    <t>长春市高新区超群街191号</t>
  </si>
  <si>
    <t>91220101794419638Q</t>
  </si>
  <si>
    <t>2007/1/18 0:00:00</t>
  </si>
  <si>
    <t>长春科技创业服务中心</t>
  </si>
  <si>
    <t>长春高新区锦湖大路1357号</t>
  </si>
  <si>
    <t>1222010042320606X8</t>
  </si>
  <si>
    <t>1991/8/23 0:00:00</t>
  </si>
  <si>
    <t>吉林省东北亚文化创意科技园有限公司</t>
  </si>
  <si>
    <t>长春高新技术产业开发区飞跃路5588号</t>
  </si>
  <si>
    <t>91220101556376898X</t>
  </si>
  <si>
    <t>2010/4/5 0:00:00</t>
  </si>
  <si>
    <t>吉林省天翔科技孵化器有限公司</t>
  </si>
  <si>
    <t>91220104097006977H</t>
  </si>
  <si>
    <t>2014/4/22 0:00:00</t>
  </si>
  <si>
    <t>吉林大学科技园</t>
  </si>
  <si>
    <t>吉林长春高新区蔚山路2499号</t>
  </si>
  <si>
    <t>72709931-2</t>
  </si>
  <si>
    <t>2001/5/9 0:00:00</t>
  </si>
  <si>
    <t>长春北湖科技园发展有限责任公司</t>
  </si>
  <si>
    <t>长春高新北区盛北大街3333号长春北湖科技园产业一期</t>
  </si>
  <si>
    <t>91220101593384088E</t>
  </si>
  <si>
    <t>2012/6/19 0:00:00</t>
  </si>
  <si>
    <t>吉林省国家汽车电子高新技术产业化基地有限公司</t>
  </si>
  <si>
    <t>长春市高新区高新路4347号</t>
  </si>
  <si>
    <t>9122010105405571XD</t>
  </si>
  <si>
    <t>2012/9/24 0:00:00</t>
  </si>
  <si>
    <t>长春软件与动漫服务外包产业园</t>
  </si>
  <si>
    <t>吉林省长春市高新区卓越大街881号</t>
  </si>
  <si>
    <t>91220101702540853G</t>
  </si>
  <si>
    <t>2011/4/29 0:00:00</t>
  </si>
  <si>
    <t>长春斯纳欧服务外包产业创业孵化基地</t>
  </si>
  <si>
    <t>长春市高新区顺达路333号</t>
  </si>
  <si>
    <t>91220101MA0Y4RWG89</t>
  </si>
  <si>
    <t>2016/6/1 0:00:00</t>
  </si>
  <si>
    <t>文创动漫游科技孵化器</t>
  </si>
  <si>
    <t>吉林省长春市高新区硅谷大街2888号</t>
  </si>
  <si>
    <t>91220101333971382U</t>
  </si>
  <si>
    <t>2015/3/13 0:00:00</t>
  </si>
  <si>
    <t>海峡两岸青年创业园</t>
  </si>
  <si>
    <t>长春高新开发区光谷大街1488号</t>
  </si>
  <si>
    <t>91220101586202274X</t>
  </si>
  <si>
    <t>2016/9/5 0:00:00</t>
  </si>
  <si>
    <t>修正服务外包大厦</t>
  </si>
  <si>
    <t>长春市高新区前进大街2326号服务外包大厦</t>
  </si>
  <si>
    <t>91220101333908666k</t>
  </si>
  <si>
    <t>2015/1/23 0:00:00</t>
  </si>
  <si>
    <t>长春高新越达科技产业园</t>
  </si>
  <si>
    <t>长春市南关区中吉大厦1516室</t>
  </si>
  <si>
    <t>912201017430341216</t>
  </si>
  <si>
    <t>2003/1/20 0:00:00</t>
  </si>
  <si>
    <t>长春师范大学科技创业园</t>
  </si>
  <si>
    <t>吉林省长春市长吉公路677号</t>
  </si>
  <si>
    <t>12220000423216815Q</t>
  </si>
  <si>
    <t>2012/12/28 0:00:00</t>
  </si>
  <si>
    <t>长春工大科技园有限公司</t>
  </si>
  <si>
    <t>长春市高新北区北远达大街3000号</t>
  </si>
  <si>
    <t>9122010107360418x2</t>
  </si>
  <si>
    <t>2013/7/17 0:00:00</t>
  </si>
  <si>
    <t>吉林省中科应化化工新材料孵化器有限公司</t>
  </si>
  <si>
    <t>吉林省长春市高新北区龙湖大路5218号科技服务中心401室</t>
  </si>
  <si>
    <t>91220101068624733T</t>
  </si>
  <si>
    <t>长春市现代转业军人创业服务有限公司</t>
  </si>
  <si>
    <t>长春市高新区创新路669号</t>
  </si>
  <si>
    <t>91220102333951103A</t>
  </si>
  <si>
    <t>2015/7/15 0:00:00</t>
  </si>
  <si>
    <t>吉林省青年荟创业孵化基地有限公司</t>
  </si>
  <si>
    <t>高新区学府街与博才路交汇处</t>
  </si>
  <si>
    <t>91220101MA0Y39L370</t>
  </si>
  <si>
    <t>2015/11/18 0:00:00</t>
  </si>
  <si>
    <t>吉林省摆渡中医药健康产业园有限公司</t>
  </si>
  <si>
    <t>长春市高新区恒大绿洲16幢</t>
  </si>
  <si>
    <t>91220101MA142C6Q77</t>
  </si>
  <si>
    <t>吉林三峰创业孵化服务有限公司</t>
  </si>
  <si>
    <t>高新区畅达路177号</t>
  </si>
  <si>
    <t>91220101MA0Y6612XQ</t>
  </si>
  <si>
    <t>长春科技大市场创新创业服务有限公司</t>
  </si>
  <si>
    <t>高新区硅谷大街3333号</t>
  </si>
  <si>
    <t>91220101MA0Y58CW5E</t>
  </si>
  <si>
    <t>2016/6/13 0:00:00</t>
  </si>
  <si>
    <t>鸿达科技企业创新创业孵化器</t>
  </si>
  <si>
    <t>高新区顺达路789号</t>
  </si>
  <si>
    <t>912201017307518692</t>
  </si>
  <si>
    <t>2017/6/10 0:00:00</t>
  </si>
  <si>
    <t>吉林省高新创业孵化产业园有限公司</t>
  </si>
  <si>
    <t>高新区锦湖大路1357H号</t>
  </si>
  <si>
    <t>91220101661613525E</t>
  </si>
  <si>
    <t>2007/6/28 0:00:00</t>
  </si>
  <si>
    <t>益田硅谷新城孵化器</t>
  </si>
  <si>
    <t>高新区硅谷大街与超越大街交汇</t>
  </si>
  <si>
    <t>91220101MA0Y3LRC1J</t>
  </si>
  <si>
    <t>中玖科技园</t>
  </si>
  <si>
    <t>高新区硅谷大街526号</t>
  </si>
  <si>
    <t>91220101MA149FMA4G</t>
  </si>
  <si>
    <t>2017/6/28 0:00:00</t>
  </si>
  <si>
    <t>吉林省启明软件园企业孵化有限公司</t>
  </si>
  <si>
    <t>净月开发区20、21、22号地（启明信息技术股份有限公司院内）</t>
  </si>
  <si>
    <t>912201016616279008</t>
  </si>
  <si>
    <t>2007/8/23 0:00:00</t>
  </si>
  <si>
    <t>吉林省吉青创业服务有限公司</t>
  </si>
  <si>
    <t>长春市净月高新区擎天树街959号</t>
  </si>
  <si>
    <t>91220101MA0Y6CMP8A</t>
  </si>
  <si>
    <t>长春净月高新技术产业开发区高新技术创业服务中心</t>
  </si>
  <si>
    <t>吉林省长春市生态大街6666号</t>
  </si>
  <si>
    <t>130122</t>
  </si>
  <si>
    <t>59337291-7</t>
  </si>
  <si>
    <t>2007/7/1 0:00:00</t>
  </si>
  <si>
    <t>长春吉广传媒集团有限公司</t>
  </si>
  <si>
    <t>长春净月高新区生态东街3330号</t>
  </si>
  <si>
    <t>91220101MA0Y45E53E</t>
  </si>
  <si>
    <t>1997/5/16 0:00:00</t>
  </si>
  <si>
    <t>吉林泰豪企业孵化有限公司</t>
  </si>
  <si>
    <t>净月开发区泰豪深蓝国际2#楼307室</t>
  </si>
  <si>
    <t>912201013099164712</t>
  </si>
  <si>
    <t>诺睿德科技企业孵化器</t>
  </si>
  <si>
    <t>新城大街与天富路交汇诺睿德国际商务广场售楼处二楼</t>
  </si>
  <si>
    <t>91220101578585009G</t>
  </si>
  <si>
    <t>2016/4/15 0:00:00</t>
  </si>
  <si>
    <t>吉林泰壮同晋互联网+科技产业孵化园</t>
  </si>
  <si>
    <t>吉林省长春市净月开发区福祉大路与生态大街交汇森工泰壮大厦（恒丰国际）1号楼2802号</t>
  </si>
  <si>
    <t>2011/10/11 0:00:00</t>
  </si>
  <si>
    <t>君临智谷产业园</t>
  </si>
  <si>
    <t>长春市净月区生态大街6777号</t>
  </si>
  <si>
    <t>91220101MA146L5B4K</t>
  </si>
  <si>
    <t>2017/4/21 0:00:00</t>
  </si>
  <si>
    <t>吉林省宏鑫创业创新产业园管理有限公司</t>
  </si>
  <si>
    <t>吉林省长春市净月区长点朗天国际B区2单元</t>
  </si>
  <si>
    <t>130001</t>
  </si>
  <si>
    <t>91220101MA1414M68B</t>
  </si>
  <si>
    <t>2017/2/8 0:00:00</t>
  </si>
  <si>
    <t>吉林市经开科技有限公司</t>
  </si>
  <si>
    <t>吉林省吉林市吉林经济技术开发区吉孤公路480号</t>
  </si>
  <si>
    <t>132101</t>
  </si>
  <si>
    <t>9122029466427221X2</t>
  </si>
  <si>
    <t>2014/12/5 0:00:00</t>
  </si>
  <si>
    <t>吉林经济技术开发区经济技术开发总公司</t>
  </si>
  <si>
    <t>吉林省吉林市吉林经济技术开发区九龙路179号</t>
  </si>
  <si>
    <t>91220294702338735P</t>
  </si>
  <si>
    <t>2015/2/13 0:00:00</t>
  </si>
  <si>
    <t>中新吉林食品区创新创业孵化基地</t>
  </si>
  <si>
    <t>永吉县岔路河镇中新吉林食品区创新创业孵化基地</t>
  </si>
  <si>
    <t>132214</t>
  </si>
  <si>
    <t>912202213166179209</t>
  </si>
  <si>
    <t>2014/9/25 0:00:00</t>
  </si>
  <si>
    <t>吉林市中科隆瑞生物科技有限公司</t>
  </si>
  <si>
    <t>吉林市吉林经济技术开发区建新路101号</t>
  </si>
  <si>
    <t>91220294565086155G</t>
  </si>
  <si>
    <t>2011/1/6 0:00:00</t>
  </si>
  <si>
    <t>吉林省合晟供应链有限公司</t>
  </si>
  <si>
    <t>吉林经济技术开发区经开大街719号</t>
  </si>
  <si>
    <t>912202946687568362</t>
  </si>
  <si>
    <t>蚁神创业孵化基地</t>
  </si>
  <si>
    <t>吉林省 吉林市 龙潭区 湘潭街 70号</t>
  </si>
  <si>
    <t>132021</t>
  </si>
  <si>
    <t>9122020155526232X3</t>
  </si>
  <si>
    <t>2015/10/1 0:00:00</t>
  </si>
  <si>
    <t>吉林碳纤维复合新材料创业孵化基地</t>
  </si>
  <si>
    <t>吉林省吉林市龙潭区棋盘街星光路16号</t>
  </si>
  <si>
    <t>91220203696141636B</t>
  </si>
  <si>
    <t>2014/12/11 0:00:00</t>
  </si>
  <si>
    <t>智慧农业产业孵化园</t>
  </si>
  <si>
    <t>吉林省吉林市龙潭区衡阳街1号3楼办公区</t>
  </si>
  <si>
    <t>G9922020300614530R</t>
  </si>
  <si>
    <t>2015/9/22 0:00:00</t>
  </si>
  <si>
    <t>吉林市永吉环保产业创业孵化基地</t>
  </si>
  <si>
    <t>永吉经济开发区解放路010号</t>
  </si>
  <si>
    <t>132200</t>
  </si>
  <si>
    <t>91220221316667573P</t>
  </si>
  <si>
    <t>吉林省长庆隆炉业有限公司</t>
  </si>
  <si>
    <t>吉林省桦甸市合乐经济开发区</t>
  </si>
  <si>
    <t>132400</t>
  </si>
  <si>
    <t>91220282081935974C</t>
  </si>
  <si>
    <t>2016/5/6 0:00:00</t>
  </si>
  <si>
    <t>吉林高新技术创业服务中心</t>
  </si>
  <si>
    <t>吉林市高新区深圳街86号</t>
  </si>
  <si>
    <t>132011</t>
  </si>
  <si>
    <t>12220200245175941X</t>
  </si>
  <si>
    <t>1994/4/8 0:00:00</t>
  </si>
  <si>
    <t>东北电力大学科技园</t>
  </si>
  <si>
    <t>吉林省吉林市长春路169号东北电力大学</t>
  </si>
  <si>
    <t>132000</t>
  </si>
  <si>
    <t>9122021412452368XB</t>
  </si>
  <si>
    <t>1993/4/15 0:00:00</t>
  </si>
  <si>
    <t>吉林市轩金商贸有限公司</t>
  </si>
  <si>
    <t>吉林市高新区恒山西路118号</t>
  </si>
  <si>
    <t>91220214MA14956463</t>
  </si>
  <si>
    <t>2017/3/13 0:00:00</t>
  </si>
  <si>
    <t>吉林创新科技城管理有限公司</t>
  </si>
  <si>
    <t>吉林高新北区科技大路吉林创新科技城</t>
  </si>
  <si>
    <t>91220214339881441L</t>
  </si>
  <si>
    <t>2016/9/8 0:00:00</t>
  </si>
  <si>
    <t>吉春制药大学生科技创业孵化器</t>
  </si>
  <si>
    <t>四平红嘴大学科技园</t>
  </si>
  <si>
    <t>四平红嘴经济技术开发区管委会705室</t>
  </si>
  <si>
    <t>136000</t>
  </si>
  <si>
    <t>91220395682603078J</t>
  </si>
  <si>
    <t>2008/4/28 0:00:00</t>
  </si>
  <si>
    <t>四平电商园创业孵化器</t>
  </si>
  <si>
    <t>四平市铁西区海丰大路458号</t>
  </si>
  <si>
    <t>91220300307835651G</t>
  </si>
  <si>
    <t>2014/7/22 0:00:00</t>
  </si>
  <si>
    <t>吉成创客园</t>
  </si>
  <si>
    <t>吉林省四平市铁西区四梨公路一公里处</t>
  </si>
  <si>
    <t>91220300MAOY5N4Y1P</t>
  </si>
  <si>
    <t>2016/7/22 0:00:00</t>
  </si>
  <si>
    <t>金工文教产业孵化基地</t>
  </si>
  <si>
    <t>吉林省四平市铁西区海丰大路586号金工技校</t>
  </si>
  <si>
    <t>522203007710827028</t>
  </si>
  <si>
    <t>吉林省恩威博模具有限公司</t>
  </si>
  <si>
    <t>吉林公主岭经济开发区经合大街2011号</t>
  </si>
  <si>
    <t>136105</t>
  </si>
  <si>
    <t>91220381574073858A</t>
  </si>
  <si>
    <t>吉林省东元精密机械有限公司</t>
  </si>
  <si>
    <t>公主岭经济开发区经合大街2012-7号</t>
  </si>
  <si>
    <t>136100</t>
  </si>
  <si>
    <t>91220381574073794c</t>
  </si>
  <si>
    <t>2017/1/6 0:00:00</t>
  </si>
  <si>
    <t>辽源东北袜业大学生科技园有限公司</t>
  </si>
  <si>
    <t>吉林辽源经济开发区东北袜业园区</t>
  </si>
  <si>
    <t>136200</t>
  </si>
  <si>
    <t>91220400589499042Ａ</t>
  </si>
  <si>
    <t>2012/4/17 0:00:00</t>
  </si>
  <si>
    <t>辽源同创动漫文化产业有限公司</t>
  </si>
  <si>
    <t>辽源市经济开发区同创动漫文化产业园</t>
  </si>
  <si>
    <t>91220400574073110G</t>
  </si>
  <si>
    <t>2012/11/1 0:00:00</t>
  </si>
  <si>
    <t>辽源东北袜业基地建设有限公司</t>
  </si>
  <si>
    <t>吉林省辽源经济开发区东北袜业园区</t>
  </si>
  <si>
    <t>91220400594453698W</t>
  </si>
  <si>
    <t>东丰华盛绿能农业科技有限公司</t>
  </si>
  <si>
    <t>东丰县大阳镇华盛太阳能农庄</t>
  </si>
  <si>
    <t>136300</t>
  </si>
  <si>
    <t>91220421339974592H</t>
  </si>
  <si>
    <t>2015/5/29 0:00:00</t>
  </si>
  <si>
    <t>通化县人参产业科技企业创业孵化器</t>
  </si>
  <si>
    <t>吉林省通化市通化县聚鑫经济开发区参威科技公司</t>
  </si>
  <si>
    <t>134000</t>
  </si>
  <si>
    <t>9122050107707004XF</t>
  </si>
  <si>
    <t>通化市科技创业服务中心</t>
  </si>
  <si>
    <t>通化市经开环路1568号</t>
  </si>
  <si>
    <t>134001</t>
  </si>
  <si>
    <t>05976002-0</t>
  </si>
  <si>
    <t>2011/10/28 0:00:00</t>
  </si>
  <si>
    <t>通化市佟江文化创意产业园有限公司</t>
  </si>
  <si>
    <t>通化市建设大街与新胜路交汇</t>
  </si>
  <si>
    <t>134002</t>
  </si>
  <si>
    <t>91220505096638980Y</t>
  </si>
  <si>
    <t>2015/3/6 0:00:00</t>
  </si>
  <si>
    <t>通化市虎特电子商务有限公司</t>
  </si>
  <si>
    <t>91220500307978687P</t>
  </si>
  <si>
    <t>2016/5/3 0:00:00</t>
  </si>
  <si>
    <t>白山市中小企业公共科技创业服务平台</t>
  </si>
  <si>
    <t>吉林省白山市浑江区红旗街86号</t>
  </si>
  <si>
    <t>134300</t>
  </si>
  <si>
    <t>66014954-8</t>
  </si>
  <si>
    <t>2007/5/17 0:00:00</t>
  </si>
  <si>
    <t>白山市鑫星电子商务创业孵化基地</t>
  </si>
  <si>
    <t>白山市浑江区浑江大街9号鑫徳东郡A座3层</t>
  </si>
  <si>
    <t>9122060130785609XX</t>
  </si>
  <si>
    <t>华森中小企业创业孵化基地</t>
  </si>
  <si>
    <t>吉林省白山市浑江区施慧达街7号</t>
  </si>
  <si>
    <t>12562681-6</t>
  </si>
  <si>
    <t>2008/5/1 0:00:00</t>
  </si>
  <si>
    <t>澳盛特产电子商务冷链物流创业孵化基地</t>
  </si>
  <si>
    <t>白山市浑江区滨江路57号1楼门市</t>
  </si>
  <si>
    <t>912206015789210842</t>
  </si>
  <si>
    <t>2011/8/23 0:00:00</t>
  </si>
  <si>
    <t>白山市科技企业孵化器</t>
  </si>
  <si>
    <t>吉林省白山市浑江大街228号</t>
  </si>
  <si>
    <t>12220600691011381M</t>
  </si>
  <si>
    <t>2008/12/20 0:00:00</t>
  </si>
  <si>
    <t>抚松县中小企业科技孵化基地</t>
  </si>
  <si>
    <t>抚松工业园区抚松苏州中小企业园</t>
  </si>
  <si>
    <t>134500</t>
  </si>
  <si>
    <t>912206216910187439</t>
  </si>
  <si>
    <t>2009/6/20 0:00:00</t>
  </si>
  <si>
    <t>抚松县安东植物提取产业孵化器</t>
  </si>
  <si>
    <t>抚松县露水河镇砬子河村</t>
  </si>
  <si>
    <t>134506</t>
  </si>
  <si>
    <t>91220621691012245p</t>
  </si>
  <si>
    <t>2009/7/22 0:00:00</t>
  </si>
  <si>
    <t>松原市清华科技园创业孵化有限责任公司</t>
  </si>
  <si>
    <t>松原市宁江区松江大街2058号</t>
  </si>
  <si>
    <t>138000</t>
  </si>
  <si>
    <t>91220700068600678W</t>
  </si>
  <si>
    <t>松原市鼎润文化青年创业园有限公司</t>
  </si>
  <si>
    <t>吉林省松原市宁江区飞宇街235号</t>
  </si>
  <si>
    <t>91220721MA141UU51T</t>
  </si>
  <si>
    <t>2017/2/27 0:00:00</t>
  </si>
  <si>
    <t>吉林省万邦科技园创业孵化有限责任公司</t>
  </si>
  <si>
    <t>吉林省白城市青年南大街23号</t>
  </si>
  <si>
    <t>137000</t>
  </si>
  <si>
    <t>07705240-7</t>
  </si>
  <si>
    <t>2013/8/30 0:00:00</t>
  </si>
  <si>
    <t>吉林白城工业园区科技企业孵化基地</t>
  </si>
  <si>
    <t>吉林省白城市工业园区洮儿河路1号</t>
  </si>
  <si>
    <t>912208000646071352</t>
  </si>
  <si>
    <t>白城小企业孵化基地有限责任公司</t>
  </si>
  <si>
    <t>吉林省白城市海明东路25号</t>
  </si>
  <si>
    <t>12220800764577838B</t>
  </si>
  <si>
    <t>白城市中小企业服务中心</t>
  </si>
  <si>
    <t>白城市洮北区吉诚中小企业孵化基地有限公司</t>
  </si>
  <si>
    <t>白城洮北经开区草原东路5555号</t>
  </si>
  <si>
    <t>91220802068620679h</t>
  </si>
  <si>
    <t>2013/5/31 0:00:00</t>
  </si>
  <si>
    <t>SOHO·创享国际科技企业孵化器</t>
  </si>
  <si>
    <t>白城市洮北区麻纺路3号</t>
  </si>
  <si>
    <t>9122080031666556XA</t>
  </si>
  <si>
    <t>2015/9/19 0:00:00</t>
  </si>
  <si>
    <t>大安市科技企业孵化器</t>
  </si>
  <si>
    <t>大安市皮肤生物研究所有限公司</t>
  </si>
  <si>
    <t>大安市宏达锅炉纸草有限公司</t>
  </si>
  <si>
    <t>大安市信达石油配件有限公司</t>
  </si>
  <si>
    <t>大安市瀚海酒业有限公司</t>
  </si>
  <si>
    <t>敦化市创新创业服务中心</t>
  </si>
  <si>
    <t>敦化市南环城路121号大德创客园</t>
  </si>
  <si>
    <t>133700</t>
  </si>
  <si>
    <t>12222403MB11636299</t>
  </si>
  <si>
    <t>2015/11/5 0:00:00</t>
  </si>
  <si>
    <t>珲春高新技术创业服务中心</t>
  </si>
  <si>
    <t>珲春边境经济合作区8号小区</t>
  </si>
  <si>
    <t>133315</t>
  </si>
  <si>
    <t>91222404555274064D</t>
  </si>
  <si>
    <t>2007/3/12 0:00:00</t>
  </si>
  <si>
    <t>龙井瑞甸新农业发展有限公司</t>
  </si>
  <si>
    <t>吉林省延边州龙井工业集中区</t>
  </si>
  <si>
    <t>133400</t>
  </si>
  <si>
    <t>91222405MA14D98D5J</t>
  </si>
  <si>
    <t>2017/9/8 0:00:00</t>
  </si>
  <si>
    <t>和龙市佳禾中小企业创业服务孵化有限责任公司</t>
  </si>
  <si>
    <t>吉林省和龙市文化街海兰路7号</t>
  </si>
  <si>
    <t>133500</t>
  </si>
  <si>
    <t>91222406MA0Y30EDXU</t>
  </si>
  <si>
    <t>安图县中小企业孵化基地有限责任公司</t>
  </si>
  <si>
    <t>吉林省延边州安图县明月镇延安路6-1-3号</t>
  </si>
  <si>
    <t>133600</t>
  </si>
  <si>
    <t>91222426691003592T</t>
  </si>
  <si>
    <t>2009/7/6 0:00:00</t>
  </si>
  <si>
    <t>延边长吉图科技企业孵化有限公司</t>
  </si>
  <si>
    <t>延吉市长白路371号</t>
  </si>
  <si>
    <t>133000</t>
  </si>
  <si>
    <t>91222401724895794D</t>
  </si>
  <si>
    <t>2000/7/4 0:00:00</t>
  </si>
  <si>
    <t>黑龙江省工研院资产经营管理有限公司</t>
  </si>
  <si>
    <t>黑龙江省哈尔滨市松北区中源大道14955号企业加速器9号楼1单元412室</t>
  </si>
  <si>
    <t>150080</t>
  </si>
  <si>
    <t>91230199MA19023W36</t>
  </si>
  <si>
    <t>2016/9/20 0:00:00</t>
  </si>
  <si>
    <t>23.黑龙江</t>
  </si>
  <si>
    <t>哈尔滨金华科技企业孵化器有限公司</t>
  </si>
  <si>
    <t>黑龙江省哈尔滨市南岗区汉广街41号</t>
  </si>
  <si>
    <t>9123010377504878XD</t>
  </si>
  <si>
    <t>1999/10/28 0:00:00</t>
  </si>
  <si>
    <t>哈尔滨市动力科技创业中心</t>
  </si>
  <si>
    <t>哈尔滨市香坊区文治头道街30号</t>
  </si>
  <si>
    <t>150040</t>
  </si>
  <si>
    <t>91230110676956803R</t>
  </si>
  <si>
    <t>2001/8/1 0:00:00</t>
  </si>
  <si>
    <t>哈尔滨广瀚科技创业有限公司</t>
  </si>
  <si>
    <t>哈尔滨市香坊区红旗大街108号</t>
  </si>
  <si>
    <t>150036</t>
  </si>
  <si>
    <t>55828296-7</t>
  </si>
  <si>
    <t>哈尔滨高科科技企业孵化器有限公司</t>
  </si>
  <si>
    <t>哈尔滨市开发区南岗集中区千山路11号</t>
  </si>
  <si>
    <t>150090</t>
  </si>
  <si>
    <t>91230199769064521G</t>
  </si>
  <si>
    <t>2005/1/15 0:00:00</t>
  </si>
  <si>
    <t>哈尔滨龙计电子技术创业中心</t>
  </si>
  <si>
    <t>哈尔滨市松北区创新三路600号</t>
  </si>
  <si>
    <t>150028</t>
  </si>
  <si>
    <t>9123011074417146X9</t>
  </si>
  <si>
    <t>2003/1/17 0:00:00</t>
  </si>
  <si>
    <t>哈尔滨工业大学国家大学科技园发展有限公司</t>
  </si>
  <si>
    <t>哈尔滨市南岗区邮政街副434号</t>
  </si>
  <si>
    <t>150006</t>
  </si>
  <si>
    <t>91230199522682694W</t>
  </si>
  <si>
    <t>2000/10/30 0:00:00</t>
  </si>
  <si>
    <t>哈尔滨理工大学科技企业孵化器有限责任公司</t>
  </si>
  <si>
    <t>黑龙江省哈尔滨市南岗区学府路52号理工大厦517室</t>
  </si>
  <si>
    <t>91230103680289097M</t>
  </si>
  <si>
    <t>2004/10/9 0:00:00</t>
  </si>
  <si>
    <t>哈尔滨高科技创业中心</t>
  </si>
  <si>
    <t>哈尔滨市南岗区嵩山路5号</t>
  </si>
  <si>
    <t>B2023010301140080I</t>
  </si>
  <si>
    <t>1989/12/19 0:00:00</t>
  </si>
  <si>
    <t>哈尔滨工程大学科技园发展有限公司</t>
  </si>
  <si>
    <t>哈尔滨市南岗区南通大街258号</t>
  </si>
  <si>
    <t>72369216-X</t>
  </si>
  <si>
    <t>2001/1/20 0:00:00</t>
  </si>
  <si>
    <t>哈尔滨发电设备产业基地创业中心有限公司</t>
  </si>
  <si>
    <t>哈尔滨市香坊区旭升街1号</t>
  </si>
  <si>
    <t>150046</t>
  </si>
  <si>
    <t>912301105919348678</t>
  </si>
  <si>
    <t>2012/5/14 0:00:00</t>
  </si>
  <si>
    <t>哈尔滨哈以孵化器管理有限公司</t>
  </si>
  <si>
    <t>哈尔滨市松北区科技一街719号</t>
  </si>
  <si>
    <t>150027</t>
  </si>
  <si>
    <t>91230199571902964Q</t>
  </si>
  <si>
    <t>黑龙江省信联企业管理服务有限公司</t>
  </si>
  <si>
    <t>哈尔滨市高新区科技创新城创新创业广场4号楼世泽路689号</t>
  </si>
  <si>
    <t>912301990563162231</t>
  </si>
  <si>
    <t>2012/12/6 0:00:00</t>
  </si>
  <si>
    <t>哈尔滨市平房区高新技术创业中心</t>
  </si>
  <si>
    <t>哈尔滨开发区哈平路集中区渤海路6号</t>
  </si>
  <si>
    <t>150060</t>
  </si>
  <si>
    <t>522301087563476530</t>
  </si>
  <si>
    <t>2003/12/28 0:00:00</t>
  </si>
  <si>
    <t>哈尔滨市道里区均信高科技创业中心</t>
  </si>
  <si>
    <t>哈尔滨市松北区世泽路689号</t>
  </si>
  <si>
    <t>52230102781330079Q</t>
  </si>
  <si>
    <t>2005/12/25 0:00:00</t>
  </si>
  <si>
    <t>哈尔滨智能电力光学设备有限公司</t>
  </si>
  <si>
    <t>哈尔滨市松北区科技创新城创新一路2305号</t>
  </si>
  <si>
    <t>912301995526380881</t>
  </si>
  <si>
    <t>黑龙江省电子技术科技企业孵化器</t>
  </si>
  <si>
    <t>黑龙江省哈尔滨市香坊区农林街副5号</t>
  </si>
  <si>
    <t>9123011012817873XA</t>
  </si>
  <si>
    <t>2015/1/12 0:00:00</t>
  </si>
  <si>
    <t>爱地方孵化器管理有限公司</t>
  </si>
  <si>
    <t>哈尔滨市平房区渤海三路一号</t>
  </si>
  <si>
    <t>91230199095643630T</t>
  </si>
  <si>
    <t>2014/4/14 0:00:00</t>
  </si>
  <si>
    <t>哈尔滨深港产学研基地有限公司</t>
  </si>
  <si>
    <t>哈尔滨市松北区世茂大道60号</t>
  </si>
  <si>
    <t>91230199578086795J</t>
  </si>
  <si>
    <t>2011/9/27 0:00:00</t>
  </si>
  <si>
    <t>哈尔滨创库科技企业孵化器有限公司</t>
  </si>
  <si>
    <t>哈尔滨市道外区开原街3号</t>
  </si>
  <si>
    <t>150020</t>
  </si>
  <si>
    <t>91230104301224964U</t>
  </si>
  <si>
    <t>2015/2/3 0:00:00</t>
  </si>
  <si>
    <t>黑龙江科大科技企业孵化器</t>
  </si>
  <si>
    <t>黑龙江省哈尔滨市松北区世贸大道60号</t>
  </si>
  <si>
    <t>912301995780611090</t>
  </si>
  <si>
    <t>2014/10/20 0:00:00</t>
  </si>
  <si>
    <t>万众创业谷</t>
  </si>
  <si>
    <t>哈尔滨香坊区衡山路9号8楼</t>
  </si>
  <si>
    <t>912301993009966476</t>
  </si>
  <si>
    <t>黑龙江省林业科技创业中心</t>
  </si>
  <si>
    <t>哈尔滨市南岗区哈平路134号</t>
  </si>
  <si>
    <t>150081</t>
  </si>
  <si>
    <t>91230103799269464M</t>
  </si>
  <si>
    <t>2005/7/1 0:00:00</t>
  </si>
  <si>
    <t>哈尔滨斯达普科技企业孵化器有限公司</t>
  </si>
  <si>
    <t>哈尔滨市松北区明月街236号火炬电子商务大厦5层</t>
  </si>
  <si>
    <t>91230199078084937N</t>
  </si>
  <si>
    <t>哈尔滨市国际技术转移服务中心</t>
  </si>
  <si>
    <t>哈尔滨市松北区科技一街629号创新创业广场2号楼E区</t>
  </si>
  <si>
    <t>122301007813151194</t>
  </si>
  <si>
    <t>哈尔滨北之亚科技企业孵化器</t>
  </si>
  <si>
    <t>哈尔滨市南岗区西大直街118号哈特大厦8楼</t>
  </si>
  <si>
    <t>150001</t>
  </si>
  <si>
    <t>912301033009300742</t>
  </si>
  <si>
    <t>爱地方创业咖啡</t>
  </si>
  <si>
    <t>哈尔滨市松北区科技创新城创新路125号1号楼爱地方咖啡厅</t>
  </si>
  <si>
    <t>912301993011916059</t>
  </si>
  <si>
    <t>2015/4/3 0:00:00</t>
  </si>
  <si>
    <t>哈尔滨海峡两岸技术移转育成中心</t>
  </si>
  <si>
    <t>黑龙江省哈尔滨市高新区科技创新城创新一路699号</t>
  </si>
  <si>
    <t>91230199MA18W1QL0T</t>
  </si>
  <si>
    <t>黑龙江省龙科企业孵化器有限公司</t>
  </si>
  <si>
    <t>黑龙江省哈尔滨市高新技术开发区科技创新城创新三路800号</t>
  </si>
  <si>
    <t>91230199301140883Q</t>
  </si>
  <si>
    <t>2015/5/7 0:00:00</t>
  </si>
  <si>
    <t>哈尔滨市阿城区中小企业创业（科技孵化）服务中心</t>
  </si>
  <si>
    <t>阿城区通城街大众路2号</t>
  </si>
  <si>
    <t>12230181598497209Q</t>
  </si>
  <si>
    <t>2011/9/11 0:00:00</t>
  </si>
  <si>
    <t>哈尔滨济鑫国际科技企业孵化器有限公司</t>
  </si>
  <si>
    <t>哈尔滨市南岗区一曼街80号</t>
  </si>
  <si>
    <t>91230103056323044T</t>
  </si>
  <si>
    <t>2012/12/17 0:00:00</t>
  </si>
  <si>
    <t>中关村大学生自主创新创业就业示范基地</t>
  </si>
  <si>
    <t>哈尔滨市南岗区红旗大街242号福思特大厦M2、3层</t>
  </si>
  <si>
    <t>91230199094802820X</t>
  </si>
  <si>
    <t>2014/3/31 0:00:00</t>
  </si>
  <si>
    <t>中科院哈尔滨产业技术创新与育成中心</t>
  </si>
  <si>
    <t>哈尔滨市松北区科技一街99号</t>
  </si>
  <si>
    <t>912301995780660658</t>
  </si>
  <si>
    <t>2011/2/14 0:00:00</t>
  </si>
  <si>
    <t>哈尔滨大学生创业孵化园有限公司</t>
  </si>
  <si>
    <t>哈尔滨市香坊区公滨路114号</t>
  </si>
  <si>
    <t>30112443-7</t>
  </si>
  <si>
    <t>2014/5/27 0:00:00</t>
  </si>
  <si>
    <t>哈尔滨和隆孵化器有限公司</t>
  </si>
  <si>
    <t>哈尔滨开发区哈平路集中区新疆东路13号</t>
  </si>
  <si>
    <t>91230199300838948P</t>
  </si>
  <si>
    <t>2014/7/8 0:00:00</t>
  </si>
  <si>
    <t>锦秀科技企业孵化器</t>
  </si>
  <si>
    <t>哈尔滨市南岗区松花江街139号</t>
  </si>
  <si>
    <t>912301037277045195</t>
  </si>
  <si>
    <t>1997/9/1 0:00:00</t>
  </si>
  <si>
    <t>黑龙江黑工程科技园发展有限公司</t>
  </si>
  <si>
    <t>哈尔滨市道外区东直路177号</t>
  </si>
  <si>
    <t>912301033010617633</t>
  </si>
  <si>
    <t>2015/6/25 0:00:00</t>
  </si>
  <si>
    <t>哈尔滨龙台光电科技企业孵化器有限公司</t>
  </si>
  <si>
    <t>哈尔滨高新技术产业开发区科技创新城创新创业广场科技一街383号D区一层</t>
  </si>
  <si>
    <t>55827400-0</t>
  </si>
  <si>
    <t>2015/11/26 0:00:00</t>
  </si>
  <si>
    <t>阿里云创业创新孵化基地</t>
  </si>
  <si>
    <t>哈尔滨市南岗区护军街54号</t>
  </si>
  <si>
    <t>9123010330116050XD</t>
  </si>
  <si>
    <t>2015/5/6 0:00:00</t>
  </si>
  <si>
    <t>尚志市田地中小企业创业服务有限公司</t>
  </si>
  <si>
    <t>尚志市经济开发区发展大街3号</t>
  </si>
  <si>
    <t>91230183300828870E</t>
  </si>
  <si>
    <t>哈尔滨黑冶科技创业中心</t>
  </si>
  <si>
    <t>香坊区文昌街216号</t>
  </si>
  <si>
    <t>122300004241760506</t>
  </si>
  <si>
    <t>2004/1/1 0:00:00</t>
  </si>
  <si>
    <t>哈尔滨黑科孵化器有限责任公司</t>
  </si>
  <si>
    <t>哈尔滨市香坊区汉水路265号</t>
  </si>
  <si>
    <t>30107816-x</t>
  </si>
  <si>
    <t>2015/8/25 0:00:00</t>
  </si>
  <si>
    <t>哈尔滨融商科技企业孵化器有限公司</t>
  </si>
  <si>
    <t>哈尔滨市南岗区顺益街14号</t>
  </si>
  <si>
    <t>91230103MA18WE7E8Q</t>
  </si>
  <si>
    <t>2015/11/27 0:00:00</t>
  </si>
  <si>
    <t>东北农业大学科技园</t>
  </si>
  <si>
    <t>哈尔滨市香坊区木材街59号</t>
  </si>
  <si>
    <t>150030</t>
  </si>
  <si>
    <t>91230110578071040C</t>
  </si>
  <si>
    <t>2011/8/17 0:00:00</t>
  </si>
  <si>
    <t>哈尔滨龙门科技企业孵化器股份有限公司</t>
  </si>
  <si>
    <t>哈尔滨市道里区安广街71号</t>
  </si>
  <si>
    <t>91230100301268983W</t>
  </si>
  <si>
    <t>2015/9/2 0:00:00</t>
  </si>
  <si>
    <t>哈尔滨科谷投资管理有限公司</t>
  </si>
  <si>
    <t>哈尔滨高新区科技创新城创新创业广场13号楼世茂大道72号</t>
  </si>
  <si>
    <t>912301990860435535</t>
  </si>
  <si>
    <t>2014/3/6 0:00:00</t>
  </si>
  <si>
    <t>哈尔滨三强科技企业孵化器</t>
  </si>
  <si>
    <t>哈尔滨市南岗区嵩山路-36号</t>
  </si>
  <si>
    <t>91230199731370718B</t>
  </si>
  <si>
    <t>2001/11/12 0:00:00</t>
  </si>
  <si>
    <t>左岸创咖</t>
  </si>
  <si>
    <t>哈市道里区中央大街116号中央书店内左岸创咖</t>
  </si>
  <si>
    <t>150010</t>
  </si>
  <si>
    <t>2015/4/6 0:00:00</t>
  </si>
  <si>
    <t>哈尔滨利民生物医药科技企业孵化器</t>
  </si>
  <si>
    <t>黑龙江省哈尔滨市利民经济技术开发区珠海路生产力促进中心225室</t>
  </si>
  <si>
    <t>150086</t>
  </si>
  <si>
    <t>30112501-8</t>
  </si>
  <si>
    <t>2014/5/9 0:00:00</t>
  </si>
  <si>
    <t>哈尔滨中关村基地孵化器</t>
  </si>
  <si>
    <t>哈尔滨高新区科技创新城创新创业广场18号楼创新路278号A405室</t>
  </si>
  <si>
    <t>91230199300944812R</t>
  </si>
  <si>
    <t>2014/10/2 0:00:00</t>
  </si>
  <si>
    <t>黑龙江动漫产业（平房）发展基地管理办公室</t>
  </si>
  <si>
    <t>哈尔滨市平房区渤海路副6号</t>
  </si>
  <si>
    <t>67211006-9</t>
  </si>
  <si>
    <t>云谷创业咖啡</t>
  </si>
  <si>
    <t>平房区松花路9号中国云谷A1座</t>
  </si>
  <si>
    <t>2015/6/15 0:00:00</t>
  </si>
  <si>
    <t>哈尔滨禧洋洋科技企业孵化器有限公司</t>
  </si>
  <si>
    <t>哈尔滨市南岗区文库街16号禧洋洋大厦811室</t>
  </si>
  <si>
    <t>30111460-X</t>
  </si>
  <si>
    <t>2014/5/15 0:00:00</t>
  </si>
  <si>
    <t>哈尔滨电工仪表研究所科技企业孵化器</t>
  </si>
  <si>
    <t>哈尔滨松北区创新路2000号</t>
  </si>
  <si>
    <t>12230100775033609F</t>
  </si>
  <si>
    <t>2005/8/10 0:00:00</t>
  </si>
  <si>
    <t>科服汇众创空间</t>
  </si>
  <si>
    <t>哈尔滨市南岗区阿什河街八号五楼科服汇众创空间</t>
  </si>
  <si>
    <t>黑龙江省创业公社科技企业孵化器有限公司</t>
  </si>
  <si>
    <t>哈尔滨市南岗区长江路130号创业公社·乐业众创空间</t>
  </si>
  <si>
    <t>91230103MA18XG720R</t>
  </si>
  <si>
    <t>2016/4/6 0:00:00</t>
  </si>
  <si>
    <t>普智科技企业孵化器</t>
  </si>
  <si>
    <t>哈尔滨市道里区尚志大街160号</t>
  </si>
  <si>
    <t>91230100MA18XQWHXQ</t>
  </si>
  <si>
    <t>2016/4/29 0:00:00</t>
  </si>
  <si>
    <t>哈尔滨众创空间孵化器有限公司</t>
  </si>
  <si>
    <t>哈尔滨高新技术产业开发区科技创新城创新创业广场1号楼创新路77号411室</t>
  </si>
  <si>
    <t>91230199300979505C</t>
  </si>
  <si>
    <t>2015/7/23 0:00:00</t>
  </si>
  <si>
    <t>创孵产业园</t>
  </si>
  <si>
    <t>哈尔滨市道里区尚志大街40号</t>
  </si>
  <si>
    <t>91230102MA18Y8150A</t>
  </si>
  <si>
    <t>2016/6/16 0:00:00</t>
  </si>
  <si>
    <t>阳光水工业科技孵化器</t>
  </si>
  <si>
    <t>哈尔滨市松北区世茂大道72号火炬欧亚大厦二楼</t>
  </si>
  <si>
    <t>150026</t>
  </si>
  <si>
    <t>91230199665670578H</t>
  </si>
  <si>
    <t>黑龙江虫洞空间科技企业孵化器有限公司</t>
  </si>
  <si>
    <t>哈尔滨高新技术产业开发区科技创新城创新三路600号科技大厦22层</t>
  </si>
  <si>
    <t>91230199MA18XMTE5P</t>
  </si>
  <si>
    <t>2016/4/21 0:00:00</t>
  </si>
  <si>
    <t>哈尔滨双创空间孵化器</t>
  </si>
  <si>
    <t>哈尔滨市道里区抚昌街2号</t>
  </si>
  <si>
    <t>91230102MA18WEX5XY</t>
  </si>
  <si>
    <t>2015/11/30 0:00:00</t>
  </si>
  <si>
    <t>哈尔滨集新产业化孵化器</t>
  </si>
  <si>
    <t>哈尔滨市宾县宾西经济开发区汇丰路3号</t>
  </si>
  <si>
    <t>91230125300833274c</t>
  </si>
  <si>
    <t>2014/6/30 0:00:00</t>
  </si>
  <si>
    <t>哈尔滨工业大学大学生创新创业园</t>
  </si>
  <si>
    <t>哈尔滨市南岗区邮政街副434号哈尔滨国家大学科技园101室</t>
  </si>
  <si>
    <t>91230103MA18WPQ8X5</t>
  </si>
  <si>
    <t>2015/12/31 0:00:00</t>
  </si>
  <si>
    <t>哈尔滨仁聚科技中小企业创新创业孵化基地</t>
  </si>
  <si>
    <t>黑龙江省五常市体育东路1号</t>
  </si>
  <si>
    <t>91230184MA18YKF28P</t>
  </si>
  <si>
    <t>2016/7/26 0:00:00</t>
  </si>
  <si>
    <t>哈尔滨市起亚科技企业孵化器有限公司</t>
  </si>
  <si>
    <t>黑龙江大学软件园</t>
  </si>
  <si>
    <t>哈尔滨市学府路68号304</t>
  </si>
  <si>
    <t>150076</t>
  </si>
  <si>
    <t>9123010356541442xk</t>
  </si>
  <si>
    <t>2010/12/24 0:00:00</t>
  </si>
  <si>
    <t>哈工大科技港孵化器</t>
  </si>
  <si>
    <t>哈尔滨市松北区创新路1616号</t>
  </si>
  <si>
    <t>912301996907332001</t>
  </si>
  <si>
    <t>2009/9/11 0:00:00</t>
  </si>
  <si>
    <t>黑龙江龙职科技企业孵化器</t>
  </si>
  <si>
    <t>黑龙江省哈尔滨市南岗区学府路7号</t>
  </si>
  <si>
    <t>91230103MA18WUJQ69</t>
  </si>
  <si>
    <t>新光飞天</t>
  </si>
  <si>
    <t>哈尔滨高新区创新路1294号</t>
  </si>
  <si>
    <t>912301005526110986</t>
  </si>
  <si>
    <t>2016/1/15 0:00:00</t>
  </si>
  <si>
    <t>黑龙江省创谷科技企业孵化器</t>
  </si>
  <si>
    <t>黑龙江省松北区创新三路600号科技大厦4-5楼</t>
  </si>
  <si>
    <t>12230000E68264303A</t>
  </si>
  <si>
    <t>2016/9/1 0:00:00</t>
  </si>
  <si>
    <t>哈尔滨中天共赢孵化器管理有限公司</t>
  </si>
  <si>
    <t>哈尔滨南岗区邮政街副434号哈工大科技园310</t>
  </si>
  <si>
    <t>91230103MA19HF190D</t>
  </si>
  <si>
    <t>2017/7/10 0:00:00</t>
  </si>
  <si>
    <t>哈尔滨爱特孵化器管理有限公司</t>
  </si>
  <si>
    <t>哈尔滨市南岗区西大直街118号</t>
  </si>
  <si>
    <t>91230103MA190CX349</t>
  </si>
  <si>
    <t>黑龙江省旺道科技孵化器有限公司</t>
  </si>
  <si>
    <t>哈尔滨市香坊区赣水路8号</t>
  </si>
  <si>
    <t>91230110MA198BFG7B</t>
  </si>
  <si>
    <t>2017/3/1 0:00:00</t>
  </si>
  <si>
    <t>哈新双创孵化器</t>
  </si>
  <si>
    <t>哈尔滨市平房区渤海路7号及裙楼</t>
  </si>
  <si>
    <t>91230108MA18X73Y2D</t>
  </si>
  <si>
    <t>2016/3/10 0:00:00</t>
  </si>
  <si>
    <t>小微电商成长中心</t>
  </si>
  <si>
    <t>哈尔滨市松北区科技创新城4号楼11层</t>
  </si>
  <si>
    <t>912301093008916777</t>
  </si>
  <si>
    <t>2015/10/6 0:00:00</t>
  </si>
  <si>
    <t>东北林业大学科技园</t>
  </si>
  <si>
    <t>哈尔滨市香坊区和兴路51号东北林业大学科技楼东侧202</t>
  </si>
  <si>
    <t>91230110MA194QTT1G</t>
  </si>
  <si>
    <t>2016/11/30 0:00:00</t>
  </si>
  <si>
    <t>哈医大医工谷科技企业孵化器有限公司</t>
  </si>
  <si>
    <t>哈尔滨市南岗区学府路196号</t>
  </si>
  <si>
    <t>91230103MA196GYA18</t>
  </si>
  <si>
    <t>哈尔滨市食品产业研究院股份有限公司</t>
  </si>
  <si>
    <t>京东云创基地孵化器</t>
  </si>
  <si>
    <t>哈尔滨市南岗区延兴路45号</t>
  </si>
  <si>
    <t>91230103MA19057562</t>
  </si>
  <si>
    <t>2016/9/30 0:00:00</t>
  </si>
  <si>
    <t>哈尔滨职业技术学院大学生创新创业园</t>
  </si>
  <si>
    <t>黑龙江省哈尔滨市南岗区学府路251号</t>
  </si>
  <si>
    <t>91230103MA18XLNMX9</t>
  </si>
  <si>
    <t>2016/4/19 0:00:00</t>
  </si>
  <si>
    <t>云谷展鹏孵化器</t>
  </si>
  <si>
    <t>哈尔滨市经开区哈平路集中区平顺街55号1栋</t>
  </si>
  <si>
    <t>91230199MA18YX5M33</t>
  </si>
  <si>
    <t>2016/9/2 0:00:00</t>
  </si>
  <si>
    <t>哈尔滨易福科技企业孵化器有限公司</t>
  </si>
  <si>
    <t>哈尔滨市香坊区公滨路45-5号</t>
  </si>
  <si>
    <t>91230110300831332H</t>
  </si>
  <si>
    <t>2014/6/26 0:00:00</t>
  </si>
  <si>
    <t>哈尔滨商业大学创新创业园</t>
  </si>
  <si>
    <t>哈尔滨市松北区学海街777号</t>
  </si>
  <si>
    <t>912301993011076378</t>
  </si>
  <si>
    <t>2015/7/11 0:00:00</t>
  </si>
  <si>
    <t>黑龙江元创谷科技企业孵化器有限公司</t>
  </si>
  <si>
    <t>哈尔滨市南岗区顺益街7号</t>
  </si>
  <si>
    <t>91230103MA18YKKE8G</t>
  </si>
  <si>
    <t>哈尔滨创客巢创业孵化器有限公司</t>
  </si>
  <si>
    <t>哈尔滨市香坊区珠江路1-2号4-5层</t>
  </si>
  <si>
    <t>91230199MA18W07U0A</t>
  </si>
  <si>
    <t>哈尔滨创舟科技企业孵化器有限公司</t>
  </si>
  <si>
    <t>哈尔滨市南岗区和兴路109号</t>
  </si>
  <si>
    <t>91230103MA19KUAD8K</t>
  </si>
  <si>
    <t>2017/8/24 0:00:00</t>
  </si>
  <si>
    <t>哈尔滨零工场科技孵化器有限公司</t>
  </si>
  <si>
    <t>哈尔滨市南岗区海关街63号3号楼3层</t>
  </si>
  <si>
    <t>91230103MA19052A5P</t>
  </si>
  <si>
    <t>中邦孵化器</t>
  </si>
  <si>
    <t>哈尔滨市南岗区哈西大街970号</t>
  </si>
  <si>
    <t>91230103571916100B</t>
  </si>
  <si>
    <t>2011/4/25 0:00:00</t>
  </si>
  <si>
    <t>哈尔滨龙亚科技企业孵化器有限公司</t>
  </si>
  <si>
    <t>哈尔滨双创网络孵化器服务有限公司</t>
  </si>
  <si>
    <t>哈尔滨云容科技企业孵化器有限公司</t>
  </si>
  <si>
    <t>中关村基地众创空间孵化器</t>
  </si>
  <si>
    <t>哈尔滨高新区孵化器管理有限公司</t>
  </si>
  <si>
    <t>哈尔滨高新技术产业开发区科技创新城创新创业广场17号楼创新三路103号203室</t>
  </si>
  <si>
    <t>150025</t>
  </si>
  <si>
    <t>91230199MA18YF715T</t>
  </si>
  <si>
    <t>2016/7/11 0:00:00</t>
  </si>
  <si>
    <t>哈尔滨市百姓康年孵化器</t>
  </si>
  <si>
    <t>哈尔滨市经开区南岗集中区天顺街8号</t>
  </si>
  <si>
    <t>91230199MA197CEY5B</t>
  </si>
  <si>
    <t>2017/2/7 0:00:00</t>
  </si>
  <si>
    <t>研创孵化器</t>
  </si>
  <si>
    <t>哈尔滨市松北区创新三路600号34层</t>
  </si>
  <si>
    <t>91230199300981509N</t>
  </si>
  <si>
    <t>2018/1/9 0:00:00</t>
  </si>
  <si>
    <t>聚创孵化园</t>
  </si>
  <si>
    <t>哈尔滨市南岗区海关街63号1号楼</t>
  </si>
  <si>
    <t>91230103MA19FBEG9X</t>
  </si>
  <si>
    <t>2017/6/5 0:00:00</t>
  </si>
  <si>
    <t>齐齐哈尔工程学院智谷科技园有限公司</t>
  </si>
  <si>
    <t>黑龙江省齐齐哈尔市龙沙区鹤城路北侧1#系教学楼</t>
  </si>
  <si>
    <t>161005</t>
  </si>
  <si>
    <t>912302020903802296</t>
  </si>
  <si>
    <t>2014/2/11 0:00:00</t>
  </si>
  <si>
    <t>齐齐哈尔市富拉尔基科技企业创业中心</t>
  </si>
  <si>
    <t>齐齐哈尔市富区工农街</t>
  </si>
  <si>
    <t>161041</t>
  </si>
  <si>
    <t>66388910-3</t>
  </si>
  <si>
    <t>2005/3/8 0:00:00</t>
  </si>
  <si>
    <t>齐齐哈尔市科技企业孵化中心</t>
  </si>
  <si>
    <t>齐齐哈尔市龙沙区源地街55号</t>
  </si>
  <si>
    <t>78191607-x</t>
  </si>
  <si>
    <t>2004/3/6 0:00:00</t>
  </si>
  <si>
    <t>齐齐哈尔星光科技园管理有限公司</t>
  </si>
  <si>
    <t>齐齐哈尔市建华区星光村</t>
  </si>
  <si>
    <t>161006</t>
  </si>
  <si>
    <t>9123020033324357XR</t>
  </si>
  <si>
    <t>2015/3/23 0:00:00</t>
  </si>
  <si>
    <t>齐齐哈尔大学科技园</t>
  </si>
  <si>
    <t>黑龙江省齐齐哈尔市建华区文化大街42号</t>
  </si>
  <si>
    <t>09459048-5</t>
  </si>
  <si>
    <t>齐齐哈尔高新区孵化器</t>
  </si>
  <si>
    <t>齐齐哈尔卜奎南大街787号</t>
  </si>
  <si>
    <t>05285778-6</t>
  </si>
  <si>
    <t>2017/5/22 0:00:00</t>
  </si>
  <si>
    <t>甘南县净土企业管理服务有限公司</t>
  </si>
  <si>
    <t>齐齐哈尔市甘南县职教中心学校</t>
  </si>
  <si>
    <t>162100</t>
  </si>
  <si>
    <t>91230225ma18y8c26p</t>
  </si>
  <si>
    <t>2016/6/17 0:00:00</t>
  </si>
  <si>
    <t>齐齐哈尔市蜂巢科技园管理有限责任公司</t>
  </si>
  <si>
    <t>锻压小区2号楼00单元04层06号</t>
  </si>
  <si>
    <t>161000</t>
  </si>
  <si>
    <t>91230202MA18WKL92M</t>
  </si>
  <si>
    <t>2015/12/16 0:00:00</t>
  </si>
  <si>
    <t>齐齐哈尔金斗科技园管理有限责任公司</t>
  </si>
  <si>
    <t>黑龙江省齐齐哈尔市龙沙区齐富便道46号</t>
  </si>
  <si>
    <t>91230202MA192YQ65B</t>
  </si>
  <si>
    <t>2016/5/10 0:00:00</t>
  </si>
  <si>
    <t>一联（克东）网络科技有限公司</t>
  </si>
  <si>
    <t>黑龙江省克东县春和街一联网络科技有限公司</t>
  </si>
  <si>
    <t>164800</t>
  </si>
  <si>
    <t>91230230MA18YBQN5A</t>
  </si>
  <si>
    <t>2016/6/29 0:00:00</t>
  </si>
  <si>
    <t>黑龙江荣程泰来食品产业科技开发有限公司</t>
  </si>
  <si>
    <t>泰来县工业园区</t>
  </si>
  <si>
    <t>162400</t>
  </si>
  <si>
    <t>91230224702616096T</t>
  </si>
  <si>
    <t>2017/9/15 0:00:00</t>
  </si>
  <si>
    <t>黑龙江省黑土地特种陶瓷有限公司</t>
  </si>
  <si>
    <t>黑龙江省齐齐哈尔市依安县经济开发区内百佳居陶瓷北侧</t>
  </si>
  <si>
    <t>161500</t>
  </si>
  <si>
    <t>91230223MA19EHYA87</t>
  </si>
  <si>
    <t>齐齐哈尔市碾子山区华安企业孵化器有限公司</t>
  </si>
  <si>
    <t>黑龙江省齐齐哈尔市碾子山区中兴街129号</t>
  </si>
  <si>
    <t>161046</t>
  </si>
  <si>
    <t>91230207MA19HLTR25</t>
  </si>
  <si>
    <t>2017/7/12 0:00:00</t>
  </si>
  <si>
    <t>克山县金石网络科技发展有限公司</t>
  </si>
  <si>
    <t>黑龙江省克山县南大街六段路西</t>
  </si>
  <si>
    <t>161600</t>
  </si>
  <si>
    <t>91230229MA19E9M08N</t>
  </si>
  <si>
    <t>2017/5/18 0:00:00</t>
  </si>
  <si>
    <t>齐齐哈尔创客科技网络有限公司</t>
  </si>
  <si>
    <t>齐齐哈尔市梅里斯区碾北公路南侧老客运站</t>
  </si>
  <si>
    <t>91230221333343546F</t>
  </si>
  <si>
    <t>2017/9/6 0:00:00</t>
  </si>
  <si>
    <t>齐齐哈尔市昂昂溪区电子商务孵化中心</t>
  </si>
  <si>
    <t>昂昂溪区政府2号院207室</t>
  </si>
  <si>
    <t>161031</t>
  </si>
  <si>
    <t>12230205MB0572404Y</t>
  </si>
  <si>
    <t>2017/8/10 0:00:00</t>
  </si>
  <si>
    <t>拜泉县雷风科技孵化服务有限公司</t>
  </si>
  <si>
    <t>拜泉县电子商务创业园</t>
  </si>
  <si>
    <t>164700</t>
  </si>
  <si>
    <t>230231198809150543</t>
  </si>
  <si>
    <t>富裕县工业园区企业服务中心</t>
  </si>
  <si>
    <t>富裕县党政办公中心20411室</t>
  </si>
  <si>
    <t>161200</t>
  </si>
  <si>
    <t>12230227MB0204011C</t>
  </si>
  <si>
    <t>2017/8/7 0:00:00</t>
  </si>
  <si>
    <t>神州买卖提（富裕）电子商务有限公司</t>
  </si>
  <si>
    <t>912302273521616416</t>
  </si>
  <si>
    <t>2017/10/31 0:00:00</t>
  </si>
  <si>
    <t>黑龙江卓泰科技园有限公司</t>
  </si>
  <si>
    <t>齐齐哈尔市甘南县工业园区</t>
  </si>
  <si>
    <t>91230225MA19KCUP4N</t>
  </si>
  <si>
    <t>2017/8/13 0:00:00</t>
  </si>
  <si>
    <t>讷河市创客孵化园管理有限公司</t>
  </si>
  <si>
    <t>石墨产业园区孵化器</t>
  </si>
  <si>
    <t>鸡西市鸡冠区康新路</t>
  </si>
  <si>
    <t>158100</t>
  </si>
  <si>
    <t>12230300414088196k</t>
  </si>
  <si>
    <t>鸡西高新技术创业服务中心</t>
  </si>
  <si>
    <t>鸡冠区腾飞路二段</t>
  </si>
  <si>
    <t>12230300692635479R</t>
  </si>
  <si>
    <t>2010/10/1 0:00:00</t>
  </si>
  <si>
    <t>鸡冠民营科技企业示范园区管理委员会</t>
  </si>
  <si>
    <t>黑龙江省鸡西市鸡冠区鸡恒路66号</t>
  </si>
  <si>
    <t>12230302677467518E</t>
  </si>
  <si>
    <t>2014/12/26 0:00:00</t>
  </si>
  <si>
    <t>黑龙江黑工云创业孵化器</t>
  </si>
  <si>
    <t>鸡西市鸡冠区东风路97号</t>
  </si>
  <si>
    <t>91230300MA18YMHQ2A</t>
  </si>
  <si>
    <t>2016/8/2 0:00:00</t>
  </si>
  <si>
    <t>鸡西锦程科技企业孵化器</t>
  </si>
  <si>
    <t>黑龙江省鸡西市鸡冠区文化路29号</t>
  </si>
  <si>
    <t>91230300MA18YTD625</t>
  </si>
  <si>
    <t>2016/8/24 0:00:00</t>
  </si>
  <si>
    <t>鸡西市千寻孵化器创业有限公司</t>
  </si>
  <si>
    <t>鸡西市城子河区金三角</t>
  </si>
  <si>
    <t>91230300MA192UL11M</t>
  </si>
  <si>
    <t>2016/11/23 0:00:00</t>
  </si>
  <si>
    <t>鹤岗市科技企业孵化器</t>
  </si>
  <si>
    <t>黑龙江省鹤岗市工农区电信路科技馆</t>
  </si>
  <si>
    <t>154101</t>
  </si>
  <si>
    <t>E6834724-8</t>
  </si>
  <si>
    <t>2015/3/20 0:00:00</t>
  </si>
  <si>
    <t>鹤岗双创孵化基地有限责任公司</t>
  </si>
  <si>
    <t>鹤岗市兴安区零公里道口南侧南翔国际物流产业园C栋</t>
  </si>
  <si>
    <t>154100</t>
  </si>
  <si>
    <t>91230400MA19LL4K81</t>
  </si>
  <si>
    <t>互联网+ 新经济基地</t>
  </si>
  <si>
    <t>黑龙江省鹤岗市兴山区房产科互联网+新经济基地</t>
  </si>
  <si>
    <t>91230400MA1992M87U</t>
  </si>
  <si>
    <t>绥滨县电子商务 创业园</t>
  </si>
  <si>
    <t>鹤岗市绥滨县新客运枢纽东南150米电子商务服务中心</t>
  </si>
  <si>
    <t>156200</t>
  </si>
  <si>
    <t>12230422MB1307134Y</t>
  </si>
  <si>
    <t>2018/1/12 0:00:00</t>
  </si>
  <si>
    <t>双鸭山鸿辰科技有限公司</t>
  </si>
  <si>
    <t>双鸭山市尖山区挹娄大道东侧</t>
  </si>
  <si>
    <t>155100</t>
  </si>
  <si>
    <t>91230500308534666N</t>
  </si>
  <si>
    <t>2015/8/15 0:00:00</t>
  </si>
  <si>
    <t>ldqfhjd</t>
  </si>
  <si>
    <t>0469-6122518</t>
  </si>
  <si>
    <t>双鸭山市双发科技创业服务有限公司</t>
  </si>
  <si>
    <t>双鸭山市迎宾大道东侧</t>
  </si>
  <si>
    <t>91230500358060198B</t>
  </si>
  <si>
    <t>2014/9/5 0:00:00</t>
  </si>
  <si>
    <t>双鸭山四达颐高国际电子商务产业园</t>
  </si>
  <si>
    <t>黑龙江省双鸭山市集贤县四达国际贸易中心</t>
  </si>
  <si>
    <t>155999</t>
  </si>
  <si>
    <t>91230521MA18XH4F04</t>
  </si>
  <si>
    <t>2016/6/12 0:00:00</t>
  </si>
  <si>
    <t>宝清永康农机商贸城有限公司</t>
  </si>
  <si>
    <t>黑龙江省双鸭山市宝清县依饶路188号永康农机商贸城四楼410室</t>
  </si>
  <si>
    <t>155600</t>
  </si>
  <si>
    <t>91230523677479615K</t>
  </si>
  <si>
    <t>2014/7/20 0:00:00</t>
  </si>
  <si>
    <t>双鸭山市创业创新孵化中心</t>
  </si>
  <si>
    <t>黑龙江省双鸭山市尖山区世纪大道135号</t>
  </si>
  <si>
    <t>12230500592737486H</t>
  </si>
  <si>
    <t>2017/8/30 0:00:00</t>
  </si>
  <si>
    <t xml:space="preserve">大庆高新汽车工业园有限责任公司 </t>
  </si>
  <si>
    <t>黑龙江省大庆市高新区新华08资讯大厦A1201</t>
  </si>
  <si>
    <t>163316</t>
  </si>
  <si>
    <t>91230607752392609H</t>
  </si>
  <si>
    <t>大庆电子商务产业园有限公司</t>
  </si>
  <si>
    <t>大庆高新区新兴大街4号</t>
  </si>
  <si>
    <t>163000</t>
  </si>
  <si>
    <t>91230607333399400H</t>
  </si>
  <si>
    <t>2015/7/8 0:00:00</t>
  </si>
  <si>
    <t>黑龙江省科学院大庆分院创业园</t>
  </si>
  <si>
    <t>大庆高新区博学大街45号</t>
  </si>
  <si>
    <t>163319</t>
  </si>
  <si>
    <t>41441798-1</t>
  </si>
  <si>
    <t>2015/9/10 0:00:00</t>
  </si>
  <si>
    <t>大庆软件园管理办公室</t>
  </si>
  <si>
    <t>黑龙江省大庆市高新区服务外包产业园C3-160室</t>
  </si>
  <si>
    <t>1223060076602206XG</t>
  </si>
  <si>
    <t>2004/9/14 0:00:00</t>
  </si>
  <si>
    <t>大庆创业广场有限责任公司</t>
  </si>
  <si>
    <t>黑龙江省大庆高新区产业三区创盈大厦707</t>
  </si>
  <si>
    <t>912306077396966758</t>
  </si>
  <si>
    <t>大庆华创科技企业孵化器有限公司</t>
  </si>
  <si>
    <t>黑龙江省大庆市高新区火炬新街32号新兴产业孵化器2号楼901-915房间</t>
  </si>
  <si>
    <t>91230607352167883w</t>
  </si>
  <si>
    <t>黑龙江百世环保科技企业孵化器有限公司</t>
  </si>
  <si>
    <t>黑龙江省大庆市高新区总部大厦B座</t>
  </si>
  <si>
    <t>912306073521665306</t>
  </si>
  <si>
    <t>2015/8/28 0:00:00</t>
  </si>
  <si>
    <t>萨尔图区电子商务及现代物流发展指导中心</t>
  </si>
  <si>
    <t>大庆市萨政路6号萨尔图区政府</t>
  </si>
  <si>
    <t>12230602MB05927476</t>
  </si>
  <si>
    <t>大庆中广迪微企孵化服务有限公司</t>
  </si>
  <si>
    <t>大庆市让胡路区方晓街30号</t>
  </si>
  <si>
    <t>91230604MA18W11XXH</t>
  </si>
  <si>
    <t>大庆市宏创微企孵化有限公司</t>
  </si>
  <si>
    <t>大庆市红岗区微企创业孵化基地（原人大旧楼）</t>
  </si>
  <si>
    <t>163511</t>
  </si>
  <si>
    <t>912306053258871722</t>
  </si>
  <si>
    <t>大庆新青年孵化器有限公司</t>
  </si>
  <si>
    <t>黑龙江省大庆市龙凤区昌升国际商贸城7区4栋</t>
  </si>
  <si>
    <t>163711</t>
  </si>
  <si>
    <t>91230603325831136B</t>
  </si>
  <si>
    <t>2015/7/31 0:00:00</t>
  </si>
  <si>
    <t>肇州县兴工投资管理有限公司</t>
  </si>
  <si>
    <t>黑龙江肇州经济开发区</t>
  </si>
  <si>
    <t>166400</t>
  </si>
  <si>
    <t>91230621578667469U</t>
  </si>
  <si>
    <t>大庆博远企业孵化服务有限公司</t>
  </si>
  <si>
    <t>黑龙江省大庆市肇源县大广工业集中区</t>
  </si>
  <si>
    <t>166500</t>
  </si>
  <si>
    <t>33326528-5</t>
  </si>
  <si>
    <t>2015/4/8 0:00:00</t>
  </si>
  <si>
    <t>大庆市肇源皮革工业园区管理委员会</t>
  </si>
  <si>
    <t>黑龙江省大庆市肇源（义顺乡境内）皮革工业园区</t>
  </si>
  <si>
    <t>05285247-5</t>
  </si>
  <si>
    <t>2006/9/13 0:00:00</t>
  </si>
  <si>
    <t>肇源大广中小企业创业服务有限公司</t>
  </si>
  <si>
    <t>肇源县大广园区内</t>
  </si>
  <si>
    <t>912306220617726457</t>
  </si>
  <si>
    <t>2013/3/11 0:00:00</t>
  </si>
  <si>
    <t>黑龙江瑞进科技孵化服务有限责任公司</t>
  </si>
  <si>
    <t>杜尔伯特蒙古族自治县德力戈尔工业园区</t>
  </si>
  <si>
    <t>166200</t>
  </si>
  <si>
    <t>91230624MA18X3TM9E</t>
  </si>
  <si>
    <t>2016/2/29 0:00:00</t>
  </si>
  <si>
    <t>林甸县鼎瑞鑫科技企业创业服务中心</t>
  </si>
  <si>
    <t>大庆市林甸县西北街同仁路</t>
  </si>
  <si>
    <t>166300</t>
  </si>
  <si>
    <t>91230623MA18W2QB1J</t>
  </si>
  <si>
    <t>2015/10/19 0:00:00</t>
  </si>
  <si>
    <t>大庆高新技术创业服务中心</t>
  </si>
  <si>
    <t>大庆高新区火炬新街44号</t>
  </si>
  <si>
    <t>E6838778-4</t>
  </si>
  <si>
    <t>1993/1/9 0:00:00</t>
  </si>
  <si>
    <t>大庆福瑞邦生物孵化器科技有限公司</t>
  </si>
  <si>
    <t>黑龙江大庆高新区翔安大街46号</t>
  </si>
  <si>
    <t>91230600061753639E</t>
  </si>
  <si>
    <t>2013/1/24 0:00:00</t>
  </si>
  <si>
    <t>大庆精细化工科技园科技企业孵化器</t>
  </si>
  <si>
    <t>大庆高新区兴化园区管委会</t>
  </si>
  <si>
    <t>163714</t>
  </si>
  <si>
    <t>11230600001907173T</t>
  </si>
  <si>
    <t>2004/7/14 0:00:00</t>
  </si>
  <si>
    <t>东北石油大学国家级科技园</t>
  </si>
  <si>
    <t>黑龙江省大庆市高新区火炬新街孵化器1号楼625</t>
  </si>
  <si>
    <t>9123060769261001XN</t>
  </si>
  <si>
    <t>2010/1/11 0:00:00</t>
  </si>
  <si>
    <t>大庆中科创业科技有限公司</t>
  </si>
  <si>
    <t>黑龙江省大庆市萨尔图区中宝路88号中科创业园A座101室</t>
  </si>
  <si>
    <t>163311</t>
  </si>
  <si>
    <t>91230600066096324E</t>
  </si>
  <si>
    <t>2013/5/8 0:00:00</t>
  </si>
  <si>
    <t>国家杂粮工程技术研究中心科技企业孵化器</t>
  </si>
  <si>
    <t>黑龙江省铁力松涛科技创业园区</t>
  </si>
  <si>
    <t>铁力市松涛街</t>
  </si>
  <si>
    <t>912307811319038327</t>
  </si>
  <si>
    <t>2003/5/10 0:00:00</t>
  </si>
  <si>
    <t>伊春工业示范基地科技服务有限公司</t>
  </si>
  <si>
    <t>黑龙江省伊春市翠峦区曙光办翠东街（伊春市工业区）</t>
  </si>
  <si>
    <t>153013</t>
  </si>
  <si>
    <t>912307000832344344</t>
  </si>
  <si>
    <t>2013/12/18 0:00:00</t>
  </si>
  <si>
    <t>伊春市大学生创业孵化园暨海外留学归国人员服务园</t>
  </si>
  <si>
    <t>伊春市人力资源和社会保障局</t>
  </si>
  <si>
    <t>153000</t>
  </si>
  <si>
    <t>11230700001783203A</t>
  </si>
  <si>
    <t>2013/8/20 0:00:00</t>
  </si>
  <si>
    <t>伊春市电子商务产业园</t>
  </si>
  <si>
    <t>黑龙江省伊春市乌马河区市电子商务产业园1楼101室</t>
  </si>
  <si>
    <t>91230711MA1AW8792C</t>
  </si>
  <si>
    <t>2017/11/15 0:00:00</t>
  </si>
  <si>
    <t>友好创业孵化基地</t>
  </si>
  <si>
    <t>黑龙江省伊春市友好区蓝莓商业街29号楼东第四户商服</t>
  </si>
  <si>
    <t>153031</t>
  </si>
  <si>
    <t>91230700MA19BPW5XB</t>
  </si>
  <si>
    <t>2017/4/12 0:00:00</t>
  </si>
  <si>
    <t>伊春市龙马科技服务有限责任公司</t>
  </si>
  <si>
    <t>伊春市乌马河区前进街</t>
  </si>
  <si>
    <t>153011</t>
  </si>
  <si>
    <t>91230700MA193UWF1X</t>
  </si>
  <si>
    <t>2014/7/11 0:00:00</t>
  </si>
  <si>
    <t>佳木斯高新技术创业服务中心</t>
  </si>
  <si>
    <t>佳木斯市长安路2666号</t>
  </si>
  <si>
    <t>154000</t>
  </si>
  <si>
    <t>122308007289895369</t>
  </si>
  <si>
    <t>2001/5/1 0:00:00</t>
  </si>
  <si>
    <t>桦南县小微企业创业孵化园</t>
  </si>
  <si>
    <t>桦南县城北行政服务中心5003、5008</t>
  </si>
  <si>
    <t>154400</t>
  </si>
  <si>
    <t>69264063-0</t>
  </si>
  <si>
    <t>2014/9/12 0:00:00</t>
  </si>
  <si>
    <t>佳木斯天鸿孵化器科技有限公司</t>
  </si>
  <si>
    <t>黑龙江省佳木斯市区东风区高新技术产业开发区中华路7号</t>
  </si>
  <si>
    <t>154005</t>
  </si>
  <si>
    <t>912308003333768661</t>
  </si>
  <si>
    <t>2015/6/3 0:00:00</t>
  </si>
  <si>
    <t>佳木斯市科技企业孵化服务中心</t>
  </si>
  <si>
    <t>佳木斯市政府二办502室</t>
  </si>
  <si>
    <t>154002</t>
  </si>
  <si>
    <t>33335976-7</t>
  </si>
  <si>
    <t>佳木斯市佳木斯大学创新创意科技企业孵化器有限责任公司</t>
  </si>
  <si>
    <t>佳木斯市前进区71委</t>
  </si>
  <si>
    <t>912308003333601275</t>
  </si>
  <si>
    <t>富锦市小微企业创业园</t>
  </si>
  <si>
    <t>富锦市绿色食品产业园</t>
  </si>
  <si>
    <t>156100</t>
  </si>
  <si>
    <t>佳美中小企业租赁有限公司</t>
  </si>
  <si>
    <t>佳木斯市东风区工业园区</t>
  </si>
  <si>
    <t>912308000966776801</t>
  </si>
  <si>
    <t>2014/4/1 0:00:00</t>
  </si>
  <si>
    <t>佳木斯市创业孵化园管理中心</t>
  </si>
  <si>
    <t>佳木斯市胜利西路136号</t>
  </si>
  <si>
    <t>154004</t>
  </si>
  <si>
    <t>05744882-6</t>
  </si>
  <si>
    <t>2008/6/1 0:00:00</t>
  </si>
  <si>
    <t>黑龙江龙佳美农电商孵化基地</t>
  </si>
  <si>
    <t>黑龙江省佳木斯市东风区光复路文明巷1号</t>
  </si>
  <si>
    <t>91230800MA18W2GG93</t>
  </si>
  <si>
    <t>佳木斯长鑫孵化器</t>
  </si>
  <si>
    <t>黑龙江省佳木斯市长安路606号</t>
  </si>
  <si>
    <t>91230800MA191F9276</t>
  </si>
  <si>
    <t>2016/10/31 0:00:00</t>
  </si>
  <si>
    <t>抚远创新创业中心</t>
  </si>
  <si>
    <t>黑龙江省佳木斯市抚远市中俄青年创业交流中心三区办公室</t>
  </si>
  <si>
    <t>156500</t>
  </si>
  <si>
    <t>91230833325915102L</t>
  </si>
  <si>
    <t>黑龙江七台河经济开发区科技创业园</t>
  </si>
  <si>
    <t>黑龙江省七台河市经济开发区乾元路9号</t>
  </si>
  <si>
    <t>154600</t>
  </si>
  <si>
    <t>33334202-5</t>
  </si>
  <si>
    <t>2010/8/1 0:00:00</t>
  </si>
  <si>
    <t>七台河市电子商务产业园</t>
  </si>
  <si>
    <t>黑龙江省七台河市茄子河区电子商务产业园</t>
  </si>
  <si>
    <t>9123090005286189XD</t>
  </si>
  <si>
    <t>七台河市科技企业孵化器</t>
  </si>
  <si>
    <t>黑龙江省七台河市桃山区科技企业孵化器</t>
  </si>
  <si>
    <t>2016/8/31 0:00:00</t>
  </si>
  <si>
    <t>七台河市桃山创业园</t>
  </si>
  <si>
    <t>七台河市桃山区山湖路1号</t>
  </si>
  <si>
    <t>912309000333304344</t>
  </si>
  <si>
    <t>2017/4/19 0:00:00</t>
  </si>
  <si>
    <t>牡丹江新区高新技术投资有限公司</t>
  </si>
  <si>
    <t>牡丹江江南中俄信息产业园</t>
  </si>
  <si>
    <t>157011</t>
  </si>
  <si>
    <t>91231000083216850P</t>
  </si>
  <si>
    <t>2013/11/22 0:00:00</t>
  </si>
  <si>
    <t>黑龙江八一农垦大学牡丹江食品与生物技术创新研究院</t>
  </si>
  <si>
    <t>黑龙江省牡丹江市江南新城中俄信息产业园16号楼</t>
  </si>
  <si>
    <t>157000</t>
  </si>
  <si>
    <t>12231000MB0291792D</t>
  </si>
  <si>
    <t>2016/5/24 0:00:00</t>
  </si>
  <si>
    <t>牡丹江市阳明区中小企业创业服务中心</t>
  </si>
  <si>
    <t>牡丹江市光华街268号</t>
  </si>
  <si>
    <t>157013</t>
  </si>
  <si>
    <t>67749889-1</t>
  </si>
  <si>
    <t>2008/10/13 0:00:00</t>
  </si>
  <si>
    <t>牡丹江丛名创业科技园</t>
  </si>
  <si>
    <t>牡丹江市爱民区新华路215号</t>
  </si>
  <si>
    <t>157009</t>
  </si>
  <si>
    <t>912310006065248613</t>
  </si>
  <si>
    <t>牡丹江市轴承机械工业园创业中心</t>
  </si>
  <si>
    <t>黑龙江省牡丹江市爱民区文化街63号</t>
  </si>
  <si>
    <t>9123100072897086XR</t>
  </si>
  <si>
    <t>2012/3/1 0:00:00</t>
  </si>
  <si>
    <t>黑林学院大学生创业孵化基地</t>
  </si>
  <si>
    <t>牡丹江市爱民区兴中路118号黑龙江林之源高新科技创业服务有限公司</t>
  </si>
  <si>
    <t>91231000MA19G3BP7P</t>
  </si>
  <si>
    <t>2017/6/15 0:00:00</t>
  </si>
  <si>
    <t>牡丹江通力中小企业创业基地服务有限公司</t>
  </si>
  <si>
    <t>牡丹江市西十二条路</t>
  </si>
  <si>
    <t>157003</t>
  </si>
  <si>
    <t>9123100066387135XY</t>
  </si>
  <si>
    <t>2007/8/22 0:00:00</t>
  </si>
  <si>
    <t>黑龙江奥通航空汽车零部件生产配套创业基地</t>
  </si>
  <si>
    <t>牡丹江市西安区西牡丹街778号</t>
  </si>
  <si>
    <t>157099</t>
  </si>
  <si>
    <t>91231000749659798A</t>
  </si>
  <si>
    <t>2013/8/16 0:00:00</t>
  </si>
  <si>
    <t>东宁口岸浙江工贸园区中小企业创业基地</t>
  </si>
  <si>
    <t>231024</t>
  </si>
  <si>
    <t>黑龙江省东宁市三岔口镇浙江工贸园区</t>
  </si>
  <si>
    <t>157299</t>
  </si>
  <si>
    <t>912310247778787961</t>
  </si>
  <si>
    <t>2009/10/10 0:00:00</t>
  </si>
  <si>
    <t>东宁中俄电商创业园</t>
  </si>
  <si>
    <t>黑龙江省牡丹江市东宁市东升路10号边贸大厦东宁新兴中俄电商创业园有限公司</t>
  </si>
  <si>
    <t>91231024MA18W2WA14</t>
  </si>
  <si>
    <t>2015/10/20 0:00:00</t>
  </si>
  <si>
    <t>林口盛德科技创新创业服务中心</t>
  </si>
  <si>
    <t>林口县振西工业园区林口盛德车业研发制造有限公司</t>
  </si>
  <si>
    <t>157699</t>
  </si>
  <si>
    <t>912310250974457696</t>
  </si>
  <si>
    <t>2016/5/15 0:00:00</t>
  </si>
  <si>
    <t>绥芬河市生产力促进中心</t>
  </si>
  <si>
    <t>绥芬河市长江路一号435室</t>
  </si>
  <si>
    <t>157399</t>
  </si>
  <si>
    <t>122310816774735046</t>
  </si>
  <si>
    <t>2004/12/26 0:00:00</t>
  </si>
  <si>
    <t>海林市精密机械制造孵化器</t>
  </si>
  <si>
    <t>牡丹江市海林市北平街108号黑龙江华海机械有限公司</t>
  </si>
  <si>
    <t>157100</t>
  </si>
  <si>
    <t>91231083598212162B</t>
  </si>
  <si>
    <t>宁安市盛兴科技创新创业孵化器</t>
  </si>
  <si>
    <t>黑龙江省牡丹江市宁安市通江路5号宁安市盛兴科技创新创业服务有限公司</t>
  </si>
  <si>
    <t>157499</t>
  </si>
  <si>
    <t>91231084MA19AY1K4U</t>
  </si>
  <si>
    <t>2017/3/31 0:00:00</t>
  </si>
  <si>
    <t>黑龙江省林木产品质量监督检验中心</t>
  </si>
  <si>
    <t>黑龙江省穆棱经济开发区（下城子镇）</t>
  </si>
  <si>
    <t>157516</t>
  </si>
  <si>
    <t>55132583-X</t>
  </si>
  <si>
    <t>2010/6/25 0:00:00</t>
  </si>
  <si>
    <t>穆棱市万众创新创业孵化器</t>
  </si>
  <si>
    <t>黑龙江省牡丹江市穆棱市八面通镇长征路243号</t>
  </si>
  <si>
    <t>157599</t>
  </si>
  <si>
    <t>91231085MA18YP0777</t>
  </si>
  <si>
    <t>2016/8/11 0:00:00</t>
  </si>
  <si>
    <t>互联网+创业创新孵化器</t>
  </si>
  <si>
    <t>黑龙江省牡丹江市穆棱市工农街456号穆棱市跨境电商产业园</t>
  </si>
  <si>
    <t>157500</t>
  </si>
  <si>
    <t>91231085MA18XC877D</t>
  </si>
  <si>
    <t>2016/4/20 0:00:00</t>
  </si>
  <si>
    <t>穆棱市农民创新创业孵化基地</t>
  </si>
  <si>
    <t>穆棱市八面通镇东风路385号穆棱市供联食用菌科技推广服务有限公司</t>
  </si>
  <si>
    <t>91231085066062554A</t>
  </si>
  <si>
    <t>2013/4/11 0:00:00</t>
  </si>
  <si>
    <t>下城子创新创业孵化器</t>
  </si>
  <si>
    <t>穆棱市下城子镇人民大街</t>
  </si>
  <si>
    <t>91231085MA18YWD876</t>
  </si>
  <si>
    <t>2017/7/2 0:00:00</t>
  </si>
  <si>
    <t>黑河市小微企业科技创业园</t>
  </si>
  <si>
    <t>黑河市爱辉区中央街582号宝乡4号楼</t>
  </si>
  <si>
    <t>164300</t>
  </si>
  <si>
    <t>912311003333441190</t>
  </si>
  <si>
    <t>黑河市科技创业中心</t>
  </si>
  <si>
    <t>黑龙江省黑河市西兴路25号</t>
  </si>
  <si>
    <t>黑河边境经济合作区中小企业创业服务中心</t>
  </si>
  <si>
    <t>黑河市瑷珲区二公河工业园区</t>
  </si>
  <si>
    <t>30854810-1</t>
  </si>
  <si>
    <t>2015/3/26 0:00:00</t>
  </si>
  <si>
    <t>安达市安东高新技术创业服务中心</t>
  </si>
  <si>
    <t>安达市中国北方商谷大厦715室</t>
  </si>
  <si>
    <t>151400</t>
  </si>
  <si>
    <t>06608647-6</t>
  </si>
  <si>
    <t>2012/5/15 0:00:00</t>
  </si>
  <si>
    <t>明水县高科技创业服务中心</t>
  </si>
  <si>
    <t>黑龙江省明水县经济开发区</t>
  </si>
  <si>
    <t>151700</t>
  </si>
  <si>
    <t>12232331MB0477765D</t>
  </si>
  <si>
    <t>2014/9/8 0:00:00</t>
  </si>
  <si>
    <t>庆安县中小微企业创新创业服务中心</t>
  </si>
  <si>
    <t>庆安县迎宾路2号庆信大厦</t>
  </si>
  <si>
    <t>152400</t>
  </si>
  <si>
    <t>12232330MB04077407</t>
  </si>
  <si>
    <t>2017/8/21 0:00:00</t>
  </si>
  <si>
    <t>绥棱泊客工场创业服务孵化平台</t>
  </si>
  <si>
    <t>绥化市绥棱县绥北公路1号</t>
  </si>
  <si>
    <t>57420911－0</t>
  </si>
  <si>
    <t>绥化市电子商务创新创业园</t>
  </si>
  <si>
    <t>黑龙江省绥化市黄河南路18号</t>
  </si>
  <si>
    <t>152000</t>
  </si>
  <si>
    <t>12232300MB0142615J</t>
  </si>
  <si>
    <t>2017/11/3 0:00:00</t>
  </si>
  <si>
    <t>大兴安岭全民创业电商产业园</t>
  </si>
  <si>
    <t>黑龙江省大兴安岭地区加格达奇胜利路中央商城楼上平台大兴安岭全民创业电商产业园305号</t>
  </si>
  <si>
    <t>165000</t>
  </si>
  <si>
    <t>91232700MA18W44A9T</t>
  </si>
  <si>
    <t>大兴安岭中科众创空间</t>
  </si>
  <si>
    <t>黑龙江省 大兴安岭地区 加格达奇区 景观大道西侧 行署科技局</t>
  </si>
  <si>
    <t>2015/12/18 0:00:00</t>
  </si>
  <si>
    <t>大兴安岭众享林产科技企业孵化器</t>
  </si>
  <si>
    <t>大兴安岭地区加格达奇区工业园</t>
  </si>
  <si>
    <t>91232700MA19HC2G6K</t>
  </si>
  <si>
    <t>2017/7/7 0:00:00</t>
  </si>
  <si>
    <t>塔河县互联网+创业园</t>
  </si>
  <si>
    <t>黑龙江省大兴安岭地区塔河县塔河镇文化路</t>
  </si>
  <si>
    <t>165200</t>
  </si>
  <si>
    <t>912327005561346967</t>
  </si>
  <si>
    <t>上海微电子设计有限公司</t>
  </si>
  <si>
    <t>上海市黄浦区北京东路666号B区910室</t>
  </si>
  <si>
    <t>200001</t>
  </si>
  <si>
    <t>91310101772101506J</t>
  </si>
  <si>
    <t>2005/2/21 0:00:00</t>
  </si>
  <si>
    <t>31.上海</t>
  </si>
  <si>
    <t>上海市黄浦区科技创业中心</t>
  </si>
  <si>
    <t>制造局路787号</t>
  </si>
  <si>
    <t>200011</t>
  </si>
  <si>
    <t>12310101132330781L</t>
  </si>
  <si>
    <t>2002/6/6 0:00:00</t>
  </si>
  <si>
    <t>上海漕河泾新兴技术开发区科技创业中心</t>
  </si>
  <si>
    <t>上海市徐汇区桂平路410号B区三楼</t>
  </si>
  <si>
    <t>200233</t>
  </si>
  <si>
    <t>63027302-X</t>
  </si>
  <si>
    <t>1997/2/20 0:00:00</t>
  </si>
  <si>
    <t>上海市科技创业中心</t>
  </si>
  <si>
    <t>钦州路100号</t>
  </si>
  <si>
    <t>200235</t>
  </si>
  <si>
    <t>42500575-5</t>
  </si>
  <si>
    <t>1988/4/1 0:00:00</t>
  </si>
  <si>
    <t>上海慧谷高科技创业中心</t>
  </si>
  <si>
    <t>上海市徐汇区虹桥路333号208室</t>
  </si>
  <si>
    <t>200030</t>
  </si>
  <si>
    <t>123101044251155677</t>
  </si>
  <si>
    <t>1999/5/1 0:00:00</t>
  </si>
  <si>
    <t>上海聚科生物园区有限责任公司</t>
  </si>
  <si>
    <t>上海市桂平路333号6号楼2楼</t>
  </si>
  <si>
    <t>913101047472975435</t>
  </si>
  <si>
    <t>2003/2/21 0:00:00</t>
  </si>
  <si>
    <t>上海科汇高新技术创业服务中心</t>
  </si>
  <si>
    <t>上海市徐汇区老沪闵路1302号</t>
  </si>
  <si>
    <t>200237</t>
  </si>
  <si>
    <t>42511616-4</t>
  </si>
  <si>
    <t>2000/8/3 0:00:00</t>
  </si>
  <si>
    <t>上海华孵投资管理有限公司</t>
  </si>
  <si>
    <t>徐汇区老沪闵路1302号</t>
  </si>
  <si>
    <t>91310104662454191P</t>
  </si>
  <si>
    <t>2007/5/30 0:00:00</t>
  </si>
  <si>
    <t>上海西派埃科技发展有限公司</t>
  </si>
  <si>
    <t>上海市徐汇区漕宝路103号3号楼2楼</t>
  </si>
  <si>
    <t>91310104132695924K</t>
  </si>
  <si>
    <t>1996/5/14 0:00:00</t>
  </si>
  <si>
    <t>上海东华大学国家大学科技园发展有限公司</t>
  </si>
  <si>
    <t>上海市金钟路658弄10号楼</t>
  </si>
  <si>
    <t>200335</t>
  </si>
  <si>
    <t>913101051346588794</t>
  </si>
  <si>
    <t>2000/6/29 0:00:00</t>
  </si>
  <si>
    <t>上海程汇创业投资管理有限公司</t>
  </si>
  <si>
    <t>天山路600弄4号楼13BC室</t>
  </si>
  <si>
    <t>200051</t>
  </si>
  <si>
    <t>91310105055872893U</t>
  </si>
  <si>
    <t>2012/10/24 0:00:00</t>
  </si>
  <si>
    <t>上海多媒体产业园创业有限公司</t>
  </si>
  <si>
    <t>上海市长宁区延安西路728号15F-L座</t>
  </si>
  <si>
    <t>200050</t>
  </si>
  <si>
    <t>913101057514670748</t>
  </si>
  <si>
    <t>2003/6/10 0:00:00</t>
  </si>
  <si>
    <t>上海苏河汇科技服务股份有限公司</t>
  </si>
  <si>
    <t>上海市长宁区临虹路128弄5号楼1楼</t>
  </si>
  <si>
    <t>91310000563149052H</t>
  </si>
  <si>
    <t>2010/11/1 0:00:00</t>
  </si>
  <si>
    <t>联通创新创业投资（上海）有限公司</t>
  </si>
  <si>
    <t>上海市长宁区仙霞路350号10幢401室</t>
  </si>
  <si>
    <t>200336</t>
  </si>
  <si>
    <t>913101053015100395</t>
  </si>
  <si>
    <t>上海上大科技园发展有限公司</t>
  </si>
  <si>
    <t>上海市延长路149号科技楼510室</t>
  </si>
  <si>
    <t>200072</t>
  </si>
  <si>
    <t>91310106741154883T</t>
  </si>
  <si>
    <t>2002/7/10 0:00:00</t>
  </si>
  <si>
    <t>上海市静安区科技创业中心</t>
  </si>
  <si>
    <t>上海市共和新路912号1005、1007室</t>
  </si>
  <si>
    <t>200070</t>
  </si>
  <si>
    <t>12310106425077054P</t>
  </si>
  <si>
    <t>2001/11/1 0:00:00</t>
  </si>
  <si>
    <t>上海聚能湾企业服务有限公司</t>
  </si>
  <si>
    <t>江场三路238号210室</t>
  </si>
  <si>
    <t>200436</t>
  </si>
  <si>
    <t>91310106757935019C</t>
  </si>
  <si>
    <t>2009/11/1 0:00:00</t>
  </si>
  <si>
    <t>上海新慧谷科技产业园有限公司</t>
  </si>
  <si>
    <t>沪太路799号3号楼201室</t>
  </si>
  <si>
    <t>78785285-5</t>
  </si>
  <si>
    <t>2006/4/28 0:00:00</t>
  </si>
  <si>
    <t>上海龙软科技发展有限公司</t>
  </si>
  <si>
    <t>上海市闸北区万荣路1188号A栋6楼608室</t>
  </si>
  <si>
    <t>66437924-4</t>
  </si>
  <si>
    <t>2007/8/6 0:00:00</t>
  </si>
  <si>
    <t>上海静安科技企业孵化器管理有限公司</t>
  </si>
  <si>
    <t>上海市静安区江宁路631号6号楼312室</t>
  </si>
  <si>
    <t>200041</t>
  </si>
  <si>
    <t>913101067653276540</t>
  </si>
  <si>
    <t>2004/7/20 0:00:00</t>
  </si>
  <si>
    <t>上海新华文化创新科技产业有限公司</t>
  </si>
  <si>
    <t>上海市延长中路801号A座2002室</t>
  </si>
  <si>
    <t>69575722-8</t>
  </si>
  <si>
    <t>上海敞达投资管理有限公司</t>
  </si>
  <si>
    <t>洛川中路840号B幢801</t>
  </si>
  <si>
    <t>91310106691601453G</t>
  </si>
  <si>
    <t>2009/7/14 0:00:00</t>
  </si>
  <si>
    <t>上海天亿弘方企业管理有限公司</t>
  </si>
  <si>
    <t>上海市静安区灵石路697号7幢203室</t>
  </si>
  <si>
    <t>91310108301757138R</t>
  </si>
  <si>
    <t>2014/6/18 0:00:00</t>
  </si>
  <si>
    <t>上海东方飞马投资管理有限公司</t>
  </si>
  <si>
    <t>上海市沪太支路538号</t>
  </si>
  <si>
    <t>200074</t>
  </si>
  <si>
    <t>9131010859976775XH</t>
  </si>
  <si>
    <t>2012/7/18 0:00:00</t>
  </si>
  <si>
    <t>上海新中兴电力营运销售科技有限公司</t>
  </si>
  <si>
    <t>上海市静安区永和路118弄58号楼</t>
  </si>
  <si>
    <t>913101083125063856</t>
  </si>
  <si>
    <t>上海盛泉实业(集团)有限公司</t>
  </si>
  <si>
    <t>上海市普陀区谈家渡路28号</t>
  </si>
  <si>
    <t>200063</t>
  </si>
  <si>
    <t>77522722-7</t>
  </si>
  <si>
    <t>2005/5/18 0:00:00</t>
  </si>
  <si>
    <t>上海麦腾永联众创空间管理股份有限公司</t>
  </si>
  <si>
    <t>上海市普陀区真南路822弄129支弄3号楼109室</t>
  </si>
  <si>
    <t>200331</t>
  </si>
  <si>
    <t>91310000084133459C</t>
  </si>
  <si>
    <t>2013/11/12 0:00:00</t>
  </si>
  <si>
    <t>上海华东师大科技园孵化器有限公司</t>
  </si>
  <si>
    <t>上海市普陀区金沙江路1006号15楼</t>
  </si>
  <si>
    <t>200062</t>
  </si>
  <si>
    <t>67463638-X</t>
  </si>
  <si>
    <t>2008/5/20 0:00:00</t>
  </si>
  <si>
    <t>上海同普科技创业有限公司</t>
  </si>
  <si>
    <t>上海市普陀区真南路620号217室</t>
  </si>
  <si>
    <t>91310107563138003T</t>
  </si>
  <si>
    <t>2010/10/28 0:00:00</t>
  </si>
  <si>
    <t>上海武宁科技产业管理有限公司</t>
  </si>
  <si>
    <t>武宁路509号204室</t>
  </si>
  <si>
    <t>91310107572736996D</t>
  </si>
  <si>
    <t>2011/4/22 0:00:00</t>
  </si>
  <si>
    <t>上海天地软件创业园有限公司</t>
  </si>
  <si>
    <t>上海市普陀区真北路958号15楼</t>
  </si>
  <si>
    <t>200333</t>
  </si>
  <si>
    <t>913101077655850127</t>
  </si>
  <si>
    <t>2004/8/3 0:00:00</t>
  </si>
  <si>
    <t>上海来谷科技创业投资管理有限公司</t>
  </si>
  <si>
    <t>上海市祁连山南路2891弄105号3楼A区</t>
  </si>
  <si>
    <t>07296386-9</t>
  </si>
  <si>
    <t>上海西大堂科技投资发展有限公司</t>
  </si>
  <si>
    <t>普陀区桃浦路226号509室</t>
  </si>
  <si>
    <t>91310107630715166W</t>
  </si>
  <si>
    <t>1997/6/24 0:00:00</t>
  </si>
  <si>
    <t>上海元渊企业管理有限公司</t>
  </si>
  <si>
    <t>金沙江路1518弄2号402室</t>
  </si>
  <si>
    <t>91310107598186363F</t>
  </si>
  <si>
    <t>2013/12/1 0:00:00</t>
  </si>
  <si>
    <t>上海红湾众创空间管理有限公司</t>
  </si>
  <si>
    <t>宁夏路627号1号楼101室</t>
  </si>
  <si>
    <t>91310107574157445C</t>
  </si>
  <si>
    <t>2013/10/18 0:00:00</t>
  </si>
  <si>
    <t>上海嘉牧投资管理有限公司</t>
  </si>
  <si>
    <t>上海市普陀区中江路388弄5号新城控股大厦B座5层</t>
  </si>
  <si>
    <t>91310107342214658N</t>
  </si>
  <si>
    <t>上海风暴赛道创业投资管理有限公司</t>
  </si>
  <si>
    <t>上海市普陀区西康路1255号103-21室</t>
  </si>
  <si>
    <t>200060</t>
  </si>
  <si>
    <t>91310107342079804X</t>
  </si>
  <si>
    <t>上海多礼米商务咨询有限公司</t>
  </si>
  <si>
    <t>上海市普陀区怒江北路399号7楼700室</t>
  </si>
  <si>
    <t>91310107071213361P</t>
  </si>
  <si>
    <t>2017/3/10 0:00:00</t>
  </si>
  <si>
    <t>上海市虹口区科技创业中心</t>
  </si>
  <si>
    <t>上海市虹口区长阳路235号816室</t>
  </si>
  <si>
    <t>200082</t>
  </si>
  <si>
    <t>42508379-6</t>
  </si>
  <si>
    <t>1992/8/7 0:00:00</t>
  </si>
  <si>
    <t>上海欧阳投资有限公司</t>
  </si>
  <si>
    <t>上海市欧阳路196号</t>
  </si>
  <si>
    <t>200081</t>
  </si>
  <si>
    <t>91310109691645181k</t>
  </si>
  <si>
    <t>2009/7/27 0:00:00</t>
  </si>
  <si>
    <t>上海复旦科技园科技创新基地有限公司</t>
  </si>
  <si>
    <t>松花江路2539号1号楼102室</t>
  </si>
  <si>
    <t>200437</t>
  </si>
  <si>
    <t>913101096901270087</t>
  </si>
  <si>
    <t>2009/6/4 0:00:00</t>
  </si>
  <si>
    <t>上海财大科技园创业管理有限公司</t>
  </si>
  <si>
    <t>松花江路2601号8幢A区205室</t>
  </si>
  <si>
    <t>91310109558758208E</t>
  </si>
  <si>
    <t>2010/7/8 0:00:00</t>
  </si>
  <si>
    <t>上海金筑企业发展有限公司</t>
  </si>
  <si>
    <t>上海市虹口区松花江路2601号8幢A区205室</t>
  </si>
  <si>
    <t>91310109588673707N</t>
  </si>
  <si>
    <t>2011/12/28 0:00:00</t>
  </si>
  <si>
    <t>上海明珠创意产业园区有限公司</t>
  </si>
  <si>
    <t>上海市虹口区广纪路738号1幢205室</t>
  </si>
  <si>
    <t>200434</t>
  </si>
  <si>
    <t>913101096855164477</t>
  </si>
  <si>
    <t>2009/3/17 0:00:00</t>
  </si>
  <si>
    <t>小马创业村（上海）投资管理有限公司</t>
  </si>
  <si>
    <t>上海市虹口区武进路456号2幢2层</t>
  </si>
  <si>
    <t>200080</t>
  </si>
  <si>
    <t>9131010959042104xd</t>
  </si>
  <si>
    <t>上海同济科技园孵化器有限公司</t>
  </si>
  <si>
    <t>上海市赤峰路65号105室</t>
  </si>
  <si>
    <t>200092</t>
  </si>
  <si>
    <t>91310110757903543C</t>
  </si>
  <si>
    <t>上海杨浦科技创业中心有限公司</t>
  </si>
  <si>
    <t>上海市杨浦区国定路335号1号楼7001室</t>
  </si>
  <si>
    <t>200433</t>
  </si>
  <si>
    <t>70328297-2</t>
  </si>
  <si>
    <t>1997/8/25 0:00:00</t>
  </si>
  <si>
    <t>上海复旦科技园高新技术创业服务有限公司</t>
  </si>
  <si>
    <t>上海市杨浦区国定东路200号4号楼209室</t>
  </si>
  <si>
    <t>77327631-6</t>
  </si>
  <si>
    <t>2005/4/4 0:00:00</t>
  </si>
  <si>
    <t>上海环保科技园有限公司</t>
  </si>
  <si>
    <t>上海市杨浦区军工路1599号1号楼101室</t>
  </si>
  <si>
    <t>200438</t>
  </si>
  <si>
    <t>91310110551541516w</t>
  </si>
  <si>
    <t>2010/3/2 0:00:00</t>
  </si>
  <si>
    <t>上海市杨浦云计算创新基地发展有限公司</t>
  </si>
  <si>
    <t>杨浦区伟德路6号云海大厦1301室</t>
  </si>
  <si>
    <t>57417046-3</t>
  </si>
  <si>
    <t>2011/5/9 0:00:00</t>
  </si>
  <si>
    <t>上海创业接力科技金融集团有限公司</t>
  </si>
  <si>
    <t>上海杨浦区国定东路200号5号楼4楼</t>
  </si>
  <si>
    <t>9131000056656725XE</t>
  </si>
  <si>
    <t>应诺维申（上海）信息科技有限公司</t>
  </si>
  <si>
    <t>国定东路200号3号楼1楼</t>
  </si>
  <si>
    <t>913101105916466037</t>
  </si>
  <si>
    <t>上海顺澄企业管理有限公司</t>
  </si>
  <si>
    <t>上海市杨浦区隆昌路588_2号705室</t>
  </si>
  <si>
    <t>200090</t>
  </si>
  <si>
    <t>913101100659566950</t>
  </si>
  <si>
    <t>2013/4/3 0:00:00</t>
  </si>
  <si>
    <t>上海万图云懿投资发展有限公司</t>
  </si>
  <si>
    <t>上海市杨浦区杨树浦路1058号1号楼三楼</t>
  </si>
  <si>
    <t>91310110MA1G80JE2U</t>
  </si>
  <si>
    <t>2015/11/2 0:00:00</t>
  </si>
  <si>
    <t>上海启迪创业孵化器有限公司</t>
  </si>
  <si>
    <t>上海市长阳路1687号长阳谷创意产业园7号楼303室</t>
  </si>
  <si>
    <t>91310110342096540Q</t>
  </si>
  <si>
    <t>2015/6/30 0:00:00</t>
  </si>
  <si>
    <t>上海莘闵高新技术开发有限公司</t>
  </si>
  <si>
    <t>上海市闵行区金都路3669号1号楼4楼</t>
  </si>
  <si>
    <t>201108</t>
  </si>
  <si>
    <t>91310112632158383R</t>
  </si>
  <si>
    <t>2000/7/31 0:00:00</t>
  </si>
  <si>
    <t>上海漕河泾开发区创新创业园发展有限公司</t>
  </si>
  <si>
    <t>上海市闵行区新骏环路245号D栋5楼</t>
  </si>
  <si>
    <t>201114</t>
  </si>
  <si>
    <t>79148421-5</t>
  </si>
  <si>
    <t>2006/8/10 0:00:00</t>
  </si>
  <si>
    <t>上海起乾点坤企业管理有限公司</t>
  </si>
  <si>
    <t>上海市闵行区莘松路380号智慧园6楼</t>
  </si>
  <si>
    <t>201100</t>
  </si>
  <si>
    <t>913101125834367024</t>
  </si>
  <si>
    <t>2011/10/9 0:00:00</t>
  </si>
  <si>
    <t>上海上理创业服务有限公司</t>
  </si>
  <si>
    <t>上海市闵行区莘凌路211号1号楼415室</t>
  </si>
  <si>
    <t>201199</t>
  </si>
  <si>
    <t>57910985-6</t>
  </si>
  <si>
    <t>2011/7/7 0:00:00</t>
  </si>
  <si>
    <t>上海奇士科技产业发展有限公司</t>
  </si>
  <si>
    <t>上海市闵行区江月路999号</t>
  </si>
  <si>
    <t>73978830-X</t>
  </si>
  <si>
    <t>2002/6/7 0:00:00</t>
  </si>
  <si>
    <t>上海孵源科技发展有限公司</t>
  </si>
  <si>
    <t>上海市闵行区昌达路27号F楼A101</t>
  </si>
  <si>
    <t>201112</t>
  </si>
  <si>
    <t>91310112063730844K</t>
  </si>
  <si>
    <t>2013/3/14 0:00:00</t>
  </si>
  <si>
    <t>上海梦治投资有限公司</t>
  </si>
  <si>
    <t>上海市闵行区曲吴路589号10号楼2层</t>
  </si>
  <si>
    <t>200241</t>
  </si>
  <si>
    <t>58681852-X</t>
  </si>
  <si>
    <t>2011/12/8 0:00:00</t>
  </si>
  <si>
    <t>上海国民新能源环保孵化器有限公司</t>
  </si>
  <si>
    <t>闵行区虹梅南路777号1号楼8楼</t>
  </si>
  <si>
    <t>56650281-9</t>
  </si>
  <si>
    <t>2010/10/24 0:00:00</t>
  </si>
  <si>
    <t>上海八六三软件孵化器有限公司</t>
  </si>
  <si>
    <t>闵行区联航路1588号</t>
  </si>
  <si>
    <t>91310112743751649R</t>
  </si>
  <si>
    <t>上海高新技术投资管理有限公司</t>
  </si>
  <si>
    <t>上海市闵行区三鲁公路3279号1幢2号楼101室</t>
  </si>
  <si>
    <t>91310112134630382X</t>
  </si>
  <si>
    <t>1999/10/19 0:00:00</t>
  </si>
  <si>
    <t>上海紫竹创业投资有限公司</t>
  </si>
  <si>
    <t>东川路555号2号楼</t>
  </si>
  <si>
    <t>913101127547557331</t>
  </si>
  <si>
    <t>2003/9/17 0:00:00</t>
  </si>
  <si>
    <t>上海爱登堡高新技术开发有限公司</t>
  </si>
  <si>
    <t>恒西路189号</t>
  </si>
  <si>
    <t>913101125868306929</t>
  </si>
  <si>
    <t>2011/12/7 0:00:00</t>
  </si>
  <si>
    <t>上海濠源科技发展有限公司</t>
  </si>
  <si>
    <t>上海市闵行区恒南路1358号5幢106室</t>
  </si>
  <si>
    <t>31244805-8</t>
  </si>
  <si>
    <t>2014/9/30 0:00:00</t>
  </si>
  <si>
    <t>上海云越投资管理有限公司</t>
  </si>
  <si>
    <t>上海市颛兴东路1331号TMT大厦1楼</t>
  </si>
  <si>
    <t>30161632-7</t>
  </si>
  <si>
    <t>2014/4/28 0:00:00</t>
  </si>
  <si>
    <t>上海陆宥投资管理有限公司</t>
  </si>
  <si>
    <t>上海市闵行区浦江镇新骏环路115号3号楼301室</t>
  </si>
  <si>
    <t>913101123207869116</t>
  </si>
  <si>
    <t>2014/10/31 0:00:00</t>
  </si>
  <si>
    <t>上海零号湾创业投资有限公司</t>
  </si>
  <si>
    <t>上海市闵行区剑川路951号2号楼</t>
  </si>
  <si>
    <t>200240</t>
  </si>
  <si>
    <t>91310112350726880C</t>
  </si>
  <si>
    <t>上海孵轩电子信息科技有限公司</t>
  </si>
  <si>
    <t>上海闵行区景联路439号4B一楼108室</t>
  </si>
  <si>
    <t>69729731-7</t>
  </si>
  <si>
    <t>上海绿亮科技创业投资有限公司</t>
  </si>
  <si>
    <t>上海市闵行区虹梅南路2588号</t>
  </si>
  <si>
    <t>09358429-4</t>
  </si>
  <si>
    <t>2014/4/10 0:00:00</t>
  </si>
  <si>
    <t>上海淦湾创业孵化器有限公司</t>
  </si>
  <si>
    <t>剑川路951号1幢北5006室</t>
  </si>
  <si>
    <t>91310112MA1GB0046U</t>
  </si>
  <si>
    <t>2015/10/7 0:00:00</t>
  </si>
  <si>
    <t>莲谷投资管理（上海）有限公司</t>
  </si>
  <si>
    <t>上海市闵行区莲花南路2899号5号楼A3层</t>
  </si>
  <si>
    <t>201109</t>
  </si>
  <si>
    <t>913101123245673299</t>
  </si>
  <si>
    <t>上海晨闵投资管理有限公司</t>
  </si>
  <si>
    <t>上海市闵行区剑川路951号1号楼南楼608A</t>
  </si>
  <si>
    <t>91310112MA1GB46C0G</t>
  </si>
  <si>
    <t>上海宝山科技园科技孵化器管理有限公司</t>
  </si>
  <si>
    <t>上海市宝山区上大路668号宝山科技园</t>
  </si>
  <si>
    <t>200444</t>
  </si>
  <si>
    <t>91310113560162630M</t>
  </si>
  <si>
    <t>2009/5/26 0:00:00</t>
  </si>
  <si>
    <t>上海博济堂科技创业服务管理有限公司</t>
  </si>
  <si>
    <t>上海市宝山区呼兰路911弄11号博济智汇园</t>
  </si>
  <si>
    <t>200431</t>
  </si>
  <si>
    <t>91310113575870584X</t>
  </si>
  <si>
    <t>2011/6/7 0:00:00</t>
  </si>
  <si>
    <t>上海复宝投资发展有限公司</t>
  </si>
  <si>
    <t>上海市宝山区三门路561号</t>
  </si>
  <si>
    <t>200439</t>
  </si>
  <si>
    <t>91310113051274300M</t>
  </si>
  <si>
    <t>2012/8/14 0:00:00</t>
  </si>
  <si>
    <t>上海庙行电子商务服务有限公司</t>
  </si>
  <si>
    <t>呼兰西路60弄9号楼206室</t>
  </si>
  <si>
    <t>200443</t>
  </si>
  <si>
    <t>9131011355433247XW</t>
  </si>
  <si>
    <t>2010/5/7 0:00:00</t>
  </si>
  <si>
    <t>上海复宝软件科技发展有限公司</t>
  </si>
  <si>
    <t>上海市宝山区长逸路188号12楼</t>
  </si>
  <si>
    <t>200441</t>
  </si>
  <si>
    <t>69156562-4</t>
  </si>
  <si>
    <t>上海财景企业管理有限公司</t>
  </si>
  <si>
    <t>上海市宝山区逸仙路1277号102室</t>
  </si>
  <si>
    <t>06258820-9</t>
  </si>
  <si>
    <t>2013/3/4 0:00:00</t>
  </si>
  <si>
    <t>上海华滋投资管理有限公司</t>
  </si>
  <si>
    <t>上海逸仙路2816号B幢201室</t>
  </si>
  <si>
    <t>913101133420294600</t>
  </si>
  <si>
    <t>上海乾劲投资管理有限公司</t>
  </si>
  <si>
    <t>上海市宝山区长江南路180号</t>
  </si>
  <si>
    <t>91310113065966519H</t>
  </si>
  <si>
    <t>2015/12/11 0:00:00</t>
  </si>
  <si>
    <t>芝融（上海）众创空间管理有限公司</t>
  </si>
  <si>
    <t>上海市宝山区一二八纪念路968号宝山万达广场一号楼15层</t>
  </si>
  <si>
    <t>200453</t>
  </si>
  <si>
    <t>91310113MA1GKF6U7H</t>
  </si>
  <si>
    <t>上海贞一众创空间管理有限公司</t>
  </si>
  <si>
    <t>上海市宝山区丰翔路1919号2号楼4楼</t>
  </si>
  <si>
    <t>91310113MA1GKGBH5L</t>
  </si>
  <si>
    <t>上海利物盛石墨烯科技有限公司</t>
  </si>
  <si>
    <t>上海市宝山区真陈路898号</t>
  </si>
  <si>
    <t>91310113773258150W</t>
  </si>
  <si>
    <t>上海叁陆伍众创空间管理有限公司</t>
  </si>
  <si>
    <t>上海市宝山区金石路1688号2-180室</t>
  </si>
  <si>
    <t>201900</t>
  </si>
  <si>
    <t>91310113MA1GK12P22</t>
  </si>
  <si>
    <t>2015/10/22 0:00:00</t>
  </si>
  <si>
    <t>上海瑞傲投资管理有限公司</t>
  </si>
  <si>
    <t>上海市宝山区泰和路2038号F座301室</t>
  </si>
  <si>
    <t>201901</t>
  </si>
  <si>
    <t>91310113569628900L</t>
  </si>
  <si>
    <t>上海菊园物联网科技服务有限公司</t>
  </si>
  <si>
    <t>上海市嘉定区菊园新区环城路2222号3幢315室</t>
  </si>
  <si>
    <t>201800</t>
  </si>
  <si>
    <t>91310114568094724R</t>
  </si>
  <si>
    <t>2011/1/24 0:00:00</t>
  </si>
  <si>
    <t>上海益展信息科技有限公司</t>
  </si>
  <si>
    <t>上海市金沙江路3131号8号楼202a室</t>
  </si>
  <si>
    <t>201824</t>
  </si>
  <si>
    <t>56958222-8</t>
  </si>
  <si>
    <t>2009/7/8 0:00:00</t>
  </si>
  <si>
    <t>上海浮罗创业投资有限公司</t>
  </si>
  <si>
    <t>上海市嘉定区科福路358-368号</t>
  </si>
  <si>
    <t>201802</t>
  </si>
  <si>
    <t>76426531-6</t>
  </si>
  <si>
    <t>2004/6/25 0:00:00</t>
  </si>
  <si>
    <t>上海亿歌新材料科技有限公司</t>
  </si>
  <si>
    <t>沪宜公路1188号</t>
  </si>
  <si>
    <t>55884556-3</t>
  </si>
  <si>
    <t>2010/7/30 0:00:00</t>
  </si>
  <si>
    <t>上海大学科技园投资管理有限公司</t>
  </si>
  <si>
    <t>上海市嘉定区城北路1355号A幢11楼</t>
  </si>
  <si>
    <t>201807</t>
  </si>
  <si>
    <t>91310114763323908H</t>
  </si>
  <si>
    <t>上海嘉定先进技术创新与育成中心</t>
  </si>
  <si>
    <t>上海市嘉定区回城南路1883弄2号</t>
  </si>
  <si>
    <t>55745271-7</t>
  </si>
  <si>
    <t>2010/3/31 0:00:00</t>
  </si>
  <si>
    <t>上海东方慧谷科技服务有限公司</t>
  </si>
  <si>
    <t>上海市嘉定区宝安公路2999弄272号201室</t>
  </si>
  <si>
    <t>201801</t>
  </si>
  <si>
    <t>9131011473408061XK</t>
  </si>
  <si>
    <t>上海嘉定高新技术创业服务有限公司</t>
  </si>
  <si>
    <t>上海市嘉定区叶城路1288号</t>
  </si>
  <si>
    <t>201821</t>
  </si>
  <si>
    <t>68737731-3</t>
  </si>
  <si>
    <t>1994/4/18 0:00:00</t>
  </si>
  <si>
    <t>上海菊园信息科技服务有限公司</t>
  </si>
  <si>
    <t>嘉定区环城路601号</t>
  </si>
  <si>
    <t>201899</t>
  </si>
  <si>
    <t>91310114062510452R</t>
  </si>
  <si>
    <t>2013/1/31 0:00:00</t>
  </si>
  <si>
    <t>上海新微科技发展有限公司</t>
  </si>
  <si>
    <t>嘉定区平城路1455号新微大厦B座</t>
  </si>
  <si>
    <t>39869545-4</t>
  </si>
  <si>
    <t>2014/7/14 0:00:00</t>
  </si>
  <si>
    <t>上海盛创投资管理有限公司</t>
  </si>
  <si>
    <t>上海市嘉定区嘉罗公路1661弄39号</t>
  </si>
  <si>
    <t>201808</t>
  </si>
  <si>
    <t>91310114MA1GT2CDX0</t>
  </si>
  <si>
    <t>南翔智地（上海）信息科技有限公司</t>
  </si>
  <si>
    <t>9131011408206607X2</t>
  </si>
  <si>
    <t>上海东锦侨帮侨创业投资有限公司</t>
  </si>
  <si>
    <t>嘉定区金园四路501号</t>
  </si>
  <si>
    <t>201812</t>
  </si>
  <si>
    <t>91310114301377784F</t>
  </si>
  <si>
    <t>2014/4/21 0:00:00</t>
  </si>
  <si>
    <t>上海环球锦翔企业发展有限公司</t>
  </si>
  <si>
    <t>上海市嘉定区南翔镇沪宜公路1168号101室</t>
  </si>
  <si>
    <t>91310114564778715J</t>
  </si>
  <si>
    <t>上海安驰企业经营管理有限公司</t>
  </si>
  <si>
    <t>上海市嘉定区安亭镇安拓路56弄汽车创新港会议中心第十会议室</t>
  </si>
  <si>
    <t>201804</t>
  </si>
  <si>
    <t>9131011479560881XW</t>
  </si>
  <si>
    <t>南翔启迪之星（上海）孵化器管理有限公司</t>
  </si>
  <si>
    <t>上海市嘉定区浏翔公路955号5号楼</t>
  </si>
  <si>
    <t>91310114MA1GTQ950U</t>
  </si>
  <si>
    <t>上海创源新城科技有限公司</t>
  </si>
  <si>
    <t>上海市嘉定区云谷路599弄TEEC上海中心大厦21F</t>
  </si>
  <si>
    <t>91310114MA1GTD2A1W</t>
  </si>
  <si>
    <t>2016/5/27 0:00:00</t>
  </si>
  <si>
    <t>上海绸信创业孵化器管理有限公司</t>
  </si>
  <si>
    <t>张东路1387号16幢D楼二楼</t>
  </si>
  <si>
    <t>201203</t>
  </si>
  <si>
    <t>91310115MA1K3B9G1G</t>
  </si>
  <si>
    <t>2001/5/28 0:00:00</t>
  </si>
  <si>
    <t>上海张江高新技术创业服务中心</t>
  </si>
  <si>
    <t>上海浦东张东路1158号3号楼706室</t>
  </si>
  <si>
    <t>74618331-7</t>
  </si>
  <si>
    <t>1995/5/1 0:00:00</t>
  </si>
  <si>
    <t>上海都市工业设计中心有限公司</t>
  </si>
  <si>
    <t>中国（上海）自由贸易试验区达尔文路88号3幢1楼</t>
  </si>
  <si>
    <t>75500708-3</t>
  </si>
  <si>
    <t>2003/9/29 0:00:00</t>
  </si>
  <si>
    <t>上海张江药谷公共服务平台有限公司</t>
  </si>
  <si>
    <t>上海张江园区蔡伦路781号2楼205室</t>
  </si>
  <si>
    <t>913101157664917120</t>
  </si>
  <si>
    <t>2004/9/1 0:00:00</t>
  </si>
  <si>
    <t>上海莘泽创业投资管理股份有限公司</t>
  </si>
  <si>
    <t>上海市浦东新区盛夏路560号410室</t>
  </si>
  <si>
    <t>55155945-X</t>
  </si>
  <si>
    <t>2010/3/8 0:00:00</t>
  </si>
  <si>
    <t>上海浦东软件园创业投资管理有限公司</t>
  </si>
  <si>
    <t>上海市浦东新区博霞路22号101室</t>
  </si>
  <si>
    <t>67786066-X</t>
  </si>
  <si>
    <t>2008/7/28 0:00:00</t>
  </si>
  <si>
    <t>上海康桥先进制造技术创业园有限公司</t>
  </si>
  <si>
    <t>上海浦东新区秀浦路2388号</t>
  </si>
  <si>
    <t>201315</t>
  </si>
  <si>
    <t>78787736-6</t>
  </si>
  <si>
    <t>2006/5/17 0:00:00</t>
  </si>
  <si>
    <t>上海张江企业孵化器经营管理有限公司</t>
  </si>
  <si>
    <t>张东路1387号16幢D楼</t>
  </si>
  <si>
    <t>67462971-0</t>
  </si>
  <si>
    <t>2008/5/15 0:00:00</t>
  </si>
  <si>
    <t>时代出版传媒投资研发中心（上海）有限公司</t>
  </si>
  <si>
    <t>张江碧波路456号</t>
  </si>
  <si>
    <t>63179522-5</t>
  </si>
  <si>
    <t>2002/12/8 0:00:00</t>
  </si>
  <si>
    <t>上海晟唐创业投资管理有限公司</t>
  </si>
  <si>
    <t>上海市浦东新区康新公路3399弄25号楼605室</t>
  </si>
  <si>
    <t>201318</t>
  </si>
  <si>
    <t>06087279-1</t>
  </si>
  <si>
    <t>2013/1/10 0:00:00</t>
  </si>
  <si>
    <t>上海国际医学园区创业投资有限公司</t>
  </si>
  <si>
    <t>上海市浦东新区周祝公路337号5号楼2208室</t>
  </si>
  <si>
    <t>69162321-4</t>
  </si>
  <si>
    <t>2009/12/20 0:00:00</t>
  </si>
  <si>
    <t>上海临空科技创业有限公司</t>
  </si>
  <si>
    <t>浦东新区祝桥镇祝潘路66号</t>
  </si>
  <si>
    <t>201323</t>
  </si>
  <si>
    <t>91310115560101547X</t>
  </si>
  <si>
    <t>2010/10/8 0:00:00</t>
  </si>
  <si>
    <t>上海狮子山企业管理有限公司</t>
  </si>
  <si>
    <t>浦东新区沈梅路123弄3号304室</t>
  </si>
  <si>
    <t>07644710-8</t>
  </si>
  <si>
    <t>上海衍禧堂医创企业管理有限公司</t>
  </si>
  <si>
    <t>上海市浦东新区天雄路588号21号楼401室</t>
  </si>
  <si>
    <t>201321</t>
  </si>
  <si>
    <t>08620678-9</t>
  </si>
  <si>
    <t>2013/12/19 0:00:00</t>
  </si>
  <si>
    <t>上海交大科技园金桥企业发展有限公司</t>
  </si>
  <si>
    <t>上海市浦东新区金海路2588号</t>
  </si>
  <si>
    <t>201209</t>
  </si>
  <si>
    <t>91310000563065289M</t>
  </si>
  <si>
    <t>2010/9/28 0:00:00</t>
  </si>
  <si>
    <t>天翼科技创业投资有限公司</t>
  </si>
  <si>
    <t>上海市浦东新区秀沿西路1弄1-4号</t>
  </si>
  <si>
    <t>913100005997953048</t>
  </si>
  <si>
    <t>2012/7/23 0:00:00</t>
  </si>
  <si>
    <t xml:space="preserve">上海创智空间创业孵化器管理有限公司 </t>
  </si>
  <si>
    <t>上海市张江高科技园区金科路2966号北楼6楼</t>
  </si>
  <si>
    <t>91310000749279891H</t>
  </si>
  <si>
    <t>2003/4/21 0:00:00</t>
  </si>
  <si>
    <t>上海临港科技创业中心有限公司</t>
  </si>
  <si>
    <t>上海市浦东新区海洋一路333号10号楼2楼</t>
  </si>
  <si>
    <t>201306</t>
  </si>
  <si>
    <t>91310115691618570A</t>
  </si>
  <si>
    <t>2009/7/16 0:00:00</t>
  </si>
  <si>
    <t>上海盛英科技发展有限公司</t>
  </si>
  <si>
    <t>上海市浦东新区盛夏路608号1号楼</t>
  </si>
  <si>
    <t>913100005868261163</t>
  </si>
  <si>
    <t>2011/12/9 0:00:00</t>
  </si>
  <si>
    <t>上海市生物医药科技产业促进中心</t>
  </si>
  <si>
    <t>上海市浦东新区张江高科技园区李时珍路288号</t>
  </si>
  <si>
    <t>123100007679133314</t>
  </si>
  <si>
    <t>2011/4/1 0:00:00</t>
  </si>
  <si>
    <t>上海衍禧堂企业管理有限公司</t>
  </si>
  <si>
    <t>上海张江高科技产业东区瑞庆路526号1号楼</t>
  </si>
  <si>
    <t>201201</t>
  </si>
  <si>
    <t>91310115674579776R</t>
  </si>
  <si>
    <t>2008/4/24 0:00:00</t>
  </si>
  <si>
    <t>上海张江数字出版文化创意产业发展有限公司</t>
  </si>
  <si>
    <t>上海市张东路1387号16幢E座301</t>
  </si>
  <si>
    <t>9131011577578746XY</t>
  </si>
  <si>
    <t>可可空间投资（上海）有限公司</t>
  </si>
  <si>
    <t>上海市徐汇区田林路200号C座1楼</t>
  </si>
  <si>
    <t>913100000609498401</t>
  </si>
  <si>
    <t>2013/1/28 0:00:00</t>
  </si>
  <si>
    <t>上海贺海创业投资管理有限公司</t>
  </si>
  <si>
    <t>上海市浦东新区川沙镇川宏路508号1幢601室</t>
  </si>
  <si>
    <t>201202</t>
  </si>
  <si>
    <t>913101153421182605</t>
  </si>
  <si>
    <t>上海宏慧盟智文化产业投资管理有限公司</t>
  </si>
  <si>
    <t>上海市浦东新区严家桥1号</t>
  </si>
  <si>
    <t>200125</t>
  </si>
  <si>
    <t>31232773-1</t>
  </si>
  <si>
    <t>2014/8/28 0:00:00</t>
  </si>
  <si>
    <t>上海海大创业孵化器有限公司</t>
  </si>
  <si>
    <t>上海市浦东新区南汇新城镇海基六路218弄2号楼606室</t>
  </si>
  <si>
    <t>91310115312588560G</t>
  </si>
  <si>
    <t>2014/10/13 0:00:00</t>
  </si>
  <si>
    <t>上海临港软件园发展有限公司</t>
  </si>
  <si>
    <t>上海市浦东新区环湖西一路99号1号楼</t>
  </si>
  <si>
    <t>07811530-X</t>
  </si>
  <si>
    <t>上海展想创合企业管理有限公司</t>
  </si>
  <si>
    <t>上海浦东祖冲之路2288弄2号楼</t>
  </si>
  <si>
    <t>201210</t>
  </si>
  <si>
    <t>91310115342032571U</t>
  </si>
  <si>
    <t>2015/6/5 0:00:00</t>
  </si>
  <si>
    <t>上海洋利企业发展有限公司</t>
  </si>
  <si>
    <t>上海市浦东新区南汇新城镇海基六路218弄16号楼6号</t>
  </si>
  <si>
    <t>69584154-2</t>
  </si>
  <si>
    <t>上海极喀孵科技服务有限公司</t>
  </si>
  <si>
    <t>中国（上海）自由贸易试验区科苑路151号2218室</t>
  </si>
  <si>
    <t>91310115564782220J</t>
  </si>
  <si>
    <t>2010/11/8 0:00:00</t>
  </si>
  <si>
    <t>上海亮景投资管理有限公司</t>
  </si>
  <si>
    <t>上海市浦东新区亮秀路281号</t>
  </si>
  <si>
    <t>91310000080089147T</t>
  </si>
  <si>
    <t>2013/10/23 0:00:00</t>
  </si>
  <si>
    <t>上海麦腾叁众创空间管理有限公司</t>
  </si>
  <si>
    <t>中国（上海）自由贸易试验区锦绣东路1999号3幢101室</t>
  </si>
  <si>
    <t>MA1K36D2-9</t>
  </si>
  <si>
    <t>2016/1/14 0:00:00</t>
  </si>
  <si>
    <t>上海百家汇科技创业投资有限公司</t>
  </si>
  <si>
    <t>上海市浦东新区芙蓉花路118弄1号楼201室</t>
  </si>
  <si>
    <t>913101155868451810</t>
  </si>
  <si>
    <t>2011/12/16 0:00:00</t>
  </si>
  <si>
    <t>上海谦岩企业管理有限公司</t>
  </si>
  <si>
    <t>上海市浦东新区天雄路588弄13号101室</t>
  </si>
  <si>
    <t>91310115MA1H785X6T</t>
  </si>
  <si>
    <t>上海翔港创业投资有限公司</t>
  </si>
  <si>
    <t>浦东新区康桥路666号</t>
  </si>
  <si>
    <t>91310115MA1H7JP700</t>
  </si>
  <si>
    <t>2016/3/17 0:00:00</t>
  </si>
  <si>
    <t>九沐（上海）投资有限公司</t>
  </si>
  <si>
    <t>上海市浦东新区沈梅路123弄10号</t>
  </si>
  <si>
    <t>913101153421210801</t>
  </si>
  <si>
    <t>上海张江管理中心发展有限公司</t>
  </si>
  <si>
    <t>上海市浦东新区松涛路560号张江大厦9楼B座</t>
  </si>
  <si>
    <t>91310115734553608B</t>
  </si>
  <si>
    <t>2001/12/18 0:00:00</t>
  </si>
  <si>
    <t>上海瑞谷传祺创业投资管理有限公司</t>
  </si>
  <si>
    <t>上海市浦东新区纳贤路800号8楼</t>
  </si>
  <si>
    <t>91310000MA1K35WHXU</t>
  </si>
  <si>
    <t>上海仝智科技有限公司</t>
  </si>
  <si>
    <t>上海市浦东新区南汇新城镇水芸路300号A座201C</t>
  </si>
  <si>
    <t>91310115MA1H88WB39</t>
  </si>
  <si>
    <t>2016/10/11 0:00:00</t>
  </si>
  <si>
    <t>上海本苑创业孵化器管理有限公司</t>
  </si>
  <si>
    <t>中国（上海）自由贸易试验区爱迪生路334号5幢3层、4层</t>
  </si>
  <si>
    <t>91310000MA1K33MM13</t>
  </si>
  <si>
    <t>上海杉中网络信息技术有限公司</t>
  </si>
  <si>
    <t>上海市浦东新区华京路418号</t>
  </si>
  <si>
    <t>200131</t>
  </si>
  <si>
    <t>9131000009184999XF</t>
  </si>
  <si>
    <t>2014/1/22 0:00:00</t>
  </si>
  <si>
    <t>上海创徒丛林创业孵化器管理有限公司</t>
  </si>
  <si>
    <t>上海市祥科路111号3号楼6楼</t>
  </si>
  <si>
    <t>91310115MA1K3A537P</t>
  </si>
  <si>
    <t>2016/4/12 0:00:00</t>
  </si>
  <si>
    <t>上海新司陆现代农业创业孵化器有限公司</t>
  </si>
  <si>
    <t>上海市浦东新区沔北路185号孵化器（园）6-1</t>
  </si>
  <si>
    <t>91310115358481304K</t>
  </si>
  <si>
    <t>2015/9/23 0:00:00</t>
  </si>
  <si>
    <t>上海金山化工孵化器发展有限公司</t>
  </si>
  <si>
    <t>上海市金山区秋实路688号</t>
  </si>
  <si>
    <t>201512</t>
  </si>
  <si>
    <t>91310116771467864N</t>
  </si>
  <si>
    <t>2005/1/24 0:00:00</t>
  </si>
  <si>
    <t>上海杭州湾北岸电子商务产业发展有限公司</t>
  </si>
  <si>
    <t>上海市金山工业区夏宁路818弄82号</t>
  </si>
  <si>
    <t>201506</t>
  </si>
  <si>
    <t>91310116080025143E</t>
  </si>
  <si>
    <t>2013/10/11 0:00:00</t>
  </si>
  <si>
    <t>上海金山科技创业中心股份有限公司</t>
  </si>
  <si>
    <t>上海市长宁区华山路1336号玉嘉大厦12E</t>
  </si>
  <si>
    <t>91310000332542244N</t>
  </si>
  <si>
    <t>上海金石湾投资咨询有限公司</t>
  </si>
  <si>
    <t>上海市金山区山阳镇浦卫公路16299弄5号楼205室</t>
  </si>
  <si>
    <t>201508</t>
  </si>
  <si>
    <t>91310116695761788D</t>
  </si>
  <si>
    <t>2009/9/30 0:00:00</t>
  </si>
  <si>
    <t>上海金山高科技园区发展有限公司</t>
  </si>
  <si>
    <t>上海市金山工业区夏宁路666弄58号</t>
  </si>
  <si>
    <t>913101167033705268</t>
  </si>
  <si>
    <t>2001/6/14 0:00:00</t>
  </si>
  <si>
    <t>上海新跃物流企业管理有限公司</t>
  </si>
  <si>
    <t>上海市金山区学府路589号</t>
  </si>
  <si>
    <t>91310116795691780L</t>
  </si>
  <si>
    <t>上海漕河泾开发区松江创新创业园管理有限公司</t>
  </si>
  <si>
    <t>桂平路410号国际孵化中心B区3楼</t>
  </si>
  <si>
    <t>57079979-0</t>
  </si>
  <si>
    <t>2011/3/21 0:00:00</t>
  </si>
  <si>
    <t>上海景鑫投资咨询有限公司</t>
  </si>
  <si>
    <t>上海市松江区新飞路1500弄59号</t>
  </si>
  <si>
    <t>201611</t>
  </si>
  <si>
    <t>913101177818742012</t>
  </si>
  <si>
    <t>2007/8/1 0:00:00</t>
  </si>
  <si>
    <t>上海松江出口加工区企业服务有限公司</t>
  </si>
  <si>
    <t>松卫北路665号企福天地10楼</t>
  </si>
  <si>
    <t>91310117703088053X</t>
  </si>
  <si>
    <t>2001/1/5 0:00:00</t>
  </si>
  <si>
    <t>启迪漕河泾（上海）运营管理有限公司</t>
  </si>
  <si>
    <t>上海市松江区中创路68号</t>
  </si>
  <si>
    <t>201613</t>
  </si>
  <si>
    <t>MA1J100F-4</t>
  </si>
  <si>
    <t>上海中三投资管理有限公司</t>
  </si>
  <si>
    <t>上海市松江区三新北路1800弄23号楼1005室</t>
  </si>
  <si>
    <t>201620</t>
  </si>
  <si>
    <t>913101175868486734</t>
  </si>
  <si>
    <t>2011/12/19 0:00:00</t>
  </si>
  <si>
    <t>上海一伍六零管理咨询服务股份有限公司</t>
  </si>
  <si>
    <t>上海市松江区新桥镇新蟠路1号C206室</t>
  </si>
  <si>
    <t>201612</t>
  </si>
  <si>
    <t>30141012-6</t>
  </si>
  <si>
    <t>上海掌安物联网科技股份有限公司</t>
  </si>
  <si>
    <t>上海松江区泗泾镇方泗公路18号</t>
  </si>
  <si>
    <t>201601</t>
  </si>
  <si>
    <t>35084891-7</t>
  </si>
  <si>
    <t>上海交科众创空间管理有限公司</t>
  </si>
  <si>
    <t>上海市松江区泗砖路351号6幢A06</t>
  </si>
  <si>
    <t>91310117MA1J16024Y</t>
  </si>
  <si>
    <t>上海睿鼓众创空间管理有限公司</t>
  </si>
  <si>
    <t>上海漕河泾开发区松江高科技园莘砖公路668号B栋105室</t>
  </si>
  <si>
    <t>91310117MA1J1BUP7B</t>
  </si>
  <si>
    <t>上海绿亮泗泾科技创业投资有限公司</t>
  </si>
  <si>
    <t>上海市松江区泗泾高技路655号</t>
  </si>
  <si>
    <t>913101173509463735</t>
  </si>
  <si>
    <t>上海市青浦区科技孵化服务中心</t>
  </si>
  <si>
    <t>青浦区公园东路1155号2004室</t>
  </si>
  <si>
    <t>201799</t>
  </si>
  <si>
    <t>12310118134369401L</t>
  </si>
  <si>
    <t>1995/9/1 0:00:00</t>
  </si>
  <si>
    <t>上海五天文化传播有限公司</t>
  </si>
  <si>
    <t>上海市青浦区华徐公路888号</t>
  </si>
  <si>
    <t>201702</t>
  </si>
  <si>
    <t>67273268-5</t>
  </si>
  <si>
    <t>上海莎欧科技发展有限公司</t>
  </si>
  <si>
    <t>上海市青浦区华徐公路999号B座301室</t>
  </si>
  <si>
    <t>913101187944629196</t>
  </si>
  <si>
    <t>2006/9/28 0:00:00</t>
  </si>
  <si>
    <t>上海西虹桥导航产业发展有限公司</t>
  </si>
  <si>
    <t>上海市青浦区徐泾镇高泾路599号</t>
  </si>
  <si>
    <t>91310118072948917Q</t>
  </si>
  <si>
    <t>2013/7/10 0:00:00</t>
  </si>
  <si>
    <t>上海尚之坊时尚文化创意园有限公司</t>
  </si>
  <si>
    <t>上海市青浦区崧泽大道6066弄15号楼108室</t>
  </si>
  <si>
    <t>201700</t>
  </si>
  <si>
    <t>9131011859316291XF</t>
  </si>
  <si>
    <t>2012/4/6 0:00:00</t>
  </si>
  <si>
    <t>晨脉创业投资管理（上海）有限公司</t>
  </si>
  <si>
    <t>沪青平公路3938弄72#</t>
  </si>
  <si>
    <t>201703</t>
  </si>
  <si>
    <t>05128085-8</t>
  </si>
  <si>
    <t>2015/9/15 0:00:00</t>
  </si>
  <si>
    <t>上海同橙投资有限公司</t>
  </si>
  <si>
    <t>上海市青浦区沪青平公路3938弄</t>
  </si>
  <si>
    <t>913101180712375582</t>
  </si>
  <si>
    <t>2017/1/4 0:00:00</t>
  </si>
  <si>
    <t>上海光明村科技创业有限公司</t>
  </si>
  <si>
    <t>奉贤区南桥镇万众路368号</t>
  </si>
  <si>
    <t>201499</t>
  </si>
  <si>
    <t>57077412-0</t>
  </si>
  <si>
    <t>2011/3/7 0:00:00</t>
  </si>
  <si>
    <t>上海奉浦现代农业科技创业有限公司</t>
  </si>
  <si>
    <t>上海市奉贤区茂园路659号</t>
  </si>
  <si>
    <t>201403</t>
  </si>
  <si>
    <t>75030906-6</t>
  </si>
  <si>
    <t>2003/5/12 0:00:00</t>
  </si>
  <si>
    <t>上海胜舟创业投资管理有限公司</t>
  </si>
  <si>
    <t>上海市奉贤区南桥环城东路383号丽洲商务大厦2106室</t>
  </si>
  <si>
    <t>201412</t>
  </si>
  <si>
    <t>55152405-4</t>
  </si>
  <si>
    <t>2010/2/22 0:00:00</t>
  </si>
  <si>
    <t>上海南洋科技园发展中心</t>
  </si>
  <si>
    <t>上海市奉贤区南桥镇南桥路266号203室</t>
  </si>
  <si>
    <t>52310120795632035R</t>
  </si>
  <si>
    <t>2006/11/1 0:00:00</t>
  </si>
  <si>
    <t>上海汇智天地科技投资管理有限公司</t>
  </si>
  <si>
    <t>上海市奉贤区奉浦大道1599号2幢1楼企业服务中心</t>
  </si>
  <si>
    <t>09363262-0</t>
  </si>
  <si>
    <t>2014/4/4 0:00:00</t>
  </si>
  <si>
    <t>上海金都商务服务有限公司</t>
  </si>
  <si>
    <t>上海市奉贤区金海公路3660号</t>
  </si>
  <si>
    <t>9131012008622774XJ</t>
  </si>
  <si>
    <t>2013/12/26 0:00:00</t>
  </si>
  <si>
    <t>重银投资管理（上海）有限公司</t>
  </si>
  <si>
    <t>上海市奉贤区海湾镇农工商大道228号</t>
  </si>
  <si>
    <t>201422</t>
  </si>
  <si>
    <t>913101200840909971</t>
  </si>
  <si>
    <t>上海凤巢众创空间管理有限公司</t>
  </si>
  <si>
    <t>奉贤区沪杭公路1588号</t>
  </si>
  <si>
    <t>91310120MA1HK69157</t>
  </si>
  <si>
    <t>2015/11/25 0:00:00</t>
  </si>
  <si>
    <t>上海赢享文化传媒有限公司</t>
  </si>
  <si>
    <t>上海市奉贤区光建路158号</t>
  </si>
  <si>
    <t>201406</t>
  </si>
  <si>
    <t>91310120MA1HLULX4Y</t>
  </si>
  <si>
    <t>南京审计大学科技园</t>
  </si>
  <si>
    <t>32.江苏</t>
  </si>
  <si>
    <t>南京工程学院大学科技园</t>
  </si>
  <si>
    <t>南京国创园投资管理有限公司</t>
  </si>
  <si>
    <t>江苏软件园孵化器发展有限公司</t>
  </si>
  <si>
    <t>南京市玄武大道699-22号-29幢</t>
  </si>
  <si>
    <t>210042</t>
  </si>
  <si>
    <t>91320102080294570x</t>
  </si>
  <si>
    <t>2013/11/25 0:00:00</t>
  </si>
  <si>
    <t>南京玄东科技园（南京玄东科技发展有限公司）</t>
  </si>
  <si>
    <t>南京市玄武区珠江路680号</t>
  </si>
  <si>
    <t>210018</t>
  </si>
  <si>
    <t>91320102589411127R</t>
  </si>
  <si>
    <t>南京环保科技创业中心（江苏高信环保科技创业有限公司）</t>
  </si>
  <si>
    <t>南京市花园路8号</t>
  </si>
  <si>
    <t>913201026637914000</t>
  </si>
  <si>
    <t>2007/9/1 0:00:00</t>
  </si>
  <si>
    <t>南京黄埔IT科技创业园（南京模拟技术研究所）</t>
  </si>
  <si>
    <t>南京市玄武区黄埔路2号</t>
  </si>
  <si>
    <t>214000</t>
  </si>
  <si>
    <t>13495976-X</t>
  </si>
  <si>
    <t>2009/9/1 0:00:00</t>
  </si>
  <si>
    <t>玄武区垠坤创意中央科技园（南京垠坤通产资产经营管理有限公司）</t>
  </si>
  <si>
    <t>玄武区中央路302号</t>
  </si>
  <si>
    <t>210037</t>
  </si>
  <si>
    <t>69463301-2</t>
  </si>
  <si>
    <t>南京市玄武区生命科学企业孵化器（南京紫金常春藤科技企业孵化有限公司）</t>
  </si>
  <si>
    <t>南京市玄武区钟灵街50-1号紫金大厦</t>
  </si>
  <si>
    <t>210014</t>
  </si>
  <si>
    <t>05797845-6</t>
  </si>
  <si>
    <t>2013/1/4 0:00:00</t>
  </si>
  <si>
    <t>百家汇科技创业社区生物医药孵化器（南京百家汇科技创业社区有限公司）</t>
  </si>
  <si>
    <t>南京市玄武区玄武大道699-18</t>
  </si>
  <si>
    <t>91320102070702315J</t>
  </si>
  <si>
    <t>2016/3/31 0:00:00</t>
  </si>
  <si>
    <t>玄武区徐庄科技创业服务中心（南京徐庄科技创业服务中心有限公司）</t>
  </si>
  <si>
    <t>南京市玄武区玄武大道699-1号</t>
  </si>
  <si>
    <t>210023</t>
  </si>
  <si>
    <t>91320102057996785F</t>
  </si>
  <si>
    <t>南京农业生物高新技术创业中心（南京奶业集团有限公司）</t>
  </si>
  <si>
    <t>南京市童卫路7号</t>
  </si>
  <si>
    <t>13493100-3</t>
  </si>
  <si>
    <t>2006/5/10 0:00:00</t>
  </si>
  <si>
    <t>南京信息技术科技创业服务中心（江苏省计算技术研究所有限责任公司）</t>
  </si>
  <si>
    <t>南京市龙蟠路173号</t>
  </si>
  <si>
    <t>913200004660001000</t>
  </si>
  <si>
    <t>2008/8/1 0:00:00</t>
  </si>
  <si>
    <t>南京智工微光电子产业孵化中心（南京智工光电技术有限公司）</t>
  </si>
  <si>
    <t>南京市玄武区四牌楼2号李文正楼北423</t>
  </si>
  <si>
    <t>75949098-1</t>
  </si>
  <si>
    <t>2007/12/1 0:00:00</t>
  </si>
  <si>
    <t>南京数码动漫创业园 （南京数码动漫创业管理有限公司）</t>
  </si>
  <si>
    <t>江苏省南京市玄武区成贤街118号8号门</t>
  </si>
  <si>
    <t>91320102783810500D</t>
  </si>
  <si>
    <t>2006/1/23 0:00:00</t>
  </si>
  <si>
    <t>江苏省软件园（江苏省软件产业股份有限公司）</t>
  </si>
  <si>
    <t>江苏省南京市玄武区玄武大道699-22号</t>
  </si>
  <si>
    <t>91320000720584585F</t>
  </si>
  <si>
    <t>2000/12/25 0:00:00</t>
  </si>
  <si>
    <t>南京科技金融园企业孵化器（江苏鼎元城市地产运营管理有限公司）</t>
  </si>
  <si>
    <t>南京市玄武区后宰门西村95号</t>
  </si>
  <si>
    <t>91320000684934006B</t>
  </si>
  <si>
    <t>南京珠江路创业大街科技发展有限公司</t>
  </si>
  <si>
    <t>南京市玄武区珠江路同仁西街7号</t>
  </si>
  <si>
    <t>91320102MA1MC3UE8L</t>
  </si>
  <si>
    <t>2015/12/4 0:00:00</t>
  </si>
  <si>
    <t>江苏省高新技术创业服务中心</t>
  </si>
  <si>
    <t>南京市中华路420号三楼</t>
  </si>
  <si>
    <t>210006</t>
  </si>
  <si>
    <t>12320000466009031B</t>
  </si>
  <si>
    <t>1996/10/31 0:00:00</t>
  </si>
  <si>
    <t>南京市白下区科技创业服务中心</t>
  </si>
  <si>
    <t>南京市秦淮区紫丹路9号</t>
  </si>
  <si>
    <t>13505606-0</t>
  </si>
  <si>
    <t>2001/5/10 0:00:00</t>
  </si>
  <si>
    <t>南京市秦淮区科技创业中心（南京秦淮科技创业发展有限公司）</t>
  </si>
  <si>
    <t>210004</t>
  </si>
  <si>
    <t>67903732-7</t>
  </si>
  <si>
    <t>2003/5/1 0:00:00</t>
  </si>
  <si>
    <t>南京工业职业技术学院大学科技园（南京南工院科技园管理有限公司）</t>
  </si>
  <si>
    <t>南京市中山东路532-2号A1栋101</t>
  </si>
  <si>
    <t>210016</t>
  </si>
  <si>
    <t>91320104598002990N</t>
  </si>
  <si>
    <t>2012/9/12 0:00:00</t>
  </si>
  <si>
    <t>江苏经贸职业技术学院大学科技园综合孵化器（南京光华科技发展有限公司）</t>
  </si>
  <si>
    <t>南京市秦淮区石门坎104号</t>
  </si>
  <si>
    <t>210007</t>
  </si>
  <si>
    <t>91320104567208080N</t>
  </si>
  <si>
    <t>2011/6/2 0:00:00</t>
  </si>
  <si>
    <t>白下光华理工科技企业创业综合孵化器（南京白下高新技术产业园区投资发展有限责任公司）</t>
  </si>
  <si>
    <t>秦淮区白下高新紫丹路9号</t>
  </si>
  <si>
    <t>73055312-5</t>
  </si>
  <si>
    <t>2001/8/22 0:00:00</t>
  </si>
  <si>
    <t>南京市白下国际人才孵化器（南京白下高新技术产业园区投资发展有限责任公司）</t>
  </si>
  <si>
    <t>南京市白下高新永丰科技企业孵化器（南京白下高新技术产业园区投资发展有限责任公司）</t>
  </si>
  <si>
    <t>2011/8/22 0:00:00</t>
  </si>
  <si>
    <t>南京市紫云云计算专业孵化器（南京白下高新技术产业园区投资发展有限责任公司）</t>
  </si>
  <si>
    <t>南京市紫金秦淮科创特区先导区科技企业孵化器（南京国创园投资管理有限公司）</t>
  </si>
  <si>
    <t>南京市秦淮区菱角市66号</t>
  </si>
  <si>
    <t>91320104589449934W</t>
  </si>
  <si>
    <t>2012/4/1 0:00:00</t>
  </si>
  <si>
    <t>南京紫荆科技园科技企业孵化器（南京长河物业管理有限公司）</t>
  </si>
  <si>
    <t>南京市市秦淮区蓝旗街紫荆大厦</t>
  </si>
  <si>
    <t>91320104134881851Q</t>
  </si>
  <si>
    <t>2013/12/13 0:00:00</t>
  </si>
  <si>
    <t>南京天安数码城科技创新中心（南京天宁置业有限公司）</t>
  </si>
  <si>
    <t>南京市秦淮区永丰大道36号</t>
  </si>
  <si>
    <t>91320100663799589H</t>
  </si>
  <si>
    <t>2012/10/18 0:00:00</t>
  </si>
  <si>
    <t>秦淮双龙科技企业孵化器（南京市秦淮区金龙农工商公司）</t>
  </si>
  <si>
    <t>秦淮区双龙街2号3号楼</t>
  </si>
  <si>
    <t>91320104135128968D</t>
  </si>
  <si>
    <t>南京秦淮区晨光一八六五科技企业孵化器（南京晨光一八六五置业投资管理有限公司）</t>
  </si>
  <si>
    <t>南京市秦淮区应天大街388号C1幢二楼</t>
  </si>
  <si>
    <t>91320104660672582E</t>
  </si>
  <si>
    <t>2007/9/19 0:00:00</t>
  </si>
  <si>
    <t>白下光华科技创意产业园综合孵化器（江苏天联置业投资有限公司）</t>
  </si>
  <si>
    <t>南京秦淮区军农路3号</t>
  </si>
  <si>
    <t>91320104667353410N</t>
  </si>
  <si>
    <t>江苏海事职业技术学院大学科技园（筹建）（南京市伯利兹科技发展有限公司）</t>
  </si>
  <si>
    <t>南京市江宁区格致路309号</t>
  </si>
  <si>
    <t>211170</t>
  </si>
  <si>
    <t>91320115ma1mb2mw6n</t>
  </si>
  <si>
    <t>秦淮区万谷科技企业孵化器（南京万谷文化创意产业发展有限公司）</t>
  </si>
  <si>
    <t>南京市秦淮区延龄巷27号</t>
  </si>
  <si>
    <t>913201043025786000</t>
  </si>
  <si>
    <t>南京市无为文创园科技企业孵化器（南京无为实业投资有限公司）</t>
  </si>
  <si>
    <t>秦淮区江宁路5号D幢</t>
  </si>
  <si>
    <t>69838538-6</t>
  </si>
  <si>
    <t>2010/3/11 0:00:00</t>
  </si>
  <si>
    <t>南京报业文化创意科技企业孵化器（南京报业文化发展有限公司）</t>
  </si>
  <si>
    <t>江苏省南京市秦淮区海福巷90-1号</t>
  </si>
  <si>
    <t>913201043024701000</t>
  </si>
  <si>
    <t>2014/11/26 0:00:00</t>
  </si>
  <si>
    <t>南京广电锦和投资管理有限公司</t>
  </si>
  <si>
    <t>南京市秦淮区莫愁路329号越界梦幻城110栋3楼半</t>
  </si>
  <si>
    <t>91320104093895922X</t>
  </si>
  <si>
    <t>南京紫金（建邺）科技创业特区创业服务中心有限公司</t>
  </si>
  <si>
    <t>南京市建邺区奥体大街69号</t>
  </si>
  <si>
    <t>210019</t>
  </si>
  <si>
    <t>91320105057960379W</t>
  </si>
  <si>
    <t>2012/12/23 0:00:00</t>
  </si>
  <si>
    <t>南京紫金（建邺）移动互联科技企业孵化器（南京紫金（建邺）科技创业特区创业服务中心有限公司）</t>
  </si>
  <si>
    <t>南京新城科技园新兴产业孵化器（南京紫金（建邺）科技创业特区创业服务中心有限公司）</t>
  </si>
  <si>
    <t>南京市建邺区嘉陵江东街18号04栋2楼</t>
  </si>
  <si>
    <t>2012/11/23 0:00:00</t>
  </si>
  <si>
    <t>南京建邺青奥文化科技创业园（南京江东资产经营管理有限公司）</t>
  </si>
  <si>
    <t>建邺区云锦路71号</t>
  </si>
  <si>
    <t>913201055894208000</t>
  </si>
  <si>
    <t>南京建邺长江高新技术创业服务中心</t>
  </si>
  <si>
    <t>南京市建邺区奥体大街69号01栋315室</t>
  </si>
  <si>
    <t>212400</t>
  </si>
  <si>
    <t>67907914-0</t>
  </si>
  <si>
    <t>2008/10/1 0:00:00</t>
  </si>
  <si>
    <t>南京河西中央商务区科技企业孵化器（南京河西中央商务区投资发展有限公司）</t>
  </si>
  <si>
    <t>南京市建邺区江东中路359号国睿大厦二号楼5楼前台</t>
  </si>
  <si>
    <t>913201055804908000</t>
  </si>
  <si>
    <t>2012/12/3 0:00:00</t>
  </si>
  <si>
    <t>南京老学堂科技创业园（南京老学堂创意园有限公司）</t>
  </si>
  <si>
    <t>鼓楼区中山北路350号</t>
  </si>
  <si>
    <t>91320106690401839G</t>
  </si>
  <si>
    <t>2009/6/16 0:00:00</t>
  </si>
  <si>
    <t>紫金（下关）科技创业服务中心（南京紫金（下关）科技创业特别社区建设发展有限公司）</t>
  </si>
  <si>
    <t>南京市鼓楼区幕府东路199号</t>
  </si>
  <si>
    <t>210028</t>
  </si>
  <si>
    <t>91320106585070783K</t>
  </si>
  <si>
    <t>2011/11/11 0:00:00</t>
  </si>
  <si>
    <t>南京中医药大学科技园（南京中医药大学科技园管理有限公司）</t>
  </si>
  <si>
    <t>鼓楼区汉中路282号南京中医药大学</t>
  </si>
  <si>
    <t>210029</t>
  </si>
  <si>
    <t>91320106067075584Y</t>
  </si>
  <si>
    <t>2013/5/1 0:00:00</t>
  </si>
  <si>
    <t>南京科技广场科技服务中心（南京市鼓楼区科技创业服务中心）</t>
  </si>
  <si>
    <t>新模范马路5号</t>
  </si>
  <si>
    <t>13523329-0</t>
  </si>
  <si>
    <t>2012/5/13 0:00:00</t>
  </si>
  <si>
    <t>南京紫金智梦科技创新中心（南京模范路科技创新园区有限公司）</t>
  </si>
  <si>
    <t>南京是古平岗4号</t>
  </si>
  <si>
    <t>210013</t>
  </si>
  <si>
    <t>9132010669835853XM</t>
  </si>
  <si>
    <t>江东软件城科技创业中心（南京鼓楼科技产业有限公司）</t>
  </si>
  <si>
    <t>汉中门大街301号15楼</t>
  </si>
  <si>
    <t>210036</t>
  </si>
  <si>
    <t>91320106754131752j</t>
  </si>
  <si>
    <t>2007/6/29 0:00:00</t>
  </si>
  <si>
    <t>南京财经大学科技园（南京财大科技园有限公司）</t>
  </si>
  <si>
    <t>南京市铁路北街128号</t>
  </si>
  <si>
    <t>210003</t>
  </si>
  <si>
    <t>69463327-4</t>
  </si>
  <si>
    <t>2009/11/6 0:00:00</t>
  </si>
  <si>
    <t>南京滨江科技创业中心</t>
  </si>
  <si>
    <t>建宁路194号</t>
  </si>
  <si>
    <t>210015</t>
  </si>
  <si>
    <t>1998/1/5 0:00:00</t>
  </si>
  <si>
    <t>南京红山科技创业园（南京红意科技创业园有限公司）</t>
  </si>
  <si>
    <t>南京市鼓楼区黄家圩41-1号</t>
  </si>
  <si>
    <t>913201066946002000</t>
  </si>
  <si>
    <t>河海大学科技园（筹建）</t>
  </si>
  <si>
    <t>南大苏富特科技创新创业服务中心（江苏南大苏富特科技股份有限公司）</t>
  </si>
  <si>
    <t>南京市鼓楼区清江南路19号1号楼1607室</t>
  </si>
  <si>
    <t>913200002497709000</t>
  </si>
  <si>
    <t>2012/11/30 0:00:00</t>
  </si>
  <si>
    <t>江苏万谷信息科技有限公司</t>
  </si>
  <si>
    <t>南京市鼓楼区水佑岗6号万谷·京东云智慧产业园1F招商中心</t>
  </si>
  <si>
    <t>91320106MA1MK4WN01</t>
  </si>
  <si>
    <t>江苏膜科技产业园创业服务中心（南京膜材料产业技术研究院有限公司）</t>
  </si>
  <si>
    <t>南京市江北新区园思路1号</t>
  </si>
  <si>
    <t>211800</t>
  </si>
  <si>
    <t>91320111567228567A</t>
  </si>
  <si>
    <t>2012/10/29 0:00:00</t>
  </si>
  <si>
    <t>南京工大科技产业园创业中心（南京工大科技产业园股份有限公司）</t>
  </si>
  <si>
    <t>南京江北新区万寿路15号</t>
  </si>
  <si>
    <t>91320100793733799M</t>
  </si>
  <si>
    <t>南京紫金浦口科技创业特别社区创业中心（南京紫金浦口科技创业特别社区建设发展有限公司）</t>
  </si>
  <si>
    <t>浦口区江浦街道浦滨大道88号</t>
  </si>
  <si>
    <t>57594462-7</t>
  </si>
  <si>
    <t>南京新里程生物医药专业孵化器（南京新里程生物医药研究有限公司）</t>
  </si>
  <si>
    <t>南京市浦口区经济开发区天浦路1号</t>
  </si>
  <si>
    <t>2009/7/7 0:00:00</t>
  </si>
  <si>
    <t>南京顶山都市产业园创业中心（南京市浦口区顶山街道都市产业园创业中心）</t>
  </si>
  <si>
    <t>南京市浦口区石佛王村</t>
  </si>
  <si>
    <t>91320111660676217N</t>
  </si>
  <si>
    <t>2013/10/15 0:00:00</t>
  </si>
  <si>
    <t>浦口区春照科技创业中心（南京春照有色金属有限公司 ）</t>
  </si>
  <si>
    <t>南京市浦口区江浦街道珠江工业园雨合路8号</t>
  </si>
  <si>
    <t>91320111053269003X</t>
  </si>
  <si>
    <t>2012/8/1 0:00:00</t>
  </si>
  <si>
    <t>南京中科创新广场创业服务中心（南京中科新达加速器有限公司）</t>
  </si>
  <si>
    <t>南京市江北新区浦滨路150号中科创新广场</t>
  </si>
  <si>
    <t>91320111057962083E</t>
  </si>
  <si>
    <t>2015/5/22 0:00:00</t>
  </si>
  <si>
    <t>南京星起程文化传媒有限公司</t>
  </si>
  <si>
    <t>南京市浦口经济开发区兰花路19号</t>
  </si>
  <si>
    <t>91320111339439629M</t>
  </si>
  <si>
    <t>江苏天浦宏芯科技园发展有限公司</t>
  </si>
  <si>
    <t>南京市浦口区桥林街道百合路111号</t>
  </si>
  <si>
    <t>91320111MA1MA6GF42</t>
  </si>
  <si>
    <t>南京金港科技创业中心</t>
  </si>
  <si>
    <t>南京市栖霞区科创路1号</t>
  </si>
  <si>
    <t>210046</t>
  </si>
  <si>
    <t>12320113426093013H</t>
  </si>
  <si>
    <t>2000/10/20 0:00:00</t>
  </si>
  <si>
    <t>江苏仙林生命科技创新园发展有限公司</t>
  </si>
  <si>
    <t>江苏省南京市栖霞区仙林大学城纬地路9号</t>
  </si>
  <si>
    <t>210033</t>
  </si>
  <si>
    <t>68492024-5</t>
  </si>
  <si>
    <t>2009/3/1 0:00:00</t>
  </si>
  <si>
    <t>东南大学栖霞科技园（南京东大栖霞科技园管理有限公司）</t>
  </si>
  <si>
    <t>南京栖霞区和燕路371号</t>
  </si>
  <si>
    <t>91320113053274371G</t>
  </si>
  <si>
    <t>十月公社科技创业园（南京朝霞投资发展有限公司）</t>
  </si>
  <si>
    <t>南京市栖霞区广月路9号</t>
  </si>
  <si>
    <t>913201136749457000</t>
  </si>
  <si>
    <t>2004/8/8 0:00:00</t>
  </si>
  <si>
    <t>南京钟山创意产业发展有限公司</t>
  </si>
  <si>
    <t>栖霞区紫东路1号</t>
  </si>
  <si>
    <t>913201136825307000</t>
  </si>
  <si>
    <t>2014/3/4 0:00:00</t>
  </si>
  <si>
    <t>南京尧化科创中心（南京金尧科技投资有限公司）</t>
  </si>
  <si>
    <t>南京栖霞区尧佳路7号上城风景北16-4</t>
  </si>
  <si>
    <t>91320113598009834T</t>
  </si>
  <si>
    <t>西岗科技创业中心（南京星谷软件科技发展有限公司）</t>
  </si>
  <si>
    <t>南京市栖霞区摄山星城天佐路1号</t>
  </si>
  <si>
    <t>30258120-X</t>
  </si>
  <si>
    <t>栖霞区330科技创业中心（南京迈皋桥创业园发展有限公司）</t>
  </si>
  <si>
    <t>南京市栖霞区寅春路18号</t>
  </si>
  <si>
    <t>73608407-5</t>
  </si>
  <si>
    <t>南大科学园创新创业孵化器（南京仙林大学城科技园有限公司）</t>
  </si>
  <si>
    <t>南京仙林元化路8号</t>
  </si>
  <si>
    <t>913201136946458000</t>
  </si>
  <si>
    <t>2009/11/9 0:00:00</t>
  </si>
  <si>
    <t>南京市栖霞区马群科技创业中心（南京马群科技发展有限公司）</t>
  </si>
  <si>
    <t>栖霞区仙林大道18号</t>
  </si>
  <si>
    <t>210049</t>
  </si>
  <si>
    <t>913201137360826000</t>
  </si>
  <si>
    <t>南京龙安科技创业中心（南京三江口工业园经济技术开发有限责任公司）</t>
  </si>
  <si>
    <t>南京市栖霞区靖安镇三江口工业园</t>
  </si>
  <si>
    <t>91320113751258950X</t>
  </si>
  <si>
    <t>2003/6/30 0:00:00</t>
  </si>
  <si>
    <t>南京山泉科技企业孵化器（南京山泉生物科技有限公司）</t>
  </si>
  <si>
    <t>南京市栖霞区和燕路508号南京山泉产业园307栋三楼</t>
  </si>
  <si>
    <t>210038</t>
  </si>
  <si>
    <t>91320113660693738Y</t>
  </si>
  <si>
    <t>2007/6/13 0:00:00</t>
  </si>
  <si>
    <t>南京未来科技创业园（南京科蔚创业服务有限公司）</t>
  </si>
  <si>
    <t>南京市栖霞区马群街道紫东路1号E2栋132室</t>
  </si>
  <si>
    <t>913201133532823000</t>
  </si>
  <si>
    <t>南京市雨花台区科技创业中心</t>
  </si>
  <si>
    <t>南京市雨花台区软件大道106号2幢402室</t>
  </si>
  <si>
    <t>210012</t>
  </si>
  <si>
    <t>12320114135538035L</t>
  </si>
  <si>
    <t>2002/4/8 0:00:00</t>
  </si>
  <si>
    <t>紫金（雨花）科创特区交通智慧科技企业孵化器（南京软件谷交通智慧产业园管理有限公司）</t>
  </si>
  <si>
    <t>南京市雨花台区凤集大道15号园区服务中心</t>
  </si>
  <si>
    <t>210039</t>
  </si>
  <si>
    <t>913201140532634000</t>
  </si>
  <si>
    <t>2012/9/7 0:00:00</t>
  </si>
  <si>
    <t>雨花台区沁恒科技园（江苏沁恒股份有限公司）</t>
  </si>
  <si>
    <t>南京市雨花台区宁双路18号</t>
  </si>
  <si>
    <t>9132000067636084X9</t>
  </si>
  <si>
    <t>2012/9/1 0:00:00</t>
  </si>
  <si>
    <t>南京市雨花台区英科贝科技企业孵化器（南京英科贝信息技术有限公司）</t>
  </si>
  <si>
    <t>南京市雨花台区宁双路28号1108室</t>
  </si>
  <si>
    <t>91320114558895907A</t>
  </si>
  <si>
    <t>南京大数据科技企业孵化器（南京软件谷垠坤资产经营管理有限公司）</t>
  </si>
  <si>
    <t>南京雨花台区软件大道180号</t>
  </si>
  <si>
    <t>913201140841607568</t>
  </si>
  <si>
    <t>2013/12/21 0:00:00</t>
  </si>
  <si>
    <t>南京慧智灵杰投资管理有限公司</t>
  </si>
  <si>
    <t>江苏省南京市雨花台区花神庙10号</t>
  </si>
  <si>
    <t>91320114067056519H</t>
  </si>
  <si>
    <t>南京市雨花台区华博科技企业孵化器（江苏华博实业集团有限公司）</t>
  </si>
  <si>
    <t>南京市雨花台区花神大道17号华博智慧园</t>
  </si>
  <si>
    <t>91320000732251964T</t>
  </si>
  <si>
    <t>南京市雨花台区神雨科技创业园（南京神雨投资发展有限公司）</t>
  </si>
  <si>
    <t>共青团路59号</t>
  </si>
  <si>
    <t>91320114751264074J</t>
  </si>
  <si>
    <t>雨花台区万谷科技企业孵化器（南京万谷企业管理有限公司）</t>
  </si>
  <si>
    <t>南京市雨花台区小行路16号</t>
  </si>
  <si>
    <t>9132011459352938xw</t>
  </si>
  <si>
    <t>2012/5/12 0:00:00</t>
  </si>
  <si>
    <t>南京信息工程大学大学科技园（筹建）（南京信大科技园股份有限公司）</t>
  </si>
  <si>
    <t>南京市浦口区宁六路219号</t>
  </si>
  <si>
    <t>913201005672329000</t>
  </si>
  <si>
    <t>2011/2/24 0:00:00</t>
  </si>
  <si>
    <t>紫金（雨花）科创特区北科智能科技企业孵化器（南京软件谷北科创业服务管理有限公司）</t>
  </si>
  <si>
    <t>江苏省南京市雨花台区凤集大道15号创业创新城东橙10栋北楼三楼</t>
  </si>
  <si>
    <t>91320114053286225N</t>
  </si>
  <si>
    <t>南京雨沐科技企业孵化器（南京雨沐资产管理有限公司）</t>
  </si>
  <si>
    <t>南京市雨花台区软件大道180号南海科技园A3幢2楼管理办</t>
  </si>
  <si>
    <t>91320114053266275C</t>
  </si>
  <si>
    <t>2012/9/17 0:00:00</t>
  </si>
  <si>
    <t>江苏省泰融生物医药专业孵化器（南京艾德凯腾生物医药有限责任公司）</t>
  </si>
  <si>
    <t>南京市江宁区科学园芝兰路18号</t>
  </si>
  <si>
    <t>91320115679026927W</t>
  </si>
  <si>
    <t>紫金（雨花）科创特区电子信息科技企业孵化器（南京软件谷信息产业园管理有限公司）</t>
  </si>
  <si>
    <t>南京市雨花台区凤集大道15号北柚10北楼107室</t>
  </si>
  <si>
    <t>91320114057992071R</t>
  </si>
  <si>
    <t>2014/7/17 0:00:00</t>
  </si>
  <si>
    <t>南京市雨花台区西特区科技园（南京国睿物业管理有限公司）</t>
  </si>
  <si>
    <t>南京市雨花台区西善桥北路32号</t>
  </si>
  <si>
    <t>913201145804767172</t>
  </si>
  <si>
    <t>南京市雨花台区邦宁科技园（江苏邦宁科技有限公司）</t>
  </si>
  <si>
    <t>南京市雨花台区雨花大道2号邦宁科技园</t>
  </si>
  <si>
    <t>91320000672020143H</t>
  </si>
  <si>
    <t>2017/11/24 0:00:00</t>
  </si>
  <si>
    <t>紫金（雨花）科技创业特别社区创业服务中心（南京紫金（雨花）科技创业特别社区创业服务中心有限公司）</t>
  </si>
  <si>
    <t>南京市雨花经济开发区凤华路18号2幢A102</t>
  </si>
  <si>
    <t>913201145935210000</t>
  </si>
  <si>
    <t>2012/5/3 0:00:00</t>
  </si>
  <si>
    <t>南京市雨花台区中舜赛虹科技企业孵化器（南京中舜信息科技有限公司）</t>
  </si>
  <si>
    <t>南京市雨花台区凤台南路152号</t>
  </si>
  <si>
    <t>91320114562877058B</t>
  </si>
  <si>
    <t>2012/11/22 0:00:00</t>
  </si>
  <si>
    <t>南京时代创智科技企业孵化园（南京时代传媒股份有限公司）</t>
  </si>
  <si>
    <t>南京市雨花台区凤舞路15号</t>
  </si>
  <si>
    <t>91320100742390036c</t>
  </si>
  <si>
    <t>江苏省雨花软件园（雨花台区软件谷科技人才局）</t>
  </si>
  <si>
    <t>软件大道186号</t>
  </si>
  <si>
    <t>2008/8/8 0:00:00</t>
  </si>
  <si>
    <t>软件谷创智软件园（南京诺勤财务咨询有限公司）</t>
  </si>
  <si>
    <t>南京市雨花台区西春路1号</t>
  </si>
  <si>
    <t>215000</t>
  </si>
  <si>
    <t>91320114067066450U</t>
  </si>
  <si>
    <t>2017/4/3 0:00:00</t>
  </si>
  <si>
    <t>软件谷郁金香软件园（南京加瓦信息科技有限公司）</t>
  </si>
  <si>
    <t>南京市雨花台区郁金香路2号</t>
  </si>
  <si>
    <t>91320114353347245M</t>
  </si>
  <si>
    <t>南京新华智汇创业创新中心（南京新华科技发展有限公司）</t>
  </si>
  <si>
    <t>南京市雨花台区软件大道118号新华汇A4栋</t>
  </si>
  <si>
    <t>91320100790434451L</t>
  </si>
  <si>
    <t>2014/3/7 0:00:00</t>
  </si>
  <si>
    <t>润和科技创业服务中心（江苏润和南京软件外包园投资有限公司）</t>
  </si>
  <si>
    <t>江苏省南京雨花台区软件大道168号</t>
  </si>
  <si>
    <t>91320100694608204M</t>
  </si>
  <si>
    <t>雨花台区新驱动科技企业孵化园（南京新驱动投资管理有限公司）</t>
  </si>
  <si>
    <t>南京市雨花台区大周路88号A301室</t>
  </si>
  <si>
    <t>91320114062633989T</t>
  </si>
  <si>
    <t>2013/3/27 0:00:00</t>
  </si>
  <si>
    <t>博济.聚创科技园（南京云博企业管理有限公司）</t>
  </si>
  <si>
    <t>南京市雨花台区西善桥南路108号</t>
  </si>
  <si>
    <t>210041</t>
  </si>
  <si>
    <t>91320114339452700M</t>
  </si>
  <si>
    <t>南京力拓科技企业孵化器（南京力拓投资管理有限公司）</t>
  </si>
  <si>
    <t>南京市雨花台区小行路6号创E梦工场</t>
  </si>
  <si>
    <t>30264167-1</t>
  </si>
  <si>
    <t>南京软件谷花神科技企业孵化器（南京诺勤企业管理咨询有限公司）</t>
  </si>
  <si>
    <t>南京市雨花台区软件大道11号</t>
  </si>
  <si>
    <t>91320114088204453P</t>
  </si>
  <si>
    <t>2017/3/8 0:00:00</t>
  </si>
  <si>
    <t>南京软件谷楚翘城科技企业孵化器（南京诺勤财务咨询有限公司）</t>
  </si>
  <si>
    <t>南京市安德门大街55号</t>
  </si>
  <si>
    <t>2017/3/15 0:00:00</t>
  </si>
  <si>
    <t>南京大吉集团科技企业孵化器（江苏长江能源有限公司）</t>
  </si>
  <si>
    <t>江苏省南京市雨花开发区凤汇大道37号</t>
  </si>
  <si>
    <t>91320000554639113K</t>
  </si>
  <si>
    <t>2015/9/30 0:00:00</t>
  </si>
  <si>
    <t>中国（南京）芯片科技企业孵化器（南京信大高科技发展有限公司）</t>
  </si>
  <si>
    <t>雨花台区新林大道11号</t>
  </si>
  <si>
    <t>913200100571570000</t>
  </si>
  <si>
    <t>2016/12/9 0:00:00</t>
  </si>
  <si>
    <t>南京市软件谷奇创通讯科技有限公司</t>
  </si>
  <si>
    <t>南京市雨花台区大周路32号软件谷科创城</t>
  </si>
  <si>
    <t>21000</t>
  </si>
  <si>
    <t>91320100057997921J</t>
  </si>
  <si>
    <t>2013/2/20 0:00:00</t>
  </si>
  <si>
    <t>南京摩格网络科技有限公司</t>
  </si>
  <si>
    <t>南京市雨花台区凤展路30号软件谷科创城C1北楼11层</t>
  </si>
  <si>
    <t>913201145935120000</t>
  </si>
  <si>
    <t>2017/12/15 0:00:00</t>
  </si>
  <si>
    <t>南京网加投资管理有限公司</t>
  </si>
  <si>
    <t>南京市雨花台区大周路科创城D1栋</t>
  </si>
  <si>
    <t>91320114339466379N</t>
  </si>
  <si>
    <t>2016/10/10 0:00:00</t>
  </si>
  <si>
    <t>海博汇南京信息咨询有限公司</t>
  </si>
  <si>
    <t>雨花台区大周路32号D2南</t>
  </si>
  <si>
    <t>91320114MA1MH6UY7T</t>
  </si>
  <si>
    <t>车城控股股份有限公司</t>
  </si>
  <si>
    <t>南京市雨花台区雨花东路65号</t>
  </si>
  <si>
    <t>91320100MA1MFFF070</t>
  </si>
  <si>
    <t>2016/2/1 0:00:00</t>
  </si>
  <si>
    <t>南京江宁高新技术创业服务中心</t>
  </si>
  <si>
    <t>南京市江宁区东麒路33号</t>
  </si>
  <si>
    <t>74239837-x</t>
  </si>
  <si>
    <t>江苏博济堂科技创业服务有限公司</t>
  </si>
  <si>
    <t>南京市江宁区秣陵街道将军路6号</t>
  </si>
  <si>
    <t>58942096-3</t>
  </si>
  <si>
    <t>2012/2/29 0:00:00</t>
  </si>
  <si>
    <t>南京江宁台创园农业科技孵化器（南京江宁台湾农民创业园发展有限公司）</t>
  </si>
  <si>
    <t>南京市江宁区横溪街道陶吴行政服务中心</t>
  </si>
  <si>
    <t>211151</t>
  </si>
  <si>
    <t>55552176-6</t>
  </si>
  <si>
    <t>2013/8/1 0:00:00</t>
  </si>
  <si>
    <t>江苏启迪科技企业孵化器（江苏启迪科技园发展有限公司）</t>
  </si>
  <si>
    <t>江苏省南京市江宁区启迪大街华清园2号楼</t>
  </si>
  <si>
    <t>211135</t>
  </si>
  <si>
    <t>91320100567240945G</t>
  </si>
  <si>
    <t>2013/9/10 0:00:00</t>
  </si>
  <si>
    <t>江宁开发区科技创业服务中心</t>
  </si>
  <si>
    <t>江宁开发区将军大道迎翠路7号千人大厦3006室</t>
  </si>
  <si>
    <t>91320115721793784G</t>
  </si>
  <si>
    <t>2000/4/24 0:00:00</t>
  </si>
  <si>
    <t>南京科瑞创业服务有限公司</t>
  </si>
  <si>
    <t>南京市江宁区秣周东路12号</t>
  </si>
  <si>
    <t>91320115084158808F</t>
  </si>
  <si>
    <t>2013/11/29 0:00:00</t>
  </si>
  <si>
    <t>禄口创智科技企业孵化器（南京市江宁区禄口经济技术开发公司）</t>
  </si>
  <si>
    <t>南京市江宁区禄口街道神舟路37号</t>
  </si>
  <si>
    <t>211113</t>
  </si>
  <si>
    <t>05326479-8</t>
  </si>
  <si>
    <t>2014/9/18 0:00:00</t>
  </si>
  <si>
    <t>南京秣陵科技创业园（南京秣陵科技投资有限公司）</t>
  </si>
  <si>
    <t>南京市江宁区秣陵街道清水亭西路2号</t>
  </si>
  <si>
    <t>91320115580498721W</t>
  </si>
  <si>
    <t>南京江宁滨江科技创业园（南京滨江科创投资有限公司）</t>
  </si>
  <si>
    <t>南京江宁滨江经济开发区盛安大道739号</t>
  </si>
  <si>
    <t>211199</t>
  </si>
  <si>
    <t>91320115567237703D</t>
  </si>
  <si>
    <t>2014/3/8 0:00:00</t>
  </si>
  <si>
    <t>南京市麒麟高新技术创业服务中心（南京市科技创新投资有限责任公司）</t>
  </si>
  <si>
    <t>南京市麒麟科技创新园智汇路300号</t>
  </si>
  <si>
    <t>91320100555534698C</t>
  </si>
  <si>
    <t>2012/4/21 0:00:00</t>
  </si>
  <si>
    <t>江苏经贸学院180文化创意孵化器（江苏经贸职业技术学院资产管理有限公司）</t>
  </si>
  <si>
    <t>南京市江宁区180文化创意孵化器</t>
  </si>
  <si>
    <t>211168</t>
  </si>
  <si>
    <t>91320115555508326B</t>
  </si>
  <si>
    <t>南京江宁经济技术开发区无线谷科技园创业服务中心</t>
  </si>
  <si>
    <t>南京市江宁区秣周东路9号</t>
  </si>
  <si>
    <t>91320115580462892A</t>
  </si>
  <si>
    <t>南京江宁谷里科技创业中心（南京谷里经济技术开发有限公司）</t>
  </si>
  <si>
    <t>南京市江宁区谷里街道牛首大道69号</t>
  </si>
  <si>
    <t>211164</t>
  </si>
  <si>
    <t>56724508-4</t>
  </si>
  <si>
    <t>南京紫金（江宁）科技创业特别社区建设发展有限公司</t>
  </si>
  <si>
    <t>91320115585080631B</t>
  </si>
  <si>
    <t>2011/12/6 0:00:00</t>
  </si>
  <si>
    <t>南京紫金（吉山）科技创业服务中心（南京紫金（吉山）科技创业特别社区建设发展有限公司）</t>
  </si>
  <si>
    <t>江宁开发区东吉大道1号</t>
  </si>
  <si>
    <t>91320115589438856E</t>
  </si>
  <si>
    <t>2011/12/30 0:00:00</t>
  </si>
  <si>
    <t>南京江宁（大学）科教创新园有限公司</t>
  </si>
  <si>
    <t>南京市江宁区龙眠大道568号</t>
  </si>
  <si>
    <t>91320115575929953C</t>
  </si>
  <si>
    <t>2011/7/8 0:00:00</t>
  </si>
  <si>
    <t>江苏博特新材科技有限公司</t>
  </si>
  <si>
    <t>江苏省南京市江宁区万安西路59号</t>
  </si>
  <si>
    <t>91320115598032452H</t>
  </si>
  <si>
    <t>南京江宁智能电网专业孵化器（南京宁东智能电网科创有限公司）</t>
  </si>
  <si>
    <t>56289858-8</t>
  </si>
  <si>
    <t>南京江宁高新园科技创业服务管理有限公司</t>
  </si>
  <si>
    <t>南京江宁区诚信大道2211号</t>
  </si>
  <si>
    <t>913201150670962000</t>
  </si>
  <si>
    <t>2013/5/30 0:00:00</t>
  </si>
  <si>
    <t>南京市农业高新技术孵化器（南京新农科创投资有限责任公司）</t>
  </si>
  <si>
    <t>江宁区汤山街道上峰社区翠峰路一号</t>
  </si>
  <si>
    <t>211134</t>
  </si>
  <si>
    <t>57158030-1</t>
  </si>
  <si>
    <t>2012/8/10 0:00:00</t>
  </si>
  <si>
    <t>南京祥宇高新技术创业服务中心（南京祥宇生物工程有限公司）</t>
  </si>
  <si>
    <t>南京市江宁区东山街道市井路9号</t>
  </si>
  <si>
    <t>9132011578383561XC</t>
  </si>
  <si>
    <t>2006/3/14 0:00:00</t>
  </si>
  <si>
    <t>南京江宁大学科技园（筹建）（南京江宁（大学）科教创新园有限公司）</t>
  </si>
  <si>
    <t>江宁区龙眠大道568号　南京江宁（大学）科教创新园有限公司</t>
  </si>
  <si>
    <t>2012/7/1 0:00:00</t>
  </si>
  <si>
    <t>江宁区泥塘社区科技企业孵化器（南京市新翰特投资管理有限公司）</t>
  </si>
  <si>
    <t>江宁区泥塘社区公共服务中心</t>
  </si>
  <si>
    <t>k1362526-7</t>
  </si>
  <si>
    <t>南京东山国际企业研发园章村总部创业中心（南京东山国际企业研发园开发有限公司）</t>
  </si>
  <si>
    <t>南京市江宁区天印大道696号东山总部商务园</t>
  </si>
  <si>
    <t>91320115585097708X</t>
  </si>
  <si>
    <t>南京紫金研发创业中心创新广场（南京紫金资产管理有限公司）</t>
  </si>
  <si>
    <t>南京市江宁区胜利路89号4号楼2楼</t>
  </si>
  <si>
    <t>42609042-9</t>
  </si>
  <si>
    <t>2015/12/14 0:00:00</t>
  </si>
  <si>
    <t>江苏国创环保科技孵化器（江苏国创环保科技孵化器有限公司）</t>
  </si>
  <si>
    <t>南京市江宁区江宁开发区诚信大道1800号</t>
  </si>
  <si>
    <t>30269733-3</t>
  </si>
  <si>
    <t>2015/3/30 0:00:00</t>
  </si>
  <si>
    <t>南京谷里现代农业示范园农业科技孵化器（南京靓绿农副产品开发有限公司）</t>
  </si>
  <si>
    <t>南京市江宁区谷里街道石坝社区</t>
  </si>
  <si>
    <t>72179773-4</t>
  </si>
  <si>
    <t>2013/10/30 0:00:00</t>
  </si>
  <si>
    <t>南京沣创会科技企业孵化中心（南京网新科技文化产业有限公司）</t>
  </si>
  <si>
    <t>南京市江宁区秣陵街道利源南路55号</t>
  </si>
  <si>
    <t>211106</t>
  </si>
  <si>
    <t>91320115MA1MF86867</t>
  </si>
  <si>
    <t>南京博新投资管理有限公司</t>
  </si>
  <si>
    <t>南京市江宁区清水亭西路长亭街9号俊杰科创大厦801室</t>
  </si>
  <si>
    <t>91320115339318595B</t>
  </si>
  <si>
    <t>南京科江创业服务有限公司</t>
  </si>
  <si>
    <t>南京市江宁区麒麟创研路266号5号楼209室</t>
  </si>
  <si>
    <t>91320115MA1MF80G34</t>
  </si>
  <si>
    <t>2016/2/5 0:00:00</t>
  </si>
  <si>
    <t>南京市六合区中山科技企业孵化器（南京新明经济开发有限公司）</t>
  </si>
  <si>
    <t>32011601</t>
  </si>
  <si>
    <t>南京市六合区中山科技园科创大道9号</t>
  </si>
  <si>
    <t>211505</t>
  </si>
  <si>
    <t>913201167712844000</t>
  </si>
  <si>
    <t>2005/3/21 0:00:00</t>
  </si>
  <si>
    <t>南京六合龙池科技企业孵化器（南京六合经济开发区科技创业有限公司）</t>
  </si>
  <si>
    <t>南京市六合区龙池街道雄州南路399号恒顺园区105幢一单元301室</t>
  </si>
  <si>
    <t>211500</t>
  </si>
  <si>
    <t>05325773-1</t>
  </si>
  <si>
    <t>2011/9/15 0:00:00</t>
  </si>
  <si>
    <t>南京四桥科技企业孵化器（南京四桥经济园有限公司）</t>
  </si>
  <si>
    <t>六合区龙袍街道</t>
  </si>
  <si>
    <t>211513</t>
  </si>
  <si>
    <t>55207501-9</t>
  </si>
  <si>
    <t>2012/3/10 0:00:00</t>
  </si>
  <si>
    <t>六合区雄州街道科技企业孵化器（南京雄州工业区开发有限公司）</t>
  </si>
  <si>
    <t>六合区雄州东路299号</t>
  </si>
  <si>
    <t>01308255-1</t>
  </si>
  <si>
    <t>南京化学工业园新城科技创业中心</t>
  </si>
  <si>
    <t>32011602</t>
  </si>
  <si>
    <t>南京市六合区宁六路606号</t>
  </si>
  <si>
    <t>210047</t>
  </si>
  <si>
    <t>91320193667398539A</t>
  </si>
  <si>
    <t>2008/1/17 0:00:00</t>
  </si>
  <si>
    <t>千人计划南京化学化工创业园（千人计划南京化学化工研究院有限公司）</t>
  </si>
  <si>
    <t>南京市化学工业园区方水路169号/宁六路606号</t>
  </si>
  <si>
    <t>91320193593527202A</t>
  </si>
  <si>
    <t>南京化院中山科技创业园有限责任公司</t>
  </si>
  <si>
    <t>南京市化学工业园区葛关路625号</t>
  </si>
  <si>
    <t>210048</t>
  </si>
  <si>
    <t>91320116585056041W</t>
  </si>
  <si>
    <t>南京化工职业技术学院大学科技园（南京化院中山科技创业园有限责任公司）</t>
  </si>
  <si>
    <t>南京市化工园区葛关路625号</t>
  </si>
  <si>
    <t>2009/5/1 0:00:00</t>
  </si>
  <si>
    <t>南京幸庄科技产业园（永阳）资产管理有限公司</t>
  </si>
  <si>
    <t>溧水区永阳镇天生桥大道688号</t>
  </si>
  <si>
    <t>913201173394354000</t>
  </si>
  <si>
    <t>2016/12/29 0:00:00</t>
  </si>
  <si>
    <t>南京溧水国家千人计划智慧创业园（南京紫金（溧水）科技创业特别社区建设发展有限公司）</t>
  </si>
  <si>
    <t>南京市溧水区柘塘镇柘宁东路368号</t>
  </si>
  <si>
    <t>211210</t>
  </si>
  <si>
    <t>91320117598021091R</t>
  </si>
  <si>
    <t>溧水明辉科技创业园（溧水明辉科技创业有限公司）</t>
  </si>
  <si>
    <t>南京溧水经济开发区中兴西路8号</t>
  </si>
  <si>
    <t>913201176867457000</t>
  </si>
  <si>
    <t>2012/6/11 0:00:00</t>
  </si>
  <si>
    <t>南京鼎通园区建设发展有限公司</t>
  </si>
  <si>
    <t>南京溧水产业新城科创中心</t>
  </si>
  <si>
    <t>91320117MA1MHXGP8R</t>
  </si>
  <si>
    <t>南京宁高节能环保创新创业园（南京宁高节能环保科技发展有限公司）</t>
  </si>
  <si>
    <t>南京市高淳区双高路89号</t>
  </si>
  <si>
    <t>91320118080299988Q</t>
  </si>
  <si>
    <t>南京高淳科技创业中心有限公司</t>
  </si>
  <si>
    <t>江苏高淳经济开发区古檀大道3号科创大楼203办公室</t>
  </si>
  <si>
    <t>211316</t>
  </si>
  <si>
    <t>9132011859802038XP</t>
  </si>
  <si>
    <t>2012/7/17 0:00:00</t>
  </si>
  <si>
    <t>高淳区医疗器械科技创业园（南京延长医疗器械第三方物流有限公司）</t>
  </si>
  <si>
    <t>南京市高淳经济开发区沧溪路9号</t>
  </si>
  <si>
    <t>9132010069460457XE</t>
  </si>
  <si>
    <t>南京市高淳县软件企业孵化器（江苏高淳经济开发区开发总公司）</t>
  </si>
  <si>
    <t>江苏高淳经济开发区古檀大道1号管委会大楼1607办公室</t>
  </si>
  <si>
    <t>91320118135841464W</t>
  </si>
  <si>
    <t>2010/3/1 0:00:00</t>
  </si>
  <si>
    <t>南京高淳陶瓷文化创意创业园（江苏高陶文化发展有限公司）</t>
  </si>
  <si>
    <t>高淳经济开发区荆山路008号</t>
  </si>
  <si>
    <t>9132010069460203XF</t>
  </si>
  <si>
    <t>2012/1/1 0:00:00</t>
  </si>
  <si>
    <t>新华1949南京文化科技创新创业园（中文寰汇（南京）文化发展有限公司）</t>
  </si>
  <si>
    <t>高淳经济开发区凤山路60号中国文化产业发展集团南京基地</t>
  </si>
  <si>
    <t>913201180940078000</t>
  </si>
  <si>
    <t>2014/3/24 0:00:00</t>
  </si>
  <si>
    <t>南京科技创业服务中心</t>
  </si>
  <si>
    <t>32019601</t>
  </si>
  <si>
    <t>南京高新区惠达路9号</t>
  </si>
  <si>
    <t>210061</t>
  </si>
  <si>
    <t>42580280-X</t>
  </si>
  <si>
    <t>1989/6/1 0:00:00</t>
  </si>
  <si>
    <t>南京鼎业百泰生物科技有限公司</t>
  </si>
  <si>
    <t>南京高新区星火路10号</t>
  </si>
  <si>
    <t>210032</t>
  </si>
  <si>
    <t>91320191793702095W</t>
  </si>
  <si>
    <t>2006/9/14 0:00:00</t>
  </si>
  <si>
    <t>南京高新技术产业开发区留学人员创业园管理服务中心</t>
  </si>
  <si>
    <t>66068890-4</t>
  </si>
  <si>
    <t>2000/10/1 0:00:00</t>
  </si>
  <si>
    <t>南京生物医药谷建设发展有限公司</t>
  </si>
  <si>
    <t>南京生物医药谷星火北路20号</t>
  </si>
  <si>
    <t>91320191571561223M</t>
  </si>
  <si>
    <t>2011/3/25 0:00:00</t>
  </si>
  <si>
    <t>南京高新区紫金特区南自科技企业孵化器（南京紫金（高新）科技创业特别社区建设发展有限公司）</t>
  </si>
  <si>
    <t>91320191062613515H</t>
  </si>
  <si>
    <t>2013/12/2 0:00:00</t>
  </si>
  <si>
    <t>南京高新区紫金特区北斗科技企业孵化器（南京紫金（高新）科技创业特别社区建设发展有限公司）</t>
  </si>
  <si>
    <t>南京高新区惠达路6号</t>
  </si>
  <si>
    <t>南京软件园E立方科技企业孵化器（南京软件园创业服务中心）</t>
  </si>
  <si>
    <t>南京市高新区丽景路2号研发大厦A座13F</t>
  </si>
  <si>
    <t>913201917453802043</t>
  </si>
  <si>
    <t>南京软件园V立方科技企业孵化器（南京软件园科技发展有限公司）</t>
  </si>
  <si>
    <t>南京市浦口区团结路99号</t>
  </si>
  <si>
    <t>91320191580485103K</t>
  </si>
  <si>
    <t>南京软件园（南京软件园创业服务中心）</t>
  </si>
  <si>
    <t>南京市丽景路2号研发大厦A座13F</t>
  </si>
  <si>
    <t>46234526-9</t>
  </si>
  <si>
    <t>东南大学高新科技园（南京东大高新科技园管理有限公司）</t>
  </si>
  <si>
    <t>南京市浦口区东大路2号</t>
  </si>
  <si>
    <t>9132019108417324X0</t>
  </si>
  <si>
    <t>南京紫金（新港）科技创业特区创业服务中心有限公司</t>
  </si>
  <si>
    <t>32019602</t>
  </si>
  <si>
    <t>南京市南京经济技术开发区兴智路6-10号</t>
  </si>
  <si>
    <t>913201925980030000</t>
  </si>
  <si>
    <t>南京经济技术开发区南大光电科技企业孵化器（南京南大光电工程研究院有限公司）</t>
  </si>
  <si>
    <t>南京经济技术开发区恒发路28号04幢</t>
  </si>
  <si>
    <t>9132019206262605XF</t>
  </si>
  <si>
    <t>2013/3/22 0:00:00</t>
  </si>
  <si>
    <t>南京先进激光与光电科技企业孵化器（南京先进激光技术研究院）</t>
  </si>
  <si>
    <t>南京经济技术开发区恒园路龙港科技园A1楼</t>
  </si>
  <si>
    <t>12320100080292022C</t>
  </si>
  <si>
    <t>南京南邮信息技术专业孵化器（南京南邮信息产业技术研究院有限公司）</t>
  </si>
  <si>
    <t>南京经济技术开发区兴智路6号兴智科技园B座9层</t>
  </si>
  <si>
    <t>913201923024449000</t>
  </si>
  <si>
    <t>2015/1/8 0:00:00</t>
  </si>
  <si>
    <t>无锡（国家）工业设计园创业服务中心</t>
  </si>
  <si>
    <t>无锡市建筑西路599号2幢101</t>
  </si>
  <si>
    <t>214072</t>
  </si>
  <si>
    <t>12320212466306909W</t>
  </si>
  <si>
    <t>2005/9/23 0:00:00</t>
  </si>
  <si>
    <t>无锡市北创科技创业园有限公司</t>
  </si>
  <si>
    <t>江苏省无锡市北塘区兴源北路401号</t>
  </si>
  <si>
    <t>913202007431451000</t>
  </si>
  <si>
    <t>2002/10/16 0:00:00</t>
  </si>
  <si>
    <t>无锡惠山高新技术创业服务中心</t>
  </si>
  <si>
    <t>江苏省无锡市惠山区堰新路311号2号楼303</t>
  </si>
  <si>
    <t>214174</t>
  </si>
  <si>
    <t>1232020646637010XJ</t>
  </si>
  <si>
    <t>2006/10/8 0:00:00</t>
  </si>
  <si>
    <t>无锡山水城科技创业服务有限公司</t>
  </si>
  <si>
    <t>无锡市滨湖区锦溪路100号</t>
  </si>
  <si>
    <t>214125</t>
  </si>
  <si>
    <t>56681598-9</t>
  </si>
  <si>
    <t>2008/9/17 0:00:00</t>
  </si>
  <si>
    <t>无锡市新区旺庄科技发展有限公司</t>
  </si>
  <si>
    <t>无锡新吴区龙山路4号</t>
  </si>
  <si>
    <t>214028</t>
  </si>
  <si>
    <t>91320213250532130H</t>
  </si>
  <si>
    <t>2008/6/19 0:00:00</t>
  </si>
  <si>
    <t>无锡软件产业发展有限公司</t>
  </si>
  <si>
    <t>无锡新吴区震泽路18号无锡软件园双子座B座20楼</t>
  </si>
  <si>
    <t>214135</t>
  </si>
  <si>
    <t>91320214661313725Q</t>
  </si>
  <si>
    <t>2007/4/20 0:00:00</t>
  </si>
  <si>
    <t>无锡高新科技创业发展有限公司</t>
  </si>
  <si>
    <t>无锡新吴区清源路18号530大厦C栋1楼</t>
  </si>
  <si>
    <t>913202136608303000</t>
  </si>
  <si>
    <t>2007/4/19 0:00:00</t>
  </si>
  <si>
    <t>无锡微纳产业发展有限公司</t>
  </si>
  <si>
    <t>江苏省无锡市新区菱湖大道200号 E1-202</t>
  </si>
  <si>
    <t>913202146829857000</t>
  </si>
  <si>
    <t>2008/11/24 0:00:00</t>
  </si>
  <si>
    <t>无锡留学人员创业园发展有限公司</t>
  </si>
  <si>
    <t>无锡新区太科园清源路530大厦C区1楼</t>
  </si>
  <si>
    <t>67982006-3</t>
  </si>
  <si>
    <t>2008/8/25 0:00:00</t>
  </si>
  <si>
    <t>无锡锡山科技创业园有限公司</t>
  </si>
  <si>
    <t>江苏省锡山经济技术开发区芙蓉中三路99号</t>
  </si>
  <si>
    <t>214192</t>
  </si>
  <si>
    <t>913202057796785000</t>
  </si>
  <si>
    <t>2005/9/20 0:00:00</t>
  </si>
  <si>
    <t>江阴高新技术创业中心</t>
  </si>
  <si>
    <t>江阴市澄江中路159号D201</t>
  </si>
  <si>
    <t>214434</t>
  </si>
  <si>
    <t>46641052-X</t>
  </si>
  <si>
    <t>2004/12/1 0:00:00</t>
  </si>
  <si>
    <t>宜兴创业园科技发展有限公司</t>
  </si>
  <si>
    <t>江苏宜兴经济技术开发区荆邑北路109号宜兴创业园</t>
  </si>
  <si>
    <t>214213</t>
  </si>
  <si>
    <t>91320282668376702C</t>
  </si>
  <si>
    <t>江阴百桥国际生物科技孵化园有限公司</t>
  </si>
  <si>
    <t>江苏省江阴市砂山路85号</t>
  </si>
  <si>
    <t>214400</t>
  </si>
  <si>
    <t>67251342-3</t>
  </si>
  <si>
    <t>2008/2/13 0:00:00</t>
  </si>
  <si>
    <t>无锡力合科技孵化器有限公司</t>
  </si>
  <si>
    <t>江苏省无锡惠山经济开发区智慧路1号清华创新大厦2F</t>
  </si>
  <si>
    <t>9132020656431948X8</t>
  </si>
  <si>
    <t>2011/10/5 0:00:00</t>
  </si>
  <si>
    <t>江苏矽太信息科技有限公司</t>
  </si>
  <si>
    <t>无锡市新吴区长江南路新泰路8号</t>
  </si>
  <si>
    <t>76103249-6</t>
  </si>
  <si>
    <t>2004/4/27 0:00:00</t>
  </si>
  <si>
    <t>宜兴留学人员创业园有限公司</t>
  </si>
  <si>
    <t>江苏宜兴环科园绿园路501号</t>
  </si>
  <si>
    <t>214205</t>
  </si>
  <si>
    <t>91320282672541811N</t>
  </si>
  <si>
    <t>2008/3/7 0:00:00</t>
  </si>
  <si>
    <t>无锡惠山新城生命科技产业发展有限公司</t>
  </si>
  <si>
    <t>无锡市惠山区惠山大道1699号</t>
  </si>
  <si>
    <t>913202066849126000</t>
  </si>
  <si>
    <t>2009/1/19 0:00:00</t>
  </si>
  <si>
    <t>江苏江阴软件和文化创意产业发展有限公司</t>
  </si>
  <si>
    <t>江阴市滨江西路2号</t>
  </si>
  <si>
    <t>214433</t>
  </si>
  <si>
    <t>91320281578160588U</t>
  </si>
  <si>
    <t>无锡惠山软件产业发展有限公司</t>
  </si>
  <si>
    <t>江苏省无锡市惠山经济开发区智慧路18号</t>
  </si>
  <si>
    <t>91320206674445225N</t>
  </si>
  <si>
    <t>2008/4/23 0:00:00</t>
  </si>
  <si>
    <t>江苏卓易信息科技股份有限公司</t>
  </si>
  <si>
    <t>宜兴市环科园兴业路298号</t>
  </si>
  <si>
    <t>913202006754651000</t>
  </si>
  <si>
    <t>2008/5/12 0:00:00</t>
  </si>
  <si>
    <t>无锡市崇安电子商务科技创业园</t>
  </si>
  <si>
    <t>无锡市广益路208号</t>
  </si>
  <si>
    <t>214011</t>
  </si>
  <si>
    <t>913202000601809000</t>
  </si>
  <si>
    <t>2013/3/25 0:00:00</t>
  </si>
  <si>
    <t>无锡崇安区科技创业服务中心（无锡市科技创业服务中心）</t>
  </si>
  <si>
    <t>无锡市崇安区上马墩路18号</t>
  </si>
  <si>
    <t>214002</t>
  </si>
  <si>
    <t>12320200466307346G</t>
  </si>
  <si>
    <t>无锡南长区科技创业服务中心（无锡市科技创业服务中心）</t>
  </si>
  <si>
    <t>无锡市南湖大道588号</t>
  </si>
  <si>
    <t>214024</t>
  </si>
  <si>
    <t>46630436-4</t>
  </si>
  <si>
    <t>无锡市金山北科技创业服务中心</t>
  </si>
  <si>
    <t>无锡市会岸路88号</t>
  </si>
  <si>
    <t>211037</t>
  </si>
  <si>
    <t>67302728-3</t>
  </si>
  <si>
    <t>2005/11/9 0:00:00</t>
  </si>
  <si>
    <t>无锡索立得国际科技合作园管理有限公司</t>
  </si>
  <si>
    <t>无锡锡山开发区春晖东路51-9号308室</t>
  </si>
  <si>
    <t>214101</t>
  </si>
  <si>
    <t>91320205661347319G</t>
  </si>
  <si>
    <t>2007/5/11 0:00:00</t>
  </si>
  <si>
    <t>V-PARK科技创业园</t>
  </si>
  <si>
    <t>锡山经济技术开发区凤威路2号</t>
  </si>
  <si>
    <t>91320205685336112D</t>
  </si>
  <si>
    <t>2009/2/1 0:00:00</t>
  </si>
  <si>
    <t>无锡市惠山区堰桥街道科技创业中心</t>
  </si>
  <si>
    <t>无锡市惠山区堰桥堰畅路2号406</t>
  </si>
  <si>
    <t>67704625-4</t>
  </si>
  <si>
    <t>2007/1/27 0:00:00</t>
  </si>
  <si>
    <t>无锡市惠山区洛社镇科技创业服务中心</t>
  </si>
  <si>
    <t>无锡市惠山区洛社镇人民南路40号</t>
  </si>
  <si>
    <t>214187</t>
  </si>
  <si>
    <t>69075104-6</t>
  </si>
  <si>
    <t>2008/12/6 0:00:00</t>
  </si>
  <si>
    <t>无锡蠡园湖景产业管理服务中心</t>
  </si>
  <si>
    <t>无锡市滨湖区十八湾路288号</t>
  </si>
  <si>
    <t>91320211685892469D</t>
  </si>
  <si>
    <t>2009/3/11 0:00:00</t>
  </si>
  <si>
    <t>宜兴官林启迪科技有限公司</t>
  </si>
  <si>
    <t>宜兴市官林镇公园路8号</t>
  </si>
  <si>
    <t>214251</t>
  </si>
  <si>
    <t>91320282562955415x</t>
  </si>
  <si>
    <t>2008/8/16 0:00:00</t>
  </si>
  <si>
    <t>宜兴高塍环保高新技术创业服务中心</t>
  </si>
  <si>
    <t>江苏省宜兴市高塍镇远东大道国际环保城8栋</t>
  </si>
  <si>
    <t>214214</t>
  </si>
  <si>
    <t>9132028269337547X6</t>
  </si>
  <si>
    <t>2009/8/21 0:00:00</t>
  </si>
  <si>
    <t>无锡中关村软件园太湖分园</t>
  </si>
  <si>
    <t>无锡新区太科园干城路6号</t>
  </si>
  <si>
    <t>913202145546663000</t>
  </si>
  <si>
    <t>2014/6/1 0:00:00</t>
  </si>
  <si>
    <t>无锡天安智慧城置业有限公司</t>
  </si>
  <si>
    <t>无锡市新区菱湖大道228号</t>
  </si>
  <si>
    <t>91320214697921482Q</t>
  </si>
  <si>
    <t>2014/7/24 0:00:00</t>
  </si>
  <si>
    <t>无锡国际科技合作园</t>
  </si>
  <si>
    <t>无锡泰山路2号</t>
  </si>
  <si>
    <t>91320214764182174G</t>
  </si>
  <si>
    <t>2004/10/1 0:00:00</t>
  </si>
  <si>
    <t>中国工业博览园工业设计中心</t>
  </si>
  <si>
    <t>无锡市金城东路333-1-C-315</t>
  </si>
  <si>
    <t>214111</t>
  </si>
  <si>
    <t>69414694-X</t>
  </si>
  <si>
    <t>2013/6/28 0:00:00</t>
  </si>
  <si>
    <t>无锡勤新科技创业园</t>
  </si>
  <si>
    <t>无锡市钱荣路108号</t>
  </si>
  <si>
    <t>214151</t>
  </si>
  <si>
    <t>56527820-2</t>
  </si>
  <si>
    <t>无锡市家居创意设计园有限公司</t>
  </si>
  <si>
    <t>广南路290号</t>
  </si>
  <si>
    <t>91320200662710765E</t>
  </si>
  <si>
    <t>无锡蠡湖科技创业有限公司</t>
  </si>
  <si>
    <t>无锡市湖滨商业街15号</t>
  </si>
  <si>
    <t>913202116720084000</t>
  </si>
  <si>
    <t>2008/3/5 0:00:00</t>
  </si>
  <si>
    <t>无锡市马山生物医药工业园有限公司</t>
  </si>
  <si>
    <t>无锡市滨湖区马山梅梁路88号</t>
  </si>
  <si>
    <t>214092</t>
  </si>
  <si>
    <t>91320211720567152T</t>
  </si>
  <si>
    <t>2009/4/28 0:00:00</t>
  </si>
  <si>
    <t>无锡江南工业设计园有限公司</t>
  </si>
  <si>
    <t>无锡市太湖西大道2188号</t>
  </si>
  <si>
    <t>73532462-0</t>
  </si>
  <si>
    <t>无锡太湖科技中心管理委员会</t>
  </si>
  <si>
    <t>江苏省无锡市滨湖区高浪东路999号启航大厦2101</t>
  </si>
  <si>
    <t>214131</t>
  </si>
  <si>
    <t>77803852-8</t>
  </si>
  <si>
    <t>2008/12/1 0:00:00</t>
  </si>
  <si>
    <t>江苏宜兴陶瓷产业园区发展有限公司</t>
  </si>
  <si>
    <t>宜兴市丁蜀镇东坡路（丁蜀镇人民政府经发局）</t>
  </si>
  <si>
    <t>214221</t>
  </si>
  <si>
    <t>74374076-3</t>
  </si>
  <si>
    <t>2002/10/1 0:00:00</t>
  </si>
  <si>
    <t>无锡市梅村科技创业有限公司</t>
  </si>
  <si>
    <t>无锡市锡贤路129号</t>
  </si>
  <si>
    <t>56688634-9</t>
  </si>
  <si>
    <t>无锡国家集成电路设计基地有限公司</t>
  </si>
  <si>
    <t>无锡新吴区净慧东道90号天鹅座D座6楼</t>
  </si>
  <si>
    <t>913202147378176000</t>
  </si>
  <si>
    <t>2002/4/17 0:00:00</t>
  </si>
  <si>
    <t>江阴天安数码城置业有限公司</t>
  </si>
  <si>
    <t>江阴市长山大道55号</t>
  </si>
  <si>
    <t>91320281558038251X</t>
  </si>
  <si>
    <t>2013/12/20 0:00:00</t>
  </si>
  <si>
    <t>无锡恒生科技园有限公司</t>
  </si>
  <si>
    <t>无锡市惠山区中惠大道1588号</t>
  </si>
  <si>
    <t>214181</t>
  </si>
  <si>
    <t>57537727-1</t>
  </si>
  <si>
    <t>2011/5/19 0:00:00</t>
  </si>
  <si>
    <t>无锡博济堂创新创业孵化管理有限公司</t>
  </si>
  <si>
    <t>无锡市滨湖区建筑西路586号</t>
  </si>
  <si>
    <t>91320211MA1N0YE01M</t>
  </si>
  <si>
    <t>2016/11/25 0:00:00</t>
  </si>
  <si>
    <t>无锡深港国际服务外包产业发展有限公司</t>
  </si>
  <si>
    <t>无锡市新吴区纺城大道299号深港亚太中心三楼</t>
  </si>
  <si>
    <t>913202147624224000</t>
  </si>
  <si>
    <t>江苏永嘉工业科技发展有限公司</t>
  </si>
  <si>
    <t>江苏省徐州市泉山经济开发区顺堤路9号</t>
  </si>
  <si>
    <t>221006</t>
  </si>
  <si>
    <t>913203006878058000</t>
  </si>
  <si>
    <t>2013/10/9 0:00:00</t>
  </si>
  <si>
    <t>丰县高新技术创业园有限公司</t>
  </si>
  <si>
    <t>丰县经济开发区高新技术产业园</t>
  </si>
  <si>
    <t>221700</t>
  </si>
  <si>
    <t>91320321051885590R</t>
  </si>
  <si>
    <t>徐州工程学院大学科技园有限公司</t>
  </si>
  <si>
    <t>徐州市泉山区三环南路18号</t>
  </si>
  <si>
    <t>221008</t>
  </si>
  <si>
    <t>31382484-4</t>
  </si>
  <si>
    <t>2014/7/25 0:00:00</t>
  </si>
  <si>
    <t>徐州医科大学大学科技园</t>
  </si>
  <si>
    <t>江苏省徐州市淮海西路84号</t>
  </si>
  <si>
    <t>221000</t>
  </si>
  <si>
    <t>91320300089306785A</t>
  </si>
  <si>
    <t>江苏鑫诚电动车科技发展有限公司</t>
  </si>
  <si>
    <t>江苏丰县电动车科技产业园</t>
  </si>
  <si>
    <t>913203215714427000</t>
  </si>
  <si>
    <t>徐州市高新技术创业服务中心</t>
  </si>
  <si>
    <t>徐州市金山东路2-2号徐州市高新技术创业服务中心</t>
  </si>
  <si>
    <t>123203004665053000</t>
  </si>
  <si>
    <t>2004/4/6 0:00:00</t>
  </si>
  <si>
    <t>徐州软件园发展有限公司</t>
  </si>
  <si>
    <t>江苏省徐州市泉山区软件园路6号11号楼1211室</t>
  </si>
  <si>
    <t>913203005629398000</t>
  </si>
  <si>
    <t>2011/12/20 0:00:00</t>
  </si>
  <si>
    <t>江苏师范大学科技园有限公司</t>
  </si>
  <si>
    <t>徐州市解放路246号江苏师范大学科技园(文峰大厦618)</t>
  </si>
  <si>
    <t>221009</t>
  </si>
  <si>
    <t>913203005629818000</t>
  </si>
  <si>
    <t>2010/9/20 0:00:00</t>
  </si>
  <si>
    <t>徐州高新区科技创业服务中心</t>
  </si>
  <si>
    <t>徐州市铜山新区珠江东路11号</t>
  </si>
  <si>
    <t>221116</t>
  </si>
  <si>
    <t>523203120552086000</t>
  </si>
  <si>
    <t>2012/3/20 0:00:00</t>
  </si>
  <si>
    <t>徐州市大学生创业服务中心</t>
  </si>
  <si>
    <t>江苏省徐州市泉山区西安南路122-2号</t>
  </si>
  <si>
    <t>12320300466545686c</t>
  </si>
  <si>
    <t>2010/8/2 0:00:00</t>
  </si>
  <si>
    <t>徐州市贾汪区高新技术创业服务中心</t>
  </si>
  <si>
    <t>江苏省徐州工业园苏州大道北侧</t>
  </si>
  <si>
    <t>221011</t>
  </si>
  <si>
    <t>123203054665486000</t>
  </si>
  <si>
    <t>2009/12/1 0:00:00</t>
  </si>
  <si>
    <t>江苏省徐州留学人员创业园</t>
  </si>
  <si>
    <t>徐州市解放路187号</t>
  </si>
  <si>
    <t>2004/4/26 0:00:00</t>
  </si>
  <si>
    <t>丰县科技创业中心</t>
  </si>
  <si>
    <t>丰县中阳大道中段</t>
  </si>
  <si>
    <t>01407963-7</t>
  </si>
  <si>
    <t>2005/3/1 0:00:00</t>
  </si>
  <si>
    <t>睢宁科技创业园</t>
  </si>
  <si>
    <t>睢宁县开发区前进路16号</t>
  </si>
  <si>
    <t>221200</t>
  </si>
  <si>
    <t>01409328-7</t>
  </si>
  <si>
    <t>新沂市高新技术创业服务中心</t>
  </si>
  <si>
    <t>江苏省新沂市青年西路44号</t>
  </si>
  <si>
    <t>221400</t>
  </si>
  <si>
    <t>46673940-5</t>
  </si>
  <si>
    <t>新沂市锡沂科技园发展有限公司</t>
  </si>
  <si>
    <t>江苏省新沂市沭东新城黄山路8号</t>
  </si>
  <si>
    <t>913203810535397000</t>
  </si>
  <si>
    <t>沛县高新技术创业服务中心</t>
  </si>
  <si>
    <t>沛县经济开发区办公楼3楼</t>
  </si>
  <si>
    <t>221600</t>
  </si>
  <si>
    <t>E8280189-X</t>
  </si>
  <si>
    <t>2005/6/1 0:00:00</t>
  </si>
  <si>
    <t>江苏宜沛工业园投资开发有限公司</t>
  </si>
  <si>
    <t>沛县汉源大道101号</t>
  </si>
  <si>
    <t>66764738-X</t>
  </si>
  <si>
    <t>2007/10/15 0:00:00</t>
  </si>
  <si>
    <t>徐州高新技术创业服务中心</t>
  </si>
  <si>
    <t>徐州经济技术开发区杨山路21-6号科技创业大厦A301</t>
  </si>
  <si>
    <t>221004</t>
  </si>
  <si>
    <t>66636907-4</t>
  </si>
  <si>
    <t>2007/8/20 0:00:00</t>
  </si>
  <si>
    <t>江苏盛世汉源文化旅游有限公司</t>
  </si>
  <si>
    <t>徐州淮海文博园10号楼</t>
  </si>
  <si>
    <t>91320300596934997D</t>
  </si>
  <si>
    <t>2012/12/31 0:00:00</t>
  </si>
  <si>
    <t>徐州科创创业园管理有限公司</t>
  </si>
  <si>
    <t>徐州解放南路矿大科技城科技创业园A、B座</t>
  </si>
  <si>
    <t>913203116638253000</t>
  </si>
  <si>
    <t>徐州市铜山区科技创业服务中心</t>
  </si>
  <si>
    <t>徐州市铜山区北京路23号</t>
  </si>
  <si>
    <t>221110</t>
  </si>
  <si>
    <t>01708875-2</t>
  </si>
  <si>
    <t>2007/3/20 0:00:00</t>
  </si>
  <si>
    <t>沛县大学生创业服务中心</t>
  </si>
  <si>
    <t>江苏省徐州市沛县沛公路2号</t>
  </si>
  <si>
    <t>09151057-4</t>
  </si>
  <si>
    <t>2013/12/31 0:00:00</t>
  </si>
  <si>
    <t>江苏睢宁经济开发区科技创业园</t>
  </si>
  <si>
    <t>江苏睢宁经济开发区科技创业园105室</t>
  </si>
  <si>
    <t>913203246776091000</t>
  </si>
  <si>
    <t>2009/4/10 0:00:00</t>
  </si>
  <si>
    <t>江苏睢宁高新区科技创业园</t>
  </si>
  <si>
    <t>江苏睢宁县睢河街道兴业路2号</t>
  </si>
  <si>
    <t>913203246668318000</t>
  </si>
  <si>
    <t>徐州市鼓楼区科技创业服务中心</t>
  </si>
  <si>
    <t>徐州市鼓楼区政府办公楼627室</t>
  </si>
  <si>
    <t>12320302MB03768767</t>
  </si>
  <si>
    <t>2012/3/5 0:00:00</t>
  </si>
  <si>
    <t>徐州工业职业技术学院大学科技园有限公司</t>
  </si>
  <si>
    <t>江苏省徐州市鼓楼区黄河北路90号</t>
  </si>
  <si>
    <t>91320300598633354B</t>
  </si>
  <si>
    <t>2013/4/19 0:00:00</t>
  </si>
  <si>
    <t>徐州和雅健康产业园管理有限公司</t>
  </si>
  <si>
    <t>徐州市泉山区迎宾大道20号 徐州和雅健康产业园</t>
  </si>
  <si>
    <t>91320300MA1MQMN90N</t>
  </si>
  <si>
    <t>2016/8/1 0:00:00</t>
  </si>
  <si>
    <t>江苏建筑职业技术学院大学科技园有限公司</t>
  </si>
  <si>
    <t>徐州市泉山区学苑路26号</t>
  </si>
  <si>
    <t>91320300346133230W</t>
  </si>
  <si>
    <t>2015/7/3 0:00:00</t>
  </si>
  <si>
    <t>九州职业技术学院</t>
  </si>
  <si>
    <t>徐州市铜山区嵩山路一号</t>
  </si>
  <si>
    <t>52320000608025353R</t>
  </si>
  <si>
    <t>徐州鑫乾建设发展有限公司</t>
  </si>
  <si>
    <t>沛县鹿楼镇政府院内</t>
  </si>
  <si>
    <t>91320322MA1QG9UU0L</t>
  </si>
  <si>
    <t>沛县德鑫企业管理服务有限公司</t>
  </si>
  <si>
    <t>沛县五段镇旺湖生态创业园</t>
  </si>
  <si>
    <t>221638</t>
  </si>
  <si>
    <t>91320322000077976Y</t>
  </si>
  <si>
    <t>2015/11/14 0:00:00</t>
  </si>
  <si>
    <t>沛县新农农村建设有限公司</t>
  </si>
  <si>
    <t>沛县经济开发区汉润路东侧、沛公路北侧</t>
  </si>
  <si>
    <t>91320322061802293Y</t>
  </si>
  <si>
    <t>2016/10/20 0:00:00</t>
  </si>
  <si>
    <t>江苏真蒡生物科技有限公司</t>
  </si>
  <si>
    <t>江苏沛县河口镇工业园</t>
  </si>
  <si>
    <t>221634</t>
  </si>
  <si>
    <t>91320322MALMT4497N</t>
  </si>
  <si>
    <t>新沂市高流工业集中区建设发展有限公司</t>
  </si>
  <si>
    <t>江苏省新沂市高流镇工业集中区</t>
  </si>
  <si>
    <t>91320381MA1MQWWE6D</t>
  </si>
  <si>
    <t>2015/8/3 0:00:00</t>
  </si>
  <si>
    <t>新沂窑湾旅游产业园开发有限公司</t>
  </si>
  <si>
    <t>新沂市窑湾镇三桥村</t>
  </si>
  <si>
    <t>91320381MA1MYTF41R</t>
  </si>
  <si>
    <t>2015/11/1 0:00:00</t>
  </si>
  <si>
    <t>新沂市棋盘工业集中区建设发展有限公司</t>
  </si>
  <si>
    <t>新沂市墨新路西侧</t>
  </si>
  <si>
    <t>91320381662725166T</t>
  </si>
  <si>
    <t>2015/2/10 0:00:00</t>
  </si>
  <si>
    <t>新沂市大学生科技创业服务中心</t>
  </si>
  <si>
    <t>新沂市合沟镇工业园</t>
  </si>
  <si>
    <t>913203815571362000</t>
  </si>
  <si>
    <t>邳州市高新技术创业服务中心</t>
  </si>
  <si>
    <t>邳州市高新技术园区</t>
  </si>
  <si>
    <t>221300</t>
  </si>
  <si>
    <t>11320382014098408A</t>
  </si>
  <si>
    <t>2008/3/1 0:00:00</t>
  </si>
  <si>
    <t>邳州市高新区科创园投资发展有限公司</t>
  </si>
  <si>
    <t>邳州市高新区富民路2号</t>
  </si>
  <si>
    <t>91320382398341648B</t>
  </si>
  <si>
    <t>2014/5/18 0:00:00</t>
  </si>
  <si>
    <t>邳州市经济开发区经发建设有限公司</t>
  </si>
  <si>
    <t>邳州经济开发区海河路16号</t>
  </si>
  <si>
    <t>91320382670100465R</t>
  </si>
  <si>
    <t>2014/8/10 0:00:00</t>
  </si>
  <si>
    <t>邳州市博睿投资管理有限公司</t>
  </si>
  <si>
    <t>岔河镇紫荆路003号</t>
  </si>
  <si>
    <t>221341</t>
  </si>
  <si>
    <t>91320382091528889Q</t>
  </si>
  <si>
    <t>邳州市大学生创业服务中心</t>
  </si>
  <si>
    <t>江苏省邳州市黄河路大学生创业园</t>
  </si>
  <si>
    <t>39827964-5</t>
  </si>
  <si>
    <t>2016/12/21 0:00:00</t>
  </si>
  <si>
    <t>江苏普惠银杏产业发展有限公司</t>
  </si>
  <si>
    <t>江苏省邳州市铁富镇人民政府</t>
  </si>
  <si>
    <t>91320382339072409F</t>
  </si>
  <si>
    <t>邳州市滨河公共服务有限公司</t>
  </si>
  <si>
    <t>邳州市议堂镇议堂街</t>
  </si>
  <si>
    <t>221316</t>
  </si>
  <si>
    <t>9132038257255085XU</t>
  </si>
  <si>
    <t>2014/10/6 0:00:00</t>
  </si>
  <si>
    <t>邳州市碾庄企业管理有限公司</t>
  </si>
  <si>
    <t>邳州市碾庄镇解放路1号</t>
  </si>
  <si>
    <t>221351</t>
  </si>
  <si>
    <t>913203823211804000</t>
  </si>
  <si>
    <t>徐州泽成经发建设有限公司</t>
  </si>
  <si>
    <t>江苏省邳州市官湖镇邳苍路66号</t>
  </si>
  <si>
    <t>221321</t>
  </si>
  <si>
    <t>913203823140769000</t>
  </si>
  <si>
    <t>徐州高新区大学创业园有限公司</t>
  </si>
  <si>
    <t>江苏省徐州市铜山区大学路99号</t>
  </si>
  <si>
    <t>91320312321313569U</t>
  </si>
  <si>
    <t>徐州软通动力信息技术有限公司</t>
  </si>
  <si>
    <t>徐州市铜山区大学路99号国家级大学创业园C座305</t>
  </si>
  <si>
    <t>91320312MA1N0XEY7K</t>
  </si>
  <si>
    <t>徐州高新区淮河科技创新研究院</t>
  </si>
  <si>
    <t>奎图信息科技（上海）有限公司徐州分公司</t>
  </si>
  <si>
    <t>徐州铜山区大学路99号高新区大学创业园A106</t>
  </si>
  <si>
    <t>91320312MA1NDHXD3Q</t>
  </si>
  <si>
    <t>2017/2/6 0:00:00</t>
  </si>
  <si>
    <t>常州市天宁高新技术创业服务中心</t>
  </si>
  <si>
    <t>常州天宁区青洋北路143号</t>
  </si>
  <si>
    <t>213000</t>
  </si>
  <si>
    <t>123204024672845000</t>
  </si>
  <si>
    <t>2008/4/25 0:00:00</t>
  </si>
  <si>
    <t>常州市黑牡丹创业孵化器服务有限公司</t>
  </si>
  <si>
    <t>常州市天宁区青洋北路47号</t>
  </si>
  <si>
    <t>91320402598604617K</t>
  </si>
  <si>
    <t>2012/12/30 0:00:00</t>
  </si>
  <si>
    <t>常州天宁新动力高新技术创业服务有限公司</t>
  </si>
  <si>
    <t>常州天宁青洋北路1号</t>
  </si>
  <si>
    <t>913204026608158000</t>
  </si>
  <si>
    <t>2007/4/6 0:00:00</t>
  </si>
  <si>
    <t>常州市龙城学生创业科技孵化园</t>
  </si>
  <si>
    <t>常州市青洋北路77号B区1号楼B201室</t>
  </si>
  <si>
    <t>213017</t>
  </si>
  <si>
    <t>52320400687830333Y</t>
  </si>
  <si>
    <t>2009/4/14 0:00:00</t>
  </si>
  <si>
    <t>常州采菱企业管理有限公司</t>
  </si>
  <si>
    <t>常州市天宁区雕庄街道凤凰路38号</t>
  </si>
  <si>
    <t>69791091-9</t>
  </si>
  <si>
    <t>2009/12/8 0:00:00</t>
  </si>
  <si>
    <t>常州恒生科技园有限公司</t>
  </si>
  <si>
    <t>江苏省常州市天宁区北塘河路8号</t>
  </si>
  <si>
    <t>91320402562993075C</t>
  </si>
  <si>
    <t>2010/10/21 0:00:00</t>
  </si>
  <si>
    <t>常州钟楼高新技术创业服务中心</t>
  </si>
  <si>
    <t>钟楼区玉龙南路213号</t>
  </si>
  <si>
    <t>91320404676395620U</t>
  </si>
  <si>
    <t>2007/9/3 0:00:00</t>
  </si>
  <si>
    <t>常州新闸高新技术创业服务中心有限公司</t>
  </si>
  <si>
    <t>江苏省常州市钟楼区龙城大道2188号</t>
  </si>
  <si>
    <t>213012</t>
  </si>
  <si>
    <t>913204045602898000</t>
  </si>
  <si>
    <t>2011/5/12 0:00:00</t>
  </si>
  <si>
    <t>千人计划常州新能源汽车研究院有限公司</t>
  </si>
  <si>
    <t>常州市钟楼区玉龙南路178号</t>
  </si>
  <si>
    <t>213023</t>
  </si>
  <si>
    <t>91320400585594835C</t>
  </si>
  <si>
    <t>2011/12/21 0:00:00</t>
  </si>
  <si>
    <t>常州常松科技孵化园有限公司</t>
  </si>
  <si>
    <t>常州市钟楼经济开发区星港路65号</t>
  </si>
  <si>
    <t>913204045737539828</t>
  </si>
  <si>
    <t>常州运河五号创意街区管理有限公司</t>
  </si>
  <si>
    <t>三堡街141号</t>
  </si>
  <si>
    <t>913204045823111076</t>
  </si>
  <si>
    <t>2009/5/18 0:00:00</t>
  </si>
  <si>
    <t>常州文科融合发展有限公司</t>
  </si>
  <si>
    <t>常州市钟楼区玉龙南路178-1号</t>
  </si>
  <si>
    <t>913204000746626000</t>
  </si>
  <si>
    <t>2013/6/10 0:00:00</t>
  </si>
  <si>
    <t>常州市新农资产经营有限公司</t>
  </si>
  <si>
    <t>江苏省常州市钟楼区五星街道大红旗西路58号新农村委</t>
  </si>
  <si>
    <t>213002</t>
  </si>
  <si>
    <t>91320404758473215U</t>
  </si>
  <si>
    <t>2004/2/26 0:00:00</t>
  </si>
  <si>
    <t>常州汇智创业孵化管理有限公司</t>
  </si>
  <si>
    <t>江苏省常州市钟楼区大仓路65号</t>
  </si>
  <si>
    <t>34636253-5</t>
  </si>
  <si>
    <t>2015/7/30 0:00:00</t>
  </si>
  <si>
    <t>常州汇新创业孵化管理有限公司</t>
  </si>
  <si>
    <t>常州市钟楼区运河路198号</t>
  </si>
  <si>
    <t>91320404MA1MJJUPX6</t>
  </si>
  <si>
    <t>2016/4/25 0:00:00</t>
  </si>
  <si>
    <t>江苏东渊科技创业服务有限公司</t>
  </si>
  <si>
    <t>320405</t>
  </si>
  <si>
    <t>常州市横林镇新东方村孟西路6号</t>
  </si>
  <si>
    <t>213101</t>
  </si>
  <si>
    <t>91320412572616847E</t>
  </si>
  <si>
    <t>2011/4/18 0:00:00</t>
  </si>
  <si>
    <t>常州市鼎泰投资实业有限公司</t>
  </si>
  <si>
    <t>常州市经济开发区东方东路51号</t>
  </si>
  <si>
    <t>213011</t>
  </si>
  <si>
    <t>913204057546238000</t>
  </si>
  <si>
    <t>潞城街道办事处</t>
  </si>
  <si>
    <t>东方东路165号</t>
  </si>
  <si>
    <t>常州加州科技港有限公司</t>
  </si>
  <si>
    <t>富民路218号</t>
  </si>
  <si>
    <t>常州三晶世界科技产业发展有限公司</t>
  </si>
  <si>
    <t>常州市新北区华山中路18号</t>
  </si>
  <si>
    <t>9132041175000529XY</t>
  </si>
  <si>
    <t>常州高新技术创业服务中心</t>
  </si>
  <si>
    <t>辽河路901号C406</t>
  </si>
  <si>
    <t>213022</t>
  </si>
  <si>
    <t>913204112508486000</t>
  </si>
  <si>
    <t>1995/5/31 0:00:00</t>
  </si>
  <si>
    <t>常州生物医药孵化器有限公司</t>
  </si>
  <si>
    <t>常州市新北区河海西路106号</t>
  </si>
  <si>
    <t>913204116993250000</t>
  </si>
  <si>
    <t>2009/12/23 0:00:00</t>
  </si>
  <si>
    <t>常州西夏墅工具产业创业服务中心</t>
  </si>
  <si>
    <t>江苏省常州市新北区西夏墅镇工具产业园</t>
  </si>
  <si>
    <t>213135</t>
  </si>
  <si>
    <t>52320411509701416P</t>
  </si>
  <si>
    <t>2007/2/26 0:00:00</t>
  </si>
  <si>
    <t>常州龙琥高新技术创业服务有限公司</t>
  </si>
  <si>
    <t>江苏省常州市新北区常澄路888号</t>
  </si>
  <si>
    <t>213031</t>
  </si>
  <si>
    <t>91320411562996268N</t>
  </si>
  <si>
    <t>2011/10/1 0:00:00</t>
  </si>
  <si>
    <t>常州工学院资产经营有限公司</t>
  </si>
  <si>
    <t>常州市新北区长江北路26号</t>
  </si>
  <si>
    <t>913204117859785000</t>
  </si>
  <si>
    <t>2006/3/21 0:00:00</t>
  </si>
  <si>
    <t>常州斯瑞弗纺机有限公司</t>
  </si>
  <si>
    <t>常州市新北区科勒路1号</t>
  </si>
  <si>
    <t>91320400750534319D</t>
  </si>
  <si>
    <t>2012/10/1 0:00:00</t>
  </si>
  <si>
    <t>常州华冠高新技术创业服务有限公司</t>
  </si>
  <si>
    <t>常州市新北区黄河中路132号</t>
  </si>
  <si>
    <t>91320411693386750R</t>
  </si>
  <si>
    <t>2009/8/26 0:00:00</t>
  </si>
  <si>
    <t>常州海博生物医药孵化器有限公司</t>
  </si>
  <si>
    <t>常州市新北区华山中路26号</t>
  </si>
  <si>
    <t>91320411551239878N</t>
  </si>
  <si>
    <t>2010/3/12 0:00:00</t>
  </si>
  <si>
    <t>常州常欣投资管理有限公司</t>
  </si>
  <si>
    <t>常州市新北区汉江路125号</t>
  </si>
  <si>
    <t>91320411251051451N</t>
  </si>
  <si>
    <t>浙江大学常州工业技术研究院</t>
  </si>
  <si>
    <t>江苏省常州市新北区华山中路8号</t>
  </si>
  <si>
    <t>46730123-7</t>
  </si>
  <si>
    <t>常州文化科技创意发展有限公司</t>
  </si>
  <si>
    <t>常州市新北区太湖东路9-1号5楼</t>
  </si>
  <si>
    <t>79613721-2</t>
  </si>
  <si>
    <t>2014/5/12 0:00:00</t>
  </si>
  <si>
    <t>常州拨云科技有限公司</t>
  </si>
  <si>
    <t>常州市新北区汉江西路91号</t>
  </si>
  <si>
    <t>91320411739432063F</t>
  </si>
  <si>
    <t>2002/6/21 0:00:00</t>
  </si>
  <si>
    <t>常州软件园（创意产业基地孵化器）</t>
  </si>
  <si>
    <t>常州梦想家园创业服务有限公司</t>
  </si>
  <si>
    <t>常州新北区汉江西路118号</t>
  </si>
  <si>
    <t>913204113019438000</t>
  </si>
  <si>
    <t>常州孟河汽车零部件孵化器有限公司</t>
  </si>
  <si>
    <t>常州市新北区孟河镇富平路19号</t>
  </si>
  <si>
    <t>91320411076355609N</t>
  </si>
  <si>
    <t>2013/8/27 0:00:00</t>
  </si>
  <si>
    <t>常州天得智能创业服务有限公司</t>
  </si>
  <si>
    <t>常州市新北区龙虎塘创新一路1号</t>
  </si>
  <si>
    <t>91320411331300403Q</t>
  </si>
  <si>
    <t>2015/1/28 0:00:00</t>
  </si>
  <si>
    <t>常州天使城创业服务有限公司</t>
  </si>
  <si>
    <t>常州市新北区黄河东路89号河海商务大厦</t>
  </si>
  <si>
    <t>913204117833524000</t>
  </si>
  <si>
    <t>2014/7/4 0:00:00</t>
  </si>
  <si>
    <t>武进高新技术创业服务中心</t>
  </si>
  <si>
    <t>江苏省常州市武进国家高新区人民中路151号</t>
  </si>
  <si>
    <t>213161</t>
  </si>
  <si>
    <t>46733603-4</t>
  </si>
  <si>
    <t>1998/7/1 0:00:00</t>
  </si>
  <si>
    <t>常州市武进科创孵化园管理有限公司</t>
  </si>
  <si>
    <t>常州市武进区鸣新中路256号</t>
  </si>
  <si>
    <t>213164</t>
  </si>
  <si>
    <t>91320412788883418B</t>
  </si>
  <si>
    <t>2006/6/1 0:00:00</t>
  </si>
  <si>
    <t>常州西太湖建设发展有限公司</t>
  </si>
  <si>
    <t>江苏省常州市武进区延政西路绿杨路1号常州西太湖科技产业园管委会706科技局</t>
  </si>
  <si>
    <t>213149</t>
  </si>
  <si>
    <t>913204127720135000</t>
  </si>
  <si>
    <t>江苏津通创业投资有限公司</t>
  </si>
  <si>
    <t>江苏省常州市武进高新区西湖路8号</t>
  </si>
  <si>
    <t>91320412662722037N</t>
  </si>
  <si>
    <t>长江龙城科技有限公司</t>
  </si>
  <si>
    <t>江苏省常州市常武中路18号常州科教城创研港1号楼20层</t>
  </si>
  <si>
    <t>91320412667623126U</t>
  </si>
  <si>
    <t>2007/9/30 0:00:00</t>
  </si>
  <si>
    <t>北京化工大学常州先进材料研究院</t>
  </si>
  <si>
    <t>科教城520大道北京化工大学常州先进材料研究院A211</t>
  </si>
  <si>
    <t>1232040046729986X8</t>
  </si>
  <si>
    <t>2008/9/24 0:00:00</t>
  </si>
  <si>
    <t>常州南京大学高新技术研究院</t>
  </si>
  <si>
    <t>常州市常武中路801号科教城南京大学常州科技大厦</t>
  </si>
  <si>
    <t>46729934-1</t>
  </si>
  <si>
    <t>2013/7/24 0:00:00</t>
  </si>
  <si>
    <t>大连理工大学常州研究院有限公司</t>
  </si>
  <si>
    <t>江苏省常州市武进区常武中路18号常州科教城大连理工常州研究院科技产业大厦</t>
  </si>
  <si>
    <t>913204126821618000</t>
  </si>
  <si>
    <t>2012/11/5 0:00:00</t>
  </si>
  <si>
    <t>江南石墨烯研究院</t>
  </si>
  <si>
    <t>江苏省常州武进经发区兰香路8号</t>
  </si>
  <si>
    <t>123204004673009000</t>
  </si>
  <si>
    <t>2011/9/26 0:00:00</t>
  </si>
  <si>
    <t>常州常大科技园有限公司</t>
  </si>
  <si>
    <t>江苏省常州市武进经济开发区兰香路8号常州大学科技园</t>
  </si>
  <si>
    <t>213100</t>
  </si>
  <si>
    <t>91320412398330041D</t>
  </si>
  <si>
    <t>2013/4/22 0:00:00</t>
  </si>
  <si>
    <t>江苏湖塘东华科技创业园</t>
  </si>
  <si>
    <t>武进区延政东大道9号</t>
  </si>
  <si>
    <t>213162</t>
  </si>
  <si>
    <t>57539264-X</t>
  </si>
  <si>
    <t>江苏津通弘扬信息科技有限公司</t>
  </si>
  <si>
    <t>江苏省常州市武进区高新区西湖路8号</t>
  </si>
  <si>
    <t>91320412551228925D</t>
  </si>
  <si>
    <t>常州铭赛机器人科技股份有限公司</t>
  </si>
  <si>
    <t>常州科教城哈工大铭赛科技大厦</t>
  </si>
  <si>
    <t>91320400674402583N</t>
  </si>
  <si>
    <t>2012/1/4 0:00:00</t>
  </si>
  <si>
    <t>常州市武进区科创服务中心</t>
  </si>
  <si>
    <t>常州常武南路588号天安数码城C幢305</t>
  </si>
  <si>
    <t>12320483467336114K</t>
  </si>
  <si>
    <t>常州医疗器械产业研究院有限公司</t>
  </si>
  <si>
    <t>常州市西太湖科技产业园长扬路9号E4座</t>
  </si>
  <si>
    <t>91320412301907503Q</t>
  </si>
  <si>
    <t>2014/5/5 0:00:00</t>
  </si>
  <si>
    <t>常州市武进湖塘科技产业园投资管理有限公司</t>
  </si>
  <si>
    <t>常州市武进区湖塘镇城东工业园区</t>
  </si>
  <si>
    <t>59002078-0</t>
  </si>
  <si>
    <t>2012/2/17 0:00:00</t>
  </si>
  <si>
    <t>常州中科绿色科技产业园管理有限公司</t>
  </si>
  <si>
    <t>江苏省常州市武进区延政西大道8号维绿大厦B楼</t>
  </si>
  <si>
    <t>213163</t>
  </si>
  <si>
    <t>91320412086939157N</t>
  </si>
  <si>
    <t>福隆医用材料（中国）有限公司</t>
  </si>
  <si>
    <t>江苏省常州市武进经济开发区锦程路18号</t>
  </si>
  <si>
    <t>07992232-2</t>
  </si>
  <si>
    <t>2017/12/25 0:00:00</t>
  </si>
  <si>
    <t>常州慧谷科技园有限公司</t>
  </si>
  <si>
    <t>江苏常州西太湖科技产业园兰香路8号</t>
  </si>
  <si>
    <t>91320412085025943L</t>
  </si>
  <si>
    <t>2013/12/5 0:00:00</t>
  </si>
  <si>
    <t>常州市武进经纬色织有限公司</t>
  </si>
  <si>
    <t>常州市武进高新技术产业开发区马杭菱江路58号</t>
  </si>
  <si>
    <t>K1206009-X</t>
  </si>
  <si>
    <t>常州滨湖低碳科技创业中心（江苏武进力拓企业孵化器有限公司）</t>
  </si>
  <si>
    <t>常州市武进区海湖路特1号</t>
  </si>
  <si>
    <t>91320400072735014A</t>
  </si>
  <si>
    <t>2005/1/12 0:00:00</t>
  </si>
  <si>
    <t>武进生物科技中心（江苏武进力拓企业孵化器有限公司）</t>
  </si>
  <si>
    <t>91320412769127174J</t>
  </si>
  <si>
    <t>2013/3/1 0:00:00</t>
  </si>
  <si>
    <t>江苏长三角模具专业技术孵化器</t>
  </si>
  <si>
    <t>常州天安数码置业有限公司</t>
  </si>
  <si>
    <t>常州武进常武南路588号</t>
  </si>
  <si>
    <t>913204007908594929</t>
  </si>
  <si>
    <t>2011/4/13 0:00:00</t>
  </si>
  <si>
    <t>江苏湖塘纺织科技发展中心有限公司</t>
  </si>
  <si>
    <t>江苏省常州市武进区湖塘纺织城C17栋5楼</t>
  </si>
  <si>
    <t>91320412799058181C(1/1)</t>
  </si>
  <si>
    <t>江苏同天文化创意设计发展有限公司</t>
  </si>
  <si>
    <t>常州市武进高新区西湖路8号，16号楼101室</t>
  </si>
  <si>
    <t>913204125580818000</t>
  </si>
  <si>
    <t>江苏骏益科技创业园有限公司</t>
  </si>
  <si>
    <t>江苏省溧阳市埭头镇渡头街8-2号</t>
  </si>
  <si>
    <t>213311</t>
  </si>
  <si>
    <t>913204815653282000</t>
  </si>
  <si>
    <t>2010/12/3 0:00:00</t>
  </si>
  <si>
    <t>溧阳市溧城镇唐家居民委员会</t>
  </si>
  <si>
    <t>溧阳市天目集中区勤业路6号</t>
  </si>
  <si>
    <t>213300</t>
  </si>
  <si>
    <t>91320411063258228D</t>
  </si>
  <si>
    <t>2012/1/10 0:00:00</t>
  </si>
  <si>
    <t>溧阳市天目湖机电产业园有限公司</t>
  </si>
  <si>
    <t>溧阳市天目湖镇天目湖机械园协和路2号</t>
  </si>
  <si>
    <t>213333</t>
  </si>
  <si>
    <t>67899123-1</t>
  </si>
  <si>
    <t>2003/3/1 0:00:00</t>
  </si>
  <si>
    <t>溧阳市高新技术创业中心</t>
  </si>
  <si>
    <t>芜申路168号</t>
  </si>
  <si>
    <t>913204817437041000</t>
  </si>
  <si>
    <t>2008/1/2 0:00:00</t>
  </si>
  <si>
    <t>江苏同德科技创业园有限公司</t>
  </si>
  <si>
    <t>溧阳市戴埠镇新北工业集中区</t>
  </si>
  <si>
    <t>213331</t>
  </si>
  <si>
    <t>9132048179232212XL</t>
  </si>
  <si>
    <t>苏高新科技产业发展（溧阳）有限公司</t>
  </si>
  <si>
    <t>江苏省溧阳市码头西街618号</t>
  </si>
  <si>
    <t>91320481314062976M</t>
  </si>
  <si>
    <t>2014/10/11 0:00:00</t>
  </si>
  <si>
    <t>金坛高新技术创业服务中心</t>
  </si>
  <si>
    <t>320482</t>
  </si>
  <si>
    <t>常州市金坛区华城路1668号</t>
  </si>
  <si>
    <t>213200</t>
  </si>
  <si>
    <t>46751042-6</t>
  </si>
  <si>
    <t>2008/5/16 0:00:00</t>
  </si>
  <si>
    <t>常州红太阳科技园有限公司</t>
  </si>
  <si>
    <t>江苏省金坛市丹阳门北路9号</t>
  </si>
  <si>
    <t>91320413751415506L</t>
  </si>
  <si>
    <t>2003/6/19 0:00:00</t>
  </si>
  <si>
    <t>江苏金东投资发展有限公司</t>
  </si>
  <si>
    <t>常州市金坛区园区西路12号</t>
  </si>
  <si>
    <t>213225</t>
  </si>
  <si>
    <t>91320413793810416T</t>
  </si>
  <si>
    <t>常州溪城新农村农业建设发展有限公司</t>
  </si>
  <si>
    <t>江苏省常州市金坛区直溪镇工业集中区直里路15号</t>
  </si>
  <si>
    <t>91320413074710507J</t>
  </si>
  <si>
    <t>2013/12/14 0:00:00</t>
  </si>
  <si>
    <t>苏州博济堂科技创业孵化管理有限公司</t>
  </si>
  <si>
    <t>苏州市吴中区金枫南路198号</t>
  </si>
  <si>
    <t>215100</t>
  </si>
  <si>
    <t>91320506789091092L</t>
  </si>
  <si>
    <t>苏州市吴中科技创业园管理有限公司</t>
  </si>
  <si>
    <t>苏州市吴中区长蠡路99号</t>
  </si>
  <si>
    <t>91320506763559937F</t>
  </si>
  <si>
    <t>2004/6/30 0:00:00</t>
  </si>
  <si>
    <t>苏州吴中科技园创业服务中心有限公司</t>
  </si>
  <si>
    <t>苏州市吴中区吴中大道1368号</t>
  </si>
  <si>
    <t>215104</t>
  </si>
  <si>
    <t>913205066955337000</t>
  </si>
  <si>
    <t>2009/3/20 0:00:00</t>
  </si>
  <si>
    <t>苏州东创科技园投资发展有限公司</t>
  </si>
  <si>
    <t>苏州市吴中区木渎镇金枫路216号东创科技园D幢11层</t>
  </si>
  <si>
    <t>215101</t>
  </si>
  <si>
    <t>91320506789090049X</t>
  </si>
  <si>
    <t>2006/6/7 0:00:00</t>
  </si>
  <si>
    <t>苏州中博科技创业园企业管理有限公司</t>
  </si>
  <si>
    <t>苏州市吴中区东环南路999号</t>
  </si>
  <si>
    <t>215124</t>
  </si>
  <si>
    <t>91320506551228626Y</t>
  </si>
  <si>
    <t>苏州苏豪实业发展有限公司</t>
  </si>
  <si>
    <t>苏州市吴中经济开发区田上江路105号</t>
  </si>
  <si>
    <t>215128</t>
  </si>
  <si>
    <t>91320506752713134B</t>
  </si>
  <si>
    <t>苏州永明节能技术服务有限公司</t>
  </si>
  <si>
    <t>苏州市吴中区吴中东路175号</t>
  </si>
  <si>
    <t>9132050606016818XF</t>
  </si>
  <si>
    <t>2012/12/27 0:00:00</t>
  </si>
  <si>
    <t>苏州阳澄湖数字文化创意园管理有限公司</t>
  </si>
  <si>
    <t>江苏省苏州市相城区金澄路88号</t>
  </si>
  <si>
    <t>215137</t>
  </si>
  <si>
    <t>91320507076334680Q</t>
  </si>
  <si>
    <t>2011/8/8 0:00:00</t>
  </si>
  <si>
    <t>苏州元联科技创业园管理有限公司</t>
  </si>
  <si>
    <t>苏州市相城区嘉元路959号</t>
  </si>
  <si>
    <t>913205076739495000</t>
  </si>
  <si>
    <t>2008/4/14 0:00:00</t>
  </si>
  <si>
    <t>苏州漕湖科技发展股份有限公司</t>
  </si>
  <si>
    <t>相城区漕湖大厦</t>
  </si>
  <si>
    <t>215131</t>
  </si>
  <si>
    <t>91320500772008459M</t>
  </si>
  <si>
    <t>苏州西交科技园管理有限公司</t>
  </si>
  <si>
    <t>苏州相城经济开发区观塘路1号</t>
  </si>
  <si>
    <t>913205070534767000</t>
  </si>
  <si>
    <t>苏州市春申国际科创园发展有限公司</t>
  </si>
  <si>
    <t>苏州市相城区黄埭镇春丰路康阳大厦12层</t>
  </si>
  <si>
    <t>91320507MA1MWP6P4K</t>
  </si>
  <si>
    <t>苏州小样科技服务有限公司</t>
  </si>
  <si>
    <t>苏州相城经济开发区澄阳路116号</t>
  </si>
  <si>
    <t>91320507346518149J</t>
  </si>
  <si>
    <t>2015/8/14 0:00:00</t>
  </si>
  <si>
    <t>苏州相城健康产业发展有限公司</t>
  </si>
  <si>
    <t>苏州市相城区黄埭镇东桥安民路</t>
  </si>
  <si>
    <t>215152</t>
  </si>
  <si>
    <t>91320507321173594U</t>
  </si>
  <si>
    <t>苏州御亭现代农业产业园发展有限公司</t>
  </si>
  <si>
    <t>苏州市相城区望亭镇御亭路666号</t>
  </si>
  <si>
    <t>215155</t>
  </si>
  <si>
    <t>91320507593922624J</t>
  </si>
  <si>
    <t>2012/4/10 0:00:00</t>
  </si>
  <si>
    <t>中汽科技发展（苏州）有限公司</t>
  </si>
  <si>
    <t>江苏省苏州市相城区渭塘镇爱格豪路19号中汽零大厦21楼</t>
  </si>
  <si>
    <t>91320507067664047B</t>
  </si>
  <si>
    <t>苏州市沧浪科技创业园管理有限公司</t>
  </si>
  <si>
    <t>苏州市干将东路178号自主创新广场1号楼603</t>
  </si>
  <si>
    <t>91320508737062177X</t>
  </si>
  <si>
    <t>2002/4/4 0:00:00</t>
  </si>
  <si>
    <t>苏州工投科技创业园有限公司</t>
  </si>
  <si>
    <t>苏州市姑苏区阊胥路483号</t>
  </si>
  <si>
    <t>215008</t>
  </si>
  <si>
    <t>913205087883756000</t>
  </si>
  <si>
    <t>2006/11/4 0:00:00</t>
  </si>
  <si>
    <t>苏州中创科技创业孵化管理有限公司</t>
  </si>
  <si>
    <t>苏州姑苏区娄门路266号</t>
  </si>
  <si>
    <t>91320508681108665C</t>
  </si>
  <si>
    <t>2008/10/6 0:00:00</t>
  </si>
  <si>
    <t>苏州市金运科技创业园有限公司</t>
  </si>
  <si>
    <t>金门路1299号</t>
  </si>
  <si>
    <t>215004</t>
  </si>
  <si>
    <t>91320508780264946P</t>
  </si>
  <si>
    <t>2005/10/10 0:00:00</t>
  </si>
  <si>
    <t>苏州市创新科技创业园管理有限公司</t>
  </si>
  <si>
    <t>苏州市宋仙洲巷17；19号A511</t>
  </si>
  <si>
    <t>215003</t>
  </si>
  <si>
    <t>78598476-6</t>
  </si>
  <si>
    <t>2006/3/27 0:00:00</t>
  </si>
  <si>
    <t>苏州博瀚创新创业孵化管理有限公司</t>
  </si>
  <si>
    <t>苏州姑苏区新庄西路12号</t>
  </si>
  <si>
    <t>913205085955677000</t>
  </si>
  <si>
    <t>2012/5/2 0:00:00</t>
  </si>
  <si>
    <t>苏州博智创新创业孵化管理有限公司</t>
  </si>
  <si>
    <t>苏州市姑苏区宝带西路1155号</t>
  </si>
  <si>
    <t>9132050858557560XQ</t>
  </si>
  <si>
    <t>2011/11/3 0:00:00</t>
  </si>
  <si>
    <t>苏州市平江科技创业园管理有限公司</t>
  </si>
  <si>
    <t>姑苏区北环东路60-82号</t>
  </si>
  <si>
    <t>215001</t>
  </si>
  <si>
    <t>91320508748178570W</t>
  </si>
  <si>
    <t>苏州东弘科技创业园管理有限公司</t>
  </si>
  <si>
    <t>养育巷99号</t>
  </si>
  <si>
    <t>215002</t>
  </si>
  <si>
    <t>91320508660088909L</t>
  </si>
  <si>
    <t>2007/4/1 0:00:00</t>
  </si>
  <si>
    <t>苏州创元科技创业园管理有限公司</t>
  </si>
  <si>
    <t>苏州市中街路105号</t>
  </si>
  <si>
    <t>67488589-6</t>
  </si>
  <si>
    <t>2008/5/8 0:00:00</t>
  </si>
  <si>
    <t>吴江科技创业园管理服务有限公司</t>
  </si>
  <si>
    <t>江苏省苏州市吴江区长安路2358号</t>
  </si>
  <si>
    <t>215200</t>
  </si>
  <si>
    <t>913205095781425000</t>
  </si>
  <si>
    <t>2006/11/3 0:00:00</t>
  </si>
  <si>
    <t>吴江汾湖科技创业服务有限公司</t>
  </si>
  <si>
    <t>吴江区黎里镇汾湖大道558号</t>
  </si>
  <si>
    <t>215211</t>
  </si>
  <si>
    <t>91320509573790601J</t>
  </si>
  <si>
    <t>2007/10/25 0:00:00</t>
  </si>
  <si>
    <t>苏州盛泽科技创业园发展有限公司</t>
  </si>
  <si>
    <t>苏州市吴江区盛泽镇西二环路1188号10号楼</t>
  </si>
  <si>
    <t>215228</t>
  </si>
  <si>
    <t>913205095925141000</t>
  </si>
  <si>
    <t>吴江滨湖新城科创园管理服务有限公司</t>
  </si>
  <si>
    <t>吴江区太湖新城镇苏州河路18号</t>
  </si>
  <si>
    <t>913205090535142000</t>
  </si>
  <si>
    <t>吴江思源创业服务有限公司</t>
  </si>
  <si>
    <t>苏州市吴江区汾湖镇东港路443号</t>
  </si>
  <si>
    <t>91320509598637179T</t>
  </si>
  <si>
    <t>苏州中鲈投资发展有限公司</t>
  </si>
  <si>
    <t>苏州市吴江区平望镇唐家湖大道18号</t>
  </si>
  <si>
    <t>215221</t>
  </si>
  <si>
    <t>91320509066289273D</t>
  </si>
  <si>
    <t>2015/5/15 0:00:00</t>
  </si>
  <si>
    <t>常熟市虞山高新园企业孵化器有限公司</t>
  </si>
  <si>
    <t>常熟市联丰路58号</t>
  </si>
  <si>
    <t>215500</t>
  </si>
  <si>
    <t>91320581093675946w</t>
  </si>
  <si>
    <t>2014/4/8 0:00:00</t>
  </si>
  <si>
    <t>常熟市古里科技创业服务有限公司</t>
  </si>
  <si>
    <t>常熟市古里镇双港村（204国道旁原轧辊厂内）</t>
  </si>
  <si>
    <t>215533</t>
  </si>
  <si>
    <t>913205813021934000</t>
  </si>
  <si>
    <t>2013/1/3 0:00:00</t>
  </si>
  <si>
    <t>常熟高新技术创业服务有限公司</t>
  </si>
  <si>
    <t>常熟经济技术开发区四海路11号</t>
  </si>
  <si>
    <t>215513</t>
  </si>
  <si>
    <t>91320581578111751E</t>
  </si>
  <si>
    <t>2009/5/9 0:00:00</t>
  </si>
  <si>
    <t>常熟东南高新技术创业服务有限公司</t>
  </si>
  <si>
    <t>江苏省常熟市东南大道333号科创大厦3楼</t>
  </si>
  <si>
    <t>91320581586639193J</t>
  </si>
  <si>
    <t>常熟市梅李科技创业企业管理服务有限公司</t>
  </si>
  <si>
    <t>常熟市梅李通港路98号</t>
  </si>
  <si>
    <t>215511</t>
  </si>
  <si>
    <t>913205813022027000</t>
  </si>
  <si>
    <t>2014/8/1 0:00:00</t>
  </si>
  <si>
    <t>常熟市虞城纺织服装科技发展有限公司</t>
  </si>
  <si>
    <t>常熟市虞山镇莫干路5号</t>
  </si>
  <si>
    <t>215556</t>
  </si>
  <si>
    <t>91320581354537614F</t>
  </si>
  <si>
    <t>2014/5/6 0:00:00</t>
  </si>
  <si>
    <t>常熟市辛庄镇分分创业促进中心有限公司</t>
  </si>
  <si>
    <t>常熟市辛庄镇光华环路1号</t>
  </si>
  <si>
    <t>215562</t>
  </si>
  <si>
    <t>39835034-1</t>
  </si>
  <si>
    <t>西工大常熟研究院有限公司</t>
  </si>
  <si>
    <t>常熟市经济技术开发区研究院路7号</t>
  </si>
  <si>
    <t>91320581575420313F</t>
  </si>
  <si>
    <t>2011/5/26 0:00:00</t>
  </si>
  <si>
    <t>常熟市瑞特创业发展有限公司</t>
  </si>
  <si>
    <t>常熟经济开发区高新技术产业园苏州路40号</t>
  </si>
  <si>
    <t>91320581MA1MNA1H73</t>
  </si>
  <si>
    <t>2016/6/21 0:00:00</t>
  </si>
  <si>
    <t>张家港市高新技术创业服务中心</t>
  </si>
  <si>
    <t>张家港市国泰北路1号</t>
  </si>
  <si>
    <t>215600</t>
  </si>
  <si>
    <t>46722966-9</t>
  </si>
  <si>
    <t>2001/5/18 0:00:00</t>
  </si>
  <si>
    <t>张家港市凤凰科技开发有限公司</t>
  </si>
  <si>
    <t>江苏省张家港市凤凰镇金谷路9号</t>
  </si>
  <si>
    <t>215614</t>
  </si>
  <si>
    <t>91320582771548525A</t>
  </si>
  <si>
    <t>2008/1/1 0:00:00</t>
  </si>
  <si>
    <t>张家港沙洲湖科创园发展有限公司</t>
  </si>
  <si>
    <t>张家港市杨舍镇江帆路8号</t>
  </si>
  <si>
    <t>91320582056606220A</t>
  </si>
  <si>
    <t>张家港市东城科技创业发展有限公司</t>
  </si>
  <si>
    <t>江苏省张家港市塘桥镇妙桥工业集中区科创路1号</t>
  </si>
  <si>
    <t>215615</t>
  </si>
  <si>
    <t>91320582782724686A</t>
  </si>
  <si>
    <t>张家港保税区科技创业发展有限公司</t>
  </si>
  <si>
    <t>张家港保税区华达路36号科创园A栋403室</t>
  </si>
  <si>
    <t>913205925725538000</t>
  </si>
  <si>
    <t>张家港裕隆科技创业投资有限公司</t>
  </si>
  <si>
    <t>江苏省张家港市南丰镇兴园路1号</t>
  </si>
  <si>
    <t>215628</t>
  </si>
  <si>
    <t>91320582598553856X</t>
  </si>
  <si>
    <t>2012/10/8 0:00:00</t>
  </si>
  <si>
    <t>张家港市锦丰科技创业发展有限公司</t>
  </si>
  <si>
    <t>张家港市锦丰镇锦南路</t>
  </si>
  <si>
    <t>215624</t>
  </si>
  <si>
    <t>913205825781867000</t>
  </si>
  <si>
    <t>2011/7/15 0:00:00</t>
  </si>
  <si>
    <t>张家港市乐余科创园投资发展有限公司</t>
  </si>
  <si>
    <t>乐余镇张家港临江绿色科技创新园</t>
  </si>
  <si>
    <t>215621</t>
  </si>
  <si>
    <t>913205820746973000</t>
  </si>
  <si>
    <t>张家港新大新科技投资发展有限公司</t>
  </si>
  <si>
    <t>张家港市大新镇海坝路</t>
  </si>
  <si>
    <t>215636</t>
  </si>
  <si>
    <t>91320582060181739D</t>
  </si>
  <si>
    <t>2011/3/1 0:00:00</t>
  </si>
  <si>
    <t>张家港市海纳电子商务产业园管理有限公司</t>
  </si>
  <si>
    <t>张家港市经济技术开发区镇中路18号</t>
  </si>
  <si>
    <t>913205823391906000</t>
  </si>
  <si>
    <t>昆山高新技术创业服务中心</t>
  </si>
  <si>
    <t>昆山登云路268号</t>
  </si>
  <si>
    <t>215300</t>
  </si>
  <si>
    <t>71684677-3</t>
  </si>
  <si>
    <t>1998/9/1 0:00:00</t>
  </si>
  <si>
    <t>昆山莘莘科技发展有限公司</t>
  </si>
  <si>
    <t>江苏省昆山市前进东路科技广场204</t>
  </si>
  <si>
    <t>91320583732502911M</t>
  </si>
  <si>
    <t>昆山启迪科技园发展有限公司</t>
  </si>
  <si>
    <t>昆山市祖冲之南路1666号科技大厦4F</t>
  </si>
  <si>
    <t>215347</t>
  </si>
  <si>
    <t>91320583789932517Q</t>
  </si>
  <si>
    <t>2006/6/15 0:00:00</t>
  </si>
  <si>
    <t>昆山软件园发展有限公司</t>
  </si>
  <si>
    <t>昆山市巴城镇学院路88号</t>
  </si>
  <si>
    <t>215311</t>
  </si>
  <si>
    <t>91320583729003927W</t>
  </si>
  <si>
    <t>2001/5/25 0:00:00</t>
  </si>
  <si>
    <t>昆山阳澄湖科技园有限公司</t>
  </si>
  <si>
    <t>昆山市祖冲之南路1699号</t>
  </si>
  <si>
    <t>91320583737085694U</t>
  </si>
  <si>
    <t>2002/4/16 0:00:00</t>
  </si>
  <si>
    <t>昆山高新科技服务有限公司</t>
  </si>
  <si>
    <t>昆山市元丰路232号</t>
  </si>
  <si>
    <t>913205835956391000</t>
  </si>
  <si>
    <t>世模投资有限公司</t>
  </si>
  <si>
    <t>北门路3888号</t>
  </si>
  <si>
    <t>79108363-0</t>
  </si>
  <si>
    <t>2013/1/9 0:00:00</t>
  </si>
  <si>
    <t>昆山智谷创意产业管理有限公司</t>
  </si>
  <si>
    <t>昆山开发区庆丰西路669号</t>
  </si>
  <si>
    <t>91320583779676732Q</t>
  </si>
  <si>
    <t>昆山微电子产业孵化中心（昆山莘莘科技发展有限公司）</t>
  </si>
  <si>
    <t>昆山市前进东路科技广场204室</t>
  </si>
  <si>
    <t>2010/9/13 0:00:00</t>
  </si>
  <si>
    <t>昆山欧美产业投资发展有限公司</t>
  </si>
  <si>
    <t>昆山市张浦镇俱进路</t>
  </si>
  <si>
    <t>215321</t>
  </si>
  <si>
    <t>913205836921085000</t>
  </si>
  <si>
    <t>2011/5/11 0:00:00</t>
  </si>
  <si>
    <t>昆山浦东软件园有限公司</t>
  </si>
  <si>
    <t>昆山市巴城镇学院路828号</t>
  </si>
  <si>
    <t>91320583773751762M</t>
  </si>
  <si>
    <t>中科昆山高科技创业服务中心</t>
  </si>
  <si>
    <t>昆山市周庄镇秀海路188号</t>
  </si>
  <si>
    <t>215325</t>
  </si>
  <si>
    <t>46717842-7</t>
  </si>
  <si>
    <t>2004/3/12 0:00:00</t>
  </si>
  <si>
    <t>昆山市皓康科技发展有限公司</t>
  </si>
  <si>
    <t>昆山市玉山镇城北路5号</t>
  </si>
  <si>
    <t>913205836849140000</t>
  </si>
  <si>
    <t>2014/7/23 0:00:00</t>
  </si>
  <si>
    <t>昆山北斗产业园管理有限公司</t>
  </si>
  <si>
    <t>昆山市玉山镇城北新能源路58号</t>
  </si>
  <si>
    <t>913205833141719000</t>
  </si>
  <si>
    <t>2014/9/19 0:00:00</t>
  </si>
  <si>
    <t>昆山万图置业发展有限公司</t>
  </si>
  <si>
    <t>江苏省昆山市昆太路756号</t>
  </si>
  <si>
    <t>91320583MA1ME3B2XW</t>
  </si>
  <si>
    <t>昆山神州数码科技产业发展有限公司</t>
  </si>
  <si>
    <t>昆山市淀山湖镇万园路66号</t>
  </si>
  <si>
    <t>215345</t>
  </si>
  <si>
    <t>9132058359860908XG</t>
  </si>
  <si>
    <t>太仓市科技创业园有限公司</t>
  </si>
  <si>
    <t>太仓市北京西路6号</t>
  </si>
  <si>
    <t>215400</t>
  </si>
  <si>
    <t>913205857665053000</t>
  </si>
  <si>
    <t>2004/9/30 0:00:00</t>
  </si>
  <si>
    <t>太仓大学科技园有限公司</t>
  </si>
  <si>
    <t>江苏省太仓市科教新城健雄路20号</t>
  </si>
  <si>
    <t>215411</t>
  </si>
  <si>
    <t>91320585572580186W</t>
  </si>
  <si>
    <t>2011/4/11 0:00:00</t>
  </si>
  <si>
    <t>太仓工业设计科技企业孵化中心</t>
  </si>
  <si>
    <t>太仓市上海东路95号</t>
  </si>
  <si>
    <t>2008/8/22 0:00:00</t>
  </si>
  <si>
    <t>太仓软件园有限公司</t>
  </si>
  <si>
    <t>江苏省太仓市北京东路88号太仓软件园</t>
  </si>
  <si>
    <t>215413</t>
  </si>
  <si>
    <t>913205856967428000</t>
  </si>
  <si>
    <t>太仓生物医药创业投资有限公司</t>
  </si>
  <si>
    <t>江苏省太仓生物医药产业管委会昭衍路1号</t>
  </si>
  <si>
    <t>215421</t>
  </si>
  <si>
    <t>91320585053528394p</t>
  </si>
  <si>
    <t>太仓市国际服务外包园发展有限公司</t>
  </si>
  <si>
    <t>太仓市</t>
  </si>
  <si>
    <t>91320585593976665C</t>
  </si>
  <si>
    <t>太仓港生物科技发展有限公司</t>
  </si>
  <si>
    <t>太仓港经济技术开发区银港路52号</t>
  </si>
  <si>
    <t>215434</t>
  </si>
  <si>
    <t>91320585074738964X</t>
  </si>
  <si>
    <t>太仓中德留学生创业园管理有限公司</t>
  </si>
  <si>
    <t>江苏省太仓市宁波东路66号</t>
  </si>
  <si>
    <t>9132058532112176XB</t>
  </si>
  <si>
    <t>2014/7/1 0:00:00</t>
  </si>
  <si>
    <t>苏州火炬创新创业孵化管理有限公司</t>
  </si>
  <si>
    <t>苏州高新区泰山路2号</t>
  </si>
  <si>
    <t>91320505783355819H</t>
  </si>
  <si>
    <t>2005/11/1 0:00:00</t>
  </si>
  <si>
    <t>苏州高新技术创业服务中心</t>
  </si>
  <si>
    <t>苏州高新区竹园路209号</t>
  </si>
  <si>
    <t>215011</t>
  </si>
  <si>
    <t>46695176-4</t>
  </si>
  <si>
    <t>1993/5/10 0:00:00</t>
  </si>
  <si>
    <t>苏州国环节能环保创业园管理有限公司</t>
  </si>
  <si>
    <t>苏州高新区鹿山路369号</t>
  </si>
  <si>
    <t>91320505796520705W</t>
  </si>
  <si>
    <t>2004/10/8 0:00:00</t>
  </si>
  <si>
    <t>苏州留学人员创业园</t>
  </si>
  <si>
    <t>91320505717468647D</t>
  </si>
  <si>
    <t>1998/8/3 0:00:00</t>
  </si>
  <si>
    <t>苏州科技城生物医学技术发展有限公司</t>
  </si>
  <si>
    <t>苏州高新区科技城锦峰路8号</t>
  </si>
  <si>
    <t>215163</t>
  </si>
  <si>
    <t>91320505689602502Y</t>
  </si>
  <si>
    <t>2009/5/14 0:00:00</t>
  </si>
  <si>
    <t>苏州安达睿宁企业投资管理有限公司</t>
  </si>
  <si>
    <t>苏州高新区金山东路198号</t>
  </si>
  <si>
    <t>215129</t>
  </si>
  <si>
    <t>91320505720527919L</t>
  </si>
  <si>
    <t>2000/4/13 0:00:00</t>
  </si>
  <si>
    <t>苏州科大科技园有限责任公司</t>
  </si>
  <si>
    <t>苏州滨河路1701号</t>
  </si>
  <si>
    <t>9132050555247153XJ</t>
  </si>
  <si>
    <t>2010/3/18 0:00:00</t>
  </si>
  <si>
    <t>苏州高新区永寅创业孵化管理有限公司</t>
  </si>
  <si>
    <t>苏州高新区马运路298号</t>
  </si>
  <si>
    <t>913205055714402000</t>
  </si>
  <si>
    <t>苏州高新区狮山科技创业中心</t>
  </si>
  <si>
    <t>苏州高新区火炬路52号</t>
  </si>
  <si>
    <t>70365415-8</t>
  </si>
  <si>
    <t>苏州创新设计制造中心发展有限公司</t>
  </si>
  <si>
    <t>苏州高新区珠江路117号C座6楼</t>
  </si>
  <si>
    <t>91320505782058572Q</t>
  </si>
  <si>
    <t>2011/3/17 0:00:00</t>
  </si>
  <si>
    <t>苏州优康科技创业园管理有限公司</t>
  </si>
  <si>
    <t>苏州市高新区塔园路136号</t>
  </si>
  <si>
    <t>913205057843782000</t>
  </si>
  <si>
    <t>2006/2/8 0:00:00</t>
  </si>
  <si>
    <t>苏州科技城发展集团有限公司</t>
  </si>
  <si>
    <t>苏州高新区培源路2号</t>
  </si>
  <si>
    <t>91320505759657585G</t>
  </si>
  <si>
    <t>苏州国科医疗科技发展有限公司</t>
  </si>
  <si>
    <t>苏州市高新区科技城科灵路88号</t>
  </si>
  <si>
    <t>91320505069529957H</t>
  </si>
  <si>
    <t>苏州福履投资管理咨询有限公司</t>
  </si>
  <si>
    <t>苏州高新区科技城科灵路78号</t>
  </si>
  <si>
    <t>913205053982443000</t>
  </si>
  <si>
    <t>2014/10/10 0:00:00</t>
  </si>
  <si>
    <t>浙江大学苏州工业技术研究院</t>
  </si>
  <si>
    <t>江苏省苏州市科技城科灵路78号</t>
  </si>
  <si>
    <t>12320500466958739C</t>
  </si>
  <si>
    <t>2011/4/26 0:00:00</t>
  </si>
  <si>
    <t>苏州市苏经资产经营有限公司</t>
  </si>
  <si>
    <t>苏州市高新区金猫路9号</t>
  </si>
  <si>
    <t>215009</t>
  </si>
  <si>
    <t>91320505055178148G</t>
  </si>
  <si>
    <t>苏州方正科技发展有限公司</t>
  </si>
  <si>
    <t>苏州工业园区苏虹东路155号</t>
  </si>
  <si>
    <t>215021</t>
  </si>
  <si>
    <t>913205946841190000</t>
  </si>
  <si>
    <t>2008/12/22 0:00:00</t>
  </si>
  <si>
    <t>苏州工业园区科技发展有限公司</t>
  </si>
  <si>
    <t>江苏苏州工业园区星湖街328号创意产业元A1区</t>
  </si>
  <si>
    <t>215123</t>
  </si>
  <si>
    <t>913205947206770000</t>
  </si>
  <si>
    <t>2000/4/29 0:00:00</t>
  </si>
  <si>
    <t>苏州工业园区生物产业发展有限公司</t>
  </si>
  <si>
    <t>苏州工业园区星湖街218号A1楼北座5楼</t>
  </si>
  <si>
    <t>91320594780266132W</t>
  </si>
  <si>
    <t>2005/10/17 0:00:00</t>
  </si>
  <si>
    <t>西交科创发展（苏州）有限公司</t>
  </si>
  <si>
    <t>苏州工业园区仁爱路99号</t>
  </si>
  <si>
    <t>913205947899483000</t>
  </si>
  <si>
    <t>2006/7/19 0:00:00</t>
  </si>
  <si>
    <t>苏州独墅湖科教发展有限公司</t>
  </si>
  <si>
    <t>苏州工业园区新机场路南</t>
  </si>
  <si>
    <t>91320594302053570D</t>
  </si>
  <si>
    <t>苏州瀚海信息技术创业服务中心</t>
  </si>
  <si>
    <t>江苏省苏州市工业园区仁爱路166号</t>
  </si>
  <si>
    <t>12320500466957218K</t>
  </si>
  <si>
    <t>2003/10/1 0:00:00</t>
  </si>
  <si>
    <t>苏州工业园区一能科技创业孵化管理有限公司</t>
  </si>
  <si>
    <t>苏州工业园区唯新路69号</t>
  </si>
  <si>
    <t>215121</t>
  </si>
  <si>
    <t>91320594592514290W</t>
  </si>
  <si>
    <t>2012/3/16 0:00:00</t>
  </si>
  <si>
    <t>苏州东大科技园发展有限公司</t>
  </si>
  <si>
    <t>苏州工业园区林泉街399号</t>
  </si>
  <si>
    <t>91320594678975039K</t>
  </si>
  <si>
    <t>2008/7/21 0:00:00</t>
  </si>
  <si>
    <t>苏州工业园区汇寅创新创业孵化管理有限公司</t>
  </si>
  <si>
    <t>苏州工业园区通园路236号</t>
  </si>
  <si>
    <t>91320594576661848T</t>
  </si>
  <si>
    <t>2011/5/16 0:00:00</t>
  </si>
  <si>
    <t>苏州大学科技创业孵化中心（苏州大学科技园有限公司）</t>
  </si>
  <si>
    <t>苏州工业园区仁爱路199号苏大独墅湖校区二期B07幢313室</t>
  </si>
  <si>
    <t>913205946979451000</t>
  </si>
  <si>
    <t>苏州纳米科技发展有限公司</t>
  </si>
  <si>
    <t>苏州工业园区金鸡湖大道99号CN-23栋3楼</t>
  </si>
  <si>
    <t>56176406-X</t>
  </si>
  <si>
    <t>2013/1/18 0:00:00</t>
  </si>
  <si>
    <t>苏州恒华新创孵化管理有限公司</t>
  </si>
  <si>
    <t>苏州工业园区通园路208号</t>
  </si>
  <si>
    <t>215006</t>
  </si>
  <si>
    <t>33911540-5</t>
  </si>
  <si>
    <t>2015/5/25 0:00:00</t>
  </si>
  <si>
    <t>苏州工业园区斜塘科技创业孵化管理有限公司</t>
  </si>
  <si>
    <t>苏州工业园区华云路20号</t>
  </si>
  <si>
    <t>91320594581002273Q</t>
  </si>
  <si>
    <t>腾飞科技园发展（苏州工业园区）有限公司</t>
  </si>
  <si>
    <t>苏州工业园区新平街388号6号楼</t>
  </si>
  <si>
    <t>91320594680545089P</t>
  </si>
  <si>
    <t>2008/10/23 0:00:00</t>
  </si>
  <si>
    <t>苏州海汇投资有限公司</t>
  </si>
  <si>
    <t>苏州工业园区苏雅路388号新天翔商业广场2幢1009室</t>
  </si>
  <si>
    <t>91320594562921020G</t>
  </si>
  <si>
    <t>苏州云霄创业孵化管理有限公司</t>
  </si>
  <si>
    <t>苏州工业园区万盛街28号星海国际大厦1201室</t>
  </si>
  <si>
    <t>215028</t>
  </si>
  <si>
    <t>91320594078242405P</t>
  </si>
  <si>
    <t>2013/9/13 0:00:00</t>
  </si>
  <si>
    <t>苏州紫迪商业管理有限公司</t>
  </si>
  <si>
    <t>苏州工业园区唯新路60号</t>
  </si>
  <si>
    <t>91320594MA1MQN5A7K</t>
  </si>
  <si>
    <t>苏州市辰雷科技发展有限公司</t>
  </si>
  <si>
    <t>苏州市工业园区群星一路1号</t>
  </si>
  <si>
    <t>913205947786701000</t>
  </si>
  <si>
    <t>2013/12/16 0:00:00</t>
  </si>
  <si>
    <t>苏州工业园区娄葑创投科技企业孵化器有限公司</t>
  </si>
  <si>
    <t>苏州中科院产业技术创新与育成中心</t>
  </si>
  <si>
    <t>苏州工业园区星湖街218号生物纳米园A7楼206室</t>
  </si>
  <si>
    <t>12320500466958894Q</t>
  </si>
  <si>
    <t>南通高新技术创业服务中心</t>
  </si>
  <si>
    <t>南通经济技术开发区通盛大道188号C幢</t>
  </si>
  <si>
    <t>226009</t>
  </si>
  <si>
    <t>12320600467544431Y</t>
  </si>
  <si>
    <t>1992/5/16 0:00:00</t>
  </si>
  <si>
    <t>开发区光机电科技园</t>
  </si>
  <si>
    <t>开发区智慧园</t>
  </si>
  <si>
    <t>开发区智能园</t>
  </si>
  <si>
    <t>南通高新技术创业中心有限公司</t>
  </si>
  <si>
    <t>江苏省南通市崇川区崇川路58号</t>
  </si>
  <si>
    <t>216000</t>
  </si>
  <si>
    <t>913206007660000000</t>
  </si>
  <si>
    <t>2004/9/22 0:00:00</t>
  </si>
  <si>
    <t>南通市崇川科技创业服务中心有限公司</t>
  </si>
  <si>
    <t>南通市崇川路1号</t>
  </si>
  <si>
    <t>226006</t>
  </si>
  <si>
    <t>91320600791959559K</t>
  </si>
  <si>
    <t>2006/9/5 0:00:00</t>
  </si>
  <si>
    <t>南通观音山经济开发有限公司</t>
  </si>
  <si>
    <t>南通市崇川区观音山街道办事处</t>
  </si>
  <si>
    <t>226014</t>
  </si>
  <si>
    <t>91320600785974429W</t>
  </si>
  <si>
    <t>2009/3/14 0:00:00</t>
  </si>
  <si>
    <t>南通市崇川科技园投资发展有限公司</t>
  </si>
  <si>
    <t>913206006891549000</t>
  </si>
  <si>
    <t>2010/10/13 0:00:00</t>
  </si>
  <si>
    <t>南通市文峰经济开发总公司</t>
  </si>
  <si>
    <t>南通市太平北路1008号</t>
  </si>
  <si>
    <t>226000</t>
  </si>
  <si>
    <t>91320602138444923K</t>
  </si>
  <si>
    <t>2013/9/9 0:00:00</t>
  </si>
  <si>
    <t>南通狼山科技园(南通市崇川科技创业服务中心有限公司)</t>
  </si>
  <si>
    <t>南通软件园有限公司</t>
  </si>
  <si>
    <t>江苏南通崇川区工农路488号南通软件园服务中心102</t>
  </si>
  <si>
    <t>91320602668952167U</t>
  </si>
  <si>
    <t>2007/10/30 0:00:00</t>
  </si>
  <si>
    <t>南通创源科技园发展有限公司</t>
  </si>
  <si>
    <t>南通市崇川区星城路299号3幢6层</t>
  </si>
  <si>
    <t>226001</t>
  </si>
  <si>
    <t>913206000676495000</t>
  </si>
  <si>
    <t>2013/5/7 0:00:00</t>
  </si>
  <si>
    <t>南通金盛企业孵化器管理有限公司</t>
  </si>
  <si>
    <t>南通市崇川区钟秀中路31号</t>
  </si>
  <si>
    <t>913206026853499000</t>
  </si>
  <si>
    <t>2012/10/21 0:00:00</t>
  </si>
  <si>
    <t>南通北城科技创业管理有限公司</t>
  </si>
  <si>
    <t>南通市港闸区江海大道639号</t>
  </si>
  <si>
    <t>91320600683507328H</t>
  </si>
  <si>
    <t>2008/12/10 0:00:00</t>
  </si>
  <si>
    <t>牛津（南通）科技创新有限公司</t>
  </si>
  <si>
    <t>江苏省南通市兴泰路18号</t>
  </si>
  <si>
    <t>226002</t>
  </si>
  <si>
    <t>91320600794562901R</t>
  </si>
  <si>
    <t>南通先知投资有限公司</t>
  </si>
  <si>
    <t>南通港闸区永和路398号</t>
  </si>
  <si>
    <t>9132060066006654XK</t>
  </si>
  <si>
    <t>2007/4/2 0:00:00</t>
  </si>
  <si>
    <t>南通船舶配套工业集中区创业中心有限公司</t>
  </si>
  <si>
    <t>南通市长泰路128号</t>
  </si>
  <si>
    <t>226013</t>
  </si>
  <si>
    <t>91320600685881284C</t>
  </si>
  <si>
    <t>江苏省南通中等专业学校</t>
  </si>
  <si>
    <t>南通市通宁大道8号</t>
  </si>
  <si>
    <t>226011</t>
  </si>
  <si>
    <t>12320600467544343G</t>
  </si>
  <si>
    <t>2010/10/20 0:00:00</t>
  </si>
  <si>
    <t>南通紫琅科技园管理有限公司</t>
  </si>
  <si>
    <t>南通市港闸区永兴路14号</t>
  </si>
  <si>
    <t>69674363-7</t>
  </si>
  <si>
    <t>2009/11/5 0:00:00</t>
  </si>
  <si>
    <t>南通天安数码城开发有限公司</t>
  </si>
  <si>
    <t>南通市港闸区深南路99号南通天安数码城园区企业服务中心</t>
  </si>
  <si>
    <t>913206005618395000</t>
  </si>
  <si>
    <t>鹏远（南通）纺织有限公司</t>
  </si>
  <si>
    <t>江苏省南通市港闸区国强路99号</t>
  </si>
  <si>
    <t>913206007720485000</t>
  </si>
  <si>
    <t>2005/4/6 0:00:00</t>
  </si>
  <si>
    <t>南通市北众创科技孵化器有限公司</t>
  </si>
  <si>
    <t>南通市港闸区唐闸镇幸福新城11号楼</t>
  </si>
  <si>
    <t>91320600346414657A</t>
  </si>
  <si>
    <t>南通集创企业孵化器有限公司</t>
  </si>
  <si>
    <t>南通市通州区世纪大道788号</t>
  </si>
  <si>
    <t>226300</t>
  </si>
  <si>
    <t>91320612MA1MEG8C8D</t>
  </si>
  <si>
    <t>南通综艺科技孵化器有限公司</t>
  </si>
  <si>
    <t>江苏省南通市通州区综艺数码城</t>
  </si>
  <si>
    <t>226376</t>
  </si>
  <si>
    <t>76985627-0</t>
  </si>
  <si>
    <t>2005/3/3 0:00:00</t>
  </si>
  <si>
    <t>南通诚创企业孵化器有限公司</t>
  </si>
  <si>
    <t>南通高新区新世纪大道998号江海圆梦谷3楼</t>
  </si>
  <si>
    <t>913206123022303000</t>
  </si>
  <si>
    <t>2014/6/20 0:00:00</t>
  </si>
  <si>
    <t>江苏通科企业孵化器有限公司</t>
  </si>
  <si>
    <t>南通高新区世纪大道266号</t>
  </si>
  <si>
    <t>913206123022302000</t>
  </si>
  <si>
    <t>2014/6/19 0:00:00</t>
  </si>
  <si>
    <t>南通通州湾科教产业投资有限公司</t>
  </si>
  <si>
    <t>江苏省南通市通州湾江海联动开发示范区东海大道88号</t>
  </si>
  <si>
    <t>226333</t>
  </si>
  <si>
    <t>91320600051856810L</t>
  </si>
  <si>
    <t>2012/8/18 0:00:00</t>
  </si>
  <si>
    <t>海安开发服务中心（海安高新技术创业服务中心）</t>
  </si>
  <si>
    <t>江苏省南通市海安县城东镇立发大道169号</t>
  </si>
  <si>
    <t>226600</t>
  </si>
  <si>
    <t>11320621MB04183434</t>
  </si>
  <si>
    <t>2009/12/12 0:00:00</t>
  </si>
  <si>
    <t>海安高科技创业园管理中心</t>
  </si>
  <si>
    <t>江苏海安县长江西路288号</t>
  </si>
  <si>
    <t>46799724-6</t>
  </si>
  <si>
    <t>2009/6/10 0:00:00</t>
  </si>
  <si>
    <t>江苏海安软件科技园</t>
  </si>
  <si>
    <t>江苏省南通市海安县晓星大道10号</t>
  </si>
  <si>
    <t>46799602-4</t>
  </si>
  <si>
    <t>2007/8/28 0:00:00</t>
  </si>
  <si>
    <t>海安鑫缘高新技术创业服务有限公司</t>
  </si>
  <si>
    <t>江苏省海安县城曙光西路20号</t>
  </si>
  <si>
    <t>55381003-8</t>
  </si>
  <si>
    <t>2006/2/1 0:00:00</t>
  </si>
  <si>
    <t>海安鹏宇高新技术创业服务有限公司</t>
  </si>
  <si>
    <t>海安县曲塘镇刘圩村36组</t>
  </si>
  <si>
    <t>226661</t>
  </si>
  <si>
    <t>33899581-8</t>
  </si>
  <si>
    <t>如东软件园（江苏如东高新创业投资有限公司）</t>
  </si>
  <si>
    <t>如东县长江路388号</t>
  </si>
  <si>
    <t>226400</t>
  </si>
  <si>
    <t>913206233018303000</t>
  </si>
  <si>
    <t>2010/9/15 0:00:00</t>
  </si>
  <si>
    <t>江苏如东高新经济发展有限公司</t>
  </si>
  <si>
    <t>如东县掘港镇通洋南路</t>
  </si>
  <si>
    <t>00014341-6</t>
  </si>
  <si>
    <t>2007/6/20 0:00:00</t>
  </si>
  <si>
    <t>如东新宇科技创业园有限公司</t>
  </si>
  <si>
    <t>江苏省如东经济开发区黄河中路100号</t>
  </si>
  <si>
    <t>69214036-1</t>
  </si>
  <si>
    <t>如东科创园（江苏如东高新创业投资有限公司)</t>
  </si>
  <si>
    <t>2013/2/8 0:00:00</t>
  </si>
  <si>
    <t>如东诚运科技创业园有限公司</t>
  </si>
  <si>
    <t>如东县曹埠镇上漫社区</t>
  </si>
  <si>
    <t>226402</t>
  </si>
  <si>
    <t>69131650-5</t>
  </si>
  <si>
    <t>2009/6/26 0:00:00</t>
  </si>
  <si>
    <t>如东茗海科技创业园有限公司</t>
  </si>
  <si>
    <t>栟茶镇工业集中区</t>
  </si>
  <si>
    <t>226406</t>
  </si>
  <si>
    <t>55804762-5</t>
  </si>
  <si>
    <t>如东沿海生物药物科技创业园</t>
  </si>
  <si>
    <t>江苏省如东沿海经济开发区</t>
  </si>
  <si>
    <t>226407</t>
  </si>
  <si>
    <t>1132062301423588XC</t>
  </si>
  <si>
    <t>2010/9/1 0:00:00</t>
  </si>
  <si>
    <t>江苏如东高新生物科技有限公司</t>
  </si>
  <si>
    <t>91320623323811537T</t>
  </si>
  <si>
    <t>2015/8/20 0:00:00</t>
  </si>
  <si>
    <t>启东创业科技服务有限公司</t>
  </si>
  <si>
    <t>江苏省启东科技创业园兴龙路1号</t>
  </si>
  <si>
    <t>226200</t>
  </si>
  <si>
    <t>913206816829661000</t>
  </si>
  <si>
    <t>2007/7/10 0:00:00</t>
  </si>
  <si>
    <t>启东捷顺科技创业园有限公司</t>
  </si>
  <si>
    <t>吕四港镇东皇山村</t>
  </si>
  <si>
    <t>226241</t>
  </si>
  <si>
    <t>55929789-6</t>
  </si>
  <si>
    <t>启东经济开发区科技创业中心有限公司</t>
  </si>
  <si>
    <t>启东经济开发区凯旋路1号</t>
  </si>
  <si>
    <t>56686245-1</t>
  </si>
  <si>
    <t>启东市金凤凰创业园科技有限公司</t>
  </si>
  <si>
    <t>启东市汇龙镇南苑中路869号</t>
  </si>
  <si>
    <t>91320681685319574D</t>
  </si>
  <si>
    <t>2009/2/18 0:00:00</t>
  </si>
  <si>
    <t>启东市吕四科技创业中心</t>
  </si>
  <si>
    <t>启东天汾电动工具国际商贸城</t>
  </si>
  <si>
    <t>2005/2/1 0:00:00</t>
  </si>
  <si>
    <t>启东智谷企业管理咨询服务有限公司</t>
  </si>
  <si>
    <t>启东高新区南海路558号</t>
  </si>
  <si>
    <t>226236</t>
  </si>
  <si>
    <t>91320681MA1MB2EDX3</t>
  </si>
  <si>
    <t>2015/11/11 0:00:00</t>
  </si>
  <si>
    <t>如皋市科技创业园</t>
  </si>
  <si>
    <t>江苏省如皋市经济开发区花市北路20号</t>
  </si>
  <si>
    <t>226500</t>
  </si>
  <si>
    <t>1232068201423166XD</t>
  </si>
  <si>
    <t>2000/6/8 0:00:00</t>
  </si>
  <si>
    <t>如皋科技城创业中心管理有限公司</t>
  </si>
  <si>
    <t>如皋市万寿南路999号</t>
  </si>
  <si>
    <t>91320682583720148P</t>
  </si>
  <si>
    <t>如皋市经济贸易开发总公司</t>
  </si>
  <si>
    <t>如皋市城北街道花市北路20号</t>
  </si>
  <si>
    <t>91320682138637784G</t>
  </si>
  <si>
    <t>如皋市下原科技创业中心</t>
  </si>
  <si>
    <t>下原镇桃李路78号</t>
  </si>
  <si>
    <t>226543</t>
  </si>
  <si>
    <t>07828506-9</t>
  </si>
  <si>
    <t>如皋市光华科技创业服务有限公司</t>
  </si>
  <si>
    <t>江苏省如皋市如皋工业园区管理委员会514室</t>
  </si>
  <si>
    <t>91320682692132273Y</t>
  </si>
  <si>
    <t>2009/7/13 0:00:00</t>
  </si>
  <si>
    <t>海门都市科技创业园有限公司</t>
  </si>
  <si>
    <t>江苏省海门市富江南路698号</t>
  </si>
  <si>
    <t>226100</t>
  </si>
  <si>
    <t>913206846744069000</t>
  </si>
  <si>
    <t>2008/4/10 0:00:00</t>
  </si>
  <si>
    <t>海门临江生物医药科技创业园有限公司</t>
  </si>
  <si>
    <t>海门市临江镇洞庭湖路100号</t>
  </si>
  <si>
    <t>226133</t>
  </si>
  <si>
    <t>91320684582338342E</t>
  </si>
  <si>
    <t>海门叠石桥创意设计创业园有限公司</t>
  </si>
  <si>
    <t>海门市海门工业园区纺都大道188号</t>
  </si>
  <si>
    <t>226112</t>
  </si>
  <si>
    <t>567770401</t>
  </si>
  <si>
    <t>2010/12/30 0:00:00</t>
  </si>
  <si>
    <t>连云港都科实业有限公司</t>
  </si>
  <si>
    <t>连云港经济技术开发区大浦工业区高新八路9号</t>
  </si>
  <si>
    <t>222000</t>
  </si>
  <si>
    <t>91320703553810927C</t>
  </si>
  <si>
    <t>连云港杰瑞科创园管理有限公司</t>
  </si>
  <si>
    <t>连云港市海州区海连东路42号F3楼11层</t>
  </si>
  <si>
    <t>222006</t>
  </si>
  <si>
    <t>91320706063247844E</t>
  </si>
  <si>
    <t>2012/12/24 0:00:00</t>
  </si>
  <si>
    <t>连云港市科技创业服务中心</t>
  </si>
  <si>
    <t>连云港市海州区花果山大道17号3号楼</t>
  </si>
  <si>
    <t>1232070046805192XH</t>
  </si>
  <si>
    <t>2006/5/15 0:00:00</t>
  </si>
  <si>
    <t>淮海工学院大学科技园有限公司</t>
  </si>
  <si>
    <t>连云港市海州区通灌南路108号</t>
  </si>
  <si>
    <t>91320700051873960E</t>
  </si>
  <si>
    <t>江苏金桥盐化集团科技创业园有限公司(连云港美多利科技创业园)</t>
  </si>
  <si>
    <t>江苏省连云港市经济技术开发区新东方大道99号</t>
  </si>
  <si>
    <t>222047</t>
  </si>
  <si>
    <t>913207005794722000</t>
  </si>
  <si>
    <t>江苏鑫科医药产业投资发展有限公司</t>
  </si>
  <si>
    <t>江苏省连云港市经济技术开发区花果山大道601号新海连大厦</t>
  </si>
  <si>
    <t>05022449-1</t>
  </si>
  <si>
    <t>2012/7/13 0:00:00</t>
  </si>
  <si>
    <t>连云港云港高新技术创业园</t>
  </si>
  <si>
    <t>江苏省连云港市连云区板桥工业园祥和路22号</t>
  </si>
  <si>
    <t>91320700684119618Q</t>
  </si>
  <si>
    <t>新浦工业园科技创业服务中心</t>
  </si>
  <si>
    <t>连云港市新浦工业园管委会</t>
  </si>
  <si>
    <t>222011</t>
  </si>
  <si>
    <t>91320700785955842W</t>
  </si>
  <si>
    <t>江苏海州经济开发区科技创业服务中心</t>
  </si>
  <si>
    <t>连云港市海州开发区郁洲南路17#</t>
  </si>
  <si>
    <t>222062</t>
  </si>
  <si>
    <t>k1257660-d</t>
  </si>
  <si>
    <t>2007/5/8 0:00:00</t>
  </si>
  <si>
    <t>连云港市青口都市工业园科技创业服务中心</t>
  </si>
  <si>
    <t>赣榆青口镇</t>
  </si>
  <si>
    <t>222100</t>
  </si>
  <si>
    <t>91320707787684951A</t>
  </si>
  <si>
    <t>2009/12/3 0:00:00</t>
  </si>
  <si>
    <t>连云港赣榆经济开发区科技创业服务中心</t>
  </si>
  <si>
    <t>赣榆经济开发区宁波路</t>
  </si>
  <si>
    <t>913207075652780000</t>
  </si>
  <si>
    <t>2010/11/19 0:00:00</t>
  </si>
  <si>
    <t>东海新秀科技创业园</t>
  </si>
  <si>
    <t>连云港东海经济开发区晶都大道938号</t>
  </si>
  <si>
    <t>222300</t>
  </si>
  <si>
    <t>67701187-9</t>
  </si>
  <si>
    <t>东海县晶润来工业集聚区开发有限公司</t>
  </si>
  <si>
    <t>江苏省东海县高新区光明路38号</t>
  </si>
  <si>
    <t>9132072266492031XU</t>
  </si>
  <si>
    <t>东海县东大科教投资有限公司</t>
  </si>
  <si>
    <t>连云港市东海县晶都大道北科教创业园区</t>
  </si>
  <si>
    <t>9132072269334565X5</t>
  </si>
  <si>
    <t>2013/9/2 0:00:00</t>
  </si>
  <si>
    <t>灌云县云海高新技术创业园</t>
  </si>
  <si>
    <t>江苏灌云经济开发区幸福大道395号</t>
  </si>
  <si>
    <t>222200</t>
  </si>
  <si>
    <t>91320723569148237T</t>
  </si>
  <si>
    <t>灌云县临港科技企业孵化器</t>
  </si>
  <si>
    <t>江苏省灌云县燕尾港镇临港产业区</t>
  </si>
  <si>
    <t>91320723793849206M</t>
  </si>
  <si>
    <t>灌南县科技创业服务中心</t>
  </si>
  <si>
    <t>灌南县行政中心科技馆</t>
  </si>
  <si>
    <t>222500</t>
  </si>
  <si>
    <t>46996956-4</t>
  </si>
  <si>
    <t>连云港高新技术产业开发区创业中心</t>
  </si>
  <si>
    <t>高新区花果山大道17号</t>
  </si>
  <si>
    <t>46808333-1</t>
  </si>
  <si>
    <t>2016/10/6 0:00:00</t>
  </si>
  <si>
    <t>淮安市高新技术创新中心</t>
  </si>
  <si>
    <t>淮安市生态新城通源路12号2205室</t>
  </si>
  <si>
    <t>223005</t>
  </si>
  <si>
    <t>12320800469479469A</t>
  </si>
  <si>
    <t>2001/11/30 0:00:00</t>
  </si>
  <si>
    <t>淮安软件园管理发展有限公司</t>
  </si>
  <si>
    <t>江苏省淮安市承德南路266号</t>
  </si>
  <si>
    <t>91320891675498919E</t>
  </si>
  <si>
    <t>淮安市新港科技创业园</t>
  </si>
  <si>
    <t>淮安市清河区高新技术创业服务中心</t>
  </si>
  <si>
    <t>320802</t>
  </si>
  <si>
    <t>淮安市北京北路83号</t>
  </si>
  <si>
    <t>223001</t>
  </si>
  <si>
    <t>46948680-2</t>
  </si>
  <si>
    <t>淮安市淮安区高新技术创业服务中心</t>
  </si>
  <si>
    <t>淮安区府前路</t>
  </si>
  <si>
    <t>223200</t>
  </si>
  <si>
    <t>46956122-7</t>
  </si>
  <si>
    <t>江苏淮阴软件科技产业发展有限公司</t>
  </si>
  <si>
    <t>江苏省淮安市淮阴区南昌北路9号</t>
  </si>
  <si>
    <t>223300</t>
  </si>
  <si>
    <t>91320804558046489W</t>
  </si>
  <si>
    <t>2012/5/9 0:00:00</t>
  </si>
  <si>
    <t>淮安市淮阴区生产力促进中心</t>
  </si>
  <si>
    <t>淮安市承德北路606号</t>
  </si>
  <si>
    <t>123208214695150000</t>
  </si>
  <si>
    <t>清浦科技创业园</t>
  </si>
  <si>
    <t>320811</t>
  </si>
  <si>
    <t>淮安市淮海南路268号</t>
  </si>
  <si>
    <t>223002</t>
  </si>
  <si>
    <t>51039106-4</t>
  </si>
  <si>
    <t>江苏上水创业园开发有限公司</t>
  </si>
  <si>
    <t>涟水县炎黄大道99号</t>
  </si>
  <si>
    <t>223400</t>
  </si>
  <si>
    <t>91320826MA1MKBCD0J</t>
  </si>
  <si>
    <t>洪泽软件园</t>
  </si>
  <si>
    <t>320829</t>
  </si>
  <si>
    <t>淮安市洪泽区淮河路9号</t>
  </si>
  <si>
    <t>223100</t>
  </si>
  <si>
    <t>68053420-8</t>
  </si>
  <si>
    <t>洪泽科技创业园</t>
  </si>
  <si>
    <t>洪泽区东七街3号A12-2幢</t>
  </si>
  <si>
    <t>46994518-3</t>
  </si>
  <si>
    <t>盱眙凹土科技创业园</t>
  </si>
  <si>
    <t>江苏省盱眙经济开发区塘古路2号</t>
  </si>
  <si>
    <t>46986887-8</t>
  </si>
  <si>
    <t>金湖科技创业园</t>
  </si>
  <si>
    <t>江苏省金湖县健康路13号</t>
  </si>
  <si>
    <t>211600</t>
  </si>
  <si>
    <t>46991834-5</t>
  </si>
  <si>
    <t>2008/4/1 0:00:00</t>
  </si>
  <si>
    <t>盐城高新技术创业园有限公司</t>
  </si>
  <si>
    <t>盐城市文港南路105号</t>
  </si>
  <si>
    <t>224000</t>
  </si>
  <si>
    <t>913209137624010000</t>
  </si>
  <si>
    <t>2004/2/3 0:00:00</t>
  </si>
  <si>
    <t>东方兴宇软件产业有限公司</t>
  </si>
  <si>
    <t>江苏省盐城市希望大道南路5号</t>
  </si>
  <si>
    <t>56179813-9</t>
  </si>
  <si>
    <t>盐城师范学院大学科技园</t>
  </si>
  <si>
    <t>江苏省盐城市希望大道南路2号</t>
  </si>
  <si>
    <t>224051</t>
  </si>
  <si>
    <t>91320302MA1N2MXT8W</t>
  </si>
  <si>
    <t>2014/8/4 0:00:00</t>
  </si>
  <si>
    <t>盐城大学科技园有限公司</t>
  </si>
  <si>
    <t>盐城市希望大道9号</t>
  </si>
  <si>
    <t>68414017-7</t>
  </si>
  <si>
    <t>2008/10/10 0:00:00</t>
  </si>
  <si>
    <t>盐城市亭湖高新技术创业园有限公司</t>
  </si>
  <si>
    <t>盐城市新盐路18号</t>
  </si>
  <si>
    <t>224003</t>
  </si>
  <si>
    <t>913209026841173000</t>
  </si>
  <si>
    <t>2009/1/4 0:00:00</t>
  </si>
  <si>
    <t>江苏五星村实业有限公司</t>
  </si>
  <si>
    <t>江苏省盐城市文港中路82号</t>
  </si>
  <si>
    <t>224001</t>
  </si>
  <si>
    <t>91320900735311512D</t>
  </si>
  <si>
    <t>盐城复旦环保科技创业园</t>
  </si>
  <si>
    <t>亭湖区环保产业园环保大道18号</t>
  </si>
  <si>
    <t>91320902567757688A</t>
  </si>
  <si>
    <t>2011/1/15 0:00:00</t>
  </si>
  <si>
    <t>盐城鑫悦通实业投资有限公司</t>
  </si>
  <si>
    <t>江苏省盐城市亭湖区新兴镇迎宾路8号</t>
  </si>
  <si>
    <t>224053</t>
  </si>
  <si>
    <t>913209023238997000</t>
  </si>
  <si>
    <t>2014/12/23 0:00:00</t>
  </si>
  <si>
    <t>盐城市大冈科技创业园</t>
  </si>
  <si>
    <t>盐都区大冈镇呈祥路18号</t>
  </si>
  <si>
    <t>224043</t>
  </si>
  <si>
    <t>51063417-7</t>
  </si>
  <si>
    <t>2012/2/10 0:00:00</t>
  </si>
  <si>
    <t>盐城市盐都区秦南科技创业园</t>
  </si>
  <si>
    <t>盐都区秦南镇旭日路10号</t>
  </si>
  <si>
    <t>224021</t>
  </si>
  <si>
    <t>52320903MJ7642451M</t>
  </si>
  <si>
    <t>响水县经济技术开发总公司</t>
  </si>
  <si>
    <t>响水经济开发区金兰路88号</t>
  </si>
  <si>
    <t>224600</t>
  </si>
  <si>
    <t>72931554-1</t>
  </si>
  <si>
    <t>2009/5/30 0:00:00</t>
  </si>
  <si>
    <t>响水灌江科技创业园有限公司</t>
  </si>
  <si>
    <t>江苏省响水县化工园区纬三路1号</t>
  </si>
  <si>
    <t>224631</t>
  </si>
  <si>
    <t>9132092168918016XE</t>
  </si>
  <si>
    <t>2009/5/19 0:00:00</t>
  </si>
  <si>
    <t>滨海县宏智生物医药科技创业园管理有限公司</t>
  </si>
  <si>
    <t>江苏省滨海县滨淮镇东罾村</t>
  </si>
  <si>
    <t>224555</t>
  </si>
  <si>
    <t>9132092268659915XC</t>
  </si>
  <si>
    <t>2009/3/24 0:00:00</t>
  </si>
  <si>
    <t>滨海沿海工业园新材料科技创业园</t>
  </si>
  <si>
    <t>江苏滨海经济开发区沿海工业园</t>
  </si>
  <si>
    <t>224500</t>
  </si>
  <si>
    <t>91320922791959807L</t>
  </si>
  <si>
    <t>2011/5/3 0:00:00</t>
  </si>
  <si>
    <t>滨海县科技创业园</t>
  </si>
  <si>
    <t>江苏滨海经济开发区工业园</t>
  </si>
  <si>
    <t>68659915-X</t>
  </si>
  <si>
    <t>2009/9/9 0:00:00</t>
  </si>
  <si>
    <t>阜宁县科技创业园有限公司</t>
  </si>
  <si>
    <t>江苏省阜宁经济开发区协鑫大道15号</t>
  </si>
  <si>
    <t>224400</t>
  </si>
  <si>
    <t>9132092355805231XE</t>
  </si>
  <si>
    <t>2010/7/5 0:00:00</t>
  </si>
  <si>
    <t>射阳县高新科技创业园有限公司</t>
  </si>
  <si>
    <t>射阳县县城北环路1号</t>
  </si>
  <si>
    <t>224300</t>
  </si>
  <si>
    <t>91320924552464268N</t>
  </si>
  <si>
    <t>2009/5/8 0:00:00</t>
  </si>
  <si>
    <t>江苏省闽豪科技股份有限公司”</t>
  </si>
  <si>
    <t>射阳县人民西路888号</t>
  </si>
  <si>
    <t>67012968-x</t>
  </si>
  <si>
    <t>射阳县胜利桥项目开发服务有限公司</t>
  </si>
  <si>
    <t>射阳县长荡镇工业园</t>
  </si>
  <si>
    <t>224322</t>
  </si>
  <si>
    <t>91320924789097005N</t>
  </si>
  <si>
    <t>江苏射阳港港口股份有限公司</t>
  </si>
  <si>
    <t>射阳港科技产业园</t>
  </si>
  <si>
    <t>913209006739028000</t>
  </si>
  <si>
    <t>2008/3/26 0:00:00</t>
  </si>
  <si>
    <t>射阳县通海中小企业服务有限公司</t>
  </si>
  <si>
    <t>射阳县海通镇工业集中区</t>
  </si>
  <si>
    <t>224343</t>
  </si>
  <si>
    <t>91320924691301995Y</t>
  </si>
  <si>
    <t>2009/6/23 0:00:00</t>
  </si>
  <si>
    <t>建湖县民营科技创业园有限公司</t>
  </si>
  <si>
    <t>建湖县城明珠西路999号</t>
  </si>
  <si>
    <t>224700</t>
  </si>
  <si>
    <t>913209255767382000</t>
  </si>
  <si>
    <t>2011/2/1 0:00:00</t>
  </si>
  <si>
    <t>建湖县高新技术科技园有限公司</t>
  </si>
  <si>
    <t>建湖县高新技术经济区经六路科技孵化园11号楼</t>
  </si>
  <si>
    <t>08439472-0</t>
  </si>
  <si>
    <t>2013/11/26 0:00:00</t>
  </si>
  <si>
    <t>东台市高科技术创业园有限公司</t>
  </si>
  <si>
    <t>东台市经济开发区迎宾大道10号</t>
  </si>
  <si>
    <t>224200</t>
  </si>
  <si>
    <t>78558682-1</t>
  </si>
  <si>
    <t>2006/4/24 0:00:00</t>
  </si>
  <si>
    <t>东台城东科技创业园管理有限公司</t>
  </si>
  <si>
    <t>江苏省东台市城东新区东进大道48号</t>
  </si>
  <si>
    <t>91320981087886771L</t>
  </si>
  <si>
    <t>2012/2/25 0:00:00</t>
  </si>
  <si>
    <t>东台市富城资产经营有限公司</t>
  </si>
  <si>
    <t>江苏东台市宁树路18号</t>
  </si>
  <si>
    <t>91320981685897497Y</t>
  </si>
  <si>
    <t>东台海滨科技创业园管理有限公司</t>
  </si>
  <si>
    <t>东台沿海经济区港城大道88号</t>
  </si>
  <si>
    <t>224237</t>
  </si>
  <si>
    <t>913209811346434000</t>
  </si>
  <si>
    <t>2015/7/22 0:00:00</t>
  </si>
  <si>
    <t>大丰市科技创业园有限公司</t>
  </si>
  <si>
    <t>320982</t>
  </si>
  <si>
    <t>盐城市大丰经济开发区西康南路61号</t>
  </si>
  <si>
    <t>224100</t>
  </si>
  <si>
    <t>91320982055154189G</t>
  </si>
  <si>
    <t>2012/9/26 0:00:00</t>
  </si>
  <si>
    <t>大丰市高鑫投资有限责任公司</t>
  </si>
  <si>
    <t>盐城市大丰高新技术区五一路1号</t>
  </si>
  <si>
    <t>913209825537783000</t>
  </si>
  <si>
    <t>2010/4/9 0:00:00</t>
  </si>
  <si>
    <t>大丰市诚中投资发展有限公司</t>
  </si>
  <si>
    <t>大丰市城南新区南环路19号</t>
  </si>
  <si>
    <t>9132098267702168X0</t>
  </si>
  <si>
    <t>大丰常丰科技创业中心</t>
  </si>
  <si>
    <t>常高区大丰工业园区</t>
  </si>
  <si>
    <t>91320982061856697H</t>
  </si>
  <si>
    <t>江苏大丰留学人员创业园科技发展有限公司</t>
  </si>
  <si>
    <t>江苏大丰经济开发区南翔西路666号</t>
  </si>
  <si>
    <t>91320982083106934T</t>
  </si>
  <si>
    <t>2013/11/11 0:00:00</t>
  </si>
  <si>
    <t>江苏东方创意文化产业有限公司</t>
  </si>
  <si>
    <t>江苏省盐城市大丰区湿地公园内部东方1号创意产业园</t>
  </si>
  <si>
    <t>91320982582340223A</t>
  </si>
  <si>
    <t>2016/9/17 0:00:00</t>
  </si>
  <si>
    <t>盐城中小企业创业投资实业有限公司</t>
  </si>
  <si>
    <t>盐城市世纪大道盐城中小企业（创业）园</t>
  </si>
  <si>
    <t>224005</t>
  </si>
  <si>
    <t>91320903670135705H</t>
  </si>
  <si>
    <t>2008/6/27 0:00:00</t>
  </si>
  <si>
    <t>盐城盐龙创业投资有限公司</t>
  </si>
  <si>
    <t>江苏省盐城市盐城高新技术产业开发区研创大厦1018</t>
  </si>
  <si>
    <t>91320903567820114H</t>
  </si>
  <si>
    <t>盐城电商快递产业园投资发展有限公司</t>
  </si>
  <si>
    <t>江苏省盐城市盐都区盐渎路与二零四国道交汇处</t>
  </si>
  <si>
    <t>224006</t>
  </si>
  <si>
    <t>913209030879844000</t>
  </si>
  <si>
    <t>2014/3/10 0:00:00</t>
  </si>
  <si>
    <t>盐城东方汽车广场投资发展有限公司</t>
  </si>
  <si>
    <t>盐城永宁国际汽车城4楼403-405室</t>
  </si>
  <si>
    <t>913209035592550041</t>
  </si>
  <si>
    <t>盐城咏恒投资发展有限公司</t>
  </si>
  <si>
    <t>江苏省盐城市高新技术产业开发区</t>
  </si>
  <si>
    <t>91320903795366742E</t>
  </si>
  <si>
    <t>2017/12/7 0:00:00</t>
  </si>
  <si>
    <t>扬州广陵高新技术创业服务中心</t>
  </si>
  <si>
    <t>扬州市广陵区广陵新城信息大道1号</t>
  </si>
  <si>
    <t>225000</t>
  </si>
  <si>
    <t>12321002468851425L</t>
  </si>
  <si>
    <t>2002/9/25 0:00:00</t>
  </si>
  <si>
    <t>江苏扬州广陵经济开发区高新技术创业服务中心</t>
  </si>
  <si>
    <t>江苏扬州市广陵经济开发区创业路20号</t>
  </si>
  <si>
    <t>46885209-x</t>
  </si>
  <si>
    <t>扬州市广陵区曲江高层次人才创业服务中心</t>
  </si>
  <si>
    <t>扬州市广陵区文昌中路112号曲江科技创业中心</t>
  </si>
  <si>
    <t>52321002MJ7784476N</t>
  </si>
  <si>
    <t>扬州市维扬区高新技术创业服务中心</t>
  </si>
  <si>
    <t>江苏省扬州市平山路123号</t>
  </si>
  <si>
    <t>225008</t>
  </si>
  <si>
    <t>46885616-2</t>
  </si>
  <si>
    <t>2002/11/1 0:00:00</t>
  </si>
  <si>
    <t>扬州瑞杨创业服务有限公司</t>
  </si>
  <si>
    <t>扬州市邗江区杨庙镇赵庄村</t>
  </si>
  <si>
    <t>225125</t>
  </si>
  <si>
    <t>K1333633-4</t>
  </si>
  <si>
    <t>扬州市江都区高新技术创业服务中心</t>
  </si>
  <si>
    <t>江都区大桥镇科技大厦</t>
  </si>
  <si>
    <t>225211</t>
  </si>
  <si>
    <t>123210884689538000</t>
  </si>
  <si>
    <t>2008/12/16 0:00:00</t>
  </si>
  <si>
    <t>扬州（江都）软件园管理委员会</t>
  </si>
  <si>
    <t>江苏省扬州市江都区沿江开发区白沙中路1号科技大厦</t>
  </si>
  <si>
    <t>12321088355000034U</t>
  </si>
  <si>
    <t>宝应县高新技术创业中心</t>
  </si>
  <si>
    <t>江苏省宝应县淮江大道2号</t>
  </si>
  <si>
    <t>225800</t>
  </si>
  <si>
    <t>57948808-3</t>
  </si>
  <si>
    <t>2009/1/12 0:00:00</t>
  </si>
  <si>
    <t>仪征市高创科技发展有限公司</t>
  </si>
  <si>
    <t>仪征经济开发区闽泰大道9号</t>
  </si>
  <si>
    <t>91321081669648458U</t>
  </si>
  <si>
    <t>2007/12/8 0:00:00</t>
  </si>
  <si>
    <t>高邮市科技创业中心</t>
  </si>
  <si>
    <t>江苏省高邮经济开发区凌波路30号</t>
  </si>
  <si>
    <t>225600</t>
  </si>
  <si>
    <t>46936323-9</t>
  </si>
  <si>
    <t>2008/3/22 0:00:00</t>
  </si>
  <si>
    <t>江苏红旗光电科技创业园有限公司</t>
  </si>
  <si>
    <t>高邮市菱塘回族乡工业集中区</t>
  </si>
  <si>
    <t>225652</t>
  </si>
  <si>
    <t>55020978-1</t>
  </si>
  <si>
    <t>2015/12/10 0:00:00</t>
  </si>
  <si>
    <t>扬州高新技术创业服务中心</t>
  </si>
  <si>
    <t>321085</t>
  </si>
  <si>
    <t>扬州扬子江中路186号</t>
  </si>
  <si>
    <t>225009</t>
  </si>
  <si>
    <t>12321000E89544689P</t>
  </si>
  <si>
    <t>1998/11/10 0:00:00</t>
  </si>
  <si>
    <t>扬州交大科技园发展有限公司</t>
  </si>
  <si>
    <t>扬州市开发区吴州东路198号</t>
  </si>
  <si>
    <t>91321091695461718D</t>
  </si>
  <si>
    <t>2012/7/19 0:00:00</t>
  </si>
  <si>
    <t>扬州市邗江区高新技术创业服务中心</t>
  </si>
  <si>
    <t>扬州市开发西路217号</t>
  </si>
  <si>
    <t>225127</t>
  </si>
  <si>
    <t>123210274688648000</t>
  </si>
  <si>
    <t>扬州智谷创业服务管理有限公司</t>
  </si>
  <si>
    <t>江苏扬州吉安路148号</t>
  </si>
  <si>
    <t>69670785-5</t>
  </si>
  <si>
    <t>2009/10/9 0:00:00</t>
  </si>
  <si>
    <t>扬州扬大科技园有限责任公司</t>
  </si>
  <si>
    <t>江苏省扬州市邗江区开发西路217号</t>
  </si>
  <si>
    <t>91321003323625320N</t>
  </si>
  <si>
    <t>扬州金荣科技企业孵化有限公司</t>
  </si>
  <si>
    <t>扬州市邗江区吉安南路158号</t>
  </si>
  <si>
    <t>225100</t>
  </si>
  <si>
    <t>913210030869543000</t>
  </si>
  <si>
    <t>镇江高新技术创业服务中心</t>
  </si>
  <si>
    <t>镇江高新园区丁卯经十二路668号</t>
  </si>
  <si>
    <t>212009</t>
  </si>
  <si>
    <t>46866239-2</t>
  </si>
  <si>
    <t>1998/3/10 0:00:00</t>
  </si>
  <si>
    <t>镇江新区兴港科技创业园有限公司</t>
  </si>
  <si>
    <t>镇江新区大港东方路1号</t>
  </si>
  <si>
    <t>212132</t>
  </si>
  <si>
    <t>55029968-4</t>
  </si>
  <si>
    <t>镇江鑫鼎茂科技创业园有限公司</t>
  </si>
  <si>
    <t>镇江新区丁卯南纬二路9号</t>
  </si>
  <si>
    <t>91321191564324596M</t>
  </si>
  <si>
    <t>2010/9/19 0:00:00</t>
  </si>
  <si>
    <t>镇江新区中小企业创业服务中心</t>
  </si>
  <si>
    <t>镇江新区港南路300号</t>
  </si>
  <si>
    <t>212134</t>
  </si>
  <si>
    <t>91321191578105167C</t>
  </si>
  <si>
    <t>2012/1/2 0:00:00</t>
  </si>
  <si>
    <t>镇江软件园管理办公室</t>
  </si>
  <si>
    <t>镇江高新园区纬三路158号</t>
  </si>
  <si>
    <t>91321100672038714N</t>
  </si>
  <si>
    <t>江苏新中瑞联合投资发展有限公司</t>
  </si>
  <si>
    <t>江苏省镇江新区港南路345号</t>
  </si>
  <si>
    <t>913211913239914000</t>
  </si>
  <si>
    <t>镇江大学科技园发展有限公司</t>
  </si>
  <si>
    <t>镇江市楚桥路99号中心研发区30幢</t>
  </si>
  <si>
    <t>913211913235412000</t>
  </si>
  <si>
    <t>镇江京口高新技术创业服务中心</t>
  </si>
  <si>
    <t>江苏省镇江市学府路118号</t>
  </si>
  <si>
    <t>212016</t>
  </si>
  <si>
    <t>46867387-6</t>
  </si>
  <si>
    <t>2006/11/20 0:00:00</t>
  </si>
  <si>
    <t>江苏镇江京口工业园区高创中心</t>
  </si>
  <si>
    <t>江苏省镇江市京口区京口工业园区金阳路9号</t>
  </si>
  <si>
    <t>212006</t>
  </si>
  <si>
    <t>123211024686739000</t>
  </si>
  <si>
    <t>2011/3/16 0:00:00</t>
  </si>
  <si>
    <t>镇江亿致能源科技孵化器有限公司</t>
  </si>
  <si>
    <t>江苏镇江京口工业园区金阳大道136号</t>
  </si>
  <si>
    <t>212000</t>
  </si>
  <si>
    <t>913211005629746000</t>
  </si>
  <si>
    <t>2010/10/18 0:00:00</t>
  </si>
  <si>
    <t>镇江大禹创意科技发展有限公司</t>
  </si>
  <si>
    <t>镇江市京口区宗泽路98号</t>
  </si>
  <si>
    <t>91321102050288524G</t>
  </si>
  <si>
    <t>镇江创业园有限公司</t>
  </si>
  <si>
    <t>江苏省镇江市京口区解放路18号</t>
  </si>
  <si>
    <t>91321100MA1M9JATOC</t>
  </si>
  <si>
    <t>江苏学府科技创业园有限公司</t>
  </si>
  <si>
    <t>镇江市求索路101号</t>
  </si>
  <si>
    <t>212003</t>
  </si>
  <si>
    <t>91321100557070364R</t>
  </si>
  <si>
    <t>2010/6/8 0:00:00</t>
  </si>
  <si>
    <t>镇江高新区高新技术创业服务中心</t>
  </si>
  <si>
    <t>江苏省镇江市润州区润兴路东侧金泰大厦二楼</t>
  </si>
  <si>
    <t>12321111468697122M</t>
  </si>
  <si>
    <t>2004/9/23 0:00:00</t>
  </si>
  <si>
    <t>镇江润州船舶配套科技创业园</t>
  </si>
  <si>
    <t>江苏镇江润州工业园区（高新区）</t>
  </si>
  <si>
    <t>91321111693352702k</t>
  </si>
  <si>
    <t>2009/8/7 0:00:00</t>
  </si>
  <si>
    <t>镇江市丹徒环保科技创业服务中心</t>
  </si>
  <si>
    <t>镇江市丹徒区谷阳镇镇南工业园铁塔路3号</t>
  </si>
  <si>
    <t>212143</t>
  </si>
  <si>
    <t>72351478-x</t>
  </si>
  <si>
    <t>2009/9/10 0:00:00</t>
  </si>
  <si>
    <t>镇江市丹徒高新技术创业服务中心</t>
  </si>
  <si>
    <t>丹徒区冷遹路168号</t>
  </si>
  <si>
    <t>12321121468731431W</t>
  </si>
  <si>
    <t>镇江市丹徒区科创建设有限公司</t>
  </si>
  <si>
    <t>丹徒新区瑞山东路9号</t>
  </si>
  <si>
    <t>212028</t>
  </si>
  <si>
    <t>91321112550208615J</t>
  </si>
  <si>
    <t>2010/1/15 0:00:00</t>
  </si>
  <si>
    <t>丹阳市开发区科创园运营管理有限公司</t>
  </si>
  <si>
    <t>丹阳市开发区齐梁路19号</t>
  </si>
  <si>
    <t>212300</t>
  </si>
  <si>
    <t>91321181MA1MCKWK6N</t>
  </si>
  <si>
    <t>2015/12/8 0:00:00</t>
  </si>
  <si>
    <t>丹阳市高新技术创业服务有限公司</t>
  </si>
  <si>
    <t>江苏省镇江市丹阳云阳镇南三环路丹阳高新技术创新园</t>
  </si>
  <si>
    <t>34640832-9</t>
  </si>
  <si>
    <t>丹阳市吕蒙科技服务有限公司</t>
  </si>
  <si>
    <t>丹阳市吕城镇圣旨东路8号</t>
  </si>
  <si>
    <t>212351</t>
  </si>
  <si>
    <t>91321181MA1P3M411A</t>
  </si>
  <si>
    <t>2008/7/1 0:00:00</t>
  </si>
  <si>
    <t>江苏丹阳眼镜市场发展有限公司</t>
  </si>
  <si>
    <t>江苏省丹阳市车站路1号丹阳国际眼镜城</t>
  </si>
  <si>
    <t>91321171313741758G</t>
  </si>
  <si>
    <t>扬中市科技创业服务中心</t>
  </si>
  <si>
    <t>扬中经济开发区港隆路127号</t>
  </si>
  <si>
    <t>212200</t>
  </si>
  <si>
    <t>12321182055197103J</t>
  </si>
  <si>
    <t>2009/6/11 0:00:00</t>
  </si>
  <si>
    <t>扬中市新坝科创服务有限公司</t>
  </si>
  <si>
    <t>扬中市新坝科技园区大全路62号</t>
  </si>
  <si>
    <t>212211</t>
  </si>
  <si>
    <t>58663157-0</t>
  </si>
  <si>
    <t>2011/11/29 0:00:00</t>
  </si>
  <si>
    <t>江苏富达高新技术创业服务有限公司</t>
  </si>
  <si>
    <t>江苏省句容市经济开发区石狮路富达创业园01幢201室</t>
  </si>
  <si>
    <t>91321183681632918M</t>
  </si>
  <si>
    <t>2005/2/2 0:00:00</t>
  </si>
  <si>
    <t>江苏东恒环境控股有限公司</t>
  </si>
  <si>
    <t>江苏省句容市郭庄镇空港新区19号</t>
  </si>
  <si>
    <t>913211835810772000</t>
  </si>
  <si>
    <t>2011/8/26 0:00:00</t>
  </si>
  <si>
    <t>江苏长三角总部经济园发展有限公司</t>
  </si>
  <si>
    <t>江苏省镇江市句容市仙林东路9号双创大厦</t>
  </si>
  <si>
    <t>9132110059259872X9</t>
  </si>
  <si>
    <t>句容科容创业服务有限公司</t>
  </si>
  <si>
    <t>江苏省句容市经济开发区科技新城科技大道1号</t>
  </si>
  <si>
    <t>91321183302204527D</t>
  </si>
  <si>
    <t>2014/6/27 0:00:00</t>
  </si>
  <si>
    <t>句容兴村科技发展有限公司</t>
  </si>
  <si>
    <t>句容市边城镇光明科创园</t>
  </si>
  <si>
    <t>212416</t>
  </si>
  <si>
    <t>91321183MA1MKHKR22</t>
  </si>
  <si>
    <t>江苏睿泰数字产业园有限公司</t>
  </si>
  <si>
    <t>镇江市南徐大道298号</t>
  </si>
  <si>
    <t>91321100554652043F</t>
  </si>
  <si>
    <t>2015/11/23 0:00:00</t>
  </si>
  <si>
    <t>泰州市高新技术创业服务中心</t>
  </si>
  <si>
    <t>泰州市凤凰西路168号</t>
  </si>
  <si>
    <t>225300</t>
  </si>
  <si>
    <t>46903995-7</t>
  </si>
  <si>
    <t>1999/11/1 0:00:00</t>
  </si>
  <si>
    <t>泰州市华海高新技术创业有限公司</t>
  </si>
  <si>
    <t>泰州市海陵区工业园区迎春东路98号</t>
  </si>
  <si>
    <t>913212006805477000</t>
  </si>
  <si>
    <t>泰州市海鑫高新技术投资发展有限公司</t>
  </si>
  <si>
    <t>泰州市海陵区九龙镇龙园路201号</t>
  </si>
  <si>
    <t>91321202069469835H</t>
  </si>
  <si>
    <t>2013/5/21 0:00:00</t>
  </si>
  <si>
    <t>泰州市高港区高新技术创业服务中心</t>
  </si>
  <si>
    <t>江苏泰州高港高新区兴国路8号</t>
  </si>
  <si>
    <t>225323</t>
  </si>
  <si>
    <t>123212034690342000</t>
  </si>
  <si>
    <t>泰州市华强照明器材有限公司</t>
  </si>
  <si>
    <t>泰州市高港高新产业园区永平路369号</t>
  </si>
  <si>
    <t>91321203731177133B</t>
  </si>
  <si>
    <t>江苏永兴港口开发有限公司</t>
  </si>
  <si>
    <t>高港区永安洲镇明珠大道88号</t>
  </si>
  <si>
    <t>225327</t>
  </si>
  <si>
    <t>9132120056543155XE</t>
  </si>
  <si>
    <t>姜堰市高新技术创业中心</t>
  </si>
  <si>
    <t>泰州市姜堰区南环西路999号</t>
  </si>
  <si>
    <t>225500</t>
  </si>
  <si>
    <t>12321284469046612N</t>
  </si>
  <si>
    <t>2002/1/1 0:00:00</t>
  </si>
  <si>
    <t>泰州市智谷软件园有限公司</t>
  </si>
  <si>
    <t>泰州市姜堰区南环西路997号</t>
  </si>
  <si>
    <t>913212045969755618</t>
  </si>
  <si>
    <t>2012/6/4 0:00:00</t>
  </si>
  <si>
    <t>达模科技泰州有限公司</t>
  </si>
  <si>
    <t>江苏省泰州市姜堰区人民南路658号达模科技园</t>
  </si>
  <si>
    <t>91321204560280047J</t>
  </si>
  <si>
    <t>2010/8/12 0:00:00</t>
  </si>
  <si>
    <t>兴化市科技创业中心</t>
  </si>
  <si>
    <t>兴化市南环路42号科技创业中心</t>
  </si>
  <si>
    <t>225700</t>
  </si>
  <si>
    <t>46923182-6</t>
  </si>
  <si>
    <t>2005/5/1 0:00:00</t>
  </si>
  <si>
    <t>兴化市竹泓木船文化产业有限公司</t>
  </si>
  <si>
    <t>兴化市竹泓镇竹二村</t>
  </si>
  <si>
    <t>225716</t>
  </si>
  <si>
    <t>91321281051867587H</t>
  </si>
  <si>
    <t>2012/8/22 0:00:00</t>
  </si>
  <si>
    <t>兴化昭阳工业园投资发展有限公司</t>
  </si>
  <si>
    <t>兴化市昭阳镇人民政府</t>
  </si>
  <si>
    <t>75143972-7</t>
  </si>
  <si>
    <t>江苏戴南新材料科技有限公司</t>
  </si>
  <si>
    <t>江苏泰州兴化戴南科技园区管理委员会</t>
  </si>
  <si>
    <t>225721</t>
  </si>
  <si>
    <t>69932947-4</t>
  </si>
  <si>
    <t>兴化市精密铸锻造产业研究院有限公司</t>
  </si>
  <si>
    <t>兴化市陈堡镇国土大楼二楼</t>
  </si>
  <si>
    <t>225714</t>
  </si>
  <si>
    <t>91321281MA1MY33T96</t>
  </si>
  <si>
    <t>兴化市张郭镇朝阳投资有限公司</t>
  </si>
  <si>
    <t>江苏省泰州市兴化市张郭镇</t>
  </si>
  <si>
    <t>913212915546257000</t>
  </si>
  <si>
    <t>2017/12/14 0:00:00</t>
  </si>
  <si>
    <t>兴化经济开发区经济发展有限公司</t>
  </si>
  <si>
    <t>靖江市华信科技创业园有限公司</t>
  </si>
  <si>
    <t>靖江市城北园区山南路18号</t>
  </si>
  <si>
    <t>214500</t>
  </si>
  <si>
    <t>91321282776871401E</t>
  </si>
  <si>
    <t>2005/7/13 0:00:00</t>
  </si>
  <si>
    <t>创智同赢电子商务靖江有限公司</t>
  </si>
  <si>
    <t>靖江市新洲路128号城南人才公寓楼8101室</t>
  </si>
  <si>
    <t>91321282MA1MP02H7K</t>
  </si>
  <si>
    <t>泰兴科技创业服务中心</t>
  </si>
  <si>
    <t>泰兴市向荣路18号</t>
  </si>
  <si>
    <t>225400</t>
  </si>
  <si>
    <t>91321283664940089H</t>
  </si>
  <si>
    <t>泰兴黄桥现代装备科技企业孵化器</t>
  </si>
  <si>
    <t>泰兴市黄桥工业园区永丰桥南路318号</t>
  </si>
  <si>
    <t>225411</t>
  </si>
  <si>
    <t>91321283792306904Y</t>
  </si>
  <si>
    <t>2012/9/5 0:00:00</t>
  </si>
  <si>
    <t>泰兴市新源农产品加工投资发展有限公司</t>
  </si>
  <si>
    <t>农产品加工园区古高路</t>
  </si>
  <si>
    <t>225474</t>
  </si>
  <si>
    <t>91321283685310086U</t>
  </si>
  <si>
    <t>2015/3/12 0:00:00</t>
  </si>
  <si>
    <t>泰兴市双越投资有限公司</t>
  </si>
  <si>
    <t>泰兴市虹桥工业园区</t>
  </si>
  <si>
    <t>91321283689193809H</t>
  </si>
  <si>
    <t>江苏华创医药研发平台管理有限公司</t>
  </si>
  <si>
    <t>江苏泰州药城陶弘景路8号双子楼503</t>
  </si>
  <si>
    <t>91321291663283988G</t>
  </si>
  <si>
    <t>2007/6/19 0:00:00</t>
  </si>
  <si>
    <t>泰州软件园</t>
  </si>
  <si>
    <t>泰州医药高新区凤凰西路98号</t>
  </si>
  <si>
    <t>91321291797443780w</t>
  </si>
  <si>
    <t>2007/1/31 0:00:00</t>
  </si>
  <si>
    <t>江苏骏龙光电科技股份有限公司</t>
  </si>
  <si>
    <t>江苏省靖江市建安路2号骏龙科技大厦</t>
  </si>
  <si>
    <t>91321200555844725J</t>
  </si>
  <si>
    <t>2010/5/21 0:00:00</t>
  </si>
  <si>
    <t>泰州众创空间企业孵化器有限公司</t>
  </si>
  <si>
    <t>泰州市寺巷街道办事处振兴路北侧、吴陵南路西侧光电产业园11号标准厂房</t>
  </si>
  <si>
    <t>913212913545453157</t>
  </si>
  <si>
    <t>2015/3/11 0:00:00</t>
  </si>
  <si>
    <t>泰州鑫泰集团有限公司</t>
  </si>
  <si>
    <t>泰州经济开发区中小企业创新创业产业园1号办公楼</t>
  </si>
  <si>
    <t>913212917311765000</t>
  </si>
  <si>
    <t>2011/10/7 0:00:00</t>
  </si>
  <si>
    <t>宿迁高新区科技企业孵化器</t>
  </si>
  <si>
    <t>宿迁新材料科技城9号楼</t>
  </si>
  <si>
    <t>223800</t>
  </si>
  <si>
    <t>9132131108938859X1</t>
  </si>
  <si>
    <t>宿迁市科技创业服务中心</t>
  </si>
  <si>
    <t>江苏省宿迁市洪泽湖路130号</t>
  </si>
  <si>
    <t>12321300469761827F</t>
  </si>
  <si>
    <t>2005/3/24 0:00:00</t>
  </si>
  <si>
    <t>宿迁市知谷科技发展有限公司</t>
  </si>
  <si>
    <t>江苏省宿迁市水杉大道1号知创产业园</t>
  </si>
  <si>
    <t>91321300566832180E</t>
  </si>
  <si>
    <t>江苏省苏州宿迁工业园开发有限公司</t>
  </si>
  <si>
    <t>宿迁市苏州苏宿工业园区普陀山大道7号</t>
  </si>
  <si>
    <t>91321300799071765G</t>
  </si>
  <si>
    <t>宿迁市宿城区科技创业服务中心</t>
  </si>
  <si>
    <t>宿城区经济开发区三创产业园</t>
  </si>
  <si>
    <t>68960207-8</t>
  </si>
  <si>
    <t>2009/5/4 0:00:00</t>
  </si>
  <si>
    <t>宿迁市宿豫区科技创业服务中心</t>
  </si>
  <si>
    <t>宿迁市洪泽湖东路19号宿迁电子商务产业园柏盛大厦</t>
  </si>
  <si>
    <t>1232132146973727X8</t>
  </si>
  <si>
    <t>沭阳县科技创业服务中心</t>
  </si>
  <si>
    <t>江苏省宿迁市沭阳县迎宾大道东首</t>
  </si>
  <si>
    <t>223600</t>
  </si>
  <si>
    <t>46967947-9</t>
  </si>
  <si>
    <t>2006/12/23 0:00:00</t>
  </si>
  <si>
    <t>沭阳企盟高创园孵化器有限公司</t>
  </si>
  <si>
    <t>沭阳县南部新城教育产业园院内高创园大楼</t>
  </si>
  <si>
    <t>91321322339050381T</t>
  </si>
  <si>
    <t>泗阳县科技创业服务中心</t>
  </si>
  <si>
    <t>泗阳县经济开发区北京东路29号</t>
  </si>
  <si>
    <t>223700</t>
  </si>
  <si>
    <t>91321323069487953N</t>
  </si>
  <si>
    <t>2013/5/24 0:00:00</t>
  </si>
  <si>
    <t>泗阳生态科技创业园</t>
  </si>
  <si>
    <t>泗阳县迎宾大道1号</t>
  </si>
  <si>
    <t>00558061-1</t>
  </si>
  <si>
    <t>2008/9/8 0:00:00</t>
  </si>
  <si>
    <t>泗洪经济开发区科技创业中心</t>
  </si>
  <si>
    <t>江苏省泗洪经济开发区管委会</t>
  </si>
  <si>
    <t>223900</t>
  </si>
  <si>
    <t>12321324469828374X</t>
  </si>
  <si>
    <t>2010/1/6 0:00:00</t>
  </si>
  <si>
    <t>杭州市上城区科技创业中心</t>
  </si>
  <si>
    <t>杭州市上城区紫金观巷26号</t>
  </si>
  <si>
    <t>310003</t>
  </si>
  <si>
    <t>47016593-4</t>
  </si>
  <si>
    <t>2000/9/1 0:00:00</t>
  </si>
  <si>
    <t>33.浙江</t>
  </si>
  <si>
    <t>浙江珊瑚树医疗科技有限公司</t>
  </si>
  <si>
    <t>上城区紫金观巷26-401</t>
  </si>
  <si>
    <t>杭州密林文化创意</t>
  </si>
  <si>
    <t>杭州市定安路126号2-101</t>
  </si>
  <si>
    <t>310002</t>
  </si>
  <si>
    <t>2014/5/30 0:00:00</t>
  </si>
  <si>
    <t>杭州市下城区科技创业中心</t>
  </si>
  <si>
    <t>杭州市下城区沈家路319号</t>
  </si>
  <si>
    <t>12330103742916528F</t>
  </si>
  <si>
    <t>2000/12/30 0:00:00</t>
  </si>
  <si>
    <t>杭州天盛科技创业服务有限公司</t>
  </si>
  <si>
    <t>杭州市石桥路279号3号楼A座103室</t>
  </si>
  <si>
    <t>310022</t>
  </si>
  <si>
    <t>913301037766487523</t>
  </si>
  <si>
    <t>2005/8/15 0:00:00</t>
  </si>
  <si>
    <t>杭州建华文创园管理有限公司</t>
  </si>
  <si>
    <t>七古登207-208号</t>
  </si>
  <si>
    <t>310015</t>
  </si>
  <si>
    <t>91330105586509428F</t>
  </si>
  <si>
    <t>2011/11/25 0:00:00</t>
  </si>
  <si>
    <t>杭州迎创商务服务有限公司</t>
  </si>
  <si>
    <t>杭州下城区善贤路4号4层</t>
  </si>
  <si>
    <t>91330103MA27XBHQ88</t>
  </si>
  <si>
    <t>2016/4/16 0:00:00</t>
  </si>
  <si>
    <t>梦工场传媒有限公司</t>
  </si>
  <si>
    <t>杭州体育场路178号浙江日报社</t>
  </si>
  <si>
    <t>310004</t>
  </si>
  <si>
    <t>91330000591795764U</t>
  </si>
  <si>
    <t>浙江赛博科技孵化器有限公司</t>
  </si>
  <si>
    <t>杭州市江干区笕丁路168号</t>
  </si>
  <si>
    <t>310021</t>
  </si>
  <si>
    <t>913301006652165350</t>
  </si>
  <si>
    <t>2007/8/8 0:00:00</t>
  </si>
  <si>
    <t>浙江高校科技园发展有限公司</t>
  </si>
  <si>
    <t>杭州市江干区九环路9号1幢A313室</t>
  </si>
  <si>
    <t>310019</t>
  </si>
  <si>
    <t>913300007463058474</t>
  </si>
  <si>
    <t>2002/12/25 0:00:00</t>
  </si>
  <si>
    <t>浙江智新泽地科技发展有限公司</t>
  </si>
  <si>
    <t>浙江省杭州市江干区杭海路601号浙江互联网产业大厦1701</t>
  </si>
  <si>
    <t>91330100583244241Q</t>
  </si>
  <si>
    <t>2011/11/8 0:00:00</t>
  </si>
  <si>
    <t>浙宝科技孵化器</t>
  </si>
  <si>
    <t>杭州市江干区俞章路88号浙宝大厦1F</t>
  </si>
  <si>
    <t>913301040821220000</t>
  </si>
  <si>
    <t>2013/11/7 0:00:00</t>
  </si>
  <si>
    <t>浙江中科联创设计基地</t>
  </si>
  <si>
    <t>江干区凯旋路208号</t>
  </si>
  <si>
    <t>310020</t>
  </si>
  <si>
    <t>91330104699842331T</t>
  </si>
  <si>
    <t>浙江清华长三角研究院杭州分院</t>
  </si>
  <si>
    <t>浙江省杭州市江干区九环路9号D座13F</t>
  </si>
  <si>
    <t>12330000336891978B</t>
  </si>
  <si>
    <t>2014/8/16 0:00:00</t>
  </si>
  <si>
    <t>杭州万事利信息科技孵化器有限公司</t>
  </si>
  <si>
    <t>杭州市江干区天城路68号万事利大厦2幢905</t>
  </si>
  <si>
    <t>310016</t>
  </si>
  <si>
    <t>91330104MA27W7F73M</t>
  </si>
  <si>
    <t>杭州东部软件城发展有限公司</t>
  </si>
  <si>
    <t>临丁路699号</t>
  </si>
  <si>
    <t>91330104096138564D</t>
  </si>
  <si>
    <t>杭州启迪之星科技孵化器有限公司</t>
  </si>
  <si>
    <t>杭州江干区天城东路955号郡原蓝湖国际1幢3楼启迪之星</t>
  </si>
  <si>
    <t>91330101MA27YJJH40</t>
  </si>
  <si>
    <t>2016/8/29 0:00:00</t>
  </si>
  <si>
    <t>杭州市拱墅区科技创业中心</t>
  </si>
  <si>
    <t>拱墅区祥园路33号Ａ613室</t>
  </si>
  <si>
    <t>12330105730903236A</t>
  </si>
  <si>
    <t>2000/10/28 0:00:00</t>
  </si>
  <si>
    <t>杭州乐富智汇园孵化器有限公司</t>
  </si>
  <si>
    <t>杭州市拱墅区祥园路28号</t>
  </si>
  <si>
    <t>310011</t>
  </si>
  <si>
    <t>913301055660734289</t>
  </si>
  <si>
    <t>杭州祝融投资管理有限公司</t>
  </si>
  <si>
    <t>杭州市江干区九华路1号8幢102室</t>
  </si>
  <si>
    <t>91330104MA27W3F72M</t>
  </si>
  <si>
    <t>杭州文创企业管理有限公司</t>
  </si>
  <si>
    <t>杭州拱墅区新文路33号天堂E谷2号楼1楼</t>
  </si>
  <si>
    <t>913301056917121450</t>
  </si>
  <si>
    <t>2013/11/1 0:00:00</t>
  </si>
  <si>
    <t>运河汇·孵化器</t>
  </si>
  <si>
    <t>杭州市拱墅区科园路55号5F</t>
  </si>
  <si>
    <t>913301053419309949</t>
  </si>
  <si>
    <t>杭州运河汽车互联网产业园</t>
  </si>
  <si>
    <t>浙江省杭州市拱墅区石祥路688号520室</t>
  </si>
  <si>
    <t>91320105MA27XDTN5B</t>
  </si>
  <si>
    <t>杭州运河汽车电商园有限公司</t>
  </si>
  <si>
    <t>石祥路525号</t>
  </si>
  <si>
    <t>91330105MA27X0LN9P</t>
  </si>
  <si>
    <t>2016/3/3 0:00:00</t>
  </si>
  <si>
    <t>杭州浙大城市学院科技园有限公司</t>
  </si>
  <si>
    <t>拱墅区舟山东路30号1幢108室</t>
  </si>
  <si>
    <t>91330105MA27X3LRXE</t>
  </si>
  <si>
    <t>杭州元谷创意园综合孵化器</t>
  </si>
  <si>
    <t>拱墅区长乐路29号</t>
  </si>
  <si>
    <t>310005</t>
  </si>
  <si>
    <t>913301056798575799</t>
  </si>
  <si>
    <t>杭州建华电商园管理有限公司</t>
  </si>
  <si>
    <t>上塘路966号</t>
  </si>
  <si>
    <t>91330105328196086P</t>
  </si>
  <si>
    <t>2015/4/24 0:00:00</t>
  </si>
  <si>
    <t>浙江大学科技园发展有限公司</t>
  </si>
  <si>
    <t>浙江省杭州市西溪路525号C座501室</t>
  </si>
  <si>
    <t>310013</t>
  </si>
  <si>
    <t>91330106723626680T</t>
  </si>
  <si>
    <t>杭州东部软件园有限公司</t>
  </si>
  <si>
    <t>杭州市文三路90号</t>
  </si>
  <si>
    <t>310012</t>
  </si>
  <si>
    <t>91330100730318192D</t>
  </si>
  <si>
    <t>2001/7/6 0:00:00</t>
  </si>
  <si>
    <t>杭州数字娱乐园有限公司</t>
  </si>
  <si>
    <t>杭州市文一西路75号3号楼5层</t>
  </si>
  <si>
    <t>913301067708097462</t>
  </si>
  <si>
    <t>浙江银江孵化器有限公司</t>
  </si>
  <si>
    <t>杭州市西湖区西园八路2号F座2楼</t>
  </si>
  <si>
    <t>310030</t>
  </si>
  <si>
    <t>91330106796697578B</t>
  </si>
  <si>
    <t>2007/3/5 0:00:00</t>
  </si>
  <si>
    <t>颐高科技创业园有限公司</t>
  </si>
  <si>
    <t>浙江省杭州市西湖区黄姑山路29号颐高创业大厦17楼</t>
  </si>
  <si>
    <t>91330100746307359J</t>
  </si>
  <si>
    <t>2002/12/31 0:00:00</t>
  </si>
  <si>
    <t>杭州之江创意园开发有限公司</t>
  </si>
  <si>
    <t>浙江省杭州市西湖区转塘街道创意路1号</t>
  </si>
  <si>
    <t>310024</t>
  </si>
  <si>
    <t>91330106670649028W</t>
  </si>
  <si>
    <t>2008/3/28 0:00:00</t>
  </si>
  <si>
    <t>杭州电子商务产业发展有限公司</t>
  </si>
  <si>
    <t>浙江省杭州市西湖区翠柏路7号</t>
  </si>
  <si>
    <t>913301065551539595</t>
  </si>
  <si>
    <t>2010/5/10 0:00:00</t>
  </si>
  <si>
    <t>杭州数字信息产业发展有限公司</t>
  </si>
  <si>
    <t>杭州市西湖区西园八路11号A座5楼</t>
  </si>
  <si>
    <t>913301060536620675</t>
  </si>
  <si>
    <t>2012/5/29 0:00:00</t>
  </si>
  <si>
    <t>杭州国家集成电路设计企业孵化器有限公司</t>
  </si>
  <si>
    <t>杭州市文三路90号东部软件园科技广场东七楼</t>
  </si>
  <si>
    <t>杭州西湖数源软件园有限公司</t>
  </si>
  <si>
    <t>杭州市教工路1号</t>
  </si>
  <si>
    <t>91330100668018550E</t>
  </si>
  <si>
    <t>杭州云计算产业发展有限公司</t>
  </si>
  <si>
    <t>杭州市西湖区转塘浮山西路杭州云计算产业园</t>
  </si>
  <si>
    <t>91330106580295684Y</t>
  </si>
  <si>
    <t>尚坤生态创意园孵化器</t>
  </si>
  <si>
    <t>杭州市西湖区三墩镇西园路10号B309</t>
  </si>
  <si>
    <t>913301066998343661</t>
  </si>
  <si>
    <t>2010/2/4 0:00:00</t>
  </si>
  <si>
    <t>杭州福风文化创意有限公司</t>
  </si>
  <si>
    <t>杭州西湖区西斗门路9号</t>
  </si>
  <si>
    <t>91330106060987062G</t>
  </si>
  <si>
    <t>杭州智慧产业园孵化器</t>
  </si>
  <si>
    <t>杭州市西湖区文一西路857号B座107室</t>
  </si>
  <si>
    <t>310018</t>
  </si>
  <si>
    <t>913301060845761969</t>
  </si>
  <si>
    <t>杭州拓峰软件专业孵化器有限公司</t>
  </si>
  <si>
    <t>黄姑山路48号综合楼6楼总经办</t>
  </si>
  <si>
    <t>91330106762016068A</t>
  </si>
  <si>
    <t>2004/5/26 0:00:00</t>
  </si>
  <si>
    <t>杭州启真投资管理有限公司（紫金创业园）</t>
  </si>
  <si>
    <t>石祥西路859号紫金创业园B座2楼</t>
  </si>
  <si>
    <t>913301060821354341</t>
  </si>
  <si>
    <t>杭州尚坤紫霞投资管理有限公司</t>
  </si>
  <si>
    <t>浙江省杭州市西湖区紫霞街176号</t>
  </si>
  <si>
    <t>91330106MA27W3ADX0</t>
  </si>
  <si>
    <t>浙江火炬孵化器有限公司</t>
  </si>
  <si>
    <t>杭州市西湖区古翠路80号浙江科技产业大厦17F</t>
  </si>
  <si>
    <t>91330000793386299A</t>
  </si>
  <si>
    <t>基因小镇</t>
  </si>
  <si>
    <t>杭州市西湖区石祥西路859号A座</t>
  </si>
  <si>
    <t>91330106MA27YLGYXX</t>
  </si>
  <si>
    <t>杭州辰午雕塑有限公司</t>
  </si>
  <si>
    <t>浙江省杭州市西湖区转塘街道孵鸡湾38号</t>
  </si>
  <si>
    <t>913301067936891423</t>
  </si>
  <si>
    <t>2006/11/27 0:00:00</t>
  </si>
  <si>
    <t>杭州极氪科技发展有限公司</t>
  </si>
  <si>
    <t>浙江省杭州市西湖区文一西路767号西溪国际商务中心5幢901室</t>
  </si>
  <si>
    <t>91330106MA27XFA1X2</t>
  </si>
  <si>
    <t>2016/4/27 0:00:00</t>
  </si>
  <si>
    <t>浙江商业职业技术学院创业园</t>
  </si>
  <si>
    <t>浙江省杭州市滨江区滨文路470号</t>
  </si>
  <si>
    <t>47005724-7</t>
  </si>
  <si>
    <t>2006/3/15 0:00:00</t>
  </si>
  <si>
    <t>高新汇·三维信息科技园</t>
  </si>
  <si>
    <t>杭州市滨江区火炬大道581号</t>
  </si>
  <si>
    <t>310053</t>
  </si>
  <si>
    <t>91330000768682555E</t>
  </si>
  <si>
    <t>杭州威翼科技有限公司</t>
  </si>
  <si>
    <t>杭州市滨江区聚业路26号金绣国际科技中心B座518室</t>
  </si>
  <si>
    <t>310051</t>
  </si>
  <si>
    <t>91330108MA27YJ8N36</t>
  </si>
  <si>
    <t>2016/8/26 0:00:00</t>
  </si>
  <si>
    <t>杭州金绣花边有限公司</t>
  </si>
  <si>
    <t>杭州市滨江区聚业路26号</t>
  </si>
  <si>
    <t>9133010873994144XC</t>
  </si>
  <si>
    <t>2002/6/29 0:00:00</t>
  </si>
  <si>
    <t>杭州高新科技创业服务有限公司</t>
  </si>
  <si>
    <t>杭州市滨江区江南大道3850号创新大厦1305室</t>
  </si>
  <si>
    <t>91330108MA27WG6891</t>
  </si>
  <si>
    <t>杭州智滨科技服务有限公司</t>
  </si>
  <si>
    <t>杭州市滨江区江二路57号A幢201室</t>
  </si>
  <si>
    <t>91330108MA28MKY686</t>
  </si>
  <si>
    <t>杭州江虹科技有限公司</t>
  </si>
  <si>
    <t>杭州市滨江区西兴街道物联网街369号大华·江虹国际创新园B座一楼招商部</t>
  </si>
  <si>
    <t>913301083418224245</t>
  </si>
  <si>
    <t>2016/4/10 0:00:00</t>
  </si>
  <si>
    <t>杭州多助信息技术有限公司</t>
  </si>
  <si>
    <t>杭州市滨江区滨安路1181号</t>
  </si>
  <si>
    <t>310052</t>
  </si>
  <si>
    <t>913301083418022123</t>
  </si>
  <si>
    <t>杭州聚智投资管理有限公司</t>
  </si>
  <si>
    <t>杭州市滨江区西兴街道滨文路12号1幢1101室</t>
  </si>
  <si>
    <t>91330108568799898U</t>
  </si>
  <si>
    <t>杭州中恒世纪科技实业有限公司</t>
  </si>
  <si>
    <t>杭州市滨江区南环路4028号中恒世纪科技园1#107室</t>
  </si>
  <si>
    <t>913301087441386190</t>
  </si>
  <si>
    <t>2002/11/4 0:00:00</t>
  </si>
  <si>
    <t>杭州汇林农业孵化器有限公司</t>
  </si>
  <si>
    <t>浙江省杭州市萧山区北干街道兴五路237号</t>
  </si>
  <si>
    <t>311202</t>
  </si>
  <si>
    <t>91330109679894097U</t>
  </si>
  <si>
    <t>浙江杭州湾信息港高新建设开发有限公司</t>
  </si>
  <si>
    <t>萧山经济技术开发区启迪路198号</t>
  </si>
  <si>
    <t>311215</t>
  </si>
  <si>
    <t>91330109060992224w</t>
  </si>
  <si>
    <t>2013/3/8 0:00:00</t>
  </si>
  <si>
    <t>杭州萧山创业服务中心</t>
  </si>
  <si>
    <t>杭州市萧山区通惠北路28号201室</t>
  </si>
  <si>
    <t>52330109768230081H</t>
  </si>
  <si>
    <t>杭州里士湖企业管理有限公司</t>
  </si>
  <si>
    <t>杭州萧山所前镇新光路1号</t>
  </si>
  <si>
    <t>311203</t>
  </si>
  <si>
    <t>39720429-7</t>
  </si>
  <si>
    <t>杭州传化科技城有限公司</t>
  </si>
  <si>
    <t>鸿达路东端 萧山科技城 科创大厦A309室</t>
  </si>
  <si>
    <t>311231</t>
  </si>
  <si>
    <t>91330109563029499F</t>
  </si>
  <si>
    <t>纳斯科创园</t>
  </si>
  <si>
    <t>杭州市萧山区瓜沥镇友谊路1117-2号</t>
  </si>
  <si>
    <t>311241</t>
  </si>
  <si>
    <t>91330109732021747M</t>
  </si>
  <si>
    <t>2015/5/20 0:00:00</t>
  </si>
  <si>
    <t>杭州萧山钱江世纪城科技服务有限公司</t>
  </si>
  <si>
    <t>杭州市萧山区宁围街道民和路479号国泰科技大厦9楼</t>
  </si>
  <si>
    <t>311245</t>
  </si>
  <si>
    <t>91330109099683066H</t>
  </si>
  <si>
    <t>2014/5/4 0:00:00</t>
  </si>
  <si>
    <t>浙江朴鲁投资管理有限公司</t>
  </si>
  <si>
    <t>杭州萧山区闻堰街道时代大道4887号</t>
  </si>
  <si>
    <t>311258</t>
  </si>
  <si>
    <t>91330109328297311M</t>
  </si>
  <si>
    <t>2015/6/16 0:00:00</t>
  </si>
  <si>
    <t>杭州面包树投资管理有限公司</t>
  </si>
  <si>
    <t>萧山区蜀山街道万源路1号</t>
  </si>
  <si>
    <t>311200</t>
  </si>
  <si>
    <t>913301095995599773</t>
  </si>
  <si>
    <t>杭州新街科创园管理咨询有限公司</t>
  </si>
  <si>
    <t>杭州市萧山区新街科创园建设四路1083号</t>
  </si>
  <si>
    <t>311217</t>
  </si>
  <si>
    <t>91330109399620729C</t>
  </si>
  <si>
    <t>2014/5/16 0:00:00</t>
  </si>
  <si>
    <t>北干科创园</t>
  </si>
  <si>
    <t>萧山区建设一路1号中栋国际银座1001-1003室</t>
  </si>
  <si>
    <t>913301093964924777</t>
  </si>
  <si>
    <t>2014/7/15 0:00:00</t>
  </si>
  <si>
    <t>钱江世纪城智慧科技园</t>
  </si>
  <si>
    <t>萧山区宁围街道富业巷3号、23号浙江民营企业发展大厦1幢3楼</t>
  </si>
  <si>
    <t>91330109098069494B</t>
  </si>
  <si>
    <t>新塘科创园</t>
  </si>
  <si>
    <t>萧山区新塘街道南秀路3089号</t>
  </si>
  <si>
    <t>91330109352501474J</t>
  </si>
  <si>
    <t>杭州萧山义桥科创园企业管理有限公司</t>
  </si>
  <si>
    <t>杭州市萧山区义桥镇联三村五金机械科创园企业服务中心</t>
  </si>
  <si>
    <t>311256</t>
  </si>
  <si>
    <t>9133010939962923X0</t>
  </si>
  <si>
    <t>杭州余杭高新园区孵化器有限公司</t>
  </si>
  <si>
    <t>杭州余杭经济技术开发区振兴东路9号</t>
  </si>
  <si>
    <t>311100</t>
  </si>
  <si>
    <t>913301106680401251</t>
  </si>
  <si>
    <t>2001/2/1 0:00:00</t>
  </si>
  <si>
    <t>杭州师范大学科技园发展有限公司</t>
  </si>
  <si>
    <t>杭州市余杭区仓前街道文一西路1378号E座228</t>
  </si>
  <si>
    <t>311121</t>
  </si>
  <si>
    <t>91330110796687804R</t>
  </si>
  <si>
    <t>2006/9/21 0:00:00</t>
  </si>
  <si>
    <t>杭州中翰盛泰投资管理有限公司</t>
  </si>
  <si>
    <t>杭州余杭经济技术开发区兴国路519号</t>
  </si>
  <si>
    <t>311106</t>
  </si>
  <si>
    <t>91330110079314474M</t>
  </si>
  <si>
    <t>2013/9/27 0:00:00</t>
  </si>
  <si>
    <t>杭州希垦信息科技有限公司</t>
  </si>
  <si>
    <t>杭州市余杭区仓前街道文一西路1338号海创大厦A座201室</t>
  </si>
  <si>
    <t>91330110088859724D</t>
  </si>
  <si>
    <t>2014/1/2 0:00:00</t>
  </si>
  <si>
    <t>杭州恒生百川科技有限公司</t>
  </si>
  <si>
    <t>浙江省杭州市余杭区文一西路1218号</t>
  </si>
  <si>
    <t>310023</t>
  </si>
  <si>
    <t>913301106890995485</t>
  </si>
  <si>
    <t>浙江万华纬谷产业运营管理有限公司</t>
  </si>
  <si>
    <t>杭州钱江经济开发区顺风路528号</t>
  </si>
  <si>
    <t>31136217-2</t>
  </si>
  <si>
    <t>2012/10/17 0:00:00</t>
  </si>
  <si>
    <t>杭州华立创客社区管理有限公司</t>
  </si>
  <si>
    <t>杭州市余杭区五常街道五常大道181号9幢101室</t>
  </si>
  <si>
    <t>91330110MA27WUB38G</t>
  </si>
  <si>
    <t>杭州余杭生物医药科技服务有限公司</t>
  </si>
  <si>
    <t>杭州余杭经济技术开发区新颜路22号</t>
  </si>
  <si>
    <t>91330110311321493T</t>
  </si>
  <si>
    <t>2014/8/11 0:00:00</t>
  </si>
  <si>
    <t>浙江绵创科技有限公司</t>
  </si>
  <si>
    <t>余杭区临平大道633号</t>
  </si>
  <si>
    <t>91330110596634636L</t>
  </si>
  <si>
    <t>2013/11/30 0:00:00</t>
  </si>
  <si>
    <t>杭州万骏企业管理有限公司</t>
  </si>
  <si>
    <t>杭州市余杭区未来科技城文一西路1288号海创科技中心4幢911</t>
  </si>
  <si>
    <t>91330110MA27Y47R9W</t>
  </si>
  <si>
    <t>2016/7/4 0:00:00</t>
  </si>
  <si>
    <t>浙江银江海创孵化器有限公司</t>
  </si>
  <si>
    <t>浙江省杭州市余杭区文一西路1001号</t>
  </si>
  <si>
    <t>91330800MA28F2AF1F</t>
  </si>
  <si>
    <t>2016/2/2 0:00:00</t>
  </si>
  <si>
    <t>杭州良渚电子商务产业发展有限公司</t>
  </si>
  <si>
    <t>杭州市余杭区良渚街道勾庄路218号B馆5楼</t>
  </si>
  <si>
    <t>311112</t>
  </si>
  <si>
    <t>91330110321995459X</t>
  </si>
  <si>
    <t>杭州激创投资管理有限公司（苏河汇）</t>
  </si>
  <si>
    <t>杭州市余杭区良睦路1399号梦想小镇1号楼401</t>
  </si>
  <si>
    <t>913301103524629890</t>
  </si>
  <si>
    <t>杭州物智企业管理咨询有限公司</t>
  </si>
  <si>
    <t>杭州市余杭区仓前街道文一西路1326号1号楼1701室</t>
  </si>
  <si>
    <t>3111121</t>
  </si>
  <si>
    <t>91330110MA27W6L793</t>
  </si>
  <si>
    <t>杭州聚艺企业管理有限公司（千年舟）</t>
  </si>
  <si>
    <t>余杭区良渚街道好运街152号</t>
  </si>
  <si>
    <t>91330110790912775N</t>
  </si>
  <si>
    <t>2009/10/1 0:00:00</t>
  </si>
  <si>
    <t>杭州未来研创园</t>
  </si>
  <si>
    <t>杭州市余杭区仓前街道龙潭路7号</t>
  </si>
  <si>
    <t>墨非天时布业（杭州）有限公司</t>
  </si>
  <si>
    <t>余杭区仓前街道龙潭路16号</t>
  </si>
  <si>
    <t>913301107936801568</t>
  </si>
  <si>
    <t>2006/12/15 0:00:00</t>
  </si>
  <si>
    <t>桐庐海龟创业服务有限公司</t>
  </si>
  <si>
    <t>桐庐经济开发区洋洲南路199号桐庐科技孵化园</t>
  </si>
  <si>
    <t>311800</t>
  </si>
  <si>
    <t>91330122MA280E7J6B</t>
  </si>
  <si>
    <t>桐庐裕华科技企业孵化器有限公司</t>
  </si>
  <si>
    <t>桐庐经济开发区上洋洲路2-18号</t>
  </si>
  <si>
    <t>311501</t>
  </si>
  <si>
    <t>91330122668032678Y</t>
  </si>
  <si>
    <t>2007/12/3 0:00:00</t>
  </si>
  <si>
    <t>杭州市高科技企业孵化器有限公司</t>
  </si>
  <si>
    <t>330161</t>
  </si>
  <si>
    <t>浙江省杭州市杭州经济技术开发区6号大街452号2号楼一楼服务大厅</t>
  </si>
  <si>
    <t>91330101757234634P</t>
  </si>
  <si>
    <t>杭州嘉量科技企业管理有限公司</t>
  </si>
  <si>
    <t>浙江省杭州市下沙学源街168号逸夫科技楼1008室</t>
  </si>
  <si>
    <t>9133010169458322XY</t>
  </si>
  <si>
    <t>杭州和达文化创意产业园管理有限公司</t>
  </si>
  <si>
    <t>杭州经济技术开发区8号大街1号和达文创园</t>
  </si>
  <si>
    <t>91220101697051798H</t>
  </si>
  <si>
    <t>2010/10/7 0:00:00</t>
  </si>
  <si>
    <t>杭州广传企业管理有限公司</t>
  </si>
  <si>
    <t>浙江省杭州市下沙经开区学源街998号浙江传媒学院生活区L楼B103</t>
  </si>
  <si>
    <t>91330101574394408H</t>
  </si>
  <si>
    <t>2011/6/9 0:00:00</t>
  </si>
  <si>
    <t>浙江省海外留学人员创业园（下沙）</t>
  </si>
  <si>
    <t>杭州经济技术开发区白杨街道21号大街600号</t>
  </si>
  <si>
    <t>91330101577333328T</t>
  </si>
  <si>
    <t>杭州财典投资管理有限公司</t>
  </si>
  <si>
    <t>杭州经济技术开发区白杨街道19号大街571号</t>
  </si>
  <si>
    <t>3100</t>
  </si>
  <si>
    <t>91330101555169213H</t>
  </si>
  <si>
    <t>浙江向上创业投资管理有限公司</t>
  </si>
  <si>
    <t>浙江省杭州市经济技术开发区科技园路2号3幢102室</t>
  </si>
  <si>
    <t>9133010168906648XN</t>
  </si>
  <si>
    <t>浙江国脉电信设备有限公司</t>
  </si>
  <si>
    <t>浙江省杭州市经济技术开发区4号大街28号2栋4楼办公室</t>
  </si>
  <si>
    <t>913301011456139676</t>
  </si>
  <si>
    <t>浙江正泰中自企业管理有限公司</t>
  </si>
  <si>
    <t>杭州经济技术开发区6号大街260号</t>
  </si>
  <si>
    <t>91330000704201767C</t>
  </si>
  <si>
    <t>1998/3/23 0:00:00</t>
  </si>
  <si>
    <t>杭州智慧谷移动互联网创业园</t>
  </si>
  <si>
    <t>杭州经济技术开发区白杨街道2号大街515号2幢</t>
  </si>
  <si>
    <t>91330101MA27X1KH61</t>
  </si>
  <si>
    <t>2016/3/8 0:00:00</t>
  </si>
  <si>
    <t>杭州华媒科创园区管理有限公司</t>
  </si>
  <si>
    <t>杭州经济技术开发区白杨街道1号大街68号</t>
  </si>
  <si>
    <t>913301013524325603</t>
  </si>
  <si>
    <t>杭州高职科技园管理有限公司</t>
  </si>
  <si>
    <t>杭州市下沙经济开发区学源街68号杭州职院技术学院创业园1124室</t>
  </si>
  <si>
    <t>91330101676781804G</t>
  </si>
  <si>
    <t>2008/7/15 0:00:00</t>
  </si>
  <si>
    <t>建德市新安江科技城发展投资有限公司</t>
  </si>
  <si>
    <t>建德市洋溪街道雅鼎路666号</t>
  </si>
  <si>
    <t>311600</t>
  </si>
  <si>
    <t>91330182776615686D</t>
  </si>
  <si>
    <t>2005/7/7 0:00:00</t>
  </si>
  <si>
    <t>杭州富阳银湖科创投资管理有限公司</t>
  </si>
  <si>
    <t>330183</t>
  </si>
  <si>
    <t>杭州富阳区银湖街道富闲路9号银湖创新中心12号409</t>
  </si>
  <si>
    <t>311400</t>
  </si>
  <si>
    <t>913301835995843000</t>
  </si>
  <si>
    <t>2012/8/17 0:00:00</t>
  </si>
  <si>
    <t>浙江逸龙文化创意发展有限公司</t>
  </si>
  <si>
    <t>浙江省杭州市建德市洋溪街道朝阳路239号</t>
  </si>
  <si>
    <t>311607</t>
  </si>
  <si>
    <t>913301821439657000</t>
  </si>
  <si>
    <t>1986/12/26 0:00:00</t>
  </si>
  <si>
    <t>圣泓工业设计创意有限公司</t>
  </si>
  <si>
    <t>杭州市富阳区银湖街道上林南路22号</t>
  </si>
  <si>
    <t>311422</t>
  </si>
  <si>
    <t>91330000557902466P</t>
  </si>
  <si>
    <t>杭州富阳科新物业管理有限公司</t>
  </si>
  <si>
    <t>杭州富阳高科路198号</t>
  </si>
  <si>
    <t>311402</t>
  </si>
  <si>
    <t>91330183311381234J</t>
  </si>
  <si>
    <t>临安市科技孵化中心</t>
  </si>
  <si>
    <t>330185</t>
  </si>
  <si>
    <t>浙江临安锦城街道广苑小区29号科技大楼二楼</t>
  </si>
  <si>
    <t>311300</t>
  </si>
  <si>
    <t>9133018573990135X9</t>
  </si>
  <si>
    <t>浙江农林大学科欣科技有限公司</t>
  </si>
  <si>
    <t>临安市锦城街道临东路41号浙江农林大学创业孵化园</t>
  </si>
  <si>
    <t>91330185143760787R</t>
  </si>
  <si>
    <t>1993/4/13 0:00:00</t>
  </si>
  <si>
    <t>临安市阿凡提企业管理有限公司</t>
  </si>
  <si>
    <t>临安锦北街道武肃街回龙创业大厦南楼</t>
  </si>
  <si>
    <t>91330185328276131P</t>
  </si>
  <si>
    <t>2015/1/19 0:00:00</t>
  </si>
  <si>
    <t>杭州物链科技孵化有限公司</t>
  </si>
  <si>
    <t>杭州市临安区青山湖街道大园路958号科创大楼1幢902</t>
  </si>
  <si>
    <t>91330185MA28UUME84</t>
  </si>
  <si>
    <t>杭州越创慧科技有限公司</t>
  </si>
  <si>
    <t>浙江省杭州市临安市青山湖街道大园路723号星汇中心17层1709</t>
  </si>
  <si>
    <t>311305</t>
  </si>
  <si>
    <t>91330185MA28TNWJ84</t>
  </si>
  <si>
    <t>2017/6/7 0:00:00</t>
  </si>
  <si>
    <t>杭州天机资产管理有限公司</t>
  </si>
  <si>
    <t>杭州市临安区青山湖街道大院里958号科创大楼B座7楼713</t>
  </si>
  <si>
    <t>91330185MA28UQQG9L</t>
  </si>
  <si>
    <t>杭州青山湖银江孵化器有限公司</t>
  </si>
  <si>
    <t>杭州市临安区青山湖街道星港路618号主楼1层101室</t>
  </si>
  <si>
    <t>91330110MA27WDF45R</t>
  </si>
  <si>
    <t>2015/12/3 0:00:00</t>
  </si>
  <si>
    <t>杭州高新技术产业开发区科技创业服务中心</t>
  </si>
  <si>
    <t>杭州市文三路199号创业大厦606</t>
  </si>
  <si>
    <t>47011940-1</t>
  </si>
  <si>
    <t>1990/10/1 0:00:00</t>
  </si>
  <si>
    <t>杭州万轮科技创业中心有限公司</t>
  </si>
  <si>
    <t>杭州市滨江区西兴街道江陵路88号3幢8楼</t>
  </si>
  <si>
    <t>91330108710940355A</t>
  </si>
  <si>
    <t>2006/2/15 0:00:00</t>
  </si>
  <si>
    <t>杭州华业高科技产业园有限公司</t>
  </si>
  <si>
    <t>浙江省杭州市滨江区滨安路1180号（建业路511号）</t>
  </si>
  <si>
    <t>91330108742029339H</t>
  </si>
  <si>
    <t>2002/8/14 0:00:00</t>
  </si>
  <si>
    <t>杭州天和高科技产业园有限公司</t>
  </si>
  <si>
    <t>杭州市滨江区滨安路688号天和科技园</t>
  </si>
  <si>
    <t>91330108583249157E</t>
  </si>
  <si>
    <t>2011/11/4 0:00:00</t>
  </si>
  <si>
    <t>杭州江虹文化创意有限公司</t>
  </si>
  <si>
    <t>杭州市滨江区号江虹路735号江虹国际创意园3B101室</t>
  </si>
  <si>
    <t>91330108070995349D</t>
  </si>
  <si>
    <t>2013/7/12 0:00:00</t>
  </si>
  <si>
    <t>杭州枫惠六和桥创投科技有限公司</t>
  </si>
  <si>
    <t>杭州市滨江区六和路368号一幢（北）三楼B3077室</t>
  </si>
  <si>
    <t>91330108747183634P</t>
  </si>
  <si>
    <t>2013/11/17 0:00:00</t>
  </si>
  <si>
    <t>东冠科技企业孵化器</t>
  </si>
  <si>
    <t>浙江省杭州市滨江区秋溢路288号东冠高新科技园1楼105室</t>
  </si>
  <si>
    <t>91330108754433320R</t>
  </si>
  <si>
    <t>2013/2/26 0:00:00</t>
  </si>
  <si>
    <t>杭州启迪东信孵化器有限公司</t>
  </si>
  <si>
    <t>杭州市滨江区东信大道66号E座334室</t>
  </si>
  <si>
    <t>91330108MA27WNQ34X</t>
  </si>
  <si>
    <t>和瑞科技（杭州）有限公司</t>
  </si>
  <si>
    <t>杭州市滨江区长河街道长河路475号S4幢202室</t>
  </si>
  <si>
    <t>91330108759541881A</t>
  </si>
  <si>
    <t>杭州临安博济堂科技服务有限公司</t>
  </si>
  <si>
    <t>杭州市临安区青山湖街道大园路958号</t>
  </si>
  <si>
    <t>913301853112492762</t>
  </si>
  <si>
    <t>杭州慧果企业管理有限公司</t>
  </si>
  <si>
    <t>杭州市滨江区滨安路1180号1幢1号楼2层</t>
  </si>
  <si>
    <t>913301080609664996</t>
  </si>
  <si>
    <t>浙江卓信科技股份有限公司</t>
  </si>
  <si>
    <t>杭州滨江区浦沿街道南环路3820号卓信大厦201室</t>
  </si>
  <si>
    <t>91330000720050794U</t>
  </si>
  <si>
    <t>2016/12/31 0:00:00</t>
  </si>
  <si>
    <t>新湾科创园</t>
  </si>
  <si>
    <t>杭州大江东产业集聚区新湾街道丁坝</t>
  </si>
  <si>
    <t>311228</t>
  </si>
  <si>
    <t>913301000984168472</t>
  </si>
  <si>
    <t>临江科创园</t>
  </si>
  <si>
    <t>杭州大江东产业集聚区科创大道3688号</t>
  </si>
  <si>
    <t>310026</t>
  </si>
  <si>
    <t>12330107MB0L416533</t>
  </si>
  <si>
    <t>杭州义蓬科创园管理有限公司</t>
  </si>
  <si>
    <t>杭州大江东产业集聚区义蓬街道青六中路888号义蓬科创园401室</t>
  </si>
  <si>
    <t>311225</t>
  </si>
  <si>
    <t>91330100MA2AX8RC1A</t>
  </si>
  <si>
    <t>2017/9/28 0:00:00</t>
  </si>
  <si>
    <t>宁波经济技术开发区科技创业园服务中心</t>
  </si>
  <si>
    <t>宁波市北仑区明州西路479号天麟座A1一楼</t>
  </si>
  <si>
    <t>315800</t>
  </si>
  <si>
    <t>11330206MB0P38802J</t>
  </si>
  <si>
    <t>2000/5/1 0:00:00</t>
  </si>
  <si>
    <t>宁波保税区科技促进中心</t>
  </si>
  <si>
    <t>宁波保税区大厦六楼</t>
  </si>
  <si>
    <t>91330201MA281G218H</t>
  </si>
  <si>
    <t>1999/9/30 0:00:00</t>
  </si>
  <si>
    <t>宁波市鄞创科技孵化器管理服务有限公司</t>
  </si>
  <si>
    <t>鄞州区学士路655号A栋3F</t>
  </si>
  <si>
    <t>315000</t>
  </si>
  <si>
    <t>91330212681090530T</t>
  </si>
  <si>
    <t>余姚市名邦科技创业发展有限公司</t>
  </si>
  <si>
    <t>浙江省余姚市城东新区冶山路475号</t>
  </si>
  <si>
    <t>315400</t>
  </si>
  <si>
    <t>2005/8/4 0:00:00</t>
  </si>
  <si>
    <t>宁波市大学科技园发展有限公司</t>
  </si>
  <si>
    <t>宁波市镇海区中官西路777号科创大厦307</t>
  </si>
  <si>
    <t>315201</t>
  </si>
  <si>
    <t>75036036-3</t>
  </si>
  <si>
    <t>2003/6/6 0:00:00</t>
  </si>
  <si>
    <t>浙江中物九鼎科技孵化器有限公司</t>
  </si>
  <si>
    <t>浙江省宁波市鄞州区潘火街道金谷北路228号</t>
  </si>
  <si>
    <t>315100</t>
  </si>
  <si>
    <t>913302126810916054</t>
  </si>
  <si>
    <t>2008/12/25 0:00:00</t>
  </si>
  <si>
    <t>宁波市奉化区东郊中小企业科技创业服务有限公司</t>
  </si>
  <si>
    <t>宁波市奉化区岳林街道岳林东路311号</t>
  </si>
  <si>
    <t>315500</t>
  </si>
  <si>
    <t>91330283786784782X</t>
  </si>
  <si>
    <t>2006/4/26 0:00:00</t>
  </si>
  <si>
    <t>宁波经济技术开发区数字科技园开发有限公司</t>
  </si>
  <si>
    <t>宁波经济技术开发区新大路1069-2号</t>
  </si>
  <si>
    <t>91330206677685689T</t>
  </si>
  <si>
    <t>宁波西电产业园管理有限公司</t>
  </si>
  <si>
    <t>浙江省宁波市镇海区蛟川街道镇宁西路123号</t>
  </si>
  <si>
    <t>06662644-4</t>
  </si>
  <si>
    <t>2013/5/15 0:00:00</t>
  </si>
  <si>
    <t>宁波市鄞州鄞创大学生创业园管理服务有限公司</t>
  </si>
  <si>
    <t>浙江省宁波市鄞州区学士路665号</t>
  </si>
  <si>
    <t>91330212595378976R</t>
  </si>
  <si>
    <t>2012/5/1 0:00:00</t>
  </si>
  <si>
    <t>宁波恩科投资有限公司</t>
  </si>
  <si>
    <t>浙江省宁波市海曙区望春工业园区杉杉路169号503室</t>
  </si>
  <si>
    <t>913302127995381182</t>
  </si>
  <si>
    <t>2007/4/13 0:00:00</t>
  </si>
  <si>
    <t>宁海县求是科技创业服务有限公司</t>
  </si>
  <si>
    <t>宁海县桃源街道桃源北路2号</t>
  </si>
  <si>
    <t>315600</t>
  </si>
  <si>
    <t>91330226681088852F</t>
  </si>
  <si>
    <t>慈溪市生产力促进中心</t>
  </si>
  <si>
    <t>浙江省慈溪市古塘街道科技路18号</t>
  </si>
  <si>
    <t>315300</t>
  </si>
  <si>
    <t>123302827321104831</t>
  </si>
  <si>
    <t>2001/10/10 0:00:00</t>
  </si>
  <si>
    <t>象山科技创业发展有限公司</t>
  </si>
  <si>
    <t>象山县园中路98号</t>
  </si>
  <si>
    <t>315700</t>
  </si>
  <si>
    <t>91330225747393244p</t>
  </si>
  <si>
    <t>2003/1/5 0:00:00</t>
  </si>
  <si>
    <t>宁波江北中部科技创业服务有限公司</t>
  </si>
  <si>
    <t>宁波市江北区洪塘街道通惠路456号</t>
  </si>
  <si>
    <t>315033</t>
  </si>
  <si>
    <t>913302056880256355</t>
  </si>
  <si>
    <t>2009/5/20 0:00:00</t>
  </si>
  <si>
    <t>宁波裕华实业有限公司</t>
  </si>
  <si>
    <t>330284</t>
  </si>
  <si>
    <t>宁波市镇海中官路1188号</t>
  </si>
  <si>
    <t>3151000</t>
  </si>
  <si>
    <t>913302117588960073</t>
  </si>
  <si>
    <t>2012/9/15 0:00:00</t>
  </si>
  <si>
    <t>宁波市科技创业发展有限公司</t>
  </si>
  <si>
    <t>宁波市高新区院士路66号创业大厦609室</t>
  </si>
  <si>
    <t>913302017369923481</t>
  </si>
  <si>
    <t>2002/5/15 0:00:00</t>
  </si>
  <si>
    <t>浙大科技园宁波发展有限公司</t>
  </si>
  <si>
    <t>宁波高新区江南路1558号20楼</t>
  </si>
  <si>
    <t>315040</t>
  </si>
  <si>
    <t>73213960-6</t>
  </si>
  <si>
    <t>2001/12/19 0:00:00</t>
  </si>
  <si>
    <t>宁波高新区甬港现代创业服务有限公司</t>
  </si>
  <si>
    <t>宁波市高新区菁华路188号甬港现代铭楼</t>
  </si>
  <si>
    <t>9133020130893941XH</t>
  </si>
  <si>
    <t>2008/8/15 0:00:00</t>
  </si>
  <si>
    <t>宁波民和投资开发有限公司</t>
  </si>
  <si>
    <t>宁波高新区扬帆广场2号楼西单元14楼</t>
  </si>
  <si>
    <t>91330201573675750D</t>
  </si>
  <si>
    <t>宁波高新区甬港现代新材料与节能环保孵化器有限公司</t>
  </si>
  <si>
    <t>宁波市高新区菁华路188号</t>
  </si>
  <si>
    <t>2014/12/17 0:00:00</t>
  </si>
  <si>
    <t>宁波飞马旅投资管理有限公司</t>
  </si>
  <si>
    <t>温州经济技术开发区科技孵化创业中心</t>
  </si>
  <si>
    <t>浙江省温州经济技术开发区滨海十七路450号932室</t>
  </si>
  <si>
    <t>325025</t>
  </si>
  <si>
    <t>07286177-4</t>
  </si>
  <si>
    <t>2014/4/23 0:00:00</t>
  </si>
  <si>
    <t>温州鹿城创业服务中心</t>
  </si>
  <si>
    <t>温州市宽带路18号科技大楼5楼</t>
  </si>
  <si>
    <t>325000</t>
  </si>
  <si>
    <t>12330302754905228R</t>
  </si>
  <si>
    <t>东瓯智库创意产业园</t>
  </si>
  <si>
    <t>浙江省温州市鹿城区东瓯智库67号3楼</t>
  </si>
  <si>
    <t>913303005850449210</t>
  </si>
  <si>
    <t>2011/11/21 0:00:00</t>
  </si>
  <si>
    <t>时尚信息产业孵化器</t>
  </si>
  <si>
    <t>温州市鹿城区南汇街道洛河路18号</t>
  </si>
  <si>
    <t>91330302344098128K</t>
  </si>
  <si>
    <t>2015/6/9 0:00:00</t>
  </si>
  <si>
    <t>腾腾智能产业孵化基地</t>
  </si>
  <si>
    <t>温州鹿城区双屿泰力路37号</t>
  </si>
  <si>
    <t>913303007772007815</t>
  </si>
  <si>
    <t>国际激光与光电孵化器</t>
  </si>
  <si>
    <t>温州高新技术产业园区鳌江南路81号（温州大隆机器有限公司B幢综合楼201室）</t>
  </si>
  <si>
    <t>91330303050130188R</t>
  </si>
  <si>
    <t>源大创业园</t>
  </si>
  <si>
    <t>浙江省温州市龙湾区温州大道428号</t>
  </si>
  <si>
    <t>91330300568184113P</t>
  </si>
  <si>
    <t>2011/1/17 0:00:00</t>
  </si>
  <si>
    <t>温州蓝江软件园</t>
  </si>
  <si>
    <t>温州市兰江路188号A506室</t>
  </si>
  <si>
    <t>913303032564219763</t>
  </si>
  <si>
    <t>浙江红连文化发展股份有限公司</t>
  </si>
  <si>
    <t>温州市龙湾区文昌路209号</t>
  </si>
  <si>
    <t>91330300591767165K</t>
  </si>
  <si>
    <t>2012/3/15 0:00:00</t>
  </si>
  <si>
    <t>信息技术产业孵化器</t>
  </si>
  <si>
    <t>温州龙湾区文昌路178号</t>
  </si>
  <si>
    <t>2014/10/5 0:00:00</t>
  </si>
  <si>
    <t>温州创梦文化创业园</t>
  </si>
  <si>
    <t>温州市龙湾区雁荡西路1号</t>
  </si>
  <si>
    <t>91330300MA28510J3H</t>
  </si>
  <si>
    <t>2015/10/13 0:00:00</t>
  </si>
  <si>
    <t>温州浙南科技城海龟科技园</t>
  </si>
  <si>
    <t>温州高新技术产业开发区创业服务中心科技企业孵化器C幢</t>
  </si>
  <si>
    <t>325024</t>
  </si>
  <si>
    <t>91330303MA2866EN4F</t>
  </si>
  <si>
    <t>2016/10/24 0:00:00</t>
  </si>
  <si>
    <t>温州市大学科技园发展有限公司</t>
  </si>
  <si>
    <t>温州市瓯海经济开发区东方南路38号</t>
  </si>
  <si>
    <t>91330304681672143F</t>
  </si>
  <si>
    <t>2008/11/4 0:00:00</t>
  </si>
  <si>
    <t>国智9号孵化器</t>
  </si>
  <si>
    <t>温州市瓯海经济开发区北纬一路31号</t>
  </si>
  <si>
    <t>325036</t>
  </si>
  <si>
    <t>91330300071624347Y</t>
  </si>
  <si>
    <t>2013/6/17 0:00:00</t>
  </si>
  <si>
    <t>浙江浩逸文化发展股份有限公司</t>
  </si>
  <si>
    <t>温州市瓯海区三垟街道黄屿村温州大道1605号A幢101室</t>
  </si>
  <si>
    <t>91330300MA2858NM34</t>
  </si>
  <si>
    <t>2016/1/11 0:00:00</t>
  </si>
  <si>
    <t>温州永宏科技孵化园</t>
  </si>
  <si>
    <t>330322</t>
  </si>
  <si>
    <t>温州市洞头区北岙街道燕山路487号1号楼</t>
  </si>
  <si>
    <t>325700</t>
  </si>
  <si>
    <t>91330322051304389R</t>
  </si>
  <si>
    <t>2012/7/24 0:00:00</t>
  </si>
  <si>
    <t>永嘉县科技企业孵化器</t>
  </si>
  <si>
    <t>永嘉县瓯北科技大楼</t>
  </si>
  <si>
    <t>325100</t>
  </si>
  <si>
    <t>05011473-5</t>
  </si>
  <si>
    <t>2012/7/6 0:00:00</t>
  </si>
  <si>
    <t>苍南县公益性科技企业孵化器</t>
  </si>
  <si>
    <t>温州市苍南县工业园区兴科路366号</t>
  </si>
  <si>
    <t>325800</t>
  </si>
  <si>
    <t>12330327MB1362695P</t>
  </si>
  <si>
    <t>文成山哥哥科技创业孵化园</t>
  </si>
  <si>
    <t>文成县大峃镇城东小区4幢3号</t>
  </si>
  <si>
    <t>325300</t>
  </si>
  <si>
    <t>91330328730297299R</t>
  </si>
  <si>
    <t>瑞安科技企业孵化器</t>
  </si>
  <si>
    <t>温州瑞安市安阳大厦1612室科技创业中心</t>
  </si>
  <si>
    <t>325200</t>
  </si>
  <si>
    <t>91330381307305204Y</t>
  </si>
  <si>
    <t>2009/10/11 0:00:00</t>
  </si>
  <si>
    <t>乐清市科技孵化创业中心</t>
  </si>
  <si>
    <t>l乐清经济开发区纬十七路261号</t>
  </si>
  <si>
    <t>325600</t>
  </si>
  <si>
    <t>78569891-1</t>
  </si>
  <si>
    <t>2006/3/7 0:00:00</t>
  </si>
  <si>
    <t>虹兴孵化器</t>
  </si>
  <si>
    <t>浙江省乐清市虹桥镇飞虹南路1888号AB幢</t>
  </si>
  <si>
    <t>325608</t>
  </si>
  <si>
    <t>9133038232982753XA</t>
  </si>
  <si>
    <t>2016/11/1 0:00:00</t>
  </si>
  <si>
    <t>温州高新技术产业园区创业服务中心</t>
  </si>
  <si>
    <t>温州高新区新三路16号</t>
  </si>
  <si>
    <t>325011</t>
  </si>
  <si>
    <t>12330300727628990W</t>
  </si>
  <si>
    <t>2001/12/2 0:00:00</t>
  </si>
  <si>
    <t>嘉兴科技创业服务中心</t>
  </si>
  <si>
    <t>浙江省嘉兴市城南路1369号</t>
  </si>
  <si>
    <t>314001</t>
  </si>
  <si>
    <t>12330400470950668Q</t>
  </si>
  <si>
    <t>1999/6/14 0:00:00</t>
  </si>
  <si>
    <t>嘉兴颐高数码科技有限公司</t>
  </si>
  <si>
    <t>嘉兴中环西路500号颐高广场2楼物业</t>
  </si>
  <si>
    <t>66390032-5</t>
  </si>
  <si>
    <t>嘉兴创新园发展有限公司</t>
  </si>
  <si>
    <t>嘉兴市秀园路966号</t>
  </si>
  <si>
    <t>314000</t>
  </si>
  <si>
    <t>91330411685597259U</t>
  </si>
  <si>
    <t>嘉兴市向上创业投资管理有限公司</t>
  </si>
  <si>
    <t>浙江省嘉兴市昌盛南路36号嘉兴智慧产业创新园智慧大厦B座4-8楼</t>
  </si>
  <si>
    <t>314036</t>
  </si>
  <si>
    <t>91330401MA28A1UF9L</t>
  </si>
  <si>
    <t>嘉兴市杭州湾新经济园</t>
  </si>
  <si>
    <t>浙江省平湖市乍浦镇东方大道509号钢贸城29幢底楼</t>
  </si>
  <si>
    <t>314201</t>
  </si>
  <si>
    <t>91330400336871256B</t>
  </si>
  <si>
    <t>2015/3/27 0:00:00</t>
  </si>
  <si>
    <t>同浙科技园</t>
  </si>
  <si>
    <t>浙江省嘉兴市商务大道168号同济大学浙江学院D411</t>
  </si>
  <si>
    <t>314051</t>
  </si>
  <si>
    <t>913304013554704000</t>
  </si>
  <si>
    <t>2016/11/11 0:00:00</t>
  </si>
  <si>
    <t>嘉兴市南湖科技创业服务中心</t>
  </si>
  <si>
    <t>嘉兴市南湖区凌公塘路3339号</t>
  </si>
  <si>
    <t>314006</t>
  </si>
  <si>
    <t>66393976-9</t>
  </si>
  <si>
    <t>2005/8/1 0:00:00</t>
  </si>
  <si>
    <t>浙江清华长三角研究院科技企业孵化器</t>
  </si>
  <si>
    <t>浙江省嘉兴市南湖区亚太路705号创新大厦A03-10</t>
  </si>
  <si>
    <t>76019602-6</t>
  </si>
  <si>
    <t>2009/6/29 0:00:00</t>
  </si>
  <si>
    <t>嘉兴学院创业孵化中心</t>
  </si>
  <si>
    <t>嘉兴市越秀南路56号</t>
  </si>
  <si>
    <t>47000905-0</t>
  </si>
  <si>
    <t>中科创业</t>
  </si>
  <si>
    <t>嘉兴市南湖区亚太路778号</t>
  </si>
  <si>
    <t>314022</t>
  </si>
  <si>
    <t>12330000583560826J</t>
  </si>
  <si>
    <t>2017/7/17 0:00:00</t>
  </si>
  <si>
    <t>浙江秀洲科技创业发展有限公司</t>
  </si>
  <si>
    <t>浙江省嘉兴市秀洲区加创路321号上海交大（嘉兴）科技园研发楼200室</t>
  </si>
  <si>
    <t>314031</t>
  </si>
  <si>
    <t>91330411747707418Y</t>
  </si>
  <si>
    <t>2003/3/7 0:00:00</t>
  </si>
  <si>
    <t>嘉兴秀洲光伏小镇开发建设有限公司</t>
  </si>
  <si>
    <t>嘉兴市秀洲区康和路1288号嘉兴光伏科创园</t>
  </si>
  <si>
    <t>91330411325572920J</t>
  </si>
  <si>
    <t>嘉善县科技创业服务有限公司</t>
  </si>
  <si>
    <t>嘉善县晋阳东路568号科创中心821室</t>
  </si>
  <si>
    <t>314100</t>
  </si>
  <si>
    <t>77071236-2</t>
  </si>
  <si>
    <t>2005/1/6 0:00:00</t>
  </si>
  <si>
    <t>嘉善科文科技园管理有限公司</t>
  </si>
  <si>
    <t>嘉善县惠民街道台升大道1号A区综合楼</t>
  </si>
  <si>
    <t>314112</t>
  </si>
  <si>
    <t>91330421307578499C</t>
  </si>
  <si>
    <t>海盐县科技创业服务中心</t>
  </si>
  <si>
    <t>浙江省海盐县武原街道盐北路211号</t>
  </si>
  <si>
    <t>314300</t>
  </si>
  <si>
    <t>47103193-8</t>
  </si>
  <si>
    <t>2003/8/27 0:00:00</t>
  </si>
  <si>
    <t>海宁市科创中心投资有限公司</t>
  </si>
  <si>
    <t>海宁市经济开发区双联路128号</t>
  </si>
  <si>
    <t>314400</t>
  </si>
  <si>
    <t>9133048167959000XR</t>
  </si>
  <si>
    <t>2005/12/16 0:00:00</t>
  </si>
  <si>
    <t>海宁工程大科技园有限公司</t>
  </si>
  <si>
    <t>浙江海宁经编产业园区经都二路18号7-10层</t>
  </si>
  <si>
    <t>314419</t>
  </si>
  <si>
    <t>91330481099036862R</t>
  </si>
  <si>
    <t>海宁高新区科创中心有限公司</t>
  </si>
  <si>
    <t>海宁市长安镇农发区纬三路</t>
  </si>
  <si>
    <t>314423</t>
  </si>
  <si>
    <t>35549090-X</t>
  </si>
  <si>
    <t>2015/9/25 0:00:00</t>
  </si>
  <si>
    <t>平湖市高新技术创业服务中心发展有限公司</t>
  </si>
  <si>
    <t>平湖市经济开发区新兴二路988号</t>
  </si>
  <si>
    <t>314200</t>
  </si>
  <si>
    <t>74413193-5</t>
  </si>
  <si>
    <t>平湖市国际电子商务产业园</t>
  </si>
  <si>
    <t>浙江省平湖市福臻路958号</t>
  </si>
  <si>
    <t>平湖慧谷科技园有限公司</t>
  </si>
  <si>
    <t>浙江省平湖经济开发区新兴二路988号综合楼614室</t>
  </si>
  <si>
    <t>91330482336889237N</t>
  </si>
  <si>
    <t>桐乡市科技创业服务中心有限公司</t>
  </si>
  <si>
    <t>浙江省桐乡市高桥镇高桥大道1156号</t>
  </si>
  <si>
    <t>314506</t>
  </si>
  <si>
    <t>91330483569397874x</t>
  </si>
  <si>
    <t>桐乡市濮院320创意广场</t>
  </si>
  <si>
    <t>桐乡市濮院镇工贸大道369号A幢B幢</t>
  </si>
  <si>
    <t>314502</t>
  </si>
  <si>
    <t>523304837844437063</t>
  </si>
  <si>
    <t>2009/9/20 0:00:00</t>
  </si>
  <si>
    <t>汉荣（桐乡乌镇）信息科技有限公司</t>
  </si>
  <si>
    <t>桐乡市乌镇镇子夜东路1508号</t>
  </si>
  <si>
    <t>314501</t>
  </si>
  <si>
    <t>91330483MA28ATQH6R</t>
  </si>
  <si>
    <t>2016/12/1 0:00:00</t>
  </si>
  <si>
    <t>中节能（嘉兴）环保科技园发展有限公司</t>
  </si>
  <si>
    <t>浙江省嘉兴市秀洲区加创路1509号</t>
  </si>
  <si>
    <t>314021</t>
  </si>
  <si>
    <t>91330411674758328G</t>
  </si>
  <si>
    <t>2008/4/22 0:00:00</t>
  </si>
  <si>
    <t>湖州科技创业服务中心</t>
  </si>
  <si>
    <t>湖州市青铜路699号</t>
  </si>
  <si>
    <t>313000</t>
  </si>
  <si>
    <t>12330500757053665C</t>
  </si>
  <si>
    <t>2003/12/1 0:00:00</t>
  </si>
  <si>
    <t>湖州吴兴区科技发展有限公司</t>
  </si>
  <si>
    <t>浙江省湖州吴兴区戴山路1888号（吴兴科创园D幢705）</t>
  </si>
  <si>
    <t>313028</t>
  </si>
  <si>
    <t>91330502673897553P</t>
  </si>
  <si>
    <t>2008/4/3 0:00:00</t>
  </si>
  <si>
    <t>湖州七幸孵化器有限公司</t>
  </si>
  <si>
    <t>浙江省湖州市吴兴区七幸路666号</t>
  </si>
  <si>
    <t>91330500060573716E</t>
  </si>
  <si>
    <t>湖州多媒体产业园发展有限公司</t>
  </si>
  <si>
    <t>浙江省湖州市吴兴大道999号湖州多媒体产业园展示中心</t>
  </si>
  <si>
    <t>91330500676176655G</t>
  </si>
  <si>
    <t>德清县科技创业服务有限公司</t>
  </si>
  <si>
    <t>德清县武康镇长虹中街333号</t>
  </si>
  <si>
    <t>313200</t>
  </si>
  <si>
    <t>913305217470299870</t>
  </si>
  <si>
    <t>2003/2/14 0:00:00</t>
  </si>
  <si>
    <t>湖州市南浔区科技创业发展有限公司</t>
  </si>
  <si>
    <t>湖州市南浔区朝阳路666号南浔科创园313室</t>
  </si>
  <si>
    <t>313009</t>
  </si>
  <si>
    <t>91330503566978112P</t>
  </si>
  <si>
    <t>湖州博济堂火种孵化管理有限公司</t>
  </si>
  <si>
    <t>浙江省湖州市德清县雷甸镇新大街45号</t>
  </si>
  <si>
    <t>313219</t>
  </si>
  <si>
    <t>91330521MA2B3KPN9W</t>
  </si>
  <si>
    <t>2017/12/8 0:00:00</t>
  </si>
  <si>
    <t>长兴民营科技园发展有限公司</t>
  </si>
  <si>
    <t>长兴县太湖大道与陈王路交叉</t>
  </si>
  <si>
    <t>313100</t>
  </si>
  <si>
    <t>91330522725874362H</t>
  </si>
  <si>
    <t>2000/10/25 0:00:00</t>
  </si>
  <si>
    <t>泗安西湖科创园</t>
  </si>
  <si>
    <t>浙江省长兴县泗安镇工业区泗安西湖科创园</t>
  </si>
  <si>
    <t>313113</t>
  </si>
  <si>
    <t>91330522MA29J7EC96</t>
  </si>
  <si>
    <t>2017/1/18 0:00:00</t>
  </si>
  <si>
    <t>和平科技孵化园</t>
  </si>
  <si>
    <t>浙江省长兴县城南工业功能区</t>
  </si>
  <si>
    <t>313103</t>
  </si>
  <si>
    <t>91330522075327657X</t>
  </si>
  <si>
    <t>画溪智慧创业谷</t>
  </si>
  <si>
    <t>浙江省湖州市长兴县画溪街道雉洲大道179号</t>
  </si>
  <si>
    <t>91330522MA28C75K86</t>
  </si>
  <si>
    <t>2016/4/7 0:00:00</t>
  </si>
  <si>
    <t>长兴县星火技术工业园区投资开发服务有限公司</t>
  </si>
  <si>
    <t>长兴县煤山镇工业园区三期</t>
  </si>
  <si>
    <t>313117</t>
  </si>
  <si>
    <t>75192744-8</t>
  </si>
  <si>
    <t>2003/6/20 0:00:00</t>
  </si>
  <si>
    <t>安吉科技创业园有限公司</t>
  </si>
  <si>
    <t>浙江省安吉县递铺镇阳光工业园区</t>
  </si>
  <si>
    <t>313300</t>
  </si>
  <si>
    <t>91330523736899979L</t>
  </si>
  <si>
    <t>2002/3/29 0:00:00</t>
  </si>
  <si>
    <t>浙江安吉追梦投资有限公司</t>
  </si>
  <si>
    <t>浙江省安吉县安吉大道8号</t>
  </si>
  <si>
    <t>91330523MA28C0QGXU</t>
  </si>
  <si>
    <t>2015/10/23 0:00:00</t>
  </si>
  <si>
    <t>绍兴市科技创业中心</t>
  </si>
  <si>
    <t>绍兴市越城区斗门街道世纪东街107号</t>
  </si>
  <si>
    <t>312071</t>
  </si>
  <si>
    <t>73453447-4</t>
  </si>
  <si>
    <t>2004/7/10 0:00:00</t>
  </si>
  <si>
    <t>绍兴慧谷科技孵化器有限公司</t>
  </si>
  <si>
    <t>绍兴袍江越王路以西2号楼及综合服务楼2楼</t>
  </si>
  <si>
    <t>312000</t>
  </si>
  <si>
    <t>913306000952248747</t>
  </si>
  <si>
    <t>2014/3/21 0:00:00</t>
  </si>
  <si>
    <t>绍兴市越城科技创业中心有限公司</t>
  </si>
  <si>
    <t>浙江省绍兴市越城区东湖镇仁渎村</t>
  </si>
  <si>
    <t>9133060266832403X3</t>
  </si>
  <si>
    <t>2007/10/24 0:00:00</t>
  </si>
  <si>
    <t>绍兴市越城科技创业园有限公司</t>
  </si>
  <si>
    <t>浙江省绍兴市越城区东湖镇则水牌章家弄桥</t>
  </si>
  <si>
    <t>91330600052824546Ｘ</t>
  </si>
  <si>
    <t>2012/8/27 0:00:00</t>
  </si>
  <si>
    <t>绍兴颐高科技创业园有限公司</t>
  </si>
  <si>
    <t>绍兴市越城区二环北路329号颐高广场1幢2407室</t>
  </si>
  <si>
    <t>913306025765398429</t>
  </si>
  <si>
    <t>绍兴金柯桥科技城创新服务中心</t>
  </si>
  <si>
    <t>绍兴市柯桥区柯北经济开发区西环路586号科创大厦B座103室</t>
  </si>
  <si>
    <t>312030</t>
  </si>
  <si>
    <t>12330621MB11253586</t>
  </si>
  <si>
    <t>2007/5/7 0:00:00</t>
  </si>
  <si>
    <t>绍兴滨海新城科技创业中心</t>
  </si>
  <si>
    <t>浙江省上虞沥海镇绍兴滨海新城马欢路398号科创园</t>
  </si>
  <si>
    <t>312366</t>
  </si>
  <si>
    <t>12330600585008672R</t>
  </si>
  <si>
    <t>绍兴市上虞区高新技术产业发展有限公司</t>
  </si>
  <si>
    <t>绍兴市上虞区曹娥街道越秀中路273号</t>
  </si>
  <si>
    <t>312300</t>
  </si>
  <si>
    <t>91330604723625901C</t>
  </si>
  <si>
    <t>上虞汤浦现代纺织童装科技企业孵化器</t>
  </si>
  <si>
    <t>浙江省绍兴市上虞区汤浦镇舜岸路77-1号5层办公01室</t>
  </si>
  <si>
    <t>55053727-5</t>
  </si>
  <si>
    <t>2010/2/8 0:00:00</t>
  </si>
  <si>
    <t>新昌县工业区发展有限公司</t>
  </si>
  <si>
    <t>新昌县七星街道新涛路17号</t>
  </si>
  <si>
    <t>312500</t>
  </si>
  <si>
    <t>913306241464355000</t>
  </si>
  <si>
    <t>中关村e谷（诸暨）孵化器</t>
  </si>
  <si>
    <t>诸暨市浣东街道东旺路218号永业大厦502室</t>
  </si>
  <si>
    <t>09756188-2</t>
  </si>
  <si>
    <t>2014/4/16 0:00:00</t>
  </si>
  <si>
    <t>浙江奇创科技有限公司高科技创业中心</t>
  </si>
  <si>
    <t>诸暨市陶朱街道艮塔西路111号</t>
  </si>
  <si>
    <t>9133060067385510X7</t>
  </si>
  <si>
    <t>诸暨市店口三新科技创业园管理有限公司</t>
  </si>
  <si>
    <t>诸暨市店口镇解放路177号</t>
  </si>
  <si>
    <t>311820</t>
  </si>
  <si>
    <t>913306815928614874</t>
  </si>
  <si>
    <t>嵊州市科技创业中心</t>
  </si>
  <si>
    <t>浙江省嵊州市浦南大道388号</t>
  </si>
  <si>
    <t>312451</t>
  </si>
  <si>
    <t>123306837804630138</t>
  </si>
  <si>
    <t>浙江嵊州云电商信息科技产业园有限公司</t>
  </si>
  <si>
    <t>嵊州市黄泽镇工业功能区恒丰路1号</t>
  </si>
  <si>
    <t>312400</t>
  </si>
  <si>
    <t>913306833076178302</t>
  </si>
  <si>
    <t>绍兴市高新技术创业服务中心</t>
  </si>
  <si>
    <t>绍兴市越城区阳明北路683号</t>
  </si>
  <si>
    <t>12330600733822570N</t>
  </si>
  <si>
    <t>2001/11/10 0:00:00</t>
  </si>
  <si>
    <t>金华科技园创业服务中心有限公司</t>
  </si>
  <si>
    <t>金华市四联路398号网络经济中心</t>
  </si>
  <si>
    <t>321017</t>
  </si>
  <si>
    <t>91330701729126273B</t>
  </si>
  <si>
    <t>2001/3/1 0:00:00</t>
  </si>
  <si>
    <t>金华清大创新科技园</t>
  </si>
  <si>
    <t>金华市李渔路1118号</t>
  </si>
  <si>
    <t>2015/7/16 0:00:00</t>
  </si>
  <si>
    <t>金华联冠信息科技产业园开发有限公司</t>
  </si>
  <si>
    <t>浙江省金华市金衢路1号24-1幢201室</t>
  </si>
  <si>
    <t>浙江电商信息科技有限公司</t>
  </si>
  <si>
    <t>浙江省金华市婺城区东市北街1938号101室</t>
  </si>
  <si>
    <t>91330702583561378L</t>
  </si>
  <si>
    <t>浙江浙中信息产业园有限公司</t>
  </si>
  <si>
    <t>金华市婺城区新华街301号</t>
  </si>
  <si>
    <t>913307026891479000</t>
  </si>
  <si>
    <t>2009/5/21 0:00:00</t>
  </si>
  <si>
    <t>金华市三分田电子商务有限公司</t>
  </si>
  <si>
    <t>金华市婺城区玉泉东路468号</t>
  </si>
  <si>
    <t>91330702MA28D8K167</t>
  </si>
  <si>
    <t>2016/1/4 0:00:00</t>
  </si>
  <si>
    <t>浙江菁英电商管理服务有限公司</t>
  </si>
  <si>
    <t>金华市仙华北街花溪路678号菁英电商产业园内</t>
  </si>
  <si>
    <t>321016</t>
  </si>
  <si>
    <t>中科金华科技园管理委员会</t>
  </si>
  <si>
    <t>浙江省金华市龙潭路589号仙华基地1#-1科研楼4楼411室</t>
  </si>
  <si>
    <t>91330700MA29NOM47A</t>
  </si>
  <si>
    <t>2009/12/17 0:00:00</t>
  </si>
  <si>
    <t>金华市金东区信息软件创业园</t>
  </si>
  <si>
    <t>金华市李渔东路1111号</t>
  </si>
  <si>
    <t>321015</t>
  </si>
  <si>
    <t>91330703MA28EK5A2A</t>
  </si>
  <si>
    <t>2009/10/18 0:00:00</t>
  </si>
  <si>
    <t>武义科技城发展有限公司</t>
  </si>
  <si>
    <t>浙江省金华市武义县武江大道316号</t>
  </si>
  <si>
    <t>913307230669272120</t>
  </si>
  <si>
    <t>浦江县科技创业园</t>
  </si>
  <si>
    <t>浙江省浦江县一点红大道966号</t>
  </si>
  <si>
    <t>322200</t>
  </si>
  <si>
    <t>91330726052832722Y</t>
  </si>
  <si>
    <t>2012/8/31 0:00:00</t>
  </si>
  <si>
    <t>兰溪市科技企业创业服务中心</t>
  </si>
  <si>
    <t>浙江省兰溪经济开发区创业大道13号</t>
  </si>
  <si>
    <t>321103</t>
  </si>
  <si>
    <t>12330781307679222F</t>
  </si>
  <si>
    <t>中国小商品城·网商服务区</t>
  </si>
  <si>
    <t>义乌国际商贸城五区市场五楼103号门</t>
  </si>
  <si>
    <t>322000</t>
  </si>
  <si>
    <t>2012/11/20 0:00:00</t>
  </si>
  <si>
    <t>义乌科创新区开发有限公司</t>
  </si>
  <si>
    <t>义乌市雪峰西路968号</t>
  </si>
  <si>
    <t>91330782MA28D70678</t>
  </si>
  <si>
    <t>2015/12/17 0:00:00</t>
  </si>
  <si>
    <t>义乌市创意园</t>
  </si>
  <si>
    <t>浙江省义乌市学院路2号</t>
  </si>
  <si>
    <t>2009/11/18 0:00:00</t>
  </si>
  <si>
    <t>义乌网商创业园</t>
  </si>
  <si>
    <t>义乌市北苑街道拥军路407号网商创业大厦B座10楼</t>
  </si>
  <si>
    <t>322007</t>
  </si>
  <si>
    <t>91330782069233494k</t>
  </si>
  <si>
    <t>义乌海龟孵化器管理有限公司</t>
  </si>
  <si>
    <t>浙江义乌义亭镇稠义西路179号义亭科创廊道产业园</t>
  </si>
  <si>
    <t>91330782MA29NE1M9E</t>
  </si>
  <si>
    <t>2017/8/16 0:00:00</t>
  </si>
  <si>
    <t>浙江永康五金生产力促进中心有限公司</t>
  </si>
  <si>
    <t>浙江省永康市经济开发区子政路189号</t>
  </si>
  <si>
    <t>91330784732400050F</t>
  </si>
  <si>
    <t>2001/9/25 0:00:00</t>
  </si>
  <si>
    <t>衢州颐高科技创业园有限公司</t>
  </si>
  <si>
    <t>衢州市白云中大道88幢A座3楼301室</t>
  </si>
  <si>
    <t>324000</t>
  </si>
  <si>
    <t>913308005644278192</t>
  </si>
  <si>
    <t>2010/11/10 0:00:00</t>
  </si>
  <si>
    <t>衢州海龟产业孵化器管理有限公司</t>
  </si>
  <si>
    <t>衢州市柯城区凯旋南路6号2幢B座101室</t>
  </si>
  <si>
    <t>91330800MA28F5G13Y</t>
  </si>
  <si>
    <t>2012/8/15 0:00:00</t>
  </si>
  <si>
    <t>衢州林垦网络科技有限公司</t>
  </si>
  <si>
    <t>衢州市柯城区花园东大道258号</t>
  </si>
  <si>
    <t>324003</t>
  </si>
  <si>
    <t>91330800355355417Q</t>
  </si>
  <si>
    <t>2015/8/26 0:00:00</t>
  </si>
  <si>
    <t>衢州棋子信息科技有限公司</t>
  </si>
  <si>
    <t>衢州市柯城区花园街道通衢街10号5幢201室</t>
  </si>
  <si>
    <t>91330802344059735F</t>
  </si>
  <si>
    <t>浙江衢州新农都实业有限公司</t>
  </si>
  <si>
    <t>衢州市衢江区求实路181号</t>
  </si>
  <si>
    <t>324022</t>
  </si>
  <si>
    <t>08291082-4</t>
  </si>
  <si>
    <t>衢州星矢投资管理有限公司</t>
  </si>
  <si>
    <t>衢州市世纪大道899号6幢</t>
  </si>
  <si>
    <t>91330800MA28F0KW9A</t>
  </si>
  <si>
    <t>舟山市海创科技发展有限公司</t>
  </si>
  <si>
    <t>浙江省舟山市临城新区百川道11号</t>
  </si>
  <si>
    <t>316021</t>
  </si>
  <si>
    <t>91330900562373490P</t>
  </si>
  <si>
    <t>2010/9/14 0:00:00</t>
  </si>
  <si>
    <t>舟山市定海区海洋科技创业中心</t>
  </si>
  <si>
    <t>舟山市定海区兴舟大道西段10号定海科技大楼</t>
  </si>
  <si>
    <t>316041</t>
  </si>
  <si>
    <t>913309025586395081</t>
  </si>
  <si>
    <t>2010/7/12 0:00:00</t>
  </si>
  <si>
    <t>舟山市国际服务贸易产业中心</t>
  </si>
  <si>
    <t>舟山市定海区白泉镇北蝉经济开发区迎宾大道111号3层</t>
  </si>
  <si>
    <t>316000</t>
  </si>
  <si>
    <t>52330900693633467U</t>
  </si>
  <si>
    <t>2009/8/28 0:00:00</t>
  </si>
  <si>
    <t>普陀海洋高科技创业中心有限公司</t>
  </si>
  <si>
    <t>舟山市普陀区沈家门街道东海西路2119号</t>
  </si>
  <si>
    <t>316100</t>
  </si>
  <si>
    <t>91330903735289685G</t>
  </si>
  <si>
    <t>台州市高新技术创业服务中心有限公司</t>
  </si>
  <si>
    <t>台州市经济开发区开发大道南侧</t>
  </si>
  <si>
    <t>318000</t>
  </si>
  <si>
    <t>91331000766413511R</t>
  </si>
  <si>
    <t>2004/8/24 0:00:00</t>
  </si>
  <si>
    <t>清华台州创新中心孵化器</t>
  </si>
  <si>
    <t>浙江省台州市开发大道东段188号</t>
  </si>
  <si>
    <t>12331000MB0P510380</t>
  </si>
  <si>
    <t>2016/5/17 0:00:00</t>
  </si>
  <si>
    <t>椒江区科技创业园</t>
  </si>
  <si>
    <t>台州市椒江区市府大道东段201号</t>
  </si>
  <si>
    <t>91331002673858335B</t>
  </si>
  <si>
    <t>绿谷信息产业园</t>
  </si>
  <si>
    <t>丽水市莲都区城北街368号绿谷1号楼三楼</t>
  </si>
  <si>
    <t>323000</t>
  </si>
  <si>
    <t>9133110058904163XU</t>
  </si>
  <si>
    <t>2016/10/1 0:00:00</t>
  </si>
  <si>
    <t>合肥工业大学智能制造技术研究院科技企业孵化器</t>
  </si>
  <si>
    <t>合肥市包河区花园大道8号</t>
  </si>
  <si>
    <t>230051</t>
  </si>
  <si>
    <t>123401003975909762</t>
  </si>
  <si>
    <t>34.安徽</t>
  </si>
  <si>
    <t>包河工业区青年电子商务创业园</t>
  </si>
  <si>
    <t>安徽省合肥市包河区兰州路88号</t>
  </si>
  <si>
    <t>913401000995033361</t>
  </si>
  <si>
    <t>合肥庐江磁电创业园</t>
  </si>
  <si>
    <t>安徽省合肥市庐江县经济开发区万山园</t>
  </si>
  <si>
    <t>231512</t>
  </si>
  <si>
    <t>91340100754889192Q</t>
  </si>
  <si>
    <t>合肥新产业科技企业孵化器</t>
  </si>
  <si>
    <t>合肥新站高新区皇藏峪路与玉石山路交叉口东300米</t>
  </si>
  <si>
    <t>230011</t>
  </si>
  <si>
    <t>9134010039433482X0</t>
  </si>
  <si>
    <t>合肥世界之窗创新产业园</t>
  </si>
  <si>
    <t>合肥市蜀山区黄山路451号世界之窗创新产业园</t>
  </si>
  <si>
    <t>230031</t>
  </si>
  <si>
    <t>91340100077231579A</t>
  </si>
  <si>
    <t>人和科技园孵化器</t>
  </si>
  <si>
    <t>合肥市蜀山区振兴路与仰桥路交口皖江低碳科技园10幢2层</t>
  </si>
  <si>
    <t>230088</t>
  </si>
  <si>
    <t>91340100798112318L</t>
  </si>
  <si>
    <t>教育智谷</t>
  </si>
  <si>
    <t>合肥市肥西县工投立恒工业广场B-13C/D</t>
  </si>
  <si>
    <t>230066</t>
  </si>
  <si>
    <t>913401230756112605</t>
  </si>
  <si>
    <t>2015/4/26 0:00:00</t>
  </si>
  <si>
    <t>合肥车库咖啡智能家电孵化器</t>
  </si>
  <si>
    <t>合肥市经开区明珠广场欧风街D01区</t>
  </si>
  <si>
    <t>91340100MA2MT96CXM</t>
  </si>
  <si>
    <t>2016/2/3 0:00:00</t>
  </si>
  <si>
    <t>巢湖市创客巢企业孵化器</t>
  </si>
  <si>
    <t>安徽省合肥市巢湖市凤凰山街道黎明社区龟山路创客巢</t>
  </si>
  <si>
    <t>238000</t>
  </si>
  <si>
    <t>913401810544775689</t>
  </si>
  <si>
    <t>合肥工业设计城科技企业孵化器</t>
  </si>
  <si>
    <t>合肥市蜀山区中国（合肥）工业设计城C座21层</t>
  </si>
  <si>
    <t>91340100328079330G</t>
  </si>
  <si>
    <t>2015/2/26 0:00:00</t>
  </si>
  <si>
    <t>创智天地科技企业孵化器</t>
  </si>
  <si>
    <t>合肥市庐阳区太和路与耀远路交口工投•兴庐科技产业园研发楼10-12层</t>
  </si>
  <si>
    <t>230001</t>
  </si>
  <si>
    <t>91340100070935039D</t>
  </si>
  <si>
    <t>庐江科技企业孵化器</t>
  </si>
  <si>
    <t>安徽省合肥市庐江县经济开发区移湖西路15号A4幢2层201号房</t>
  </si>
  <si>
    <t>231500</t>
  </si>
  <si>
    <t>91340124MA2MT5YN70</t>
  </si>
  <si>
    <t>2016/1/28 0:00:00</t>
  </si>
  <si>
    <t>长百科技企业孵化器</t>
  </si>
  <si>
    <t>合肥新站区珍珠路8号</t>
  </si>
  <si>
    <t>913401005861277109</t>
  </si>
  <si>
    <t>2015/9/28 0:00:00</t>
  </si>
  <si>
    <t>清华大学合肥公共安全研究院孵化器</t>
  </si>
  <si>
    <t>合肥市经开区习友路5999号</t>
  </si>
  <si>
    <t>1234010009840650XJ</t>
  </si>
  <si>
    <t>中安创谷互联网+基地</t>
  </si>
  <si>
    <t>合肥市高新区望江西路与西二环交口亚夏汽车大厦912</t>
  </si>
  <si>
    <t>91340100MA2MTAQHOE</t>
  </si>
  <si>
    <t>永迪科技产业园</t>
  </si>
  <si>
    <t>安徽省合肥市双凤经济开发区金蓉路8号</t>
  </si>
  <si>
    <t>231131</t>
  </si>
  <si>
    <t>91340121556347392W</t>
  </si>
  <si>
    <t>2015/10/12 0:00:00</t>
  </si>
  <si>
    <t>安徽新鑫创投资管理有限公司</t>
  </si>
  <si>
    <t>合肥市新站高新区天水路与当涂北路交口新鼎明创新创业基地10楼</t>
  </si>
  <si>
    <t>230012</t>
  </si>
  <si>
    <t>91340100MA2MRLQD7G</t>
  </si>
  <si>
    <t>2015/12/28 0:00:00</t>
  </si>
  <si>
    <t>合肥高创股份有限公司</t>
  </si>
  <si>
    <t>安徽省合肥市高新区留学生园1号楼312室</t>
  </si>
  <si>
    <t>913401007548551280</t>
  </si>
  <si>
    <t>2003/9/18 0:00:00</t>
  </si>
  <si>
    <t>安徽爱意果园投资管理有限公司</t>
  </si>
  <si>
    <t>合肥市庐阳区兴庐科技产业园2号楼9层</t>
  </si>
  <si>
    <t>234000</t>
  </si>
  <si>
    <t>91340100348756407R</t>
  </si>
  <si>
    <t>合肥市瑶海科技创业服务中心</t>
  </si>
  <si>
    <t>合肥市瑶海区瑶海都市科技工业园D座1层</t>
  </si>
  <si>
    <t>231633</t>
  </si>
  <si>
    <t>9134010039408519XM</t>
  </si>
  <si>
    <t>2014/9/22 0:00:00</t>
  </si>
  <si>
    <t>安徽工业技术创新研究院</t>
  </si>
  <si>
    <t>合肥市长江西路2221号</t>
  </si>
  <si>
    <t>123400007935568843</t>
  </si>
  <si>
    <t>2006/6/26 0:00:00</t>
  </si>
  <si>
    <t>合肥蜀山科技创业服务中心资产运营有限公司</t>
  </si>
  <si>
    <t>合肥市蜀山区稻香路9号</t>
  </si>
  <si>
    <t>913401005872028581</t>
  </si>
  <si>
    <t>2007/5/28 0:00:00</t>
  </si>
  <si>
    <t>包河互联网产业园孵化器</t>
  </si>
  <si>
    <t>合肥市包河区经济开发区花园大道17号互联网产业园1号楼五层</t>
  </si>
  <si>
    <t>91340100MA2MT2W75G</t>
  </si>
  <si>
    <t>2016/1/21 0:00:00</t>
  </si>
  <si>
    <t>肥东科技创业服务中心</t>
  </si>
  <si>
    <t>肥东经济开发区荷花路3号</t>
  </si>
  <si>
    <t>231600</t>
  </si>
  <si>
    <t>67757068-9</t>
  </si>
  <si>
    <t>2007/12/5 0:00:00</t>
  </si>
  <si>
    <t>合肥桃花科技创业服务中心</t>
  </si>
  <si>
    <t>安徽省合肥市经开区翡翠路393号</t>
  </si>
  <si>
    <t>91340123793569570C</t>
  </si>
  <si>
    <t>2006/9/12 0:00:00</t>
  </si>
  <si>
    <t>合肥经济技术开发区创新创业园</t>
  </si>
  <si>
    <t>340132</t>
  </si>
  <si>
    <t>合肥经济技术开发区翡翠路398号B座2311室</t>
  </si>
  <si>
    <t>35859492-3</t>
  </si>
  <si>
    <t>安徽省海外学者创业服务中心</t>
  </si>
  <si>
    <t>合经区芙蓉西路6号</t>
  </si>
  <si>
    <t>230106</t>
  </si>
  <si>
    <t>91340100740868454A</t>
  </si>
  <si>
    <t>2003/7/12 0:00:00</t>
  </si>
  <si>
    <t>合肥经开区大学生创业孵化基地</t>
  </si>
  <si>
    <t>安徽省合肥市经开区宝塔路6号办公楼</t>
  </si>
  <si>
    <t>91340100597057885J</t>
  </si>
  <si>
    <t>合肥巢湖经济开发区互联网创业园</t>
  </si>
  <si>
    <t>340133</t>
  </si>
  <si>
    <t>合肥巢湖经济开发区金巢大道一号盘巢互联网文化产业园</t>
  </si>
  <si>
    <t>91340100397591485M</t>
  </si>
  <si>
    <t>合肥民营科技企业园管理服务中心</t>
  </si>
  <si>
    <t>合肥市黄山路605号民创中心102室</t>
  </si>
  <si>
    <t>123401004850252641</t>
  </si>
  <si>
    <t>2002/11/20 0:00:00</t>
  </si>
  <si>
    <t>合肥国家大学科技园发展有限责任公司</t>
  </si>
  <si>
    <t>合肥市黄山路602号</t>
  </si>
  <si>
    <t>91340000725543707R</t>
  </si>
  <si>
    <t>2000/12/4 0:00:00</t>
  </si>
  <si>
    <t>合肥高新技术创业服务中心</t>
  </si>
  <si>
    <t>合肥市望江西路860号高新区管委会C座10楼</t>
  </si>
  <si>
    <t>12340100485025416D</t>
  </si>
  <si>
    <t>1992/4/1 0:00:00</t>
  </si>
  <si>
    <t>安徽省科技创业服务中心</t>
  </si>
  <si>
    <t>合肥市黄山路601号</t>
  </si>
  <si>
    <t>48500307-3</t>
  </si>
  <si>
    <t>1991/1/9 0:00:00</t>
  </si>
  <si>
    <t>安徽省科园创业服务中心</t>
  </si>
  <si>
    <t>高新区科学大道79号</t>
  </si>
  <si>
    <t>91340000734965864G</t>
  </si>
  <si>
    <t>2001/9/30 0:00:00</t>
  </si>
  <si>
    <t>合肥市原创动漫园管理有限公司</t>
  </si>
  <si>
    <t>安徽省合肥高新技术产业开发区天智路19号</t>
  </si>
  <si>
    <t>91340100691059764C</t>
  </si>
  <si>
    <t>2009/6/25 0:00:00</t>
  </si>
  <si>
    <t>合肥安大科技园发展有限公司</t>
  </si>
  <si>
    <t>合肥市高新区天达路2号</t>
  </si>
  <si>
    <t>9134010039410280X3</t>
  </si>
  <si>
    <t>安徽亿智电子信息创业中心</t>
  </si>
  <si>
    <t>合肥市高新区潜水东路7号603室</t>
  </si>
  <si>
    <t>91340100571779804X</t>
  </si>
  <si>
    <t>5F创业园</t>
  </si>
  <si>
    <t>科学大道118号</t>
  </si>
  <si>
    <t>39583777-9</t>
  </si>
  <si>
    <t>安徽众创汇科技企业孵化器</t>
  </si>
  <si>
    <t>安徽省合肥市黄山路601号科创中心805室</t>
  </si>
  <si>
    <t>69574365-1</t>
  </si>
  <si>
    <t>安徽时代文化科技创业园管理有限公司</t>
  </si>
  <si>
    <t>合肥市黄山路599号时代数码港</t>
  </si>
  <si>
    <t>230083</t>
  </si>
  <si>
    <t>91340100394424788A</t>
  </si>
  <si>
    <t>安徽省信息产业投资控股有限公司</t>
  </si>
  <si>
    <t>合肥市高新区习友路3333号中国（合肥）国际智能语音产业园研发中心楼</t>
  </si>
  <si>
    <t>91340100092144035D</t>
  </si>
  <si>
    <t>2014/1/28 0:00:00</t>
  </si>
  <si>
    <t>中国科大先进技术创业服务中心</t>
  </si>
  <si>
    <t>望江西路800号</t>
  </si>
  <si>
    <t>07090777-5</t>
  </si>
  <si>
    <t>2013/6/6 0:00:00</t>
  </si>
  <si>
    <t>中科院（合肥）技术创新工程院有限公司</t>
  </si>
  <si>
    <t>安徽省合肥市高新区习友路2666号中科院合肥创新院研发楼12层</t>
  </si>
  <si>
    <t>913401003955043413</t>
  </si>
  <si>
    <t>2014/7/31 0:00:00</t>
  </si>
  <si>
    <t>芜湖高新技术创业服务中心</t>
  </si>
  <si>
    <t>芜湖市银湖北路38号</t>
  </si>
  <si>
    <t>241006</t>
  </si>
  <si>
    <t>91340200711039876R</t>
  </si>
  <si>
    <t>1998/11/28 0:00:00</t>
  </si>
  <si>
    <t>芜湖通全电子电器科技企业孵化器</t>
  </si>
  <si>
    <t>安徽省芜湖市银湖北路50号</t>
  </si>
  <si>
    <t>913402005649605254</t>
  </si>
  <si>
    <t>芜湖砻坊科技企业孵化器</t>
  </si>
  <si>
    <t>芜湖市大砻坊77号</t>
  </si>
  <si>
    <t>241000</t>
  </si>
  <si>
    <t>91340200060836109P</t>
  </si>
  <si>
    <t>2013/1/17 0:00:00</t>
  </si>
  <si>
    <t>芜湖鸠江科技企业孵化器管理有限公司</t>
  </si>
  <si>
    <t>芜湖鸠江经济开发区电子产业园A座</t>
  </si>
  <si>
    <t>241008</t>
  </si>
  <si>
    <t>91340207692842523L</t>
  </si>
  <si>
    <t>2009/8/12 0:00:00</t>
  </si>
  <si>
    <t>芜湖市融汇科技产业园</t>
  </si>
  <si>
    <t>芜湖市鸠江经济开发区东四大道</t>
  </si>
  <si>
    <t>913402077728385595</t>
  </si>
  <si>
    <t>芜湖广告产业园孵化器</t>
  </si>
  <si>
    <t>芜湖市鸠江区北京中路芜湖广告产业园创意综合楼二楼201室</t>
  </si>
  <si>
    <t>241007</t>
  </si>
  <si>
    <t>91340207397842141N</t>
  </si>
  <si>
    <t>三山区科技创业中心科技企业孵化器</t>
  </si>
  <si>
    <t>安徽省芜湖市三山区三山经济开发区峨溪路15号</t>
  </si>
  <si>
    <t>241200</t>
  </si>
  <si>
    <t>G1034020800369130V</t>
  </si>
  <si>
    <t>芜湖创业大街</t>
  </si>
  <si>
    <t>芜湖市三山区龙湖路8号创业大街</t>
  </si>
  <si>
    <t>91340208MA2MX2W77N</t>
  </si>
  <si>
    <t>2016/3/12 0:00:00</t>
  </si>
  <si>
    <t>芜湖县新芜科技企业孵化器有限公司</t>
  </si>
  <si>
    <t>芜湖县湾沚镇县人民政府行政一号楼</t>
  </si>
  <si>
    <t>241100</t>
  </si>
  <si>
    <t>91340221581544232W</t>
  </si>
  <si>
    <t>芜湖新芜文化创意孵化中心</t>
  </si>
  <si>
    <t>芜湖县安徽新芜经济开发区</t>
  </si>
  <si>
    <t>913402210921553754</t>
  </si>
  <si>
    <t>2014/2/17 0:00:00</t>
  </si>
  <si>
    <t>芜湖新翔科技孵化器</t>
  </si>
  <si>
    <t>安徽省芜湖市芜湖县湾沚镇罗福湖路1号</t>
  </si>
  <si>
    <t>913402210852351749</t>
  </si>
  <si>
    <t>安徽新芜开发区科创中心</t>
  </si>
  <si>
    <t>繁昌县倍思创业科技园</t>
  </si>
  <si>
    <t>繁昌县经济开发区倍思创业科技园</t>
  </si>
  <si>
    <t>91340222784910773E</t>
  </si>
  <si>
    <t>2009/9/18 0:00:00</t>
  </si>
  <si>
    <t>安徽省春谷3D打印智能装备科技企业孵化器</t>
  </si>
  <si>
    <t>安徽省芜湖市繁昌经济开发区横山大道中段安徽省春谷3D打印产业园</t>
  </si>
  <si>
    <t>91340222322814445L</t>
  </si>
  <si>
    <t>南陵县天竞孵化器</t>
  </si>
  <si>
    <t>安徽省南陵县籍山镇经开区孵化器2005室</t>
  </si>
  <si>
    <t>241300</t>
  </si>
  <si>
    <t>91340223MA2MWHKF1L</t>
  </si>
  <si>
    <t>芜湖大学科技园发展有限公司</t>
  </si>
  <si>
    <t>芜湖高新区服务外包园4号楼</t>
  </si>
  <si>
    <t>241002</t>
  </si>
  <si>
    <t>91340200553254641A</t>
  </si>
  <si>
    <t>芜湖追梦科技孵化器</t>
  </si>
  <si>
    <t>芜湖市弋江区金山西路6号</t>
  </si>
  <si>
    <t>91340200300627147M</t>
  </si>
  <si>
    <t>2013/11/19 0:00:00</t>
  </si>
  <si>
    <t>安徽皖江云科技企业孵化器</t>
  </si>
  <si>
    <t>芜湖高新技术产业开发区服务外包产业园二期4号楼1楼（中山南路717号）</t>
  </si>
  <si>
    <t>91340200MA2MRJEC7D</t>
  </si>
  <si>
    <t>安徽信息工程学院创业与就业竞争力促进中心</t>
  </si>
  <si>
    <t>安徽省芜湖市新芜经济开发区永和路1号</t>
  </si>
  <si>
    <t>123400000597095403</t>
  </si>
  <si>
    <t>蚌埠高新技术创业服务中心</t>
  </si>
  <si>
    <t>蚌埠市燕山路2369号山香家园20栋</t>
  </si>
  <si>
    <t>233010</t>
  </si>
  <si>
    <t>69735503-8</t>
  </si>
  <si>
    <t>1995/12/25 0:00:00</t>
  </si>
  <si>
    <t>蚌埠市科技创业服务中心</t>
  </si>
  <si>
    <t>蚌埠市长乐路414号</t>
  </si>
  <si>
    <t>91340300669490638X</t>
  </si>
  <si>
    <t>2007/12/19 0:00:00</t>
  </si>
  <si>
    <t>怀远县科技创业中心</t>
  </si>
  <si>
    <t>怀远县经济开发区乳泉大道35号</t>
  </si>
  <si>
    <t>233400</t>
  </si>
  <si>
    <t>913403216868620340</t>
  </si>
  <si>
    <t>蚌埠金业科技创业产业园</t>
  </si>
  <si>
    <t>安徽省蚌埠市高新区燕南路1221</t>
  </si>
  <si>
    <t>91340300083661858B</t>
  </si>
  <si>
    <t>淮南市科技创新公共服务中心</t>
  </si>
  <si>
    <t>安徽省淮南市淮河大道与泰康街交叉口西北角</t>
  </si>
  <si>
    <t>232001</t>
  </si>
  <si>
    <t>12340400587212327T</t>
  </si>
  <si>
    <t>2014/1/17 0:00:00</t>
  </si>
  <si>
    <t>凤台兴东智能制造科技企业孵化器</t>
  </si>
  <si>
    <t>安徽省淮南市凤台县经济开发区管理委员会</t>
  </si>
  <si>
    <t>232100</t>
  </si>
  <si>
    <t>9134042135324043X1</t>
  </si>
  <si>
    <t>2015/8/12 0:00:00</t>
  </si>
  <si>
    <t>淮南经济技术开发区科技企业孵化器</t>
  </si>
  <si>
    <t>安徽省淮南市振兴南路标准化厂房A座</t>
  </si>
  <si>
    <t>232007</t>
  </si>
  <si>
    <t>91340400MA2MW3XL5R</t>
  </si>
  <si>
    <t>寿县春升科技企业孵化器</t>
  </si>
  <si>
    <t>安徽省淮南市寿县工业园区滨湖大道南端西侧中小企业创业园内</t>
  </si>
  <si>
    <t>232200</t>
  </si>
  <si>
    <t>913415216910561177</t>
  </si>
  <si>
    <t>2016/5/12 0:00:00</t>
  </si>
  <si>
    <t>凤台县现代农业示范区科技企业孵化器</t>
  </si>
  <si>
    <t>凤台县农业水利投资发展有限公司</t>
  </si>
  <si>
    <t>91340421080334421J</t>
  </si>
  <si>
    <t>2013/10/21 0:00:00</t>
  </si>
  <si>
    <t>寿县互联网+产业发展服务中心</t>
  </si>
  <si>
    <t>安徽省淮南市寿县寿春镇宾阳大厦A栋21楼</t>
  </si>
  <si>
    <t>91340422MA2NPJ2L4H</t>
  </si>
  <si>
    <t>淮南春申科技企业孵化器</t>
  </si>
  <si>
    <t>安徽省淮南市谢家集区淮南智造园区管委会</t>
  </si>
  <si>
    <t>232052</t>
  </si>
  <si>
    <t>91340400795090360T</t>
  </si>
  <si>
    <t>淮南市指南针科技企业孵化器</t>
  </si>
  <si>
    <t>淮南市潘集区平圩镇</t>
  </si>
  <si>
    <t>232089</t>
  </si>
  <si>
    <t>19340406MB0T84415D</t>
  </si>
  <si>
    <t>淮南市亚丰现代农业科技企业孵化器</t>
  </si>
  <si>
    <t>淮南市潘集区农业科技示范场</t>
  </si>
  <si>
    <t>232098</t>
  </si>
  <si>
    <t>523404000597081859</t>
  </si>
  <si>
    <t>淮南市八公科技企业孵化器</t>
  </si>
  <si>
    <t>八公山区农民工创业园</t>
  </si>
  <si>
    <t>232072</t>
  </si>
  <si>
    <t>g10340405001951502</t>
  </si>
  <si>
    <t>2013/10/12 0:00:00</t>
  </si>
  <si>
    <t>安徽酷河马科技企业孵化器</t>
  </si>
  <si>
    <t>淮南市山南高新区智慧谷5号楼</t>
  </si>
  <si>
    <t>91340400MA2MT40JST</t>
  </si>
  <si>
    <t>2016/9/10 0:00:00</t>
  </si>
  <si>
    <t>淮南高新技术创业服务中心</t>
  </si>
  <si>
    <t>安徽淮南市朝阳中路91号科技大厦10楼创业中心</t>
  </si>
  <si>
    <t>73303480-6</t>
  </si>
  <si>
    <t>2001/12/20 0:00:00</t>
  </si>
  <si>
    <t>毛集实验区科技创业服务中心</t>
  </si>
  <si>
    <t>毛集经济开发区文成大道</t>
  </si>
  <si>
    <t>232180</t>
  </si>
  <si>
    <t>91340400562192972M</t>
  </si>
  <si>
    <t>2011/10/20 0:00:00</t>
  </si>
  <si>
    <t>马鞍山市高新技术创业服务中心</t>
  </si>
  <si>
    <t>安徽省经济开发区红旗南路88号</t>
  </si>
  <si>
    <t>243000</t>
  </si>
  <si>
    <t>12340500738944622U</t>
  </si>
  <si>
    <t>2001/9/5 0:00:00</t>
  </si>
  <si>
    <t>郑蒲港新区现代产业高新技术创业服务中心</t>
  </si>
  <si>
    <t>安徽省马鞍山市郑蒲港新区姥桥镇</t>
  </si>
  <si>
    <t>91340500MA2PBK7R36</t>
  </si>
  <si>
    <t>永裕云商科技孵化器</t>
  </si>
  <si>
    <t>马鞍山经济技术开发区太白大道698号3栋</t>
  </si>
  <si>
    <t>9134050039425028XQ</t>
  </si>
  <si>
    <t>马鞍山创意软件园管理发展有限公司</t>
  </si>
  <si>
    <t>马鞍山市霍里山大道北段698号</t>
  </si>
  <si>
    <t>91340500052921768D</t>
  </si>
  <si>
    <t>马鞍山富马智联科技企业孵化器</t>
  </si>
  <si>
    <t>马鞍山市雨山区九华西路1369号</t>
  </si>
  <si>
    <t>91340500070916807x</t>
  </si>
  <si>
    <t>马鞍山菱瑞科技企业孵化器</t>
  </si>
  <si>
    <t>马鞍山市博望区辽河东路256号华菱西厨西副楼</t>
  </si>
  <si>
    <t>243131</t>
  </si>
  <si>
    <t>91340506MA2MXQGW5K</t>
  </si>
  <si>
    <t>马鞍山示范园区高新技术创业服务中心</t>
  </si>
  <si>
    <t>马鞍山示范园区常州路125号</t>
  </si>
  <si>
    <t>243100</t>
  </si>
  <si>
    <t>05447649-3</t>
  </si>
  <si>
    <t>马鞍山南部高新科技产业园</t>
  </si>
  <si>
    <t>马鞍山南部示范园区南京中路488号</t>
  </si>
  <si>
    <t>05292868-7</t>
  </si>
  <si>
    <t>饮马湖互联网创业城</t>
  </si>
  <si>
    <t>安徽省马鞍山市承接产业转移示范园区江东大道1143号</t>
  </si>
  <si>
    <t>243181</t>
  </si>
  <si>
    <t>91340500343930808K</t>
  </si>
  <si>
    <t>当涂青山河高新技术创业服务中心</t>
  </si>
  <si>
    <t>当涂青山河高新园区富马智新科技园</t>
  </si>
  <si>
    <t>243171</t>
  </si>
  <si>
    <t>91340521MA2NUGYEXY</t>
  </si>
  <si>
    <t>2012/12/4 0:00:00</t>
  </si>
  <si>
    <t>马鞍山绿野农业科技企业孵化器</t>
  </si>
  <si>
    <t>安徽省马鞍山市当涂县石桥镇工业集中区</t>
  </si>
  <si>
    <t>91340521MA2NQC7J65</t>
  </si>
  <si>
    <t>安徽和县高新技术企业孵化器</t>
  </si>
  <si>
    <t>安徽和县开发区综合服务楼</t>
  </si>
  <si>
    <t>238200</t>
  </si>
  <si>
    <t>79983529-4</t>
  </si>
  <si>
    <t>安徽和华高新技术科技企业孵化器</t>
  </si>
  <si>
    <t>安徽省马鞍山市和县经济开发区</t>
  </si>
  <si>
    <t>913405230597009923</t>
  </si>
  <si>
    <t>2012/12/12 0:00:00</t>
  </si>
  <si>
    <t>马鞍山慈湖高新区创业服务管理有限公司</t>
  </si>
  <si>
    <t>安徽省马鞍山市慈湖高新区霍里山大道北段1669号</t>
  </si>
  <si>
    <t>913405000723844294</t>
  </si>
  <si>
    <t>2013/7/8 0:00:00</t>
  </si>
  <si>
    <t>慈湖高新区智能制造产业园科技企业孵化器</t>
  </si>
  <si>
    <t>安徽省马鞍山市慈湖高新区笔架山路966号</t>
  </si>
  <si>
    <t>91340500MA2RF5EQ2Q</t>
  </si>
  <si>
    <t>2018/1/5 0:00:00</t>
  </si>
  <si>
    <t>淮北矿山机电装备科技企业孵化器</t>
  </si>
  <si>
    <t>淮北市杜集区众帮创业园（朔里镇葛塘村）</t>
  </si>
  <si>
    <t>235052</t>
  </si>
  <si>
    <t>91340600581518456K</t>
  </si>
  <si>
    <t>2014/8/24 0:00:00</t>
  </si>
  <si>
    <t>淮北市凤凰山科技企业孵化器</t>
  </si>
  <si>
    <t>淮北市淮海中路28号</t>
  </si>
  <si>
    <t>235000</t>
  </si>
  <si>
    <t>59019531-0</t>
  </si>
  <si>
    <t>2012/2/21 0:00:00</t>
  </si>
  <si>
    <t>源创客科技企业孵化器</t>
  </si>
  <si>
    <t>淮北市濉溪路265号</t>
  </si>
  <si>
    <t>91340600MA2MX8RC2P</t>
  </si>
  <si>
    <t>铜陵市高新技术创业服务中心</t>
  </si>
  <si>
    <t>安徽省铜陵市经济技术开发区翠湖二路1517号D座</t>
  </si>
  <si>
    <t>244061</t>
  </si>
  <si>
    <t>123407007199855177</t>
  </si>
  <si>
    <t>2001/2/7 0:00:00</t>
  </si>
  <si>
    <t>铜陵泰祥科技企业孵化器</t>
  </si>
  <si>
    <t>安徽省铜陵市国家级经济技术开发区泰山大道1688号</t>
  </si>
  <si>
    <t>244000</t>
  </si>
  <si>
    <t>91340700788579280M</t>
  </si>
  <si>
    <t>铜陵模具创业园</t>
  </si>
  <si>
    <t>铜陵市开发区泰山大道466号</t>
  </si>
  <si>
    <t>244100</t>
  </si>
  <si>
    <t>91340700795076147e</t>
  </si>
  <si>
    <t>2006/11/26 0:00:00</t>
  </si>
  <si>
    <t>铜陵新能科技企业孵化器</t>
  </si>
  <si>
    <t>安徽省铜陵市陵江大道南段5555号</t>
  </si>
  <si>
    <t>244161</t>
  </si>
  <si>
    <t>91340700592654269L</t>
  </si>
  <si>
    <t>铜陵市狮子山科技创业园</t>
  </si>
  <si>
    <t>铜陵市狮子山经济开发区</t>
  </si>
  <si>
    <t>913407007964034298</t>
  </si>
  <si>
    <t>2010/5/1 0:00:00</t>
  </si>
  <si>
    <t>安徽铜草花科技企业孵化器</t>
  </si>
  <si>
    <t>铜陵市义安区顺安镇沈桥村</t>
  </si>
  <si>
    <t>244151</t>
  </si>
  <si>
    <t>9134072106520950XH</t>
  </si>
  <si>
    <t>2013/5/18 0:00:00</t>
  </si>
  <si>
    <t>铜陵日科电子科技企业孵化器</t>
  </si>
  <si>
    <t>安徽省铜陵市狮子山高新区栖凤路3607号</t>
  </si>
  <si>
    <t>913407007585022667</t>
  </si>
  <si>
    <t>2014/2/1 0:00:00</t>
  </si>
  <si>
    <t>铜陵金桥科技孵化器</t>
  </si>
  <si>
    <t>安徽铜陵义安区钟鸣镇白杨坡</t>
  </si>
  <si>
    <t>91340721MA2MQ3AK84</t>
  </si>
  <si>
    <t>安庆市高新技术创业服务中心</t>
  </si>
  <si>
    <t>安庆市天柱山路80号科技创业园2号楼202室</t>
  </si>
  <si>
    <t>246005</t>
  </si>
  <si>
    <t>1234080075489934XK</t>
  </si>
  <si>
    <t>1999/1/9 0:00:00</t>
  </si>
  <si>
    <t>安庆滨江新区高新技术中小企业孵化中心</t>
  </si>
  <si>
    <t>安庆开发区建工大楼五层7-9</t>
  </si>
  <si>
    <t>246000</t>
  </si>
  <si>
    <t>913408006104538325</t>
  </si>
  <si>
    <t>1998/7/28 0:00:00</t>
  </si>
  <si>
    <t>潜山中合产业园科技企业孵化器</t>
  </si>
  <si>
    <t>潜山经济开发区三合路88号</t>
  </si>
  <si>
    <t>246300</t>
  </si>
  <si>
    <t>9134082467893902XR</t>
  </si>
  <si>
    <t>2008/9/10 0:00:00</t>
  </si>
  <si>
    <t>安徽海峡创业孵化器管理有限公司</t>
  </si>
  <si>
    <t>安徽省桐城经济技术开发区龙池路1号</t>
  </si>
  <si>
    <t>231400</t>
  </si>
  <si>
    <t>91340881MA2MR43X8P</t>
  </si>
  <si>
    <t>2015/12/2 0:00:00</t>
  </si>
  <si>
    <t>桐城市青桐科技企业孵化器</t>
  </si>
  <si>
    <t>安徽省桐城市经济开发区兴源路1号</t>
  </si>
  <si>
    <t>913408810998433656</t>
  </si>
  <si>
    <t>2014/4/30 0:00:00</t>
  </si>
  <si>
    <t>宿松县经开区科技企业孵化器</t>
  </si>
  <si>
    <t>安徽宿松经济开发区管委会</t>
  </si>
  <si>
    <t>246511</t>
  </si>
  <si>
    <t>91340826058484124C</t>
  </si>
  <si>
    <t>安徽中创大别山留学人员创业园有限公司</t>
  </si>
  <si>
    <t>安徽省安庆市岳西县经济开发区双河创业园10号标准厂房</t>
  </si>
  <si>
    <t>246600</t>
  </si>
  <si>
    <t>91340828336859476E</t>
  </si>
  <si>
    <t>安徽加宝科技创业园</t>
  </si>
  <si>
    <t>安庆市宜秀区中山大道以北、文苑路以西</t>
  </si>
  <si>
    <t>91340811MA2MR8EF1J</t>
  </si>
  <si>
    <t>怀宁县科技创新中心</t>
  </si>
  <si>
    <t>安徽省安庆市怀宁县高河镇独秀大道科技创新中心</t>
  </si>
  <si>
    <t>246121</t>
  </si>
  <si>
    <t>91340822MA2NKL3070</t>
  </si>
  <si>
    <t>2017/5/4 0:00:00</t>
  </si>
  <si>
    <t>黄山科创高新技术创业服务有限公司</t>
  </si>
  <si>
    <t>黄山市经济开发区梅林大道89号</t>
  </si>
  <si>
    <t>245000</t>
  </si>
  <si>
    <t>91341000686881753E</t>
  </si>
  <si>
    <t>2009/4/3 0:00:00</t>
  </si>
  <si>
    <t>黄山向上创业小镇</t>
  </si>
  <si>
    <t>黄山市屯溪区迎宾大道56号向上创业小镇创业服务中心</t>
  </si>
  <si>
    <t>35520847-6</t>
  </si>
  <si>
    <t>祁门县新型电子元器件科技企业孵化器</t>
  </si>
  <si>
    <t>祁门县经济开发区管委会1楼祁门县宏图科技创业服务有限公司</t>
  </si>
  <si>
    <t>245600</t>
  </si>
  <si>
    <t>91341024MA2MUU3N38</t>
  </si>
  <si>
    <t>2016/4/28 0:00:00</t>
  </si>
  <si>
    <t>歙县科技创业服务中心</t>
  </si>
  <si>
    <t>黄山市歙县郑村镇郑村路口11-1号</t>
  </si>
  <si>
    <t>245200</t>
  </si>
  <si>
    <t>91341021MA2MUFAX9P</t>
  </si>
  <si>
    <t>2007/11/12 0:00:00</t>
  </si>
  <si>
    <t>安徽省天长市高新技术创业服务中心</t>
  </si>
  <si>
    <t>安徽滁州高新技术产业开发区经三路</t>
  </si>
  <si>
    <t>239300</t>
  </si>
  <si>
    <t>1234118167094254XT</t>
  </si>
  <si>
    <t>2000/3/1 0:00:00</t>
  </si>
  <si>
    <t>滁州市高新技术创业服务中心</t>
  </si>
  <si>
    <t>安徽省滁州市花园路82号</t>
  </si>
  <si>
    <t>239000</t>
  </si>
  <si>
    <t>12341100760818251L</t>
  </si>
  <si>
    <t>2004/2/18 0:00:00</t>
  </si>
  <si>
    <t>滁州南谯明煌高新技术创业服务中心</t>
  </si>
  <si>
    <t>安徽省滁州市南谯区腰铺工业园昌盛路8号</t>
  </si>
  <si>
    <t>91341103MA2MQYQF3E</t>
  </si>
  <si>
    <t>苏滁现代产业园创业孵化中心</t>
  </si>
  <si>
    <t>安徽省滁州市扬子东路888号</t>
  </si>
  <si>
    <t>913411003943197932</t>
  </si>
  <si>
    <t>阜阳科技创业服务中心</t>
  </si>
  <si>
    <t>安徽省阜阳市经济技术开发区新阳大道9-1号</t>
  </si>
  <si>
    <t>236112</t>
  </si>
  <si>
    <t>77280903-7</t>
  </si>
  <si>
    <t>2005/10/28 0:00:00</t>
  </si>
  <si>
    <t>阜南E立方科技孵化器</t>
  </si>
  <si>
    <t>安徽省阜南县机械电子产业园5号楼</t>
  </si>
  <si>
    <t>236300</t>
  </si>
  <si>
    <t>9134010079812348XH</t>
  </si>
  <si>
    <t>2015/1/6 0:00:00</t>
  </si>
  <si>
    <t>界首市科技企业孵化器</t>
  </si>
  <si>
    <t>安徽省界首市光武大道689号</t>
  </si>
  <si>
    <t>236500</t>
  </si>
  <si>
    <t>91341282MA2N18D1X6</t>
  </si>
  <si>
    <t>2016/10/18 0:00:00</t>
  </si>
  <si>
    <t>M双创基地</t>
  </si>
  <si>
    <t>安徽省阜阳市颍州经济开发区州九路188号</t>
  </si>
  <si>
    <t>236000</t>
  </si>
  <si>
    <t>91341200069127675G</t>
  </si>
  <si>
    <t>宿州科技企业创业服务中心</t>
  </si>
  <si>
    <t>宿州市高新区拱辰路科技大厦5楼</t>
  </si>
  <si>
    <t>523413007373283775</t>
  </si>
  <si>
    <t>2002/4/1 0:00:00</t>
  </si>
  <si>
    <t>张江萧县高新技术企业孵化器</t>
  </si>
  <si>
    <t>安徽宿州市萧县龙城镇顺河路100号</t>
  </si>
  <si>
    <t>235200</t>
  </si>
  <si>
    <t>91341322MA2MUP4P2H</t>
  </si>
  <si>
    <t>2016/4/23 0:00:00</t>
  </si>
  <si>
    <t>宿州皖投创展科技企业孵化器</t>
  </si>
  <si>
    <t>341343</t>
  </si>
  <si>
    <t>安徽省宿州市拱辰路8号</t>
  </si>
  <si>
    <t>9134130059141541C8</t>
  </si>
  <si>
    <t>六安市科技创业服务中心</t>
  </si>
  <si>
    <t>六安市开发区皋城东路与经三路交叉口</t>
  </si>
  <si>
    <t>237000</t>
  </si>
  <si>
    <t>48618834-8</t>
  </si>
  <si>
    <t>2007/8/15 0:00:00</t>
  </si>
  <si>
    <t>霍山县科技创业服务中心</t>
  </si>
  <si>
    <t>安徽霍山经济开发区</t>
  </si>
  <si>
    <t>237299</t>
  </si>
  <si>
    <t>69573203-9</t>
  </si>
  <si>
    <t>六安春晖创业园孵化中心</t>
  </si>
  <si>
    <t>安徽裕安经济开发区创业园</t>
  </si>
  <si>
    <t>237200</t>
  </si>
  <si>
    <t>91341500568998918Q</t>
  </si>
  <si>
    <t>金寨县科技创业服务中心</t>
  </si>
  <si>
    <t>安徽省金寨县梅山镇南新城区原文广新局三楼</t>
  </si>
  <si>
    <t>237300</t>
  </si>
  <si>
    <t>1234142656750746XT</t>
  </si>
  <si>
    <t>舒城县中小企业创业基地投资建设有限公司</t>
  </si>
  <si>
    <t>皖舒城县经济开发区纬一路</t>
  </si>
  <si>
    <t>231300</t>
  </si>
  <si>
    <t>91341523781088403N</t>
  </si>
  <si>
    <t>2005/11/8 0:00:00</t>
  </si>
  <si>
    <t>安徽中鑫科技企业孵化器</t>
  </si>
  <si>
    <t>安徽省六安市舒城县杭埠经济开发区</t>
  </si>
  <si>
    <t>913415230971987379</t>
  </si>
  <si>
    <t>六安大学科技园发展有限公司</t>
  </si>
  <si>
    <t>六安市皋城路与迎宾大道交口</t>
  </si>
  <si>
    <t>913415023940289886</t>
  </si>
  <si>
    <t>2014/9/15 0:00:00</t>
  </si>
  <si>
    <t>池州市贵池科技孵化中心有限公司</t>
  </si>
  <si>
    <t>池州高新区通港大道89号</t>
  </si>
  <si>
    <t>247000</t>
  </si>
  <si>
    <t>91341702059714913U</t>
  </si>
  <si>
    <t>池州江之南科技孵化器</t>
  </si>
  <si>
    <t>安徽省池州市江南产业集中区管委会</t>
  </si>
  <si>
    <t>247126</t>
  </si>
  <si>
    <t>91341700077208977H</t>
  </si>
  <si>
    <t>池州白鹰装备制造科技创业服务有限公司</t>
  </si>
  <si>
    <t>池州市通港路66号</t>
  </si>
  <si>
    <t>913417025872001583</t>
  </si>
  <si>
    <t>东至众创科技服务有限公司</t>
  </si>
  <si>
    <t>安徽东至经济开发区管委会</t>
  </si>
  <si>
    <t>247260</t>
  </si>
  <si>
    <t>91341721MA2MQWNM65</t>
  </si>
  <si>
    <t>2015/11/20 0:00:00</t>
  </si>
  <si>
    <t>池州市百通科技企业孵化器有限公司</t>
  </si>
  <si>
    <t>安徽省池州市东至县大渡口经济开发区</t>
  </si>
  <si>
    <t>247210</t>
  </si>
  <si>
    <t>913417213487466630</t>
  </si>
  <si>
    <t>池州市贵池前江科技孵化器有限公司</t>
  </si>
  <si>
    <t>安徽省池州市牛头山镇前江工业园区管委会</t>
  </si>
  <si>
    <t>91341702MA2MR9029U</t>
  </si>
  <si>
    <t>宣城市科技创业服务中心</t>
  </si>
  <si>
    <t>宣城市青弋江大道宣城科技园研发办公楼内</t>
  </si>
  <si>
    <t>242000</t>
  </si>
  <si>
    <t>12341700684966358B</t>
  </si>
  <si>
    <t>2006/12/18 0:00:00</t>
  </si>
  <si>
    <t>宣城市宣州区科技企业创业创新服务中心</t>
  </si>
  <si>
    <t>宣城市宣州区麒麟大道11号</t>
  </si>
  <si>
    <t>12341703MB0T52536Q</t>
  </si>
  <si>
    <t>2013/10/1 0:00:00</t>
  </si>
  <si>
    <t>广德县科技创业园发展有限公司</t>
  </si>
  <si>
    <t>安徽广德经济开发区荆汤路</t>
  </si>
  <si>
    <t>242200</t>
  </si>
  <si>
    <t>913418220514746525</t>
  </si>
  <si>
    <t>泾县科技企业服务中心（宣纸及电机泵阀产业孵化器）</t>
  </si>
  <si>
    <t>泾县开发区管委会</t>
  </si>
  <si>
    <t>242500</t>
  </si>
  <si>
    <t>12345678-9</t>
  </si>
  <si>
    <t>2012/10/23 0:00:00</t>
  </si>
  <si>
    <t>宁国市科技创业服务中心</t>
  </si>
  <si>
    <t>皖宣城市宁国市外环西路</t>
  </si>
  <si>
    <t>242300</t>
  </si>
  <si>
    <t>1234170269735705XW</t>
  </si>
  <si>
    <t>2008/8/13 0:00:00</t>
  </si>
  <si>
    <t>福州市高新技术产业创业服务中心</t>
  </si>
  <si>
    <t>福州市金山金洲北路7号金山科技企业孵化器咨询部</t>
  </si>
  <si>
    <t>350002</t>
  </si>
  <si>
    <t>12350100154398912N</t>
  </si>
  <si>
    <t>1993/3/25 0:00:00</t>
  </si>
  <si>
    <t>35.福建</t>
  </si>
  <si>
    <t>福州市高新技术产业创业服务中心（福州海峡工业设计创意园）</t>
  </si>
  <si>
    <t>福马路504号福州海峡工业设计创意园</t>
  </si>
  <si>
    <t>福建省高新技术创业服务中心</t>
  </si>
  <si>
    <t>福建省福州市鼓楼区工业路611号</t>
  </si>
  <si>
    <t>15814806-4</t>
  </si>
  <si>
    <t>1989/9/16 0:00:00</t>
  </si>
  <si>
    <t>福建省留学人员创业园管理中心</t>
  </si>
  <si>
    <t>福州市鼓楼区思儿亭路11号专家服务中心6楼</t>
  </si>
  <si>
    <t>350001</t>
  </si>
  <si>
    <t>123500004880067206</t>
  </si>
  <si>
    <t>1999/3/15 0:00:00</t>
  </si>
  <si>
    <t>福州福大科技园管理有限公司</t>
  </si>
  <si>
    <t>福建省福州市鼓楼区工业路523号创业楼417</t>
  </si>
  <si>
    <t>91350102685069405P</t>
  </si>
  <si>
    <t>2009/2/19 0:00:00</t>
  </si>
  <si>
    <t>福建中科资产管理有限公司（中国科学院海西育成中心）</t>
  </si>
  <si>
    <t>福州市鼓楼区杨桥西路155号</t>
  </si>
  <si>
    <t>91350100696637420F</t>
  </si>
  <si>
    <t>福建电子信息教育中心（福建省集成电路设计中心孵化器）</t>
  </si>
  <si>
    <t>福州市铜盘路软件大道89号福州软件园A区31号楼</t>
  </si>
  <si>
    <t>350003</t>
  </si>
  <si>
    <t>12350000MB0399445F</t>
  </si>
  <si>
    <t>福建火炬高新技术创业园有限公司</t>
  </si>
  <si>
    <t>福州市工业路611号创业园906</t>
  </si>
  <si>
    <t>91350100154435947J</t>
  </si>
  <si>
    <t>1997/3/15 0:00:00</t>
  </si>
  <si>
    <t>福建农林大学(福建农林大学海峡创业育成中心)</t>
  </si>
  <si>
    <t>福州市仓山区上下店路15号</t>
  </si>
  <si>
    <t>12350000726430923A</t>
  </si>
  <si>
    <t>福州863软件专业孵化器服务中心</t>
  </si>
  <si>
    <t>福州市鼓楼区铜盘路软件园D区1号楼</t>
  </si>
  <si>
    <t>78217870-X</t>
  </si>
  <si>
    <t>2005/12/9 0:00:00</t>
  </si>
  <si>
    <t>福建省优联投资发展有限公司（福建省国际3D产业合作平台）</t>
  </si>
  <si>
    <t>福建省福州市东街123号航空大厦12层D区</t>
  </si>
  <si>
    <t>91350100093408055F</t>
  </si>
  <si>
    <t>福建创丰投资有限公司（福州市创丰科技企业孵化器）</t>
  </si>
  <si>
    <t>仓山区盖山镇齐安路765号</t>
  </si>
  <si>
    <t>350008</t>
  </si>
  <si>
    <t>39752385-3</t>
  </si>
  <si>
    <t>福建鑫点梦谷创业园有限公司（鑫点梦谷创业园）</t>
  </si>
  <si>
    <t>福建省福州市鼓楼区软件大道89号软件园C区3号楼一层</t>
  </si>
  <si>
    <t>91350100MA2XNBE56W</t>
  </si>
  <si>
    <t>2015/10/29 0:00:00</t>
  </si>
  <si>
    <t>福州怡山文化创意有限公司（福大怡山文化创意园）</t>
  </si>
  <si>
    <t>福建省福州市鼓楼区工业路523号福大怡山文化创意园3号楼101三层</t>
  </si>
  <si>
    <t>91350102315346655A</t>
  </si>
  <si>
    <t>福州吾悦孵化器管理有限公司（蒲公英创新工场）</t>
  </si>
  <si>
    <t>福州市台江区西二环荷泽巷32号蒲公英创新工场1号楼</t>
  </si>
  <si>
    <t>350004</t>
  </si>
  <si>
    <t>91350103099412944B</t>
  </si>
  <si>
    <t>2016/5/18 0:00:00</t>
  </si>
  <si>
    <t>福州市万宝创客商务服务有限公司（万宝创客空间）</t>
  </si>
  <si>
    <t>福建省福州市台江区国货东路70号榕禾花园综合一层13#店面</t>
  </si>
  <si>
    <t>350009</t>
  </si>
  <si>
    <t>91350103077444355J</t>
  </si>
  <si>
    <t>2013/9/17 0:00:00</t>
  </si>
  <si>
    <t>福州市摩天之星企业孵化器管理有限公司（摩天之星孵化器）</t>
  </si>
  <si>
    <t>福州市台江区曙光路118号宇洋中央金座43F01-02</t>
  </si>
  <si>
    <t>91350100MA34AC2C4R</t>
  </si>
  <si>
    <t>2016/8/19 0:00:00</t>
  </si>
  <si>
    <t>福州活力孵化器管理有限公司</t>
  </si>
  <si>
    <t>福州市仓山区高盛路3号活力大厦</t>
  </si>
  <si>
    <t>350007</t>
  </si>
  <si>
    <t>9135010406659549XD</t>
  </si>
  <si>
    <t>2013/4/26 0:00:00</t>
  </si>
  <si>
    <t>福建红坊文化产业投资管理有限公司(福州海峡创意产业园)</t>
  </si>
  <si>
    <t>福州市仓山区建新镇金工路1号</t>
  </si>
  <si>
    <t>91350100595950186A</t>
  </si>
  <si>
    <t>福建特力林孵化器管理有限公司（特力林孵化器）</t>
  </si>
  <si>
    <t>福州市仓山区金山大道618号橘园洲工业园44栋</t>
  </si>
  <si>
    <t>91350100M0001BEG6B</t>
  </si>
  <si>
    <t>福建高盛云谷产业园投资管理有限公司</t>
  </si>
  <si>
    <t>福州市仓山区高盛路1号</t>
  </si>
  <si>
    <t>350026</t>
  </si>
  <si>
    <t>91350100MA345DT11X</t>
  </si>
  <si>
    <t>福州零到壹孵化器运营管理有限公司</t>
  </si>
  <si>
    <t>福州市仓山区金山大道618号橘园洲工业园仓山园18-22栋零到壹创业小镇</t>
  </si>
  <si>
    <t>91350104M0001G7D0G</t>
  </si>
  <si>
    <t>福州开发区富屯新城投资管理有限公司（福州开发区互联网游戏产业园）</t>
  </si>
  <si>
    <t>福州市马尾区济安路马尾图书馆互联网游戏产业园5层</t>
  </si>
  <si>
    <t>91350103077416362H</t>
  </si>
  <si>
    <t>福建闽台广告创意产业园运营管理有限公司</t>
  </si>
  <si>
    <t>福州市晋安区秀峰路188号</t>
  </si>
  <si>
    <t>913501115959921249</t>
  </si>
  <si>
    <t>2012/5/30 0:00:00</t>
  </si>
  <si>
    <t>福建工大科学技术开发有限公司</t>
  </si>
  <si>
    <t>福建省福州市晋安区前屿东路71号</t>
  </si>
  <si>
    <t>350014</t>
  </si>
  <si>
    <t>15814536-5</t>
  </si>
  <si>
    <t>福州索高广场置业有限公司(索高广场科技企业孵化器)</t>
  </si>
  <si>
    <t>福州市晋安区秀山路245号</t>
  </si>
  <si>
    <t>350012</t>
  </si>
  <si>
    <t>91350111585322987E</t>
  </si>
  <si>
    <t>福州琴声创业园管理有限公司（琴声创业园）</t>
  </si>
  <si>
    <t>福州是晋安区赤桥路539号</t>
  </si>
  <si>
    <t>91350100MA2YBFAG7Y</t>
  </si>
  <si>
    <t>2017/6/19 0:00:00</t>
  </si>
  <si>
    <t>中联创商业发展有限公司（稻田创业小镇）</t>
  </si>
  <si>
    <t>福州市晋安区南平东路98号</t>
  </si>
  <si>
    <t>91350100676516007Y</t>
  </si>
  <si>
    <t>2016/5/8 0:00:00</t>
  </si>
  <si>
    <t>福建高速物流股份有限公司（高速物流两岸青年创业创新基地）</t>
  </si>
  <si>
    <t>福建省福州市闽侯县上街镇建平路99号</t>
  </si>
  <si>
    <t>350108</t>
  </si>
  <si>
    <t>913501005575636016</t>
  </si>
  <si>
    <t>2016/3/15 0:00:00</t>
  </si>
  <si>
    <t>闽清县陶瓷科技孵化器有限公司</t>
  </si>
  <si>
    <t>福州市闽清县白中镇梅坂村（白金工业园区科技孵化器）</t>
  </si>
  <si>
    <t>350806</t>
  </si>
  <si>
    <t>91350124054337573U</t>
  </si>
  <si>
    <t>福建两岸金桥人力资源有限公司（两岸金桥创业孵化器）</t>
  </si>
  <si>
    <t>平潭综合实验区金井湾片区金井二路台湾创业园3栋4层</t>
  </si>
  <si>
    <t>91350128M000102Q1D</t>
  </si>
  <si>
    <t>平潭大闽孵化器管理有限公司（平潭台创园科技企业育成中心）</t>
  </si>
  <si>
    <t>平潭县北厝镇金井湾二路台湾创业园19号楼6层</t>
  </si>
  <si>
    <t>91350128MA345AMA2T</t>
  </si>
  <si>
    <t>2015/12/30 0:00:00</t>
  </si>
  <si>
    <t>福州高新区投资控股有限公司(福州留学人员创业园)</t>
  </si>
  <si>
    <t>福州市仓山区东部办公区1号楼917</t>
  </si>
  <si>
    <t>57704735-6</t>
  </si>
  <si>
    <t>福州启迪之星孵化器管理有限公司（启迪之星（福州）孵化基地）</t>
  </si>
  <si>
    <t>福州市高新区海西园高新大道高新苑B区54号楼</t>
  </si>
  <si>
    <t>91350100MA347T8L68</t>
  </si>
  <si>
    <t>厦门科技产业化集团有限公司</t>
  </si>
  <si>
    <t>厦门市思明区观日路34号之一</t>
  </si>
  <si>
    <t>361008</t>
  </si>
  <si>
    <t>9135020005116358XC</t>
  </si>
  <si>
    <t>厦门假日海湾商务管理有限公司</t>
  </si>
  <si>
    <t>厦门市海沧区嵩屿南二路99号</t>
  </si>
  <si>
    <t>913502005949901275</t>
  </si>
  <si>
    <t>青瓦空间（厦门）资产管理有限公司</t>
  </si>
  <si>
    <t>厦门市湖里区枋湖南路163号锋尚大道1号楼青瓦创业基地</t>
  </si>
  <si>
    <t>91350206MA3477W82K</t>
  </si>
  <si>
    <t>厦门市万致文化传播有限公司</t>
  </si>
  <si>
    <t>厦门市思明区龙山中路10号万致创意中心416室</t>
  </si>
  <si>
    <t>365100</t>
  </si>
  <si>
    <t>91350203079353772H</t>
  </si>
  <si>
    <t>厦门龙之山文化创意产业有限公司</t>
  </si>
  <si>
    <t>厦门思明区龙山南路84号</t>
  </si>
  <si>
    <t>91350200575013734H</t>
  </si>
  <si>
    <t>厦门市龙山文化创意产业有限公司</t>
  </si>
  <si>
    <t>厦门市思明区龙山南路84号</t>
  </si>
  <si>
    <t>913502030583638673</t>
  </si>
  <si>
    <t>厦门大学国家大学科技园有限公司</t>
  </si>
  <si>
    <t>厦门市思明区龙虎山路厦门大学国家大学科技园一楼</t>
  </si>
  <si>
    <t>361005</t>
  </si>
  <si>
    <t>913502007841607498</t>
  </si>
  <si>
    <t>2006/3/23 0:00:00</t>
  </si>
  <si>
    <t>厦门创新软件园管理有限公司</t>
  </si>
  <si>
    <t>厦门市软件园二期观日路33号4楼</t>
  </si>
  <si>
    <t>363108</t>
  </si>
  <si>
    <t>91350200776033926E</t>
  </si>
  <si>
    <t>厦门海沧生物科技发展有限公司</t>
  </si>
  <si>
    <t>厦门海沧翁角西路2050号生物医药产业园B1号楼11层</t>
  </si>
  <si>
    <t>91350200155055487T</t>
  </si>
  <si>
    <t>2006/9/8 0:00:00</t>
  </si>
  <si>
    <t>中达电子商务（厦门）有限公司</t>
  </si>
  <si>
    <t>海沧区新昌路39号中达电商园</t>
  </si>
  <si>
    <t>91350205594995147K</t>
  </si>
  <si>
    <t>2014/7/19 0:00:00</t>
  </si>
  <si>
    <t>厦门一品翼兴创业孵化器有限公司</t>
  </si>
  <si>
    <t>厦门海沧自贸区服务外包产业园09地块E栋</t>
  </si>
  <si>
    <t>91350200MA344D3TX9</t>
  </si>
  <si>
    <t>厦门中高智能电器科学研究院有限公司</t>
  </si>
  <si>
    <t>厦门市湖里高新技术园岭下西路265号</t>
  </si>
  <si>
    <t>361009</t>
  </si>
  <si>
    <t>91350206089937077K</t>
  </si>
  <si>
    <t>2014/12/30 0:00:00</t>
  </si>
  <si>
    <t>厦门旗山云创业园区管理有限公司</t>
  </si>
  <si>
    <t>厦门市湖里区高殿路10号101</t>
  </si>
  <si>
    <t>91350200303110979U</t>
  </si>
  <si>
    <t>2014/11/6 0:00:00</t>
  </si>
  <si>
    <t>厦门市湖里区科技创业服务中心</t>
  </si>
  <si>
    <t>厦门市湖里区禾山路266号联谊大厦</t>
  </si>
  <si>
    <t>1235020642660563XU</t>
  </si>
  <si>
    <t>2002/1/22 0:00:00</t>
  </si>
  <si>
    <t>厦门科湖集成电路发展有限公司</t>
  </si>
  <si>
    <t>厦门市湖里区港中路1702号101单元</t>
  </si>
  <si>
    <t>361011</t>
  </si>
  <si>
    <t>91350200M000189T2M</t>
  </si>
  <si>
    <t>万人物业管理有限公司</t>
  </si>
  <si>
    <t>厦门市湖里区枋湖西二路7号229室</t>
  </si>
  <si>
    <t>91350200MA2Y0J5N32</t>
  </si>
  <si>
    <t>厦门理工学院</t>
  </si>
  <si>
    <t>厦门市集美区理工路600号</t>
  </si>
  <si>
    <t>123502004266026078</t>
  </si>
  <si>
    <t>2017/4/7 0:00:00</t>
  </si>
  <si>
    <t>厦门轩之叶信息科技有限公司</t>
  </si>
  <si>
    <t>厦门市集美区同集南路326号</t>
  </si>
  <si>
    <t>91350203302981676Q</t>
  </si>
  <si>
    <t>泰普生物科学（中国）有限公司</t>
  </si>
  <si>
    <t>厦门市同安区西柯镇西洲路2041号</t>
  </si>
  <si>
    <t>91350200751630628A</t>
  </si>
  <si>
    <t>2017/12/26 0:00:00</t>
  </si>
  <si>
    <t>厦门科翔高新产业发展有限公司</t>
  </si>
  <si>
    <t>厦门市翔安区鸿翔西路1888号2#大楼二层</t>
  </si>
  <si>
    <t>9135021375164803XL</t>
  </si>
  <si>
    <t>厦门软件产业投资发展有限公司</t>
  </si>
  <si>
    <t>厦门软件园一期（曾厝垵）华讯楼A区一楼</t>
  </si>
  <si>
    <t>26008893-4</t>
  </si>
  <si>
    <t>1998/12/2 0:00:00</t>
  </si>
  <si>
    <t>厦门高新技术创业中心有限公司</t>
  </si>
  <si>
    <t>厦门火炬高新区创业园诚业楼一楼101</t>
  </si>
  <si>
    <t>91350200260067404X</t>
  </si>
  <si>
    <t>1996/12/8 0:00:00</t>
  </si>
  <si>
    <t>厦门海峡科技创业促进有限公司</t>
  </si>
  <si>
    <t>91350200791264466Y</t>
  </si>
  <si>
    <t>2006/7/5 0:00:00</t>
  </si>
  <si>
    <t>莆田产业技术研究院（莆田中心孵化器）</t>
  </si>
  <si>
    <t>福建省莆田市城厢区学园中街1003号</t>
  </si>
  <si>
    <t>351100</t>
  </si>
  <si>
    <t>12350300567321737G</t>
  </si>
  <si>
    <t>福建优恩恩网络科技有限公司（UNN电商大厦）</t>
  </si>
  <si>
    <t>莆田市城厢区龙桥街道世全兴安名城24#楼</t>
  </si>
  <si>
    <t>913503000774024381</t>
  </si>
  <si>
    <t>福建省莆田市中涵机动力有限公司（中涵机工业孵化器）</t>
  </si>
  <si>
    <t>福建省莆田市涵江区赤港经济开发区涵港西路188号</t>
  </si>
  <si>
    <t>351117</t>
  </si>
  <si>
    <t>913503007960925444</t>
  </si>
  <si>
    <t>双驰实业股份有限公司（双驰·创研智造）</t>
  </si>
  <si>
    <t>福建省莆田市荔城区拱辰办事处下店</t>
  </si>
  <si>
    <t>91350300628673868D</t>
  </si>
  <si>
    <t>莆田体育用品创新创业孵化器有限公司（莆田青春之家体育用品创新创业孵化器）</t>
  </si>
  <si>
    <t>福建省莆田市荔城区拱辰街道学园北街698号</t>
  </si>
  <si>
    <t>91350304MA348TH23B</t>
  </si>
  <si>
    <t>2016/6/3 0:00:00</t>
  </si>
  <si>
    <t>福建找银网电子商务有限公司（福建找银网电子商务科技企业孵化器）</t>
  </si>
  <si>
    <t>福建省莆田市秀屿区东峤镇上塘珠宝城</t>
  </si>
  <si>
    <t>91350300337596516D</t>
  </si>
  <si>
    <t>福建省古典工艺家具协会(福建省古典工艺家具科技企业孵化器)</t>
  </si>
  <si>
    <t>工艺产业园研发大楼4层</t>
  </si>
  <si>
    <t>351200</t>
  </si>
  <si>
    <t>2008/3/24 0:00:00</t>
  </si>
  <si>
    <t>仙游县鲁班职业技能培训学校（仙游县蒂一仙作互联网创业企业孵化器）</t>
  </si>
  <si>
    <t>仙游县宝泉工艺产业园博览城内</t>
  </si>
  <si>
    <t>31531933-1</t>
  </si>
  <si>
    <t>2014/9/17 0:00:00</t>
  </si>
  <si>
    <t>莆田市高新技术产业开发区创业服务中心</t>
  </si>
  <si>
    <t>莆田市涵江区涵庭路东路9号科技孵化器大楼</t>
  </si>
  <si>
    <t>12350303759383828H</t>
  </si>
  <si>
    <t>2003/10/25 0:00:00</t>
  </si>
  <si>
    <t>三明市高新技术创业服务中心（三明市高新技术创业服务中心）</t>
  </si>
  <si>
    <t>三明市梅列区劲松路绿岩新村95幢</t>
  </si>
  <si>
    <t>365000</t>
  </si>
  <si>
    <t>12350400489724820R</t>
  </si>
  <si>
    <t>2000/6/2 0:00:00</t>
  </si>
  <si>
    <t>梅列区高新技术创业服务中心（梅列区高新技术创业服务中心）</t>
  </si>
  <si>
    <t>梅列区碧湖工业大楼</t>
  </si>
  <si>
    <t>11350402003734755B</t>
  </si>
  <si>
    <t>2008/10/9 0:00:00</t>
  </si>
  <si>
    <t>三明市三真生物科技有限公司（三明市劲松生物技术孵化器）</t>
  </si>
  <si>
    <t>三明市梅列区绿岩新村212号</t>
  </si>
  <si>
    <t>91350400724218822R</t>
  </si>
  <si>
    <t>三明学院（三明市电子商务创业中心）</t>
  </si>
  <si>
    <t>福建省三明市三元区新市中路395号</t>
  </si>
  <si>
    <t>365001</t>
  </si>
  <si>
    <t>33762059-8</t>
  </si>
  <si>
    <t>2015/4/27 0:00:00</t>
  </si>
  <si>
    <t>福建三明宝泰新材料有限公司</t>
  </si>
  <si>
    <t>三明市三元区新市南路2号</t>
  </si>
  <si>
    <t>91350400155582789T</t>
  </si>
  <si>
    <t>福建绿欧电子商务有限公司（林品汇“互联网+”孵化器）</t>
  </si>
  <si>
    <t>三明市三元区新市中路235号二楼南区西侧</t>
  </si>
  <si>
    <t>91350400MA349X3W6Q</t>
  </si>
  <si>
    <t>宁化华侨经济开发区投资有限责任公司（宁化华侨经济开发区“双创”孵化基地）</t>
  </si>
  <si>
    <t>宁化县城南工业园小微企业孵化区办公楼5楼</t>
  </si>
  <si>
    <t>365400</t>
  </si>
  <si>
    <t>91350424676538011k</t>
  </si>
  <si>
    <t>尤溪信迈润土闽中电子商务产业园管理有限公司（尤溪县信迈润土（尤溪）电子商务创业园）</t>
  </si>
  <si>
    <t>福建三明尤溪县西城镇闽中兄弟物流园电子商务产业园</t>
  </si>
  <si>
    <t>33764643-X</t>
  </si>
  <si>
    <t>2015/5/11 0:00:00</t>
  </si>
  <si>
    <t>三明市金沙园建设发展有限公司（金沙园科技企业孵化器）</t>
  </si>
  <si>
    <t>沙县金沙园创业服务中心</t>
  </si>
  <si>
    <t>365050</t>
  </si>
  <si>
    <t>91350427727896020U</t>
  </si>
  <si>
    <t>中节能海西（三明）绿建科技有限公司（中节能海西（三明）节能环保产业孵化器）</t>
  </si>
  <si>
    <t>福建省三明市沙县中节能环保产业园展示馆二楼</t>
  </si>
  <si>
    <t>91350427081630927D</t>
  </si>
  <si>
    <t>2014/8/8 0:00:00</t>
  </si>
  <si>
    <t>三明市农业科学研究院（兴农科创孵化器）</t>
  </si>
  <si>
    <t>福建省沙县虬江街道办柱源村三明市农科院</t>
  </si>
  <si>
    <t>365059</t>
  </si>
  <si>
    <t>48878153-2</t>
  </si>
  <si>
    <t>福建中博模具产业孵化有限公司（福建省中博模具产业孵化园）</t>
  </si>
  <si>
    <t>福建将乐积善工业园区</t>
  </si>
  <si>
    <t>353300</t>
  </si>
  <si>
    <t>91350400559574398Y</t>
  </si>
  <si>
    <t>2013/5/10 0:00:00</t>
  </si>
  <si>
    <t>将乐县电子商务协会（将乐县互联网+电子商务创业孵化器）</t>
  </si>
  <si>
    <t>福建省三明市将乐县水南镇环城东路30号</t>
  </si>
  <si>
    <t>51350428345245388b</t>
  </si>
  <si>
    <t>将乐县高新技术创业服务中心（将乐县高新技术创业服务中心）</t>
  </si>
  <si>
    <t>将乐县古镛镇七星街21号</t>
  </si>
  <si>
    <t>12350428058402029B</t>
  </si>
  <si>
    <t>2012/11/6 0:00:00</t>
  </si>
  <si>
    <t>福建禾丰种业股份有限公司</t>
  </si>
  <si>
    <t>福建省三明市建宁县濉溪镇闽江源北路16号1幢3层</t>
  </si>
  <si>
    <t>354500</t>
  </si>
  <si>
    <t>91350430665067365N</t>
  </si>
  <si>
    <t>福建省闽域电子商务有限公司 （福建省闽域电子商务有限公司“互联网+”孵化器）</t>
  </si>
  <si>
    <t>福建省三明市建宁县濉溪镇</t>
  </si>
  <si>
    <t>91350430MA2XN4B31M</t>
  </si>
  <si>
    <t>三明通用科技孵化有限公司（三明通用科技孵化器）</t>
  </si>
  <si>
    <t>永安市贡川镇水东工业园16号</t>
  </si>
  <si>
    <t>366011</t>
  </si>
  <si>
    <t>91350481315589876H</t>
  </si>
  <si>
    <t>泉州市高新技术创业服务中心</t>
  </si>
  <si>
    <t>泉州经济技术开发区德泰路71号</t>
  </si>
  <si>
    <t>362000</t>
  </si>
  <si>
    <t>12350500489240842W</t>
  </si>
  <si>
    <t>2000/6/13 0:00:00</t>
  </si>
  <si>
    <t>泉州市农业科学研究所(泉州市农业科技孵化器)</t>
  </si>
  <si>
    <t>福建省晋江市池店镇华洲</t>
  </si>
  <si>
    <t>362212</t>
  </si>
  <si>
    <t>12350500489239024w</t>
  </si>
  <si>
    <t>鲤城区高新技术创业服务中心(泉州鲤城区高新技术创业孵化器)</t>
  </si>
  <si>
    <t>泉州市打锡街鲤城区行政服务中心5号楼403室</t>
  </si>
  <si>
    <t>12350502741694652M</t>
  </si>
  <si>
    <t>1998/5/17 0:00:00</t>
  </si>
  <si>
    <t>泉州源和创意产业园运营有限责任公司（泉州源和1916创意产业园）</t>
  </si>
  <si>
    <t>福建省泉州市鲤城区新门街610号源和1916创意产业园3号楼</t>
  </si>
  <si>
    <t>913505005532475214</t>
  </si>
  <si>
    <t>2010/4/27 0:00:00</t>
  </si>
  <si>
    <t>泉州家世比家具有限公司（家世比创业园）</t>
  </si>
  <si>
    <t>泉州市鲤城区南环路215号金达来综合楼</t>
  </si>
  <si>
    <t>91350500791753139H</t>
  </si>
  <si>
    <t>福建众益太阳能科技股份公司（泉州万邻互联孵化中心）</t>
  </si>
  <si>
    <t>福建省泉州市鲤城区后坑工业区500号</t>
  </si>
  <si>
    <t>91350500665066864F</t>
  </si>
  <si>
    <t>泉州育成科技创业促进有限公司</t>
  </si>
  <si>
    <t>泉州市丰泽区高新产业园区科技路育成基地办公楼11层</t>
  </si>
  <si>
    <t>913505035550927541</t>
  </si>
  <si>
    <t>2010/5/26 0:00:00</t>
  </si>
  <si>
    <t>福建省泉州市兴世纪旅游文化有限公司（领SHOW天地综合型孵化器）</t>
  </si>
  <si>
    <t>泉州市丰泽区领SHOW天地写字楼A座5楼运营中心</t>
  </si>
  <si>
    <t>913505005509958158</t>
  </si>
  <si>
    <t>泉州天九孵化器管理有限公司（泉州软件园孵化器）</t>
  </si>
  <si>
    <t>泉州市丰泽区泉州软件园研发楼7栋207</t>
  </si>
  <si>
    <t>913505030982762826</t>
  </si>
  <si>
    <t>福建大闽科技孵化器有限公司（大闽“互联网+创业公社”）</t>
  </si>
  <si>
    <t>福建生泉州市丰泽区刺桐北路892号福兴大厦1楼</t>
  </si>
  <si>
    <t>913505033153612653</t>
  </si>
  <si>
    <t>福建浅水湾大学生创业园服务有限公司（泉州师范学院浅水湾大学生创业创新园）</t>
  </si>
  <si>
    <t>泉州市丰泽区东海大街398号泉州师范学院生活服务中心一楼</t>
  </si>
  <si>
    <t>91350500MA3452850X</t>
  </si>
  <si>
    <t>泉州盈瑞富联电子商务有限公司（丰泽华大电子商务产业园）</t>
  </si>
  <si>
    <t>泉州市丰泽华大街道南华路188号</t>
  </si>
  <si>
    <t>913505033357220058</t>
  </si>
  <si>
    <t>南威软件股份有限公司（海丝科技园）</t>
  </si>
  <si>
    <t>泉州市丰泽区丰海路南威软件园</t>
  </si>
  <si>
    <t>91350000743817927G</t>
  </si>
  <si>
    <t>泉州市众诚生物科技创业服务有限公司(洛江泉美生物科技专业孵化器)</t>
  </si>
  <si>
    <t>泉州市洛江区双阳街道阳光北路88号</t>
  </si>
  <si>
    <t>362012</t>
  </si>
  <si>
    <t>913505040816057997</t>
  </si>
  <si>
    <t>2013/10/25 0:00:00</t>
  </si>
  <si>
    <t>泉州市湄港湾石化科技孵化基地开发建设有限公司</t>
  </si>
  <si>
    <t>泉州市泉港区科技大楼5楼</t>
  </si>
  <si>
    <t>362801</t>
  </si>
  <si>
    <t>91350505669293503W</t>
  </si>
  <si>
    <t>安溪科技企业孵化器有限公司（安溪科技企业孵化器）</t>
  </si>
  <si>
    <t>安溪县金融行政服务中心5幢C座13层</t>
  </si>
  <si>
    <t>362400</t>
  </si>
  <si>
    <t>91350524M00005TQ1J</t>
  </si>
  <si>
    <t>福建省弘桥智谷投资有限公司（弘桥智谷互联网孵化器）</t>
  </si>
  <si>
    <t>福建省安溪县官桥镇官郁村美寮山弘桥智谷电商产业园</t>
  </si>
  <si>
    <t>91350524070859355F</t>
  </si>
  <si>
    <t>2013/6/8 0:00:00</t>
  </si>
  <si>
    <t>永春弘桥智谷信息科技有限公司（永春县电子商务产业基地）</t>
  </si>
  <si>
    <t>永春县桃城镇桃源南路1号（县工业园区）</t>
  </si>
  <si>
    <t>362600</t>
  </si>
  <si>
    <t>91350525M0001T2J3E</t>
  </si>
  <si>
    <t>2015/11/7 0:00:00</t>
  </si>
  <si>
    <t>德化建窑电商青年创业孵化园有限公司（德化建窑电商青年创业孵化园）</t>
  </si>
  <si>
    <t>福建省泉州市德化县宝美工业区</t>
  </si>
  <si>
    <t>362500</t>
  </si>
  <si>
    <t>913505260994178687</t>
  </si>
  <si>
    <t>德化县生产力促进中心（中国瓷都德化互联网科技产业孵化园）</t>
  </si>
  <si>
    <t>福建省泉州市德化县城东工业园二期</t>
  </si>
  <si>
    <t>48972594-6</t>
  </si>
  <si>
    <t>2012/11/29 0:00:00</t>
  </si>
  <si>
    <t>福建省德化县安成陶瓷有限公司（福建海峡两岸安成青年创业园）</t>
  </si>
  <si>
    <t>福建省德化县城东工业区安成青年创业园</t>
  </si>
  <si>
    <t>91350526557583274R</t>
  </si>
  <si>
    <t>2010/7/6 0:00:00</t>
  </si>
  <si>
    <t>德化龙窑文化旅游开发有限公司（洞上陶艺村孵化园）</t>
  </si>
  <si>
    <t>福建省德化县三班镇洞上陶艺村办公室（月记窑旁）</t>
  </si>
  <si>
    <t>352600</t>
  </si>
  <si>
    <t>91350526081620032T</t>
  </si>
  <si>
    <t>石狮高新技术产业开发区管理服务中心（石狮国家高新区创新创业中心）</t>
  </si>
  <si>
    <t>福建省石狮市鸿山镇五金印刷园石狮国家高新区创新创业中心</t>
  </si>
  <si>
    <t>362700</t>
  </si>
  <si>
    <t>123505810774377967</t>
  </si>
  <si>
    <t>石狮市高新技术创业服务中心</t>
  </si>
  <si>
    <t>石狮市石湖大道海峡两岸科技孵化基地研发楼201室</t>
  </si>
  <si>
    <t>68753995-X</t>
  </si>
  <si>
    <t>1998/6/23 0:00:00</t>
  </si>
  <si>
    <t>石狮市富星电子商务物流园开发有限公司（富星电商创业孵化中心）</t>
  </si>
  <si>
    <t>石狮市蚶江镇西裤基地</t>
  </si>
  <si>
    <t>05030817-7</t>
  </si>
  <si>
    <t>2012/7/12 0:00:00</t>
  </si>
  <si>
    <t>中联文创控股有限公司（石狮市星期YI创新创业孵化基地）</t>
  </si>
  <si>
    <t>石狮市南洋路星期YI服饰创意博览园星光大厦3楼</t>
  </si>
  <si>
    <t>913505000523178942</t>
  </si>
  <si>
    <t>2012/8/16 0:00:00</t>
  </si>
  <si>
    <t>福建石狮市裕通集团有限公司（海西（石狮）互联网科技企业孵化器）</t>
  </si>
  <si>
    <t>石狮市西灵路海西（石狮）电子商商园区</t>
  </si>
  <si>
    <t>91350581772902602Q</t>
  </si>
  <si>
    <t>2015/4/18 0:00:00</t>
  </si>
  <si>
    <t>石狮市青创城电子商务园区有限责任公司（青创城创业孵化基地）</t>
  </si>
  <si>
    <t>福建省石狮市灵秀镇西灵路青创城国际网批中心</t>
  </si>
  <si>
    <t>913505813157370668</t>
  </si>
  <si>
    <t>晋江市创意创业创新园开发建设有限公司（晋江市创意创业创新科技孵化基地（科创慧谷·晋江））</t>
  </si>
  <si>
    <t>晋江市世纪大道南拓段3001号创意创业创新园</t>
  </si>
  <si>
    <t>362200</t>
  </si>
  <si>
    <t>91350582597854569C</t>
  </si>
  <si>
    <t>2013/11/13 0:00:00</t>
  </si>
  <si>
    <t>晋江极地加孵化器管理有限公司（海峡青年创客坊）</t>
  </si>
  <si>
    <t>福建省泉州市晋江市青阳街道洪山文创园尚之坊创意园1号楼</t>
  </si>
  <si>
    <t>362299</t>
  </si>
  <si>
    <t>91350582MA2XN56248</t>
  </si>
  <si>
    <t>2018/1/11 0:00:00</t>
  </si>
  <si>
    <t>福建盛达科技有限公司(泉州台商投资区盛达高新技术企业孵化器)</t>
  </si>
  <si>
    <t>35059601</t>
  </si>
  <si>
    <t>泉州台商投资区东园镇杏秀路盛达商贸城</t>
  </si>
  <si>
    <t>362122</t>
  </si>
  <si>
    <t>91350521399212119X</t>
  </si>
  <si>
    <t>漳州市科技开发服务中心</t>
  </si>
  <si>
    <t>漳州市芗城区胜利东路科技大楼907</t>
  </si>
  <si>
    <t>363000</t>
  </si>
  <si>
    <t>123506001565012904</t>
  </si>
  <si>
    <t>2000/4/1 0:00:00</t>
  </si>
  <si>
    <t>漳州市龙文区科技创业服务中心</t>
  </si>
  <si>
    <t>漳州市龙文区蓝田开发区景山大院4幢科技大楼606</t>
  </si>
  <si>
    <t>363005</t>
  </si>
  <si>
    <t>49020947-1</t>
  </si>
  <si>
    <t>福建科能电子科技开发有限公司</t>
  </si>
  <si>
    <t>福建省漳州市龙文区蓝田工业开发区科能科技园</t>
  </si>
  <si>
    <t>91350600729691061C</t>
  </si>
  <si>
    <t>漳州市易维通商务服务有限公司（漳州市易维通电子商务创业园）</t>
  </si>
  <si>
    <t>福建省漳州市龙文区蓝田镇小港村小港南路8号</t>
  </si>
  <si>
    <t>91350600084301539Y</t>
  </si>
  <si>
    <t>2014/2/22 0:00:00</t>
  </si>
  <si>
    <t>海投（长泰）科创中心</t>
  </si>
  <si>
    <t>长泰县官山工业区海投（长泰）科创中心</t>
  </si>
  <si>
    <t>363900</t>
  </si>
  <si>
    <t>913506250622513743</t>
  </si>
  <si>
    <t>2014/10/15 0:00:00</t>
  </si>
  <si>
    <t>漳州圆山创业服务有限公司（圆山创业园）</t>
  </si>
  <si>
    <t>漳州市高新区九湖蔡坑工业园</t>
  </si>
  <si>
    <t>363118</t>
  </si>
  <si>
    <t>91350600M00010LJ55</t>
  </si>
  <si>
    <t>南平市武夷新区科技创意创业园服务中心</t>
  </si>
  <si>
    <t>南平市人民路89号</t>
  </si>
  <si>
    <t>353000</t>
  </si>
  <si>
    <t>F3257157-9</t>
  </si>
  <si>
    <t>2011/8/15 0:00:00</t>
  </si>
  <si>
    <t>南平闽江创业投资有限公司（南平市武夷创业孵化基地）</t>
  </si>
  <si>
    <t>南平市延平区水南街道岭炳洋村山口尾陆坑洋1幢-1至5层</t>
  </si>
  <si>
    <t>91350702MA346LA0XY</t>
  </si>
  <si>
    <t>松溪县畅宏企业创业服务有限公司（松溪县畅宏企业创业服务有限公司孵化器）</t>
  </si>
  <si>
    <t>福建省南平市松溪县经济开发区</t>
  </si>
  <si>
    <t>353500</t>
  </si>
  <si>
    <t>31077956-6</t>
  </si>
  <si>
    <t>2014/7/30 0:00:00</t>
  </si>
  <si>
    <t>福建省政和翼展科技创新服务有限公司（翼展科技互联网孵化器）</t>
  </si>
  <si>
    <t>福建省南平市政和县北大街119号</t>
  </si>
  <si>
    <t>353600</t>
  </si>
  <si>
    <t>91350725MA345X6P6C</t>
  </si>
  <si>
    <t>福建橙客空间投资管理有限公司（福建味家互联网+创新创业孵化器）</t>
  </si>
  <si>
    <t>邵武市经济开发区紫金大道21号</t>
  </si>
  <si>
    <t>354000</t>
  </si>
  <si>
    <t>91350781MA34539D57</t>
  </si>
  <si>
    <t>福建省壹是壹竹木有限公司(建瓯市竹产业高新技术企业孵化器)</t>
  </si>
  <si>
    <t>建瓯市中国笋竹城D区14号</t>
  </si>
  <si>
    <t>353100</t>
  </si>
  <si>
    <t>49017876-7</t>
  </si>
  <si>
    <t>南平市弘桥智谷电子商务有限公司（武夷众创科技孵化器）</t>
  </si>
  <si>
    <t>350784</t>
  </si>
  <si>
    <t>南平市建阳区新东大道高新技术创业园3号楼A栋</t>
  </si>
  <si>
    <t>354200</t>
  </si>
  <si>
    <t>91350784MA345LRA42</t>
  </si>
  <si>
    <t>2016/1/19 0:00:00</t>
  </si>
  <si>
    <t>南平市建阳区聚融电子商务产业园有限公司（建阳青年电商创业孵化器）</t>
  </si>
  <si>
    <t>福建客家物流园开发有限公司</t>
  </si>
  <si>
    <t>长汀县大同镇南里村荷树坝7号</t>
  </si>
  <si>
    <t>366300</t>
  </si>
  <si>
    <t>91350821577016875w</t>
  </si>
  <si>
    <t>2011/6/20 0:00:00</t>
  </si>
  <si>
    <t>福建（龙岩）稀土工业园区管理委员会</t>
  </si>
  <si>
    <t>福建省长汀县汀州镇兆征路156号</t>
  </si>
  <si>
    <t>12350800062253572Y</t>
  </si>
  <si>
    <t>海峡（连城）光电产业研究院(海峡（连城）光电产业孵化器)</t>
  </si>
  <si>
    <t>福建连城工业园区海峡光电产业园5号楼</t>
  </si>
  <si>
    <t>366200</t>
  </si>
  <si>
    <t>12350825079797576Q</t>
  </si>
  <si>
    <t>龙岩市高新技术创业服务中心</t>
  </si>
  <si>
    <t>龙岩市经济技术开发区曲潭路15号</t>
  </si>
  <si>
    <t>364000</t>
  </si>
  <si>
    <t>12350800789020614H</t>
  </si>
  <si>
    <t>2006/8/9 0:00:00</t>
  </si>
  <si>
    <t>福建龙腾新能源汽车研究院有限公司</t>
  </si>
  <si>
    <t>福建省龙岩市高新技术产业开发区</t>
  </si>
  <si>
    <t>364101</t>
  </si>
  <si>
    <t>91350822098131585T</t>
  </si>
  <si>
    <t>宁德市高新技术创业服务中心</t>
  </si>
  <si>
    <t>宁德市闽东中路15号天安世家6层</t>
  </si>
  <si>
    <t>352100</t>
  </si>
  <si>
    <t>2006/12/1 0:00:00</t>
  </si>
  <si>
    <t>安发（福建）生物科技有限公司（宁德市生物医药孵化器）</t>
  </si>
  <si>
    <t>宁德市东侨经济开发区国宝路36号</t>
  </si>
  <si>
    <t>91350901775373179j</t>
  </si>
  <si>
    <t>福建省古田县食用菌协会（古田县电子商务产业孵化基地）</t>
  </si>
  <si>
    <t>古田县城东食用菌加工基地40号一楼</t>
  </si>
  <si>
    <t>352200</t>
  </si>
  <si>
    <t>51342390-6</t>
  </si>
  <si>
    <t>福建智创机电科技有限公司（闽东智能制造及应用产业孵化基地）</t>
  </si>
  <si>
    <t>福建省福安市城北公园路38号</t>
  </si>
  <si>
    <t>355000</t>
  </si>
  <si>
    <t>06035322－x</t>
  </si>
  <si>
    <t>福鼎市电子商务联盟（福鼎市电子商务产业园）</t>
  </si>
  <si>
    <t>福鼎市瑞盛国际广场</t>
  </si>
  <si>
    <t>355200</t>
  </si>
  <si>
    <t>34526528-2</t>
  </si>
  <si>
    <t>江西省高新技术创业服务中心</t>
  </si>
  <si>
    <t>江西省南昌市北京东路171号</t>
  </si>
  <si>
    <t>330029</t>
  </si>
  <si>
    <t>15826742-6</t>
  </si>
  <si>
    <t>1991/7/1 0:00:00</t>
  </si>
  <si>
    <t>36.江西</t>
  </si>
  <si>
    <t>南昌高新开发区创业服务中心</t>
  </si>
  <si>
    <t>南昌高新二路18号高新创业园</t>
  </si>
  <si>
    <t>330096</t>
  </si>
  <si>
    <t>123601004911047008</t>
  </si>
  <si>
    <t>1995/8/15 0:00:00</t>
  </si>
  <si>
    <t>南昌大学科技园发展有限公司</t>
  </si>
  <si>
    <t>江西省南昌市高新大道589号</t>
  </si>
  <si>
    <t>91360106769792502Q</t>
  </si>
  <si>
    <t>江西桑海生物高科孵化器发展有限公司</t>
  </si>
  <si>
    <t>江西省南昌市桑海经济技术开发区北郊新祺周欣东杨路8号-39栋</t>
  </si>
  <si>
    <t>330115</t>
  </si>
  <si>
    <t>91360127589218845J</t>
  </si>
  <si>
    <t>启迪（江西）发展有限公司</t>
  </si>
  <si>
    <t>南昌经济技术开发区玉屏东大街299号</t>
  </si>
  <si>
    <t>330013</t>
  </si>
  <si>
    <t>91360000731950800P</t>
  </si>
  <si>
    <t>2001/9/26 0:00:00</t>
  </si>
  <si>
    <t>江西省科院科技园发展有限公司</t>
  </si>
  <si>
    <t>江西省南昌市上坊路382号</t>
  </si>
  <si>
    <t>91360100074289230F</t>
  </si>
  <si>
    <t>先锋软件股份有限公司</t>
  </si>
  <si>
    <t>南昌市高新区火炬大街948号</t>
  </si>
  <si>
    <t>913601061583271508</t>
  </si>
  <si>
    <t>1994/4/19 0:00:00</t>
  </si>
  <si>
    <t>江西北大科技园科技企业孵化器有限公司</t>
  </si>
  <si>
    <t>南昌经济技术开发区双港西大街528号</t>
  </si>
  <si>
    <t>91360108778844423B</t>
  </si>
  <si>
    <t>2005/9/28 0:00:00</t>
  </si>
  <si>
    <t>江西浙大中凯科技企业孵化器</t>
  </si>
  <si>
    <t>南昌市高新区京东大道698号</t>
  </si>
  <si>
    <t>74605793-5</t>
  </si>
  <si>
    <t>2003/1/8 0:00:00</t>
  </si>
  <si>
    <t>江西昌大瑞丰科技企业孵化器</t>
  </si>
  <si>
    <t>江西省南昌市南昌高新技术产业开发区昌东大道9999号</t>
  </si>
  <si>
    <t>91360106748510369D</t>
  </si>
  <si>
    <t>2014/6/28 0:00:00</t>
  </si>
  <si>
    <t>南昌小蓝创新创业基地管理有限公司</t>
  </si>
  <si>
    <t>江西省南昌市小蓝经济技术开发区汇仁大道266号</t>
  </si>
  <si>
    <t>330052</t>
  </si>
  <si>
    <t>91360121MA35F6KTXM</t>
  </si>
  <si>
    <t>南昌工程学院大学科技园</t>
  </si>
  <si>
    <t>江西省南昌市北京东路59号</t>
  </si>
  <si>
    <t>913601000607550180</t>
  </si>
  <si>
    <t>南昌工学院科技企业孵化器</t>
  </si>
  <si>
    <t>江西省南昌市红谷滩新区阁皂山大道998号</t>
  </si>
  <si>
    <t>91360000716546594G</t>
  </si>
  <si>
    <t>2015/3/2 0:00:00</t>
  </si>
  <si>
    <t>腾讯众创空间（南昌）</t>
  </si>
  <si>
    <t>南昌经济技术开发区枫林西大街917号世纪新宸大厦2号写字楼2701室</t>
  </si>
  <si>
    <t>91360108356537327A</t>
  </si>
  <si>
    <t>华东交通大学科技园</t>
  </si>
  <si>
    <t>江西省南昌市经济技术开发区双港东大道808号</t>
  </si>
  <si>
    <t>12360000491018175R</t>
  </si>
  <si>
    <t>企服通科技孵化器</t>
  </si>
  <si>
    <t>江西省南昌市西湖区赣抚西提龙韵大厦（龙韵花园）A座1层</t>
  </si>
  <si>
    <t>330025</t>
  </si>
  <si>
    <t>91360000571192763u</t>
  </si>
  <si>
    <t>2017/11/28 0:00:00</t>
  </si>
  <si>
    <t>江西省国家级大学生创新创业示范基地</t>
  </si>
  <si>
    <t>江西省南昌市高新区火炬五路899号</t>
  </si>
  <si>
    <t>91360106MA35FM6H61</t>
  </si>
  <si>
    <t>泰豪软件园小微企业孵化基地</t>
  </si>
  <si>
    <t>高新区火炬大街918号泰豪软件园南区</t>
  </si>
  <si>
    <t>91360106MA35GPK85L</t>
  </si>
  <si>
    <t>科骏AR科技企业孵化器</t>
  </si>
  <si>
    <t>江西省南昌市新建区子实路1589号</t>
  </si>
  <si>
    <t>91360122MA35G2WM3C</t>
  </si>
  <si>
    <t>2015/12/24 0:00:00</t>
  </si>
  <si>
    <t>景德镇合盛科技企业孵化器有限公司</t>
  </si>
  <si>
    <t>景德镇高新区梧桐大道南侧</t>
  </si>
  <si>
    <t>333000</t>
  </si>
  <si>
    <t>05442078-0</t>
  </si>
  <si>
    <t>2011/1/3 0:00:00</t>
  </si>
  <si>
    <t>景德镇大学生陶瓷创业孵化园科技企业孵化器</t>
  </si>
  <si>
    <t>景德镇市高岭大道99号</t>
  </si>
  <si>
    <t>91360222056436954P</t>
  </si>
  <si>
    <t>2012/11/14 0:00:00</t>
  </si>
  <si>
    <t>萍乡环保产业科技企业孵化器</t>
  </si>
  <si>
    <t>江西省萍乡市安源区经济转型基地</t>
  </si>
  <si>
    <t>337000</t>
  </si>
  <si>
    <t>913603027599707747</t>
  </si>
  <si>
    <t>2012/9/13 0:00:00</t>
  </si>
  <si>
    <t>莲花县民营科技园科技孵化器</t>
  </si>
  <si>
    <t>江西省萍乡市莲花县工业园</t>
  </si>
  <si>
    <t>337100</t>
  </si>
  <si>
    <t>913603215787541240</t>
  </si>
  <si>
    <t>2009/6/22 0:00:00</t>
  </si>
  <si>
    <t>芦溪县飞天互联网+科技企业孵化器</t>
  </si>
  <si>
    <t>江西省萍乡市芦溪县芦溪镇古城管理处综合办公楼</t>
  </si>
  <si>
    <t>337200</t>
  </si>
  <si>
    <t>91360323MA35GK4X43</t>
  </si>
  <si>
    <t>2016/2/26 0:00:00</t>
  </si>
  <si>
    <t>九江恒盛科技发展有限责任公司</t>
  </si>
  <si>
    <t>江西省九江市开发区长城路121号恒盛科技园科技大楼五楼</t>
  </si>
  <si>
    <t>332000</t>
  </si>
  <si>
    <t>9136040076977120XD</t>
  </si>
  <si>
    <t>2004/11/26 0:00:00</t>
  </si>
  <si>
    <t>江西津晶城实业有限公司</t>
  </si>
  <si>
    <t>江西省九江市浔阳区3号工业园</t>
  </si>
  <si>
    <t>9136040357878653XX</t>
  </si>
  <si>
    <t>2011/8/2 0:00:00</t>
  </si>
  <si>
    <t>九江学院科技企业孵化器</t>
  </si>
  <si>
    <t>江西省九江市前进东路551号</t>
  </si>
  <si>
    <t>332005</t>
  </si>
  <si>
    <t>91360400558467240L</t>
  </si>
  <si>
    <t>2015/6/26 0:00:00</t>
  </si>
  <si>
    <t>九江中瀚科技企业孵化器</t>
  </si>
  <si>
    <t>江西省九江市浔阳区长虹北路15号中瀚商务中心22楼</t>
  </si>
  <si>
    <t>913604035816097109</t>
  </si>
  <si>
    <t>2015/6/2 0:00:00</t>
  </si>
  <si>
    <t>792创意园</t>
  </si>
  <si>
    <t>江西省九江市浔阳区滨江路68号792创意园1楼106号</t>
  </si>
  <si>
    <t>91360403MA35GPQAXH</t>
  </si>
  <si>
    <t>2016/3/9 0:00:00</t>
  </si>
  <si>
    <t>新余高新区科技孵化器有限公司</t>
  </si>
  <si>
    <t>江西新余高新技术产业开发区</t>
  </si>
  <si>
    <t>338004</t>
  </si>
  <si>
    <t>05443207-9</t>
  </si>
  <si>
    <t>新余金利达科技企业孵化器</t>
  </si>
  <si>
    <t>江西省新余市高新技术企业开发区渝东大道2951号</t>
  </si>
  <si>
    <t>913605045761066920</t>
  </si>
  <si>
    <t>支点科技企业孵化器</t>
  </si>
  <si>
    <t>江西省新余市仰天岗东大道市文化中心支点创新创业孵化器</t>
  </si>
  <si>
    <t>338000</t>
  </si>
  <si>
    <t>91360500MA35FL0J17</t>
  </si>
  <si>
    <t>江西福雷斯数据技术服务股份有限公司</t>
  </si>
  <si>
    <t>赣州市开发区大学城创新区</t>
  </si>
  <si>
    <t>913607003146398359</t>
  </si>
  <si>
    <t>赣州高新区科技企业孵化器</t>
  </si>
  <si>
    <t>江西省赣州市赣县区火炬大道1号</t>
  </si>
  <si>
    <t>73915834-0</t>
  </si>
  <si>
    <t>安远县电子商务科技企业孵化器</t>
  </si>
  <si>
    <t>安远县财富广场2001</t>
  </si>
  <si>
    <t>342100</t>
  </si>
  <si>
    <t>09863084-3</t>
  </si>
  <si>
    <t>赣州市创业服务中心有限公司</t>
  </si>
  <si>
    <t>江西省赣州市经济技术开发区黄金大道金岭科技园</t>
  </si>
  <si>
    <t>91360703693708860Q</t>
  </si>
  <si>
    <t>宁都县电子商务科技企业孵化器</t>
  </si>
  <si>
    <t>江西省赣州市宁都县水东工业园一横路2号南侧</t>
  </si>
  <si>
    <t>342800</t>
  </si>
  <si>
    <t>913607305662980028</t>
  </si>
  <si>
    <t>2011/1/9 0:00:00</t>
  </si>
  <si>
    <t>赣州恒科东方实业有限公司</t>
  </si>
  <si>
    <t>赣州经开区华坚北路与香江大道交汇处</t>
  </si>
  <si>
    <t>91360703079007212B</t>
  </si>
  <si>
    <t>2013/9/25 0:00:00</t>
  </si>
  <si>
    <t>章贡区软件产业孵化园</t>
  </si>
  <si>
    <t>江西省赣州市章贡经济开发区人和路9号章贡区软件产业孵化园</t>
  </si>
  <si>
    <t>91360700680922884G</t>
  </si>
  <si>
    <t>赣州飞天电商园</t>
  </si>
  <si>
    <t>江西省赣州市章贡经济开发区沙河大道赣州飞天电商园</t>
  </si>
  <si>
    <t>91360702356531312N</t>
  </si>
  <si>
    <t>新瑞达科技企业孵化器</t>
  </si>
  <si>
    <t>瑞金市经济技术开发区创业大道东侧</t>
  </si>
  <si>
    <t>342500</t>
  </si>
  <si>
    <t>91360781352135443R</t>
  </si>
  <si>
    <t>龙南经济技术开发区科技企业孵化器</t>
  </si>
  <si>
    <t>龙南县行政中心5楼</t>
  </si>
  <si>
    <t>913607276937J6465K</t>
  </si>
  <si>
    <t>2009/8/31 0:00:00</t>
  </si>
  <si>
    <t>安远工发科创孵化器</t>
  </si>
  <si>
    <t>江西省赣州市安远县游泳馆三楼</t>
  </si>
  <si>
    <t>91360726558484024j</t>
  </si>
  <si>
    <t>2010/8/5 0:00:00</t>
  </si>
  <si>
    <t>江西广裕科技企业孵化器</t>
  </si>
  <si>
    <t>江西省吉安市青原区电子信息产业园</t>
  </si>
  <si>
    <t>343009</t>
  </si>
  <si>
    <t>9136080339943845XJ</t>
  </si>
  <si>
    <t>江西中兴工业城有限公司</t>
  </si>
  <si>
    <t>江西省吉安市永丰县工业园南区</t>
  </si>
  <si>
    <t>331500</t>
  </si>
  <si>
    <t>91360825667475864H</t>
  </si>
  <si>
    <t>丰城企程科技企业孵化器有限公司</t>
  </si>
  <si>
    <t>江西丰城高新园区高新大道18号</t>
  </si>
  <si>
    <t>59379582-1</t>
  </si>
  <si>
    <t>2014/8/25 0:00:00</t>
  </si>
  <si>
    <t>江西捷一科技企业孵化器</t>
  </si>
  <si>
    <t>江西省宜春市铜鼓县城南西路86号（发电公司旁）</t>
  </si>
  <si>
    <t>913609260768556626</t>
  </si>
  <si>
    <t>樟树市中药饮片及保健品小微企业创业孵化基地</t>
  </si>
  <si>
    <t>江西省樟树市城北经济技术开发区</t>
  </si>
  <si>
    <t>331200</t>
  </si>
  <si>
    <t>91360982698468253C</t>
  </si>
  <si>
    <t>万载县科技企业孵化器</t>
  </si>
  <si>
    <t>江西省宜春市万载县建成大道888号</t>
  </si>
  <si>
    <t>336100</t>
  </si>
  <si>
    <t>913609223091839415</t>
  </si>
  <si>
    <t>2017/8/8 0:00:00</t>
  </si>
  <si>
    <t>抚州高新技术产业园区科技企业孵化器创业服务中心</t>
  </si>
  <si>
    <t>抚州高新区金柅大道188号</t>
  </si>
  <si>
    <t>344000</t>
  </si>
  <si>
    <t>91361003MA35RA319J</t>
  </si>
  <si>
    <t>东鑫实业科技企业孵化器</t>
  </si>
  <si>
    <t>黎川县陶瓷工业园区</t>
  </si>
  <si>
    <t>344600</t>
  </si>
  <si>
    <t>913610227670391705</t>
  </si>
  <si>
    <t>江西天势资产管理有限公司</t>
  </si>
  <si>
    <t>江西省抚州市高新技术产业开发区南门路888号宏基名仕家园EF区1#幢</t>
  </si>
  <si>
    <t>91361000314665865Y</t>
  </si>
  <si>
    <t>江西龙谷孵化器服务有限公司</t>
  </si>
  <si>
    <t>上饶市志敏大道87号</t>
  </si>
  <si>
    <t>334000</t>
  </si>
  <si>
    <t>91361100314619463D</t>
  </si>
  <si>
    <t>上饶高新区科技企业孵化器</t>
  </si>
  <si>
    <t>361122</t>
  </si>
  <si>
    <t>江西省上饶市广丰区经济开发区工业三路</t>
  </si>
  <si>
    <t>334600</t>
  </si>
  <si>
    <t>913611223092758621</t>
  </si>
  <si>
    <t>横峰四梦众创园</t>
  </si>
  <si>
    <t>江西省上饶市横峰县兴安街208号横峰电商众创园</t>
  </si>
  <si>
    <t>334300</t>
  </si>
  <si>
    <t>91361125MA35FBAN0Y</t>
  </si>
  <si>
    <t>江西万创电商科技企业孵化器</t>
  </si>
  <si>
    <t>江西省余干县玉亭镇城西工业园区188号</t>
  </si>
  <si>
    <t>335100</t>
  </si>
  <si>
    <t>913611273432704409</t>
  </si>
  <si>
    <t>2015/5/26 0:00:00</t>
  </si>
  <si>
    <t>万年慧谷创新创业孵化中心</t>
  </si>
  <si>
    <t>江西省上饶市万年县高新技术产业园区管委会二楼</t>
  </si>
  <si>
    <t>335500</t>
  </si>
  <si>
    <t>91361129MA35LAPT5M</t>
  </si>
  <si>
    <t>济南历下软件创业服务中心</t>
  </si>
  <si>
    <t>济南市历下区花园路213号</t>
  </si>
  <si>
    <t>250013</t>
  </si>
  <si>
    <t>52370102MJD711059X</t>
  </si>
  <si>
    <t>2003/5/30 0:00:00</t>
  </si>
  <si>
    <t>37.山东</t>
  </si>
  <si>
    <t>山东大东科技企业孵化器</t>
  </si>
  <si>
    <t>山东省济南市历下区山大路242-2号</t>
  </si>
  <si>
    <t>250014</t>
  </si>
  <si>
    <t>91370102720781407X</t>
  </si>
  <si>
    <t>山东药物研究院</t>
  </si>
  <si>
    <t>济南市经十路18877号</t>
  </si>
  <si>
    <t>250062</t>
  </si>
  <si>
    <t>1237000078233272X7</t>
  </si>
  <si>
    <t>山东财经大学创业园</t>
  </si>
  <si>
    <t>济南市历下区浆水泉西路98号</t>
  </si>
  <si>
    <t>49954023-5</t>
  </si>
  <si>
    <t>济南腊山高新技术创业服务中心</t>
  </si>
  <si>
    <t>济南市市中区腊山路18号</t>
  </si>
  <si>
    <t>250022</t>
  </si>
  <si>
    <t>F5033631-0</t>
  </si>
  <si>
    <t>2002/4/2 0:00:00</t>
  </si>
  <si>
    <t>济南国际创新设计产业园孵化器平台</t>
  </si>
  <si>
    <t>山东省济南市市中区万寿路2号园区2-29号</t>
  </si>
  <si>
    <t>250002</t>
  </si>
  <si>
    <t>913701033070226267</t>
  </si>
  <si>
    <t>大学科技园科技孵化器</t>
  </si>
  <si>
    <t>济南市市中区马鞍山路54号</t>
  </si>
  <si>
    <t>12370103494419193E</t>
  </si>
  <si>
    <t>济南民营科技企业孵化器</t>
  </si>
  <si>
    <t>槐荫区</t>
  </si>
  <si>
    <t>250118</t>
  </si>
  <si>
    <t>9037010430704872XD</t>
  </si>
  <si>
    <t>2000/9/8 0:00:00</t>
  </si>
  <si>
    <t>齐鲁动漫游戏产业基地</t>
  </si>
  <si>
    <t>济南市槐荫区经十路23899号6F</t>
  </si>
  <si>
    <t>250000</t>
  </si>
  <si>
    <t>913700007892766873</t>
  </si>
  <si>
    <t>美客孵化器</t>
  </si>
  <si>
    <t>济南市长清区大学城紫薇路800号</t>
  </si>
  <si>
    <t>250300</t>
  </si>
  <si>
    <t>91370100MA3C4NN8XB</t>
  </si>
  <si>
    <t>济南鑫茂齐鲁科技城火炬创业服务有限公司</t>
  </si>
  <si>
    <t>济南市天桥区梓东大道1号</t>
  </si>
  <si>
    <t>250119</t>
  </si>
  <si>
    <t>913701050926696406</t>
  </si>
  <si>
    <t>2014/3/18 0:00:00</t>
  </si>
  <si>
    <t>济南交通产业创新创业科技孵化器</t>
  </si>
  <si>
    <t>山东省济南市交校路5号</t>
  </si>
  <si>
    <t>250023</t>
  </si>
  <si>
    <t>59927375-X</t>
  </si>
  <si>
    <t>济南中物九鼎科技企业孵化器</t>
  </si>
  <si>
    <t>济南市历城区唐冶东路777号文博中心一层</t>
  </si>
  <si>
    <t>250100</t>
  </si>
  <si>
    <t>91370100MA3CL8106B</t>
  </si>
  <si>
    <t>济南唐冶青创企业孵化器有限公司</t>
  </si>
  <si>
    <t>山东省济南市历城区世纪大道与龙凤山路交叉口泰山七号公园（新机场路）北行2000米路西历城检察院唐冶检察室南侧</t>
  </si>
  <si>
    <t>250109</t>
  </si>
  <si>
    <t>91370112MA3CD6C07L</t>
  </si>
  <si>
    <t>济南数字创意企业创业孵化器</t>
  </si>
  <si>
    <t>山东省济南长清大学科技园紫薇路中段商务公园1号楼</t>
  </si>
  <si>
    <t>69749006-1</t>
  </si>
  <si>
    <t>2010/3/28 0:00:00</t>
  </si>
  <si>
    <t>工创坊</t>
  </si>
  <si>
    <t>山东省济南市长清区大学路3501号</t>
  </si>
  <si>
    <t>250353</t>
  </si>
  <si>
    <t>49557147-X</t>
  </si>
  <si>
    <t>济南华北升降平台制造有限公司</t>
  </si>
  <si>
    <t>济南市济阳县回河镇机械工业园区2号</t>
  </si>
  <si>
    <t>251411</t>
  </si>
  <si>
    <t>913701257242673849</t>
  </si>
  <si>
    <t>商河县科技创新企业孵化基地</t>
  </si>
  <si>
    <t>山东省济南市商河县工业路</t>
  </si>
  <si>
    <t>251600</t>
  </si>
  <si>
    <t>79889110-4</t>
  </si>
  <si>
    <t>乡村绿洲孵化器</t>
  </si>
  <si>
    <t>济南市商河县贾庄镇政府驻地</t>
  </si>
  <si>
    <t>251619</t>
  </si>
  <si>
    <t>91370126664876224Q</t>
  </si>
  <si>
    <t>山东龙泉科技创业服务中心</t>
  </si>
  <si>
    <t>370181</t>
  </si>
  <si>
    <t>山东省济南市章丘区芙蓉街绣水如意硅谷南楼二层</t>
  </si>
  <si>
    <t>250200</t>
  </si>
  <si>
    <t>59701948-3</t>
  </si>
  <si>
    <t>山东博科生物产业有限公司</t>
  </si>
  <si>
    <t>济南市章丘明水经济开发区（经十东路与明埠路交界山东博科产业园）</t>
  </si>
  <si>
    <t>9137018179889855X7</t>
  </si>
  <si>
    <t>济南高新技术创业服务中心</t>
  </si>
  <si>
    <t>济南高新区港兴三路北段济南药谷一号楼A座</t>
  </si>
  <si>
    <t>250102</t>
  </si>
  <si>
    <t>49300123-8</t>
  </si>
  <si>
    <t>山东同科天地科技企业孵化器有限公司</t>
  </si>
  <si>
    <t>济南市高新区舜风路322号</t>
  </si>
  <si>
    <t>250101</t>
  </si>
  <si>
    <t>91370100672282733E</t>
  </si>
  <si>
    <t>2008/5/21 0:00:00</t>
  </si>
  <si>
    <t>济南迪亚实业有限责任公司</t>
  </si>
  <si>
    <t>山东省济南市高新区颖秀路2766号</t>
  </si>
  <si>
    <t>913701002644254083</t>
  </si>
  <si>
    <t>1998/11/25 0:00:00</t>
  </si>
  <si>
    <t>济南齐鲁软件园发展中心</t>
  </si>
  <si>
    <t>济南高新区新泺大街1768号</t>
  </si>
  <si>
    <t>91370100726207924U</t>
  </si>
  <si>
    <t>2000/12/1 0:00:00</t>
  </si>
  <si>
    <t>山东海右科技企业孵化器</t>
  </si>
  <si>
    <t>山东省济南市高新区奥盛大厦8层</t>
  </si>
  <si>
    <t>91370100MA3C5MX78H</t>
  </si>
  <si>
    <t>山东吉美乐科技企业孵化器</t>
  </si>
  <si>
    <t>济南市高新区天辰路677号</t>
  </si>
  <si>
    <t>91370100163156683c</t>
  </si>
  <si>
    <t>1991/12/6 0:00:00</t>
  </si>
  <si>
    <t>山东诚创医药技术开发有限公司</t>
  </si>
  <si>
    <t>济南市高新区开拓路2350号</t>
  </si>
  <si>
    <t>91370100706341368C</t>
  </si>
  <si>
    <t>1999/8/6 0:00:00</t>
  </si>
  <si>
    <t>济南创客药谷科技企业孵化器</t>
  </si>
  <si>
    <t>山东省济南高新区港兴三路北段济南药谷1号楼2508</t>
  </si>
  <si>
    <t>913701006974836703</t>
  </si>
  <si>
    <t>山东德风科技企业孵化器</t>
  </si>
  <si>
    <t>济南高新区新泺大街786号</t>
  </si>
  <si>
    <t>91370100306871095U</t>
  </si>
  <si>
    <t>元隆生物医学工程科技企业孵化器</t>
  </si>
  <si>
    <t>山东省济南市高新区天辰大街978号</t>
  </si>
  <si>
    <t>91370100706265174F</t>
  </si>
  <si>
    <t>智库@创吧</t>
  </si>
  <si>
    <t>山东省济南市高新区奥盛大厦3号楼8层</t>
  </si>
  <si>
    <t>91370100307219453A</t>
  </si>
  <si>
    <t>2015/5/28 0:00:00</t>
  </si>
  <si>
    <t>智汇蓝海互联网品牌孵化基地</t>
  </si>
  <si>
    <t>山东省济南市高新区新泺大街1299号鑫盛大厦2号楼24层2408室</t>
  </si>
  <si>
    <t>9137010030683469XY</t>
  </si>
  <si>
    <t>2014/6/5 0:00:00</t>
  </si>
  <si>
    <t>青岛软件园发展有限公司</t>
  </si>
  <si>
    <t>青岛市市南区宁夏路288号</t>
  </si>
  <si>
    <t>266000</t>
  </si>
  <si>
    <t>74395868-2</t>
  </si>
  <si>
    <t>2002/10/31 0:00:00</t>
  </si>
  <si>
    <t>青岛国际动漫产业园孵化器</t>
  </si>
  <si>
    <t>青岛市市南区银川西路67号</t>
  </si>
  <si>
    <t>91370202773502782X</t>
  </si>
  <si>
    <t>2012/5/17 0:00:00</t>
  </si>
  <si>
    <t>夸克创新科技孵化器</t>
  </si>
  <si>
    <t>山东省青岛市市南区南平路1号</t>
  </si>
  <si>
    <t>2015/3/25 0:00:00</t>
  </si>
  <si>
    <t>海龙孵化器</t>
  </si>
  <si>
    <t>青岛市市南区珠海路1号</t>
  </si>
  <si>
    <t>266071</t>
  </si>
  <si>
    <t>2013/3/5 0:00:00</t>
  </si>
  <si>
    <t>梦部落科技企业孵化器</t>
  </si>
  <si>
    <t>山东省青岛市市南区福清路3号</t>
  </si>
  <si>
    <t>33411097-1</t>
  </si>
  <si>
    <t>青岛创意100产业园</t>
  </si>
  <si>
    <t>山东省青岛市市南区南京路100号创意100文化产业园3号楼207</t>
  </si>
  <si>
    <t>2006/4/13 0:00:00</t>
  </si>
  <si>
    <t>青岛创联科技孵化器</t>
  </si>
  <si>
    <t>青岛市市南区香港中路50号3层301-319室</t>
  </si>
  <si>
    <t>266073</t>
  </si>
  <si>
    <t>91370202561186538B</t>
  </si>
  <si>
    <t>2010/10/15 0:00:00</t>
  </si>
  <si>
    <t>连城海洋生物科技孵化器</t>
  </si>
  <si>
    <t>南海支路5号中科院海洋所综合楼1606</t>
  </si>
  <si>
    <t>2008/6/25 0:00:00</t>
  </si>
  <si>
    <t>老转村科技创意设计孵化器</t>
  </si>
  <si>
    <t>青岛市市南区闽江三路8号</t>
  </si>
  <si>
    <t>2014/11/7 0:00:00</t>
  </si>
  <si>
    <t>五四创客城</t>
  </si>
  <si>
    <t>青岛市瞿塘峡路30号</t>
  </si>
  <si>
    <t>91370202350382184N</t>
  </si>
  <si>
    <t>务崛空间科技孵化器</t>
  </si>
  <si>
    <t>青岛市市南区香港中路30号甲15层16层</t>
  </si>
  <si>
    <t>91370202321426432D</t>
  </si>
  <si>
    <t>青岛中联智业管理有限公司</t>
  </si>
  <si>
    <t>青岛市市北区上清路16号甲</t>
  </si>
  <si>
    <t>262000</t>
  </si>
  <si>
    <t>9137020056471114XH</t>
  </si>
  <si>
    <t>2007/10/7 0:00:00</t>
  </si>
  <si>
    <t>青岛科大都市科技园集团有限公司</t>
  </si>
  <si>
    <t>青岛市市北区舞阳路51-2号1号楼5楼</t>
  </si>
  <si>
    <t>266042</t>
  </si>
  <si>
    <t>91370203780391232k</t>
  </si>
  <si>
    <t>2005/11/30 0:00:00</t>
  </si>
  <si>
    <t>青岛前哨科技园管理服务有限公司</t>
  </si>
  <si>
    <t>青岛市市北区洛阳路11号</t>
  </si>
  <si>
    <t>266045</t>
  </si>
  <si>
    <t>91370203553976329P</t>
  </si>
  <si>
    <t>青岛橡胶谷创业孵化有限公司</t>
  </si>
  <si>
    <t>山东省青岛市市北区郑州路43号橡胶谷A栋119室</t>
  </si>
  <si>
    <t>91370203334041865L</t>
  </si>
  <si>
    <t>市北区工业设计产业园创新创业服务中心</t>
  </si>
  <si>
    <t>山东省青岛市市北区杭州路16号</t>
  </si>
  <si>
    <t>266031</t>
  </si>
  <si>
    <t>52370203MJD8871184</t>
  </si>
  <si>
    <t>2007/12/13 0:00:00</t>
  </si>
  <si>
    <t>青岛市大学生创业服务中心</t>
  </si>
  <si>
    <t>泰山路35号</t>
  </si>
  <si>
    <t>123702006903299294</t>
  </si>
  <si>
    <t>2010/9/5 0:00:00</t>
  </si>
  <si>
    <t>万佳科创空间孵化器</t>
  </si>
  <si>
    <t>青岛市市北区和兴路59号3号楼（万佳广场）3-339室</t>
  </si>
  <si>
    <t>266024</t>
  </si>
  <si>
    <t>913702033502925173</t>
  </si>
  <si>
    <t>智在四方孵化器</t>
  </si>
  <si>
    <t>青岛市市北区清江路148号</t>
  </si>
  <si>
    <t>266033</t>
  </si>
  <si>
    <t>91370200MA3C6QFM2G</t>
  </si>
  <si>
    <t>青岛经济技术开发区高科技创业服务中心</t>
  </si>
  <si>
    <t>青岛市黄岛区江山南路458号807室</t>
  </si>
  <si>
    <t>266500</t>
  </si>
  <si>
    <t>123702117335142875</t>
  </si>
  <si>
    <t>2001/6/6 0:00:00</t>
  </si>
  <si>
    <t>山东科技大学科技园管理有限公司</t>
  </si>
  <si>
    <t>青岛市黄岛区前湾港路579号</t>
  </si>
  <si>
    <t>266590</t>
  </si>
  <si>
    <t>91370211661281196F</t>
  </si>
  <si>
    <t>2007/6/4 0:00:00</t>
  </si>
  <si>
    <t>青岛明月科技创业服务有限公司</t>
  </si>
  <si>
    <t>青岛市黄岛区明月路777号</t>
  </si>
  <si>
    <t>266400</t>
  </si>
  <si>
    <t>91370211321495403D</t>
  </si>
  <si>
    <t>2014/12/8 0:00:00</t>
  </si>
  <si>
    <t>青岛拓谱产教园管理有限公司</t>
  </si>
  <si>
    <t>青岛市黄岛区香江路713-1号</t>
  </si>
  <si>
    <t>266555</t>
  </si>
  <si>
    <t>9137021168256403X3</t>
  </si>
  <si>
    <t>青岛理工创业服务有限公司</t>
  </si>
  <si>
    <t>青岛市黄岛区嘉陵江东路777号</t>
  </si>
  <si>
    <t>266520</t>
  </si>
  <si>
    <t>913702110864715900</t>
  </si>
  <si>
    <t>青岛福瀛企业管理服务有限公司</t>
  </si>
  <si>
    <t>青岛市黄岛区长江东路443号福瀛大厦318室</t>
  </si>
  <si>
    <t>91370211686787388B</t>
  </si>
  <si>
    <t>青岛九万里企业管理服务有限公司</t>
  </si>
  <si>
    <t>青岛市黄岛区灵山湾路（原人民东路166号）</t>
  </si>
  <si>
    <t>9137021107738601XJ</t>
  </si>
  <si>
    <t>青岛滨海学院科技园管理有限公司</t>
  </si>
  <si>
    <t>山东省青岛市黄岛区嘉陵江西路425号</t>
  </si>
  <si>
    <t>913702113259202784</t>
  </si>
  <si>
    <t>青岛天作孵化器有限公司</t>
  </si>
  <si>
    <t>青岛市黄岛区峨眉山路396号光谷软件园19号楼</t>
  </si>
  <si>
    <t>91370211MA3BYYXM0A</t>
  </si>
  <si>
    <t>青岛同济孵化器有限公司</t>
  </si>
  <si>
    <t>山东省青岛市黄岛区双珠路266号西海岸壹号</t>
  </si>
  <si>
    <t>91370211334082296H</t>
  </si>
  <si>
    <t>2015/5/19 0:00:00</t>
  </si>
  <si>
    <t>青岛光谷企业管理服务有限公司</t>
  </si>
  <si>
    <t>青岛市黄岛区峨眉山路396号光谷软件园27栋2层</t>
  </si>
  <si>
    <t>91370211321506010J</t>
  </si>
  <si>
    <t>哈尔滨工程大学青岛船舶科技有限公司</t>
  </si>
  <si>
    <t>青岛市黄岛区科教二路167号</t>
  </si>
  <si>
    <t>91370211097466893Y</t>
  </si>
  <si>
    <t>青岛职业技术学院</t>
  </si>
  <si>
    <t>青岛沃邦双创孵化器有限公司</t>
  </si>
  <si>
    <t>山东省青岛市黄岛区中德生态园太白山路172号</t>
  </si>
  <si>
    <t>91370211MA3FG8J65T</t>
  </si>
  <si>
    <t>2017/8/29 0:00:00</t>
  </si>
  <si>
    <t>青岛高新技术创业服务中心</t>
  </si>
  <si>
    <t>青岛市崂山区松岭路169号国际创新园</t>
  </si>
  <si>
    <t>266101</t>
  </si>
  <si>
    <t>27551623-9</t>
  </si>
  <si>
    <t>2003/9/1 0:00:00</t>
  </si>
  <si>
    <t>青岛市留学人员创业园</t>
  </si>
  <si>
    <t>崂山区株洲路153号</t>
  </si>
  <si>
    <t>266100</t>
  </si>
  <si>
    <t>中国海洋大学海洋科技孵化器</t>
  </si>
  <si>
    <t>山东省青岛市崂山区香港东路23号</t>
  </si>
  <si>
    <t>913702007940483558</t>
  </si>
  <si>
    <t>2006/11/28 0:00:00</t>
  </si>
  <si>
    <t>青大孵化器</t>
  </si>
  <si>
    <t>青岛市宁夏路308号青岛大学校办企业集团</t>
  </si>
  <si>
    <t>2001/12/14 0:00:00</t>
  </si>
  <si>
    <t>海洋加创客空间</t>
  </si>
  <si>
    <t>山东省青岛市崂山区株洲路168号</t>
  </si>
  <si>
    <t>91370212MA3C0D1053</t>
  </si>
  <si>
    <t>智冷云谷孵化器</t>
  </si>
  <si>
    <t>青岛市崂山区株洲路187-1号</t>
  </si>
  <si>
    <t>91370200730629556Q</t>
  </si>
  <si>
    <t>2001/10/24 0:00:00</t>
  </si>
  <si>
    <t>巨峰科技创业孵化器</t>
  </si>
  <si>
    <t>山东省青岛市崂山区苗岭路52号巨峰创业大厦901</t>
  </si>
  <si>
    <t>91370212682554835W</t>
  </si>
  <si>
    <t>2016/6/24 0:00:00</t>
  </si>
  <si>
    <t>青岛侨商创客谷</t>
  </si>
  <si>
    <t>青岛市崂山区山东头路38号（中天软件园）</t>
  </si>
  <si>
    <t>913702127537648140</t>
  </si>
  <si>
    <t>青岛华辰中小企业创新创业服务有限公司</t>
  </si>
  <si>
    <t>青岛市李沧区郑佛路17号</t>
  </si>
  <si>
    <t>67179846-3</t>
  </si>
  <si>
    <t>2008/5/7 0:00:00</t>
  </si>
  <si>
    <t>青岛鲁强投资集团有限公司</t>
  </si>
  <si>
    <t>青岛市李沧区金水路318号</t>
  </si>
  <si>
    <t>266199</t>
  </si>
  <si>
    <t>91370200572070055D</t>
  </si>
  <si>
    <t>青岛新海科创业创新服务有限公司</t>
  </si>
  <si>
    <t>青岛市李沧区四流北路23号科研楼202</t>
  </si>
  <si>
    <t>2009/1/7 0:00:00</t>
  </si>
  <si>
    <t>青岛康泰鑫环保科技有限公司</t>
  </si>
  <si>
    <t>青岛市李沧区郑佛路17号科研楼3楼</t>
  </si>
  <si>
    <t>256600</t>
  </si>
  <si>
    <t>55082184-X</t>
  </si>
  <si>
    <t>青岛海创开发建设投资有限公司</t>
  </si>
  <si>
    <t>青岛李沧新起点大学生创业孵化中心</t>
  </si>
  <si>
    <t>青岛市李沧区重庆中路217号</t>
  </si>
  <si>
    <t>52370213MJD941751C</t>
  </si>
  <si>
    <t>2012/10/25 0:00:00</t>
  </si>
  <si>
    <t>青岛新起点企业管理咨询有限公司</t>
  </si>
  <si>
    <t>青岛市李沧区金水路1577-10号</t>
  </si>
  <si>
    <t>913702135990464503</t>
  </si>
  <si>
    <t>2012/8/21 0:00:00</t>
  </si>
  <si>
    <t>青岛路嘉宝高科技孵化器管理服务有限公司</t>
  </si>
  <si>
    <t>青岛市李沧区龙水路318号</t>
  </si>
  <si>
    <t>913702137137581107</t>
  </si>
  <si>
    <t>1999/7/27 0:00:00</t>
  </si>
  <si>
    <t>中国抽纱山东进出口公司第二整理加工厂</t>
  </si>
  <si>
    <t>青岛海岸启动企业服务管理有限公司</t>
  </si>
  <si>
    <t>青岛市李沧区衡阳路1号甲</t>
  </si>
  <si>
    <t>91370213394244277G</t>
  </si>
  <si>
    <t>青岛军创孵化器科技有限公司</t>
  </si>
  <si>
    <t>青岛李沧区金水路318号</t>
  </si>
  <si>
    <t>91370213334147336M</t>
  </si>
  <si>
    <t>青岛博浩孵化器有限公司</t>
  </si>
  <si>
    <t>青岛市李沧区湘潭路53号</t>
  </si>
  <si>
    <t>35034526-0</t>
  </si>
  <si>
    <t>2015/7/10 0:00:00</t>
  </si>
  <si>
    <t>青岛百特恒基企业管理有限公司</t>
  </si>
  <si>
    <t>青岛市李沧区楼山支路6号</t>
  </si>
  <si>
    <t>266043</t>
  </si>
  <si>
    <t>91370213350305170Y</t>
  </si>
  <si>
    <t>青岛丰泽路浩科技咨询有限公司</t>
  </si>
  <si>
    <t>青岛市李沧区湘潭路53号综合楼3楼301室</t>
  </si>
  <si>
    <t>91370213MA3C8LD900</t>
  </si>
  <si>
    <t>青岛海派特能源科技有限公司</t>
  </si>
  <si>
    <t>青岛市李沧区重庆中路299号海通达物流园8号楼</t>
  </si>
  <si>
    <t>913702136903320529</t>
  </si>
  <si>
    <t>2016/1/5 0:00:00</t>
  </si>
  <si>
    <t>青岛海创汇康科技有限公司</t>
  </si>
  <si>
    <t>青岛市李沧区金水路187号</t>
  </si>
  <si>
    <t>91370213MA3CJ97R72</t>
  </si>
  <si>
    <t>青岛金水国册投资咨询有限公司</t>
  </si>
  <si>
    <t>青岛恒星智库投资有限公司</t>
  </si>
  <si>
    <t>李沧区九水东路588号</t>
  </si>
  <si>
    <t>91370200682588445Y</t>
  </si>
  <si>
    <t>青岛红星文化产业有限公司</t>
  </si>
  <si>
    <t>青岛哈工海洋工程技术有限公司</t>
  </si>
  <si>
    <t>青岛海纳重工科技产业孵化加速器有限公司</t>
  </si>
  <si>
    <t>青岛常春藤科技管理有限公司</t>
  </si>
  <si>
    <t>山东省青岛市李沧区四流北路33号</t>
  </si>
  <si>
    <t>91370213334125014E</t>
  </si>
  <si>
    <t>青岛德邦鑫企业服务管理有限公司</t>
  </si>
  <si>
    <t>山东中艺文化创意产业园发展有限公司</t>
  </si>
  <si>
    <t>青岛金帝科技发展有限公司</t>
  </si>
  <si>
    <t>青岛新材料产业科技创新服务中心</t>
  </si>
  <si>
    <t>青岛市城阳区青大工业园内</t>
  </si>
  <si>
    <t>266111</t>
  </si>
  <si>
    <t>52370214MJD9547982</t>
  </si>
  <si>
    <t>2007/9/28 0:00:00</t>
  </si>
  <si>
    <t>青岛惠生荣创新创业服务有限公司</t>
  </si>
  <si>
    <t>青岛市城阳区惜福镇街道前金社区（王沙路北侧）</t>
  </si>
  <si>
    <t>266106</t>
  </si>
  <si>
    <t>2013/9/11 0:00:00</t>
  </si>
  <si>
    <t>一瑞（EASY）科技企业孵化器</t>
  </si>
  <si>
    <t>山东省青岛市城阳区山河路702号58号楼2单元201</t>
  </si>
  <si>
    <t>913702143956806954</t>
  </si>
  <si>
    <t>2014/8/22 0:00:00</t>
  </si>
  <si>
    <t>琴院创业孵化园</t>
  </si>
  <si>
    <t>山东省青岛市城阳区正阳东路12号15号楼</t>
  </si>
  <si>
    <t>青岛博士创业园</t>
  </si>
  <si>
    <t>青岛市城阳区长城路89号青岛博士创业园</t>
  </si>
  <si>
    <t>266109</t>
  </si>
  <si>
    <t>913702133341148176</t>
  </si>
  <si>
    <t>2012/5/4 0:00:00</t>
  </si>
  <si>
    <t>青岛元通孵化器科技有限公司</t>
  </si>
  <si>
    <t>青岛市城阳区正阳东路1号</t>
  </si>
  <si>
    <t>2015/3/9 0:00:00</t>
  </si>
  <si>
    <t>青岛天安数码城科技企业孵化器</t>
  </si>
  <si>
    <t>青岛市城阳区春阳路88号天安数码城创业大厦501室</t>
  </si>
  <si>
    <t>青岛万创奔腾科技企业孵化器</t>
  </si>
  <si>
    <t>青岛市城阳区艳阳路111号</t>
  </si>
  <si>
    <t>青岛锦绣创艺孵化器有限公司</t>
  </si>
  <si>
    <t>青岛市城阳区惜福镇街道</t>
  </si>
  <si>
    <t>青岛WE+文化产业科技孵化器</t>
  </si>
  <si>
    <t>青岛市城阳区长城路89号青岛国家广告产业园25号楼</t>
  </si>
  <si>
    <t>266108</t>
  </si>
  <si>
    <t>山东优源科技企业孵化器</t>
  </si>
  <si>
    <t>青岛市城阳区夏庄街道彭家台社区</t>
  </si>
  <si>
    <t>青岛绿天使创业孵化器有限公司</t>
  </si>
  <si>
    <t>青岛市城阳区山河路702号招商LAVIE公社</t>
  </si>
  <si>
    <t>91370214350339012U</t>
  </si>
  <si>
    <t>即墨市服装品牌孵化中心有限公司</t>
  </si>
  <si>
    <t>370282</t>
  </si>
  <si>
    <t>即墨市鹤山路888号世贸大厦</t>
  </si>
  <si>
    <t>266200</t>
  </si>
  <si>
    <t>环保功能材料企业孵化器</t>
  </si>
  <si>
    <t>青岛市即墨市段泊岚镇驻地南</t>
  </si>
  <si>
    <t>266225</t>
  </si>
  <si>
    <t>2011/9/1 0:00:00</t>
  </si>
  <si>
    <t>青岛农湾孵化器</t>
  </si>
  <si>
    <t>青岛即墨市普东镇营普路46号</t>
  </si>
  <si>
    <t>266234</t>
  </si>
  <si>
    <t>91370282350282626C</t>
  </si>
  <si>
    <t>即墨市服装设计研发孵化基地</t>
  </si>
  <si>
    <t>青岛即墨市通济新经济区九江路17号</t>
  </si>
  <si>
    <t>青岛晨之晖信息服务有限公司</t>
  </si>
  <si>
    <t>山东省青岛市即墨市经济开发区西程哥庄村1318号</t>
  </si>
  <si>
    <t>913702826645323849</t>
  </si>
  <si>
    <t>莱西市现代种业孵化器</t>
  </si>
  <si>
    <t>莱西市沽河街道办事处</t>
  </si>
  <si>
    <t>266611</t>
  </si>
  <si>
    <t>913702856752722828</t>
  </si>
  <si>
    <t>2012/10/12 0:00:00</t>
  </si>
  <si>
    <t>青岛高新技术产业开发区创业服务中心</t>
  </si>
  <si>
    <t>高新区智力岛路1号创业大厦B座27楼</t>
  </si>
  <si>
    <t>266019</t>
  </si>
  <si>
    <t>67905305-2</t>
  </si>
  <si>
    <t>2005/6/6 0:00:00</t>
  </si>
  <si>
    <t>青岛市工业技术研究院</t>
  </si>
  <si>
    <t>青岛国家高新技术产业开发区松园路17号</t>
  </si>
  <si>
    <t>12370200557703256D</t>
  </si>
  <si>
    <t>青岛高新区创业园管理有限公司</t>
  </si>
  <si>
    <t>青岛高新区智力岛路1号创业大厦B座2708房间</t>
  </si>
  <si>
    <t>91370222587816438R</t>
  </si>
  <si>
    <t>2011/12/12 0:00:00</t>
  </si>
  <si>
    <t>青岛国际石墨烯科技创新园</t>
  </si>
  <si>
    <t>青岛高新技术产业开发区华东路826号</t>
  </si>
  <si>
    <t>91370222325990604B</t>
  </si>
  <si>
    <t>科创慧谷（青岛）孵化器</t>
  </si>
  <si>
    <t>山东省青岛市高新区秀园路2号科创慧谷（青岛）科技园D1号楼一层</t>
  </si>
  <si>
    <t>91370222334154130T</t>
  </si>
  <si>
    <t>2013/6/15 0:00:00</t>
  </si>
  <si>
    <t>青岛市光电产业孵化器</t>
  </si>
  <si>
    <t>青岛市高新区广盛路61号</t>
  </si>
  <si>
    <t>招商局青岛网谷创新创业孵化器</t>
  </si>
  <si>
    <t>青岛高新区同顺路8号</t>
  </si>
  <si>
    <t>266114</t>
  </si>
  <si>
    <t>2012/11/2 0:00:00</t>
  </si>
  <si>
    <t>青岛移动互联大学生创业基地</t>
  </si>
  <si>
    <t>山东省青岛市高新区火炬路100号盘谷创客空间C座308</t>
  </si>
  <si>
    <t>2014/11/11 0:00:00</t>
  </si>
  <si>
    <t>青岛蓝色生物科技园发展有限责任公司</t>
  </si>
  <si>
    <t>青岛市高新区河东路368号</t>
  </si>
  <si>
    <t>91370222557739179C</t>
  </si>
  <si>
    <t>青岛国家大学科技园有限公司</t>
  </si>
  <si>
    <t>青岛蓝色硅谷核心区管理委员会科技创业综合服务中心</t>
  </si>
  <si>
    <t>37029607</t>
  </si>
  <si>
    <t>青岛市蓝色硅谷核心区蓝色硅谷创业中心</t>
  </si>
  <si>
    <t>266237</t>
  </si>
  <si>
    <t>07326319-4</t>
  </si>
  <si>
    <t>2013/7/15 0:00:00</t>
  </si>
  <si>
    <t>测试1</t>
  </si>
  <si>
    <t>微软伟东教育云研发基地</t>
  </si>
  <si>
    <t>山东省青岛市即墨市鳌山卫街道办事处新民村601号</t>
  </si>
  <si>
    <t>266235</t>
  </si>
  <si>
    <t>91370282334043633U</t>
  </si>
  <si>
    <t>淄博高新技术创业服务中心</t>
  </si>
  <si>
    <t>淄博高新区高科技创业园</t>
  </si>
  <si>
    <t>255086</t>
  </si>
  <si>
    <t>12370300F49091723K</t>
  </si>
  <si>
    <t>1993/8/8 0:00:00</t>
  </si>
  <si>
    <t>淄博高新技术产业开发区生物医药产业创新园管理办公室</t>
  </si>
  <si>
    <t>山东省淄博高新区鲁泰大道1号科研中心主楼1301室</t>
  </si>
  <si>
    <t>05622101-3</t>
  </si>
  <si>
    <t>淄博高新技术产业开发区电子信息产业创新园管理办公室</t>
  </si>
  <si>
    <t>淄博高新区政通路135号</t>
  </si>
  <si>
    <t>12370300080877063N</t>
  </si>
  <si>
    <t>淄博高新技术产业开发区精细化工和高分子材料产业创新园管理办公室</t>
  </si>
  <si>
    <t>淄博高新区鲁泰大道51号高分子创新园B座411室</t>
  </si>
  <si>
    <t>12370300080877071H</t>
  </si>
  <si>
    <t>2009/4/1 0:00:00</t>
  </si>
  <si>
    <t>淄博高新技术产业开发区先进陶瓷产业创新园管理办公室</t>
  </si>
  <si>
    <t>淄博高新区柳泉路125号</t>
  </si>
  <si>
    <t>123703003127760350</t>
  </si>
  <si>
    <t>2008/9/1 0:00:00</t>
  </si>
  <si>
    <t>鲁南信息产业园科技企业孵化器</t>
  </si>
  <si>
    <t>枣庄市中区君山路68号</t>
  </si>
  <si>
    <t>277100</t>
  </si>
  <si>
    <t>57936238-4</t>
  </si>
  <si>
    <t>山东元凯实业有限公司</t>
  </si>
  <si>
    <t>滕州市鲍沟镇104段5377号</t>
  </si>
  <si>
    <t>277522</t>
  </si>
  <si>
    <t>9137048149325549x0</t>
  </si>
  <si>
    <t>2014/3/11 0:00:00</t>
  </si>
  <si>
    <t>枣庄科顺数码有限公司</t>
  </si>
  <si>
    <t>枣庄高新区复元三路科技中心207房间</t>
  </si>
  <si>
    <t>277800</t>
  </si>
  <si>
    <t>91370400793922469U</t>
  </si>
  <si>
    <t>2006/9/29 0:00:00</t>
  </si>
  <si>
    <t>枣庄高新区科技创新服务中心</t>
  </si>
  <si>
    <t>枣庄市高新区兴城街道复元三路科技大楼</t>
  </si>
  <si>
    <t>34932284-6</t>
  </si>
  <si>
    <t>山东阳光生产力促进中心有限公司</t>
  </si>
  <si>
    <t>枣庄高新区复原四路369号</t>
  </si>
  <si>
    <t>91370400312853731Q</t>
  </si>
  <si>
    <t>东营高新技术创业服务中心</t>
  </si>
  <si>
    <t>山东省东营市东营区西三路217</t>
  </si>
  <si>
    <t>257000</t>
  </si>
  <si>
    <t>76099098-3</t>
  </si>
  <si>
    <t>东营市科创创业园运营管理股份有限公司</t>
  </si>
  <si>
    <t>东营区西三路217号</t>
  </si>
  <si>
    <t>913705004935353878</t>
  </si>
  <si>
    <t>黄河口高新技术企业创业园</t>
  </si>
  <si>
    <t>山东省东营市河口区河庆路179号</t>
  </si>
  <si>
    <t>257200</t>
  </si>
  <si>
    <t>68323202-9</t>
  </si>
  <si>
    <t>2001/5/31 0:00:00</t>
  </si>
  <si>
    <t>垦利县高新技术创业服务中心</t>
  </si>
  <si>
    <t>370521</t>
  </si>
  <si>
    <t>垦利区复兴路39号、垦利区广兴路199号</t>
  </si>
  <si>
    <t>257500</t>
  </si>
  <si>
    <t>12370521MB2760644M</t>
  </si>
  <si>
    <t>利津高新技术创业服务中心</t>
  </si>
  <si>
    <t>利津县利一路125号</t>
  </si>
  <si>
    <t>257400</t>
  </si>
  <si>
    <t>12370522MB2627130B</t>
  </si>
  <si>
    <t>东营市高新技术创业服务中心</t>
  </si>
  <si>
    <t>370561</t>
  </si>
  <si>
    <t>山东省东营市府前街59号</t>
  </si>
  <si>
    <t>257091</t>
  </si>
  <si>
    <t>123705007618527181</t>
  </si>
  <si>
    <t>东营市大学科技园发展有限责任公司</t>
  </si>
  <si>
    <t>山东省东营市开发区经济开发区黄河路38号生态谷</t>
  </si>
  <si>
    <t>91370500680655659G</t>
  </si>
  <si>
    <t>2008/9/19 0:00:00</t>
  </si>
  <si>
    <t>山东中科园区发展有限公司</t>
  </si>
  <si>
    <t>山东省东营市东营区黄河路以北、规划五路以西</t>
  </si>
  <si>
    <t>91370500076967269P</t>
  </si>
  <si>
    <t>东营融创孵化器管理有限公司</t>
  </si>
  <si>
    <t>山东省东营市开发区府前大街53号国贸大厦西楼301室</t>
  </si>
  <si>
    <t>257100</t>
  </si>
  <si>
    <t>91370500MA3C6K4X62</t>
  </si>
  <si>
    <t>2016/2/22 0:00:00</t>
  </si>
  <si>
    <t>东营生产力新材料孵化器</t>
  </si>
  <si>
    <t>山东省东营市沂州路319号</t>
  </si>
  <si>
    <t>91370500MA3D2RHH6E</t>
  </si>
  <si>
    <t>烟台市渤海电子商务产业发展有限公司</t>
  </si>
  <si>
    <t>烟台市芝罘区通黄路19号</t>
  </si>
  <si>
    <t>264000</t>
  </si>
  <si>
    <t>9137060067554265XG</t>
  </si>
  <si>
    <t>2008/6/5 0:00:00</t>
  </si>
  <si>
    <t>烟台科达置业有限公司</t>
  </si>
  <si>
    <t>山东省烟台市芝罘区南大街303号国贸大厦6楼</t>
  </si>
  <si>
    <t>91370602782313529C</t>
  </si>
  <si>
    <t>烟台蓝色创客企业管理服务有限公司</t>
  </si>
  <si>
    <t>黄务三和路32号</t>
  </si>
  <si>
    <t>264004</t>
  </si>
  <si>
    <t>91370602MA3BY75A04</t>
  </si>
  <si>
    <t>烟台青年科技创业大道有限责任公司</t>
  </si>
  <si>
    <t>芝罘区青年南路462号</t>
  </si>
  <si>
    <t>69311715-5</t>
  </si>
  <si>
    <t>2009/7/31 0:00:00</t>
  </si>
  <si>
    <t>烟台鲁蒙节能环保产业孵化有限公司</t>
  </si>
  <si>
    <t>山东省烟台市芝罘区福源路2号</t>
  </si>
  <si>
    <t>49351933-6</t>
  </si>
  <si>
    <t>2014/3/27 0:00:00</t>
  </si>
  <si>
    <t>烟台市芝罘区服务外包发展办公室</t>
  </si>
  <si>
    <t>山东省烟台市芝罘区峰山路1号</t>
  </si>
  <si>
    <t>68173646-9</t>
  </si>
  <si>
    <t>烟台中青基业投资有限公司</t>
  </si>
  <si>
    <t>福山区永达街881号</t>
  </si>
  <si>
    <t>265500</t>
  </si>
  <si>
    <t>55789953-5</t>
  </si>
  <si>
    <t>烟台美加科技企业孵化器有限公司</t>
  </si>
  <si>
    <t>烟台牟平正阳路17号创业大厦一层</t>
  </si>
  <si>
    <t>264100</t>
  </si>
  <si>
    <t>913706125704884238</t>
  </si>
  <si>
    <t>2011/3/11 0:00:00</t>
  </si>
  <si>
    <t>烟台高新技术创业服务中心</t>
  </si>
  <si>
    <t>莱山区迎春大街133号附1号</t>
  </si>
  <si>
    <t>264003</t>
  </si>
  <si>
    <t>12370613495184373H</t>
  </si>
  <si>
    <t>1997/4/16 0:00:00</t>
  </si>
  <si>
    <t>烟台市莱山区创业就业服务中心</t>
  </si>
  <si>
    <t>莱山区迎春大街125号</t>
  </si>
  <si>
    <t>52370613MJE330987R</t>
  </si>
  <si>
    <t>烟台艾欧特创业服务有限公司</t>
  </si>
  <si>
    <t>烟台市莱山区明达西路11号</t>
  </si>
  <si>
    <t>91370613310465938E</t>
  </si>
  <si>
    <t>烟台云空间企业管理咨询有限公司</t>
  </si>
  <si>
    <t>山东省烟台市莱山区金滩东路1889号中润国际大厦10层</t>
  </si>
  <si>
    <t>91370613MA3CE5783W</t>
  </si>
  <si>
    <t>烟台市莱山区凤凰工业园管理服务中心</t>
  </si>
  <si>
    <t>烟台市莱山区港城东大街588号揽胜公馆C座3001室</t>
  </si>
  <si>
    <t>12370613MB27937888</t>
  </si>
  <si>
    <t>烟台留学人员创业园区管理服务中心</t>
  </si>
  <si>
    <t>370661</t>
  </si>
  <si>
    <t>烟台经济技术开发区珠江路28号科技大厦10楼</t>
  </si>
  <si>
    <t>264006</t>
  </si>
  <si>
    <t>12370600F49401189E</t>
  </si>
  <si>
    <t>1996/10/5 0:00:00</t>
  </si>
  <si>
    <t>烟台兰天使创新创业孵化器有限公司</t>
  </si>
  <si>
    <t>山东省烟台市经济技术开发区珠江路32号3#107室</t>
  </si>
  <si>
    <t>91370600349131388Q</t>
  </si>
  <si>
    <t>2015/8/6 0:00:00</t>
  </si>
  <si>
    <t>业达科技孵化器股份有限公司</t>
  </si>
  <si>
    <t>山东省烟台市经济技术开发区甬江一支路5号内3号</t>
  </si>
  <si>
    <t>91370600MA3C4A1H8F</t>
  </si>
  <si>
    <t>烟台鲁台新材料产业孵化有限公司</t>
  </si>
  <si>
    <t>烟台开发区金沙江路163号</t>
  </si>
  <si>
    <t>91370600MA3C7GFD7A</t>
  </si>
  <si>
    <t>烟台开创互联网产业孵化有限公司</t>
  </si>
  <si>
    <t>烟台市开发区万寿山路5号1号楼</t>
  </si>
  <si>
    <t>91370600MA3C7LQC2R</t>
  </si>
  <si>
    <t>烟台业达科技园管理服务有限公司</t>
  </si>
  <si>
    <t>烟台经济技术开发区长江路300号</t>
  </si>
  <si>
    <t>91370600349028225U</t>
  </si>
  <si>
    <t>2015/6/29 0:00:00</t>
  </si>
  <si>
    <t>龙口市高新技术创业服务中心</t>
  </si>
  <si>
    <t>山东省龙口市高新技术产业园区星宇路63号</t>
  </si>
  <si>
    <t>265718</t>
  </si>
  <si>
    <t>12370681F51085058X</t>
  </si>
  <si>
    <t>2000/8/26 0:00:00</t>
  </si>
  <si>
    <t>山东盛华科技创业园有限公司</t>
  </si>
  <si>
    <t>山东省莱阳市长江路78号</t>
  </si>
  <si>
    <t>265200</t>
  </si>
  <si>
    <t>91370682MA3C4QRR91</t>
  </si>
  <si>
    <t>山东中昌电商平台有限公司</t>
  </si>
  <si>
    <t>山东省莱州市城港路街道1507号</t>
  </si>
  <si>
    <t>261400</t>
  </si>
  <si>
    <t>91370683MA3CG7NU1R</t>
  </si>
  <si>
    <t>2013/9/15 0:00:00</t>
  </si>
  <si>
    <t>蓬莱市科技创业服务中心</t>
  </si>
  <si>
    <t>蓬莱市刘家沟镇北大街16号</t>
  </si>
  <si>
    <t>265608</t>
  </si>
  <si>
    <t>07301532-6</t>
  </si>
  <si>
    <t>2014/1/5 0:00:00</t>
  </si>
  <si>
    <t>招远市金都缘珠宝首饰有限公司</t>
  </si>
  <si>
    <t>山东省烟台市招远经济技术开发区天府路东</t>
  </si>
  <si>
    <t>265400</t>
  </si>
  <si>
    <t>91370685755441197M</t>
  </si>
  <si>
    <t>2001/10/28 0:00:00</t>
  </si>
  <si>
    <t>烟台高新技术产业园区中俄高新技术产业化合作促进中心</t>
  </si>
  <si>
    <t>烟台高新区凯莱路39号</t>
  </si>
  <si>
    <t>264670</t>
  </si>
  <si>
    <t>57775658-2</t>
  </si>
  <si>
    <t>2009/3/27 0:00:00</t>
  </si>
  <si>
    <t>山东国际生物科技园发展有限公司</t>
  </si>
  <si>
    <t>山东烟台高新区科技大道39号</t>
  </si>
  <si>
    <t>69968446-8</t>
  </si>
  <si>
    <t>烟台高新技术产业开发区科技创业服务中心</t>
  </si>
  <si>
    <t>烟台高新区科技大道69号</t>
  </si>
  <si>
    <t>12370600690636515E</t>
  </si>
  <si>
    <t>烟台市大学生创业园区管理服务中心</t>
  </si>
  <si>
    <t>烟台高新区航天路101号</t>
  </si>
  <si>
    <t>05904178-X</t>
  </si>
  <si>
    <t>烟台五洲电力科技有限公司</t>
  </si>
  <si>
    <t>烟台高新区纬五路2号</t>
  </si>
  <si>
    <t>91370600782300656H</t>
  </si>
  <si>
    <t>2014/4/7 0:00:00</t>
  </si>
  <si>
    <t>中集海洋工程研究院有限公司</t>
  </si>
  <si>
    <t>山东省烟台市高新区科技大道33号</t>
  </si>
  <si>
    <t>913706006944197024</t>
  </si>
  <si>
    <t>潍坊创意产业园投资管理有限公司</t>
  </si>
  <si>
    <t>潍坊市潍城区福寿西街68号</t>
  </si>
  <si>
    <t>261021</t>
  </si>
  <si>
    <t>91370702MA3DDHNB8D</t>
  </si>
  <si>
    <t>2015/1/3 0:00:00</t>
  </si>
  <si>
    <t>潍坊亿家智能家居有限公司</t>
  </si>
  <si>
    <t>潍坊市潍城区东风西街6700号</t>
  </si>
  <si>
    <t>91370702MA3C4BC36J</t>
  </si>
  <si>
    <t>潍坊市海洋科技企业孵化中心</t>
  </si>
  <si>
    <t>山东省潍坊市寒亭区亚星路228号</t>
  </si>
  <si>
    <t>261101</t>
  </si>
  <si>
    <t>91370700733727522R</t>
  </si>
  <si>
    <t>潍坊市食品科技企业孵化中心</t>
  </si>
  <si>
    <t>山东省潍坊市寒亭区中国食品谷总部基地A座1813室</t>
  </si>
  <si>
    <t>261100</t>
  </si>
  <si>
    <t>91370700077970005F</t>
  </si>
  <si>
    <t>山东盈丰科技孵化器</t>
  </si>
  <si>
    <t>山东省潍坊市坊子区北海路与八马路交叉口南500米路东</t>
  </si>
  <si>
    <t>261200</t>
  </si>
  <si>
    <t>913707040769730877</t>
  </si>
  <si>
    <t>潍坊华晨科技企业孵化器</t>
  </si>
  <si>
    <t>山东省潍坊市坊子区北海路111号</t>
  </si>
  <si>
    <t>913707046722086645</t>
  </si>
  <si>
    <t>山东测绘地理信息产业园第二孵化器</t>
  </si>
  <si>
    <t>山东省潍坊市坊子区新泰路1369号</t>
  </si>
  <si>
    <t>91370704050927795N</t>
  </si>
  <si>
    <t>潍坊市测绘地理信息产业创业中心</t>
  </si>
  <si>
    <t>山东省潍坊市坊子新区坊泰路1368号</t>
  </si>
  <si>
    <t>潍坊天恒科技创业企业孵化器</t>
  </si>
  <si>
    <t>山东省潍坊市奎文区健康东街13911号1号楼三层303室</t>
  </si>
  <si>
    <t>261061</t>
  </si>
  <si>
    <t>91370705MA3BX4732H</t>
  </si>
  <si>
    <t>珠联天下企业管理有限公司</t>
  </si>
  <si>
    <t>潍坊市奎文区北海路2321号</t>
  </si>
  <si>
    <t>261000</t>
  </si>
  <si>
    <t>913707056680802740</t>
  </si>
  <si>
    <t>潍坊歌德科技孵化器</t>
  </si>
  <si>
    <t>山东省潍坊市奎文区卧龙东街5963号金鼎华府17号写字楼1303</t>
  </si>
  <si>
    <t>261041</t>
  </si>
  <si>
    <t>91370705MA3DDPHJ7U</t>
  </si>
  <si>
    <t>2017/3/28 0:00:00</t>
  </si>
  <si>
    <t>临朐县中小企业创业科技孵化器</t>
  </si>
  <si>
    <t>临朐县中小企业创业产业园</t>
  </si>
  <si>
    <t>262600</t>
  </si>
  <si>
    <t>52370724MJE430806E</t>
  </si>
  <si>
    <t>2014/5/28 0:00:00</t>
  </si>
  <si>
    <t>昌乐县高新技术创业园</t>
  </si>
  <si>
    <t>昌乐县宝通街与永福路交叉口西南角</t>
  </si>
  <si>
    <t>262400</t>
  </si>
  <si>
    <t>91370725557888967R</t>
  </si>
  <si>
    <t>昌乐县科技企业孵化器</t>
  </si>
  <si>
    <t>昌乐县晨凯电声乐器企业孵化中心</t>
  </si>
  <si>
    <t>昌乐县金农科技企业孵化器</t>
  </si>
  <si>
    <t>昌乐县宝通街2517号</t>
  </si>
  <si>
    <t>52370725MJE4354044</t>
  </si>
  <si>
    <t>昌乐县创新创业孵化器</t>
  </si>
  <si>
    <t>山东省潍坊市昌乐县建设路18号6号楼二、三层</t>
  </si>
  <si>
    <t>91370725MA3C9HYH4D</t>
  </si>
  <si>
    <t>昌乐县汇智新动能机械制造业科技服务中心</t>
  </si>
  <si>
    <t>昌乐县营丘镇康乐街19号</t>
  </si>
  <si>
    <t>52370725MJE435666U</t>
  </si>
  <si>
    <t>潍坊滨海华尚科技企业孵化器</t>
  </si>
  <si>
    <t>370761</t>
  </si>
  <si>
    <t>山东省潍坊市滨海经济开发区央子街道大学城汉江东街00886号</t>
  </si>
  <si>
    <t>261108</t>
  </si>
  <si>
    <t>91370700334295400F</t>
  </si>
  <si>
    <t>潍坊市金辉大学生创业园</t>
  </si>
  <si>
    <t>潍坊滨海经济技术开发区大家洼街道金辉大厦1607</t>
  </si>
  <si>
    <t>262737</t>
  </si>
  <si>
    <t>91370705MA3C375L2N</t>
  </si>
  <si>
    <t>2016/12/5 0:00:00</t>
  </si>
  <si>
    <t>潍坊经济开发区北辰高新产业投资发展有限公司</t>
  </si>
  <si>
    <t>370762</t>
  </si>
  <si>
    <t>潍坊经济开发区月河路3177号</t>
  </si>
  <si>
    <t>261057</t>
  </si>
  <si>
    <t>91370700079673143D</t>
  </si>
  <si>
    <t>青州旗城科技企业孵化中心</t>
  </si>
  <si>
    <t>山东省青州市益都西路89号</t>
  </si>
  <si>
    <t>262500</t>
  </si>
  <si>
    <t>52370781MJE440123Q</t>
  </si>
  <si>
    <t>青州亚泰农业科技企业孵化器</t>
  </si>
  <si>
    <t>山东省潍坊市青州市弥河镇黄泥沟村</t>
  </si>
  <si>
    <t>91370781593631122W</t>
  </si>
  <si>
    <t>2012/4/13 0:00:00</t>
  </si>
  <si>
    <t>青州市智联创业孵化中心</t>
  </si>
  <si>
    <t>青州市益都东路3999号创业创新大厦</t>
  </si>
  <si>
    <t>52370781MJE44049XH</t>
  </si>
  <si>
    <t>2015/7/7 0:00:00</t>
  </si>
  <si>
    <t>山东省一品齐鲁花卉苗木产业园运营有限公司</t>
  </si>
  <si>
    <t>山东省潍坊市青州市中国北方花卉苗木交易中心中厅</t>
  </si>
  <si>
    <t>262517</t>
  </si>
  <si>
    <t>91370781MA3C4K2F5A</t>
  </si>
  <si>
    <t>山东潍工大投资有限公司</t>
  </si>
  <si>
    <t>山东潍坊青州云门山南路8979号</t>
  </si>
  <si>
    <t>58875541-1</t>
  </si>
  <si>
    <t>2011/12/22 0:00:00</t>
  </si>
  <si>
    <t>首新科技企业孵化器</t>
  </si>
  <si>
    <t>山东省诸城市南环路18号36号楼超然首新空间</t>
  </si>
  <si>
    <t>262200</t>
  </si>
  <si>
    <t>91370782MA3EJ3FN08</t>
  </si>
  <si>
    <t>2017/9/26 0:00:00</t>
  </si>
  <si>
    <t>金盛元科技创业园</t>
  </si>
  <si>
    <t>诸城市龙都街道繁荣西路149号</t>
  </si>
  <si>
    <t>91370782MA3DFR2616</t>
  </si>
  <si>
    <t>海燕科技创业园</t>
  </si>
  <si>
    <t>山东省潍坊市诸城市密州东路电商创业园</t>
  </si>
  <si>
    <t>913707823127563093</t>
  </si>
  <si>
    <t>山东寿光中印软件园发展中心</t>
  </si>
  <si>
    <t>山东省寿光市文圣街1200号</t>
  </si>
  <si>
    <t>262700</t>
  </si>
  <si>
    <t>91370783687229994E</t>
  </si>
  <si>
    <t>寿光市羊口滨海创业服务有限公司</t>
  </si>
  <si>
    <t>寿光市羊口镇</t>
  </si>
  <si>
    <t>262714</t>
  </si>
  <si>
    <t>91370783493738555N</t>
  </si>
  <si>
    <t>山东颐高科技创业孵化器</t>
  </si>
  <si>
    <t>山东省安丘市和平路88号</t>
  </si>
  <si>
    <t>262100</t>
  </si>
  <si>
    <t>安丘市金安产业园孵化器</t>
  </si>
  <si>
    <t>山东省安丘市青云山路青云商务大厦15楼</t>
  </si>
  <si>
    <t>91370784080891295L</t>
  </si>
  <si>
    <t>安丘市昌安产业园孵化器</t>
  </si>
  <si>
    <t>山东省安丘市青云山路与206国道交叉口景建大厦16楼</t>
  </si>
  <si>
    <t>913707840839514842</t>
  </si>
  <si>
    <t>安丘创业创新孵化基地</t>
  </si>
  <si>
    <t>安丘市北区泰山西街</t>
  </si>
  <si>
    <t>高密市智源科技创业服务有限公司</t>
  </si>
  <si>
    <t>高密市人民大街2569号</t>
  </si>
  <si>
    <t>261500</t>
  </si>
  <si>
    <t>91370785349177546D</t>
  </si>
  <si>
    <t>高密高新技术产业开发区孵化器</t>
  </si>
  <si>
    <t>高密市高新技术产业开发区</t>
  </si>
  <si>
    <t>91370785493284995B</t>
  </si>
  <si>
    <t>高密市巽风科技企业孵化器</t>
  </si>
  <si>
    <t>山东省潍坊市高密市咸家工业区红光大街2000号</t>
  </si>
  <si>
    <t>91370785MA3DM8N969</t>
  </si>
  <si>
    <t>2017/5/10 0:00:00</t>
  </si>
  <si>
    <t>高密高新技术产业开发区第二孵化器</t>
  </si>
  <si>
    <t>高密市红高粱集团科技企业孵化器</t>
  </si>
  <si>
    <t>山东省高密市夏庄镇高新一路158号</t>
  </si>
  <si>
    <t>91370785680660378G</t>
  </si>
  <si>
    <t>昌邑市滨海化工新材料企业孵化中心</t>
  </si>
  <si>
    <t>山东省潍坊昌邑市下营镇廒里村东</t>
  </si>
  <si>
    <t>261313</t>
  </si>
  <si>
    <t>913707863345790832</t>
  </si>
  <si>
    <t>2014/12/7 0:00:00</t>
  </si>
  <si>
    <t>昌邑市精细化工产业园综合服务中心</t>
  </si>
  <si>
    <t>昌邑市滨海（下营）经济开发区</t>
  </si>
  <si>
    <t>261311</t>
  </si>
  <si>
    <t>91370786MA3CFCKK96</t>
  </si>
  <si>
    <t>昌邑市名都家纺科技孵化器</t>
  </si>
  <si>
    <t>山东昌邑市柳疃镇中国棉纺城B区4排32号</t>
  </si>
  <si>
    <t>261300</t>
  </si>
  <si>
    <t>91370786MA3FGCA0XW</t>
  </si>
  <si>
    <t>潍坊软件园管理办公室</t>
  </si>
  <si>
    <t>潍坊高新区健康东街10179号潍坊软件园A座</t>
  </si>
  <si>
    <t>261205</t>
  </si>
  <si>
    <t>12370700687207787B</t>
  </si>
  <si>
    <t>2006/1/27 0:00:00</t>
  </si>
  <si>
    <t>潍坊高新技术创业服务中心</t>
  </si>
  <si>
    <t>潍坊高新区玉清东街13159号高新大厦805室</t>
  </si>
  <si>
    <t>1237070016551662XJ</t>
  </si>
  <si>
    <t>1992/12/1 0:00:00</t>
  </si>
  <si>
    <t>潍坊高新区生物医药科技产业园管理办公室</t>
  </si>
  <si>
    <t>潍坊高新区高新二路36路</t>
  </si>
  <si>
    <t>66351307-7</t>
  </si>
  <si>
    <t>2005/1/8 0:00:00</t>
  </si>
  <si>
    <t>潍坊高新区宝兴孵化器管理中心</t>
  </si>
  <si>
    <t>潍坊市高新区卧龙东街177号</t>
  </si>
  <si>
    <t>201061</t>
  </si>
  <si>
    <t>07575673-4</t>
  </si>
  <si>
    <t>2009/7/19 0:00:00</t>
  </si>
  <si>
    <t>潍坊高新区电声器件产业孵化器</t>
  </si>
  <si>
    <t>2012/12/20 0:00:00</t>
  </si>
  <si>
    <t>潍坊高新区光电产业园</t>
  </si>
  <si>
    <t>2013/1/12 0:00:00</t>
  </si>
  <si>
    <t>山东省呼叫中心与信息服务科技企业孵化器</t>
  </si>
  <si>
    <t>山东省潍坊市高新区健康东街山东呼叫中心产业基地</t>
  </si>
  <si>
    <t>261031</t>
  </si>
  <si>
    <t>913707006768283857</t>
  </si>
  <si>
    <t>2008/6/18 0:00:00</t>
  </si>
  <si>
    <t>潍坊启迪创业孵化器有限公司</t>
  </si>
  <si>
    <t>潍坊高新区健康东街6888号蓝色智谷启迪之星孵化器</t>
  </si>
  <si>
    <t>913707003128086310</t>
  </si>
  <si>
    <t>2014/9/14 0:00:00</t>
  </si>
  <si>
    <t>中科创新园</t>
  </si>
  <si>
    <t>山东省潍坊高新区健康东街6888号蓝色智谷中科创新园401室</t>
  </si>
  <si>
    <t>9137070032834144X3</t>
  </si>
  <si>
    <t>2015/1/16 0:00:00</t>
  </si>
  <si>
    <t>潍坊燕园科技园</t>
  </si>
  <si>
    <t>山东省潍坊高新区健康东街6888号燕园科技园B1#楼506室</t>
  </si>
  <si>
    <t>913707003127050264</t>
  </si>
  <si>
    <t>2015/5/30 0:00:00</t>
  </si>
  <si>
    <t>潍坊文化产业孵化器</t>
  </si>
  <si>
    <t>潍坊市高新区健康东街6787号潍坊文化创意产业园</t>
  </si>
  <si>
    <t>91370700077994605x</t>
  </si>
  <si>
    <t>潍坊恩源科技孵化器</t>
  </si>
  <si>
    <t>潍坊高新区潍县中路与健康街交叉口潍坊软件园A座6楼</t>
  </si>
  <si>
    <t>913707006872082104</t>
  </si>
  <si>
    <t>潍坊一点文化发展有限公司</t>
  </si>
  <si>
    <t>山东省潍坊市高新区健康东街10006号中动大厦A座</t>
  </si>
  <si>
    <t>91370700079651550X</t>
  </si>
  <si>
    <t>2016/9/16 0:00:00</t>
  </si>
  <si>
    <t>山东翔浩科技有限公司</t>
  </si>
  <si>
    <t>山东省济宁市任城区 石桥工业园区</t>
  </si>
  <si>
    <t>272069</t>
  </si>
  <si>
    <t>913708006644463124</t>
  </si>
  <si>
    <t>2007/7/3 0:00:00</t>
  </si>
  <si>
    <t>山东翠都网络科技有限公司</t>
  </si>
  <si>
    <t>济宁市 任城区 翠都国际商务中心商务办公楼</t>
  </si>
  <si>
    <t>272000</t>
  </si>
  <si>
    <t>91370811MA3C4R6Y5L</t>
  </si>
  <si>
    <t>山东金汇达投资发展有限公司</t>
  </si>
  <si>
    <t>山东省济宁市兖州区龙桥街道建设路133号</t>
  </si>
  <si>
    <t>272100</t>
  </si>
  <si>
    <t>67554723-1</t>
  </si>
  <si>
    <t>微山县创达科技服务中心</t>
  </si>
  <si>
    <t>微山县经济开发区创达工业园</t>
  </si>
  <si>
    <t>277600</t>
  </si>
  <si>
    <t>52370826MJE5175140</t>
  </si>
  <si>
    <t>2014/12/28 0:00:00</t>
  </si>
  <si>
    <t>微山县中小企业公共服务中心有限公司</t>
  </si>
  <si>
    <t>济宁市 微山县 夏镇街道商业街南首</t>
  </si>
  <si>
    <t>91370826MA3C6ND01J</t>
  </si>
  <si>
    <t>2016/2/25 0:00:00</t>
  </si>
  <si>
    <t>山东亿九科技孵化器有限公司</t>
  </si>
  <si>
    <t>金乡县开元大道西首路北</t>
  </si>
  <si>
    <t>272200</t>
  </si>
  <si>
    <t>913708280659283363</t>
  </si>
  <si>
    <t>2013/4/10 0:00:00</t>
  </si>
  <si>
    <t>济宁华尚科技企业孵化器有限公司</t>
  </si>
  <si>
    <t>山东省 济宁市 汶上县</t>
  </si>
  <si>
    <t>272500</t>
  </si>
  <si>
    <t>91370830MA3C7DQTX2</t>
  </si>
  <si>
    <t>2016/3/14 0:00:00</t>
  </si>
  <si>
    <t>泗水辅友创业服务有限公司</t>
  </si>
  <si>
    <t>山东省济宁市泗水经济开发区圣康路南首</t>
  </si>
  <si>
    <t>273200</t>
  </si>
  <si>
    <t>91370831MA3BYH8X5T</t>
  </si>
  <si>
    <t>泗水县科技服务中心</t>
  </si>
  <si>
    <t>泗水县圣和路西</t>
  </si>
  <si>
    <t>06196264-1</t>
  </si>
  <si>
    <t>泗水佳新创业服务有限公司</t>
  </si>
  <si>
    <t>泗水县 济河办泉源大道南</t>
  </si>
  <si>
    <t>91370831MA3DPKRJ24</t>
  </si>
  <si>
    <t>2017/5/23 0:00:00</t>
  </si>
  <si>
    <t>曲阜生产力促进中心</t>
  </si>
  <si>
    <t>曲阜市春秋东路科技创新楼</t>
  </si>
  <si>
    <t>273100</t>
  </si>
  <si>
    <t>12370881494172792L</t>
  </si>
  <si>
    <t>1998/5/12 0:00:00</t>
  </si>
  <si>
    <t>邹城科创大学科技园运营管理有限公司</t>
  </si>
  <si>
    <t>山东邹城西外环路1888号</t>
  </si>
  <si>
    <t>273500</t>
  </si>
  <si>
    <t>913708835793522072</t>
  </si>
  <si>
    <t>邹城市中信达创业投资有限公司</t>
  </si>
  <si>
    <t>邹城市恒丰路499号</t>
  </si>
  <si>
    <t>273512</t>
  </si>
  <si>
    <t>91370883569038716E</t>
  </si>
  <si>
    <t>邹城市峄山镇民创中小企业服务有限公司</t>
  </si>
  <si>
    <t>邹城市 峄山镇小微产业园</t>
  </si>
  <si>
    <t>273501</t>
  </si>
  <si>
    <t>91370883MA3CEKC6XK</t>
  </si>
  <si>
    <t>济宁高新技术创业服务中心</t>
  </si>
  <si>
    <t>山东济宁金宇路52号创新大厦东区</t>
  </si>
  <si>
    <t>272300</t>
  </si>
  <si>
    <t>67680655-7</t>
  </si>
  <si>
    <t>1996/8/1 0:00:00</t>
  </si>
  <si>
    <t>山东高新创达科技创业服务有限公司</t>
  </si>
  <si>
    <t>山东省济宁市高新区金宇路52号创新大厦</t>
  </si>
  <si>
    <t>9137080058305048X9</t>
  </si>
  <si>
    <t>济宁高新软件园服务有限公司</t>
  </si>
  <si>
    <t>山东省济宁高新区海川路9号产学研基地</t>
  </si>
  <si>
    <t>9137080005092675X1</t>
  </si>
  <si>
    <t>济宁文化创意园</t>
  </si>
  <si>
    <t>山东省济宁高新区海川路69号创意大厦</t>
  </si>
  <si>
    <t>91370800310392476E</t>
  </si>
  <si>
    <t>济宁中科先进技术研究院有限公司</t>
  </si>
  <si>
    <t>山东省济宁市高新区海川路产学研基地C3楼</t>
  </si>
  <si>
    <t>91370800493013976T</t>
  </si>
  <si>
    <t>济宁正德企业管理咨询有限公司</t>
  </si>
  <si>
    <t>济宁市金宇路52号创新大厦西区A座</t>
  </si>
  <si>
    <t>91370800493582140K</t>
  </si>
  <si>
    <t>2017/3/14 0:00:00</t>
  </si>
  <si>
    <t>慧与软件（济宁）人才产业基地管理有限公司</t>
  </si>
  <si>
    <t>山东省济宁高新区海川路9号D1楼三楼</t>
  </si>
  <si>
    <t>91370800MA3CCCJ7XD</t>
  </si>
  <si>
    <t>山东英特力科技企业孵化器有限公司</t>
  </si>
  <si>
    <t>山东省济宁市任城区英萃路149号</t>
  </si>
  <si>
    <t>91370800MA3BXU6459</t>
  </si>
  <si>
    <t>2013/4/27 0:00:00</t>
  </si>
  <si>
    <t>丽泰泰山创业梦工场投资有限公司</t>
  </si>
  <si>
    <t>山东省泰安市擂鼓石大街601号</t>
  </si>
  <si>
    <t>271000</t>
  </si>
  <si>
    <t>91370900334622942Y</t>
  </si>
  <si>
    <t>山东泰山云谷信息产业有限公司</t>
  </si>
  <si>
    <t>山东省泰安市天烛峰路282号</t>
  </si>
  <si>
    <t>91370900071317347L</t>
  </si>
  <si>
    <t>山东海力汽配科技园创业服务有限公司</t>
  </si>
  <si>
    <t>山东省泰安市宁阳县磁窑经济技术开发区</t>
  </si>
  <si>
    <t>271411</t>
  </si>
  <si>
    <t>91370921493785837D</t>
  </si>
  <si>
    <t>2014/4/25 0:00:00</t>
  </si>
  <si>
    <t>东平环球经贸服务有限公司</t>
  </si>
  <si>
    <t>山东省泰安市东平县滨河新区电子商务产业园</t>
  </si>
  <si>
    <t>271509</t>
  </si>
  <si>
    <t>91370923580417012J</t>
  </si>
  <si>
    <t>2014/4/20 0:00:00</t>
  </si>
  <si>
    <t>新泰启迪之星科技企业孵化器有限公司</t>
  </si>
  <si>
    <t>山东省新泰市经济开发区发展大道396号</t>
  </si>
  <si>
    <t>271200</t>
  </si>
  <si>
    <t>91370982MA3DLRCP3P</t>
  </si>
  <si>
    <t>2003/7/8 0:00:00</t>
  </si>
  <si>
    <t>山东盈丰科技企业孵化器有限公司</t>
  </si>
  <si>
    <t>山东省新泰市经济开发区</t>
  </si>
  <si>
    <t>91370982310360650D</t>
  </si>
  <si>
    <t>肥城高新技术产业开发区创业服务中心</t>
  </si>
  <si>
    <t>山东省肥城市工业三路中段科技孵化器大楼</t>
  </si>
  <si>
    <t>271608</t>
  </si>
  <si>
    <t>31277209-3</t>
  </si>
  <si>
    <t>1995/8/29 0:00:00</t>
  </si>
  <si>
    <t>泰安市蔚蓝科技企业孵化有限公司</t>
  </si>
  <si>
    <t>山东省泰安肥城市仪阳镇新兴产业园</t>
  </si>
  <si>
    <t>271602</t>
  </si>
  <si>
    <t>91370983MA3C161K5T</t>
  </si>
  <si>
    <t>泰安高新技术创业服务中心</t>
  </si>
  <si>
    <t>泰安市天烛峰路366号</t>
  </si>
  <si>
    <t>67051009-3</t>
  </si>
  <si>
    <t>1997/12/1 0:00:00</t>
  </si>
  <si>
    <t>泰安泰山科技有限公司</t>
  </si>
  <si>
    <t>泰安高新区南天门大街2858号高端人才基地</t>
  </si>
  <si>
    <t>91370900679213407C</t>
  </si>
  <si>
    <t>泰安开发区泰山创业投资有限公司</t>
  </si>
  <si>
    <t>山东省泰安市高新区中天门大街1366号</t>
  </si>
  <si>
    <t>913709007242764401</t>
  </si>
  <si>
    <t>2006/8/1 0:00:00</t>
  </si>
  <si>
    <t>威海市高技术创业服务中心</t>
  </si>
  <si>
    <t>威海市文化中路80号</t>
  </si>
  <si>
    <t>264200</t>
  </si>
  <si>
    <t>12371000494430296P</t>
  </si>
  <si>
    <t>1989/11/24 0:00:00</t>
  </si>
  <si>
    <t>山东巨蟹云电商孵化器</t>
  </si>
  <si>
    <t>威海市张村镇沈阳中路路南</t>
  </si>
  <si>
    <t>91371002494270210E</t>
  </si>
  <si>
    <t>威海市环翠区高新技术企业孵化创业服务中心</t>
  </si>
  <si>
    <t>世昌大道-3-2</t>
  </si>
  <si>
    <t>12371002312814935J</t>
  </si>
  <si>
    <t>威海大鹰电商孵化器有限公司</t>
  </si>
  <si>
    <t>威海市环翠区张村镇沈阳中路南、科技路西</t>
  </si>
  <si>
    <t>91371002344626875F</t>
  </si>
  <si>
    <t>2015/6/19 0:00:00</t>
  </si>
  <si>
    <t>环翠北海大厦科技孵化器</t>
  </si>
  <si>
    <t>威海市环翠区孙家疃办事处沙窝社区北</t>
  </si>
  <si>
    <t>91371002MA3C8HRF8H</t>
  </si>
  <si>
    <t>山东双创人孵化器有限公司</t>
  </si>
  <si>
    <t>山东省威海市张村镇庐山路52号</t>
  </si>
  <si>
    <t>91371002MA3C9GN02Y</t>
  </si>
  <si>
    <t>2016/4/22 0:00:00</t>
  </si>
  <si>
    <t>威海市鲸园孵化器有限公司</t>
  </si>
  <si>
    <t>威海市环翠区樱花小区-11-A号</t>
  </si>
  <si>
    <t>91371000MA3DT10G6U</t>
  </si>
  <si>
    <t>2017/6/6 0:00:00</t>
  </si>
  <si>
    <t>威海银凯特智慧信息技术企业孵化器有限公司</t>
  </si>
  <si>
    <t>山东省威海市环翠区嵩山路106-2号</t>
  </si>
  <si>
    <t>91371002MA3EL9HW4D</t>
  </si>
  <si>
    <t>2017/9/25 0:00:00</t>
  </si>
  <si>
    <t>威海九日企业孵化器有限公司</t>
  </si>
  <si>
    <t>山东省威海市环翠区张村镇闽江街6号</t>
  </si>
  <si>
    <t>91371000MA3CKBTB7W</t>
  </si>
  <si>
    <t>2016/10/26 0:00:00</t>
  </si>
  <si>
    <t>威海市蓝玻科技企业孵化器有限公司</t>
  </si>
  <si>
    <t>山东省威海市环翠区羊亭镇和兴路186号</t>
  </si>
  <si>
    <t>91371002MA3FDKQL91</t>
  </si>
  <si>
    <t>2017/8/15 0:00:00</t>
  </si>
  <si>
    <t>威海剩秒科技孵化器有限公司</t>
  </si>
  <si>
    <t>山东省威海市环翠区张村镇淮河街16-2号东侧314</t>
  </si>
  <si>
    <t>264203</t>
  </si>
  <si>
    <t>91371002MA3EK29072</t>
  </si>
  <si>
    <t>2017/9/18 0:00:00</t>
  </si>
  <si>
    <t>威海绿谷科技孵化器有限公司</t>
  </si>
  <si>
    <t>山东省威海市文登经济开发区珠海路150号</t>
  </si>
  <si>
    <t>264400</t>
  </si>
  <si>
    <t>91371081493806212G</t>
  </si>
  <si>
    <t>威海漫游世纪科技孵化器有限公司</t>
  </si>
  <si>
    <t>威海市文登经济开发区珠海路205号</t>
  </si>
  <si>
    <t>91371081091716652N</t>
  </si>
  <si>
    <t>2014/1/23 0:00:00</t>
  </si>
  <si>
    <t>威海科技产业加速器</t>
  </si>
  <si>
    <t>威海市南海新区科技路北龙海路东</t>
  </si>
  <si>
    <t>264402</t>
  </si>
  <si>
    <t>91371081MA3CBXETXT</t>
  </si>
  <si>
    <t>2016/6/8 0:00:00</t>
  </si>
  <si>
    <t>威海市文登区道地参业发展有限公司</t>
  </si>
  <si>
    <t>威海市文登区张家产镇天沐路2号</t>
  </si>
  <si>
    <t>91371081MA3CHBK038</t>
  </si>
  <si>
    <t>智能投影谷</t>
  </si>
  <si>
    <t>山东省威海市南海新区滨海路北、龙海路东</t>
  </si>
  <si>
    <t>91371081MA3CDJ25X1</t>
  </si>
  <si>
    <t>威海钓具之都科技孵化器有限公司</t>
  </si>
  <si>
    <t>371061</t>
  </si>
  <si>
    <t>威海临港区周宁路1号</t>
  </si>
  <si>
    <t>32844922-3</t>
  </si>
  <si>
    <t>威海临港区科技创新创业服务中心</t>
  </si>
  <si>
    <t>威海临港区江苏东路20号</t>
  </si>
  <si>
    <t>264211</t>
  </si>
  <si>
    <t>31030059-4</t>
  </si>
  <si>
    <t>2014/6/13 0:00:00</t>
  </si>
  <si>
    <t>威海绿创孵化器有限公司</t>
  </si>
  <si>
    <t>威海市临港区苘山镇苘兴路1号</t>
  </si>
  <si>
    <t>264414</t>
  </si>
  <si>
    <t>33422317-5</t>
  </si>
  <si>
    <t>润汇企业孵化器</t>
  </si>
  <si>
    <t>威海临港经济技术开发区汪疃镇多宝路5-1号</t>
  </si>
  <si>
    <t>264417</t>
  </si>
  <si>
    <t>91371000059046548N</t>
  </si>
  <si>
    <t>威海市临港区创新创业基地</t>
  </si>
  <si>
    <t>威海市临港区周宁路1-18号</t>
  </si>
  <si>
    <t>91371000MA3C5UTA99</t>
  </si>
  <si>
    <t>山东威碳产业园经营管理有限公司</t>
  </si>
  <si>
    <t>威海市临港区碳纤维产业园</t>
  </si>
  <si>
    <t>91371000MA3CMDCC30</t>
  </si>
  <si>
    <t>2016/11/24 0:00:00</t>
  </si>
  <si>
    <t>威海经济技术开发区科技创业服务中心</t>
  </si>
  <si>
    <t>371062</t>
  </si>
  <si>
    <t>威海市青岛中路106号2008室</t>
  </si>
  <si>
    <t>264205</t>
  </si>
  <si>
    <t>34898750-4</t>
  </si>
  <si>
    <t>威海瑞欣科技企业孵化器有限公司</t>
  </si>
  <si>
    <t>威海经区香港路67号</t>
  </si>
  <si>
    <t>91371000050941191T</t>
  </si>
  <si>
    <t>威海迪沙创业服务有限公司</t>
  </si>
  <si>
    <t>山东省威海市经区齐鲁大道55号</t>
  </si>
  <si>
    <t>9137100006297816XN</t>
  </si>
  <si>
    <t>威海湖西创业保育有限公司</t>
  </si>
  <si>
    <t>经区海南路11号</t>
  </si>
  <si>
    <t>264209</t>
  </si>
  <si>
    <t>91371000731716539D</t>
  </si>
  <si>
    <t>2001/9/21 0:00:00</t>
  </si>
  <si>
    <t>威海富城中小微企业孵化器有限公司</t>
  </si>
  <si>
    <t>山东省威海市经区上海路101号</t>
  </si>
  <si>
    <t>91371000349239153L</t>
  </si>
  <si>
    <t>威海泰美联华光电科技股份有限公司</t>
  </si>
  <si>
    <t>山东省威海市经济技术开发区黄海路209号</t>
  </si>
  <si>
    <t>91371000MA3C4XX64D</t>
  </si>
  <si>
    <t>2015/12/29 0:00:00</t>
  </si>
  <si>
    <t>威海盛世科技服务有限公司</t>
  </si>
  <si>
    <t>山东省威海市经济技术开发区乐天世纪城四期</t>
  </si>
  <si>
    <t>91371000MA3CCK230A</t>
  </si>
  <si>
    <t>2016/6/22 0:00:00</t>
  </si>
  <si>
    <t>威海智慧谷投资运营有限公司</t>
  </si>
  <si>
    <t>山东省威海市经济技术开发区香港路18-1号</t>
  </si>
  <si>
    <t>91371000MA3D76Q8X4</t>
  </si>
  <si>
    <t>2017/2/17 0:00:00</t>
  </si>
  <si>
    <t>威海市意谷创新科技研究院有限公司</t>
  </si>
  <si>
    <t>山东省威海市经济技术开发区青岛中路140号中关村e谷创新研究院</t>
  </si>
  <si>
    <t>91371000MA3D2X7J53</t>
  </si>
  <si>
    <t>荣成盛泉科技园发展有限公司</t>
  </si>
  <si>
    <t>荣成市海湾南路86号</t>
  </si>
  <si>
    <t>264315</t>
  </si>
  <si>
    <t>69808327-3</t>
  </si>
  <si>
    <t>2009/12/10 0:00:00</t>
  </si>
  <si>
    <t>威海海珂孵化器有限公司</t>
  </si>
  <si>
    <t>山东省荣成市海湾南路188号</t>
  </si>
  <si>
    <t>264300</t>
  </si>
  <si>
    <t>91371082313084727T</t>
  </si>
  <si>
    <t>2014/11/5 0:00:00</t>
  </si>
  <si>
    <t>荣成石岛慧谷科技企业孵化器有限公司</t>
  </si>
  <si>
    <t>山东省荣成市石岛管理区牧云西路</t>
  </si>
  <si>
    <t>264309</t>
  </si>
  <si>
    <t>9137108234906623XX</t>
  </si>
  <si>
    <t>荣成市科技企业孵化器有限公司</t>
  </si>
  <si>
    <t>荣成市海湾南路86号C栋楼</t>
  </si>
  <si>
    <t>91371082MA3DDMLB96</t>
  </si>
  <si>
    <t>威海智创科技企业孵化器</t>
  </si>
  <si>
    <t>山东省威海市乳山市滨海新区台湾工业园银桥街中段</t>
  </si>
  <si>
    <t>264500</t>
  </si>
  <si>
    <t>913710833103399743</t>
  </si>
  <si>
    <t>乳山金谷之园电子商务有限公司孵化器</t>
  </si>
  <si>
    <t>山东省威海乳山市世纪大道20号</t>
  </si>
  <si>
    <t>91371083397330285A</t>
  </si>
  <si>
    <t>乳山市汇众创新创业孵化器</t>
  </si>
  <si>
    <t>乳山市府前路12号</t>
  </si>
  <si>
    <t>91371083MA3C67FG1N</t>
  </si>
  <si>
    <t>2016/1/29 0:00:00</t>
  </si>
  <si>
    <t>威海久鼎电子商务孵化器有限公司</t>
  </si>
  <si>
    <t>山东省威海市乳山市海阳所镇德泰银海久鼎</t>
  </si>
  <si>
    <t>91371083358637583D</t>
  </si>
  <si>
    <t>威海火炬高技术产业开发区高新技术创业服务中心</t>
  </si>
  <si>
    <t>山东省威海市沈阳路108号创业大厦702室</t>
  </si>
  <si>
    <t>12371000495184410A</t>
  </si>
  <si>
    <t>威海蓝色产业孵化器有限公司</t>
  </si>
  <si>
    <t>威海南海新区龙海路东滨海路北</t>
  </si>
  <si>
    <t>91371081083988957B</t>
  </si>
  <si>
    <t>2013/10/22 0:00:00</t>
  </si>
  <si>
    <t>威海北洋电子信息孵化器有限公司</t>
  </si>
  <si>
    <t>威海市高技区火炬路169号</t>
  </si>
  <si>
    <t>91371000310403972M</t>
  </si>
  <si>
    <t>威海火炬软件企业孵化器有限公司</t>
  </si>
  <si>
    <t>威海市环翠区世昌大道-99号软件孵化器B座9楼</t>
  </si>
  <si>
    <t>913710006906339209</t>
  </si>
  <si>
    <t>2009/6/24 0:00:00</t>
  </si>
  <si>
    <t>威海高新电子商务创业孵化基地</t>
  </si>
  <si>
    <t>山东省威海市高区丹东路82号2号楼</t>
  </si>
  <si>
    <t>91371000334499956X</t>
  </si>
  <si>
    <t>2015/3/3 0:00:00</t>
  </si>
  <si>
    <t>威海华田科技创业服务有限公司</t>
  </si>
  <si>
    <t>威海市高区福田路10号</t>
  </si>
  <si>
    <t>91371000MA3BYMP824</t>
  </si>
  <si>
    <t>威海市玛伽山校友科技孵化器有限公司</t>
  </si>
  <si>
    <t>威海市高区威大街48-2</t>
  </si>
  <si>
    <t>913710004935689123</t>
  </si>
  <si>
    <t>2014/4/11 0:00:00</t>
  </si>
  <si>
    <t>日照经济技术开发区科技孵化中心</t>
  </si>
  <si>
    <t>日照温州路1号</t>
  </si>
  <si>
    <t>276826</t>
  </si>
  <si>
    <t>78849555-4</t>
  </si>
  <si>
    <t>北京清大华创（日照）科技孵化器置业有限公司</t>
  </si>
  <si>
    <t>山东省日照市山海路388号</t>
  </si>
  <si>
    <t>91371100774151136Q</t>
  </si>
  <si>
    <t>2005/4/13 0:00:00</t>
  </si>
  <si>
    <t>日照高新区创业服务中心</t>
  </si>
  <si>
    <t>日照市高新六路177号高新区创业服务中心</t>
  </si>
  <si>
    <t>276800</t>
  </si>
  <si>
    <t>123711020562060674</t>
  </si>
  <si>
    <t>日照市北莲海科技企业孵化器有限公司</t>
  </si>
  <si>
    <t>日照市北经济开发区创业创业中心大楼三楼</t>
  </si>
  <si>
    <t>262306</t>
  </si>
  <si>
    <t>91371121MA3CHL783M</t>
  </si>
  <si>
    <t>2016/9/28 0:00:00</t>
  </si>
  <si>
    <t>莒县创业大学</t>
  </si>
  <si>
    <t>日照市莒县山东北路与岳石路交汇处</t>
  </si>
  <si>
    <t>276599</t>
  </si>
  <si>
    <t>52371122MJE7457878</t>
  </si>
  <si>
    <t>日照康海科技创业孵化器</t>
  </si>
  <si>
    <t>日照莒县浮来山镇驻地</t>
  </si>
  <si>
    <t>276511</t>
  </si>
  <si>
    <t>91371122MA3CYHHH22</t>
  </si>
  <si>
    <t>2013/2/21 0:00:00</t>
  </si>
  <si>
    <t>莱芜高新技术产业开发区高新技术创业服务中心</t>
  </si>
  <si>
    <t>山东省莱芜市高新区汇源大街67号</t>
  </si>
  <si>
    <t>271100</t>
  </si>
  <si>
    <t>34932074-4</t>
  </si>
  <si>
    <t>2011/10/25 0:00:00</t>
  </si>
  <si>
    <t>临沂市科学技术合作与应用研究院创业孵化基地</t>
  </si>
  <si>
    <t>山东省临沂市北城新区南京路与卧虎山路交汇处东北角</t>
  </si>
  <si>
    <t>276000</t>
  </si>
  <si>
    <t>12371300685903156K</t>
  </si>
  <si>
    <t>山东国际科技模具产业园</t>
  </si>
  <si>
    <t>临沂市罗庄区罗庄街道南环路1066号</t>
  </si>
  <si>
    <t>276017</t>
  </si>
  <si>
    <t>91371311321833708w</t>
  </si>
  <si>
    <t>沂南县剑桥电商创业孵化基地</t>
  </si>
  <si>
    <t>山东省沂南县玉泉路47号</t>
  </si>
  <si>
    <t>276300</t>
  </si>
  <si>
    <t>52371321MJE861593J</t>
  </si>
  <si>
    <t>郯城宏创高科技电子产业园有限公司</t>
  </si>
  <si>
    <t>郯城县高科技电子产业园</t>
  </si>
  <si>
    <t>276100</t>
  </si>
  <si>
    <t>91371322MA3BYW3391</t>
  </si>
  <si>
    <t>2015/11/10 0:00:00</t>
  </si>
  <si>
    <t>鲁南现代化工新材料孵化器</t>
  </si>
  <si>
    <t>郯城县经济开发区开源路1号</t>
  </si>
  <si>
    <t>276199</t>
  </si>
  <si>
    <t>91371322761885800J</t>
  </si>
  <si>
    <t>沂水县中小企业公共服务中心</t>
  </si>
  <si>
    <t>沂水县东一环路与南一环路交汇处</t>
  </si>
  <si>
    <t>276400</t>
  </si>
  <si>
    <t>52371323MJE888091Y</t>
  </si>
  <si>
    <t>2011/4/12 0:00:00</t>
  </si>
  <si>
    <t>青岛理工大学（临沂）大学生创业孵化基地</t>
  </si>
  <si>
    <t>山东省临沂市费县东外环路1号</t>
  </si>
  <si>
    <t>273400</t>
  </si>
  <si>
    <t>12371300494207211M</t>
  </si>
  <si>
    <t>2015/10/31 0:00:00</t>
  </si>
  <si>
    <t>费县经济开发区创新创业孵化基地</t>
  </si>
  <si>
    <t>费县经济开发区管委会</t>
  </si>
  <si>
    <t>05341666-7</t>
  </si>
  <si>
    <t>蒙阴广正创意创业孵化园</t>
  </si>
  <si>
    <t>山东省蒙阴县经济开发区蒙山二路六号</t>
  </si>
  <si>
    <t>276200</t>
  </si>
  <si>
    <t>91371328MA3F5ACW9B</t>
  </si>
  <si>
    <t>2015/6/20 0:00:00</t>
  </si>
  <si>
    <t>临沭县高新技术创业服务中心</t>
  </si>
  <si>
    <t>临沭县会展中心</t>
  </si>
  <si>
    <t>276700</t>
  </si>
  <si>
    <t>123713290769950677</t>
  </si>
  <si>
    <t>2010/8/3 0:00:00</t>
  </si>
  <si>
    <t>临沂科汇高新技术创业园有限公司</t>
  </si>
  <si>
    <t>371361</t>
  </si>
  <si>
    <t>山东省临沂市临沂经济技术开发区投资创业中心406</t>
  </si>
  <si>
    <t>276023</t>
  </si>
  <si>
    <t>91371300679205271R</t>
  </si>
  <si>
    <t>2008/8/12 0:00:00</t>
  </si>
  <si>
    <t>山东机客网络技术有限公司</t>
  </si>
  <si>
    <t>山东省临沂市经济技术开发区科技鑫城4楼</t>
  </si>
  <si>
    <t>913713006644093861</t>
  </si>
  <si>
    <t>临沂临港经济开发区高新技术企业孵化中心</t>
  </si>
  <si>
    <t>371362</t>
  </si>
  <si>
    <t>临沂临港经济开发区人民路1号中兴商务企业发展中心</t>
  </si>
  <si>
    <t>276624</t>
  </si>
  <si>
    <t>1237130031291790XL</t>
  </si>
  <si>
    <t>2010/5/24 0:00:00</t>
  </si>
  <si>
    <t>临沂高新技术创业服务中心</t>
  </si>
  <si>
    <t>山东省临沂市高新区科技创业园区</t>
  </si>
  <si>
    <t>12371300495188307M</t>
  </si>
  <si>
    <t>2001/3/5 0:00:00</t>
  </si>
  <si>
    <t>临沂应用科学城管理办公室</t>
  </si>
  <si>
    <t>临沂北城新区南京路与卧虎山路交汇处</t>
  </si>
  <si>
    <t>35864376-4</t>
  </si>
  <si>
    <t>2015/10/27 0:00:00</t>
  </si>
  <si>
    <t>卫康科技孵化大厦</t>
  </si>
  <si>
    <t>临沂市 高新区科技大道</t>
  </si>
  <si>
    <t>91371300733739937Y</t>
  </si>
  <si>
    <t>兰华科技产业园</t>
  </si>
  <si>
    <t>山东省临沂市高新区马厂湖镇政府驻地西一公里路北</t>
  </si>
  <si>
    <t>276015</t>
  </si>
  <si>
    <t>913713007232676302</t>
  </si>
  <si>
    <t>德州金田高新技术创业发展有限公司</t>
  </si>
  <si>
    <t>德城市天衢工业园</t>
  </si>
  <si>
    <t>253000</t>
  </si>
  <si>
    <t>9137140066018559XA</t>
  </si>
  <si>
    <t>2007/3/29 0:00:00</t>
  </si>
  <si>
    <t>宁津县科技企业孵化器</t>
  </si>
  <si>
    <t>山东省德州市宁津县开发区宏图路南首</t>
  </si>
  <si>
    <t>253400</t>
  </si>
  <si>
    <t>00441438-2</t>
  </si>
  <si>
    <t>庆云县高新技术创业服务中心</t>
  </si>
  <si>
    <t>庆云县东环路北首高创大厦</t>
  </si>
  <si>
    <t>253700</t>
  </si>
  <si>
    <t>12371423358641101H</t>
  </si>
  <si>
    <t>齐河县高新技术创业服务中心</t>
  </si>
  <si>
    <t>山东省德州市齐河县经济开发区经七纬五路南</t>
  </si>
  <si>
    <t>251100</t>
  </si>
  <si>
    <t>123714253104177922</t>
  </si>
  <si>
    <t>2012/7/2 0:00:00</t>
  </si>
  <si>
    <t>山东齐鲁高科技产业园有限公司</t>
  </si>
  <si>
    <t>山东省德州市齐河县齐鲁高新技术开发区孵化器A座5楼</t>
  </si>
  <si>
    <t>251104</t>
  </si>
  <si>
    <t>91371425493566095Y</t>
  </si>
  <si>
    <t>2014/3/25 0:00:00</t>
  </si>
  <si>
    <t>海尔海创汇齐河孵化器</t>
  </si>
  <si>
    <t>山东省德州市齐河县齐鲁高新技术开发区科技孵化器一期B座606</t>
  </si>
  <si>
    <t>91371425MA3CTD8E2T</t>
  </si>
  <si>
    <t>中关村e谷（齐河）孵化器</t>
  </si>
  <si>
    <t>山东省齐河县齐鲁高新技术开发区中关村海淀园齐河科技城孵化器C座</t>
  </si>
  <si>
    <t>913714253444744105</t>
  </si>
  <si>
    <t>2015/5/27 0:00:00</t>
  </si>
  <si>
    <t>山东大运河科技企业孵化器有限公司</t>
  </si>
  <si>
    <t>武城县鲁权屯腾运大街西首</t>
  </si>
  <si>
    <t>253308</t>
  </si>
  <si>
    <t>91371428076957757Y</t>
  </si>
  <si>
    <t>2013/8/19 0:00:00</t>
  </si>
  <si>
    <t>德州市高新技术创业服务中心</t>
  </si>
  <si>
    <t>371461</t>
  </si>
  <si>
    <t>德州经济技术开发区晶华大道587号</t>
  </si>
  <si>
    <t>253034</t>
  </si>
  <si>
    <t>91371400690644144x</t>
  </si>
  <si>
    <t>2009/6/27 0:00:00</t>
  </si>
  <si>
    <t>山东创梦创业服务有限公司</t>
  </si>
  <si>
    <t>山东省德州市经济技术开发区三八东路鑫源国际四层</t>
  </si>
  <si>
    <t>91371400344557961B</t>
  </si>
  <si>
    <t>2015/6/13 0:00:00</t>
  </si>
  <si>
    <t>德州锐志中旺孵化器服务有限公司</t>
  </si>
  <si>
    <t>山东省德州经济开发区康博大道287号中旺大厦</t>
  </si>
  <si>
    <t>913714000619896920</t>
  </si>
  <si>
    <t>2013/1/29 0:00:00</t>
  </si>
  <si>
    <t>晟创企业孵化器</t>
  </si>
  <si>
    <t>德州经济开发区天衢东路乐普大道1387号</t>
  </si>
  <si>
    <t>91371400MA3C1NAM5Y</t>
  </si>
  <si>
    <t>德州市润才创业服务有限公司</t>
  </si>
  <si>
    <t>德州经济技术开发区晶华路与三八交叉路口东南角</t>
  </si>
  <si>
    <t>33460539-2</t>
  </si>
  <si>
    <t>启迪之星（德州）</t>
  </si>
  <si>
    <t>山东省德州市经开区中元科技园E座南楼2层</t>
  </si>
  <si>
    <t>91371400MA3C98J995</t>
  </si>
  <si>
    <t>2016/4/18 0:00:00</t>
  </si>
  <si>
    <t>山东创加之星科技服务有限公司</t>
  </si>
  <si>
    <t>山东省德州经济技术开发区东方红东路6596号中元科技创新创业园E座三层</t>
  </si>
  <si>
    <t>91371400MA3F2XGE3M</t>
  </si>
  <si>
    <t>2017/6/16 0:00:00</t>
  </si>
  <si>
    <t>乐陵市高新技术创业服务中心</t>
  </si>
  <si>
    <t>乐陵市高新技术产业园</t>
  </si>
  <si>
    <t>253600</t>
  </si>
  <si>
    <t>00440809-7</t>
  </si>
  <si>
    <t>2006/3/8 0:00:00</t>
  </si>
  <si>
    <t>山东省味都调味品有限公司</t>
  </si>
  <si>
    <t>山东省德州市乐陵市杨安镇王屯村248省道南侧</t>
  </si>
  <si>
    <t>91371481312897515A</t>
  </si>
  <si>
    <t>2014/10/23 0:00:00</t>
  </si>
  <si>
    <t>禹城生物孵化器</t>
  </si>
  <si>
    <t>山东省德州（禹城）国家高新技术产业开发区富华街</t>
  </si>
  <si>
    <t>251200</t>
  </si>
  <si>
    <t>91371482562514150c</t>
  </si>
  <si>
    <t>山东理想空间科技企业孵化器有限公司</t>
  </si>
  <si>
    <t>山东省禹城市迎宾路北首东侧</t>
  </si>
  <si>
    <t>91371482080870099Y</t>
  </si>
  <si>
    <t>2013/10/20 0:00:00</t>
  </si>
  <si>
    <t>聊城市高新技术创业服务中心</t>
  </si>
  <si>
    <t>聊城市经济开发区黄河路16号</t>
  </si>
  <si>
    <t>252000</t>
  </si>
  <si>
    <t>12371500752681187E</t>
  </si>
  <si>
    <t>2002/6/1 0:00:00</t>
  </si>
  <si>
    <t>山东九州生物产业园有限公司</t>
  </si>
  <si>
    <t>聊城市高新区湖南路东首（博奥克产业园）</t>
  </si>
  <si>
    <t>06296023-4</t>
  </si>
  <si>
    <t>2014/1/3 0:00:00</t>
  </si>
  <si>
    <t>莘县智源高新技术创业服务有限公司</t>
  </si>
  <si>
    <t>山东莘县商业街西首路南</t>
  </si>
  <si>
    <t>252400</t>
  </si>
  <si>
    <t>91371522MA3CAUFG64</t>
  </si>
  <si>
    <t>2016/5/19 0:00:00</t>
  </si>
  <si>
    <t>聊城市四方泰和商务信息咨询有限责任公司</t>
  </si>
  <si>
    <t>371561</t>
  </si>
  <si>
    <t>聊城经济技术开发区创业大厦A501</t>
  </si>
  <si>
    <t>9137150034908063XR</t>
  </si>
  <si>
    <t>滨州高新技术创业服务中心</t>
  </si>
  <si>
    <t>滨州高新区高四路1号</t>
  </si>
  <si>
    <t>256623</t>
  </si>
  <si>
    <t>58719109-5</t>
  </si>
  <si>
    <t>滨州市创业孵化中心</t>
  </si>
  <si>
    <t>山东省黄河十二路859号</t>
  </si>
  <si>
    <t>256800</t>
  </si>
  <si>
    <t>123716004945800915</t>
  </si>
  <si>
    <t>启迪之星（菏泽）孵化基地</t>
  </si>
  <si>
    <t>菏泽高新区中华西路2059号</t>
  </si>
  <si>
    <t>274000</t>
  </si>
  <si>
    <t>91371700344592134E</t>
  </si>
  <si>
    <t>菏泽金光彩新材料孵化器有限公司</t>
  </si>
  <si>
    <t>山东省菏泽市高新区兰州路2166号</t>
  </si>
  <si>
    <t>274010</t>
  </si>
  <si>
    <t>91371700MA3CHF357M</t>
  </si>
  <si>
    <t>单县高新技术创业服务中心</t>
  </si>
  <si>
    <t>山东省菏泽市单县经济开发区健泰路南端单县科技企业孵化器</t>
  </si>
  <si>
    <t>274300</t>
  </si>
  <si>
    <t>12371722MB2790413G</t>
  </si>
  <si>
    <t>成武县科技企业孵化器管理办公室</t>
  </si>
  <si>
    <t>山东省成武县经济开发区北环路路北</t>
  </si>
  <si>
    <t>274200</t>
  </si>
  <si>
    <t>12371723MB2749736M</t>
  </si>
  <si>
    <t>2011/4/10 0:00:00</t>
  </si>
  <si>
    <t>郓城县技术市场管理办公室</t>
  </si>
  <si>
    <t>郓城县郓州大道郓州大厦412</t>
  </si>
  <si>
    <t>274700</t>
  </si>
  <si>
    <t>12371725MB2612350Y</t>
  </si>
  <si>
    <t>1994/4/4 0:00:00</t>
  </si>
  <si>
    <t>鄄城县科技创新服务中心</t>
  </si>
  <si>
    <t>山东省鄄城县县委、政府综合办公大楼363室</t>
  </si>
  <si>
    <t>274600</t>
  </si>
  <si>
    <t>12371726MB2755351P</t>
  </si>
  <si>
    <t>山东菏泽经济开发区高新技术产业园管理办公室</t>
  </si>
  <si>
    <t>371761</t>
  </si>
  <si>
    <t>菏泽开发区广州路999号</t>
  </si>
  <si>
    <t>00448095-8</t>
  </si>
  <si>
    <t>2010/4/16 0:00:00</t>
  </si>
  <si>
    <t>菏泽昭宝实业有限公司</t>
  </si>
  <si>
    <t>菏泽市黄河东路2266号</t>
  </si>
  <si>
    <t>91371700059046329G</t>
  </si>
  <si>
    <t>郑州市高新技术创业中心</t>
  </si>
  <si>
    <t>河南省郑州市航海东路1356号</t>
  </si>
  <si>
    <t>450016</t>
  </si>
  <si>
    <t>35618574-7</t>
  </si>
  <si>
    <t>1998/4/28 0:00:00</t>
  </si>
  <si>
    <t>41.河南</t>
  </si>
  <si>
    <t>郑州经济技术开发区留学人员创业园管理服务中心</t>
  </si>
  <si>
    <t>郑州经济技术开发区航海东路第八大街管委会办公大楼西楼2楼</t>
  </si>
  <si>
    <t>91410100763107762F</t>
  </si>
  <si>
    <t>2003/10/11 0:00:00</t>
  </si>
  <si>
    <t>河南众诚企业孵化器有限公司</t>
  </si>
  <si>
    <t>河南省郑州市文化路68号科技园区中科信息大厦二楼</t>
  </si>
  <si>
    <t>450002</t>
  </si>
  <si>
    <t>91410105074221041A</t>
  </si>
  <si>
    <t>2010/7/18 0:00:00</t>
  </si>
  <si>
    <t>郑州市科技企业孵化器</t>
  </si>
  <si>
    <t>郑州市中原区工人路13号</t>
  </si>
  <si>
    <t>450006</t>
  </si>
  <si>
    <t>124101004160515149</t>
  </si>
  <si>
    <t>2002/9/10 0:00:00</t>
  </si>
  <si>
    <t>郑州金科电子信息专业孵化器</t>
  </si>
  <si>
    <t>郑州市国基路60号国家知识产权创意试点园区4楼</t>
  </si>
  <si>
    <t>91410105772158342Q</t>
  </si>
  <si>
    <t>2005/2/24 0:00:00</t>
  </si>
  <si>
    <t>郑州市大学生创业园科技有限公司</t>
  </si>
  <si>
    <t>郑州市大学路80号华城国际中心2025</t>
  </si>
  <si>
    <t>450052</t>
  </si>
  <si>
    <t>66186509-5</t>
  </si>
  <si>
    <t>2007/5/19 0:00:00</t>
  </si>
  <si>
    <t>郑州节能环保产业孵化中心</t>
  </si>
  <si>
    <t>郑州经济技术开发区171号</t>
  </si>
  <si>
    <t>67672701-5</t>
  </si>
  <si>
    <t>2008/8/10 0:00:00</t>
  </si>
  <si>
    <t>郑州黄科企业管理咨询有限公司</t>
  </si>
  <si>
    <t>河南省郑州市二七区连云路123号（黄河科技学院南校区西门）；郑州市管城区紫荆山南路666号（黄河科技学院南校区东门）；郑州市二七区航海中路94号（黄河科技学院北校区）</t>
  </si>
  <si>
    <t>914101033975446112</t>
  </si>
  <si>
    <t>金科教产业孵化器</t>
  </si>
  <si>
    <t>河南省郑州市金水科教园区杨金路9号</t>
  </si>
  <si>
    <t>914100003971278269</t>
  </si>
  <si>
    <t>河南省芯互联电子科技有限公司</t>
  </si>
  <si>
    <t>河南省郑州市金水区优胜北路1号芯互联大厦1913室</t>
  </si>
  <si>
    <t>914101050600114305</t>
  </si>
  <si>
    <t>2012/12/21 0:00:00</t>
  </si>
  <si>
    <t>河南留学创投创业中心</t>
  </si>
  <si>
    <t>郑州经济技术开发区经北一路138号</t>
  </si>
  <si>
    <t>914101007919380371</t>
  </si>
  <si>
    <t>金水区大学生创业园</t>
  </si>
  <si>
    <t>郑州市金水区俭学街2号院2号楼2层201</t>
  </si>
  <si>
    <t>31742106-5</t>
  </si>
  <si>
    <t>2014/9/10 0:00:00</t>
  </si>
  <si>
    <t>登封市产业集聚区科技孵化器</t>
  </si>
  <si>
    <t>登封市产业集聚区</t>
  </si>
  <si>
    <t>452470</t>
  </si>
  <si>
    <t>06647731-1</t>
  </si>
  <si>
    <t>中原工学院大学科技园</t>
  </si>
  <si>
    <t>河南省郑州市新郑市龙湖镇双湖经济开发区淮河路1号</t>
  </si>
  <si>
    <t>451191</t>
  </si>
  <si>
    <t>914100003417449999</t>
  </si>
  <si>
    <t>2013/12/12 0:00:00</t>
  </si>
  <si>
    <t>河南港田电子信息产业服务有限公司</t>
  </si>
  <si>
    <t>郑州航空港区新港大道与人民路口</t>
  </si>
  <si>
    <t>31763309-2</t>
  </si>
  <si>
    <t>郑州空港科技创业服务中心</t>
  </si>
  <si>
    <t>航空港区建设西路</t>
  </si>
  <si>
    <t>451162</t>
  </si>
  <si>
    <t>41240000-2</t>
  </si>
  <si>
    <t>河南港建科技孵化器</t>
  </si>
  <si>
    <t>郑州市航空港区新港大道新港八路企盟时代</t>
  </si>
  <si>
    <t>91410100352049166Y</t>
  </si>
  <si>
    <t>3U科技企业孵化器</t>
  </si>
  <si>
    <t>郑州市金水东路85号雅宝东方国际广场1号楼</t>
  </si>
  <si>
    <t>91410100MA3X46XT8T</t>
  </si>
  <si>
    <t>河南聚科科技企业孵化器</t>
  </si>
  <si>
    <t>郑州市金水区东风路3号1103号</t>
  </si>
  <si>
    <t>91410105098598791L</t>
  </si>
  <si>
    <t>河南杨金高科科技企业孵化器</t>
  </si>
  <si>
    <t>郑州市金水区杨金路中段牛顿国际B座3楼</t>
  </si>
  <si>
    <t>9141010556103864XC</t>
  </si>
  <si>
    <t>郑州海昌科技企业孵化器</t>
  </si>
  <si>
    <t>郑州市郑新快速路与泰山路交叉口河南机电职业学院内</t>
  </si>
  <si>
    <t>91410105596285480N</t>
  </si>
  <si>
    <t>2013/5/16 0:00:00</t>
  </si>
  <si>
    <t>聚方孵化器</t>
  </si>
  <si>
    <t>郑州市金水区杨金路8号聚方科技园B3栋四楼</t>
  </si>
  <si>
    <t>91410105568639413F</t>
  </si>
  <si>
    <t>2015/8/27 0:00:00</t>
  </si>
  <si>
    <t>启迪之星（郑州）孵化器</t>
  </si>
  <si>
    <t>文化路俭学街二号院二号楼</t>
  </si>
  <si>
    <t>91410105MA3X648W92</t>
  </si>
  <si>
    <t>尚合企业孵化器</t>
  </si>
  <si>
    <t>郑州市金水区杨金路199号河南新科技市场9号楼</t>
  </si>
  <si>
    <t>91410105097665964M</t>
  </si>
  <si>
    <t>2014/3/26 0:00:00</t>
  </si>
  <si>
    <t>河南慧谷智库孵化器</t>
  </si>
  <si>
    <t>郑州市金水区杨金路9号河南外包产业园A区D1-2、3号楼</t>
  </si>
  <si>
    <t>91410105326810409A</t>
  </si>
  <si>
    <t>郑州台科产业园孵化器</t>
  </si>
  <si>
    <t>郑州航空港区四港联动大道与省道S102交汇处</t>
  </si>
  <si>
    <t>450019</t>
  </si>
  <si>
    <t>91410100MA3X624G72</t>
  </si>
  <si>
    <t>2015/12/22 0:00:00</t>
  </si>
  <si>
    <t>河南百年汇企业孵化器</t>
  </si>
  <si>
    <t>河南省郑州市郑东新区相济路与文苑南路交叉口河南省大学生就业创业综合服务基地</t>
  </si>
  <si>
    <t>450046</t>
  </si>
  <si>
    <t>91410100MA3XDC1A40</t>
  </si>
  <si>
    <t>2016/9/6 0:00:00</t>
  </si>
  <si>
    <t>水帘洞孵化器</t>
  </si>
  <si>
    <t>郑州市金水区花园路与天伦路花园茶城D区01号</t>
  </si>
  <si>
    <t>91410105MA3XDJA84L</t>
  </si>
  <si>
    <t>2016/9/12 0:00:00</t>
  </si>
  <si>
    <t>中原智谷</t>
  </si>
  <si>
    <t>荥阳市中原路与飞龙路交叉口</t>
  </si>
  <si>
    <t>91410182MA3X61286W</t>
  </si>
  <si>
    <t>河南省大学科技园发展有限公司</t>
  </si>
  <si>
    <t>郑州市高新区长椿路11号</t>
  </si>
  <si>
    <t>450001</t>
  </si>
  <si>
    <t>9141010075516904XG</t>
  </si>
  <si>
    <t>2003/10/28 0:00:00</t>
  </si>
  <si>
    <t>河南专利孵化转移中心有限公司</t>
  </si>
  <si>
    <t>郑州高新区瑞达路96号1号楼C406</t>
  </si>
  <si>
    <t>91410100758360862A</t>
  </si>
  <si>
    <t>2004/2/11 0:00:00</t>
  </si>
  <si>
    <t>郑州高新技术产业开发区创业中心</t>
  </si>
  <si>
    <t>郑州高新区瑞达路96号</t>
  </si>
  <si>
    <t>914101002680526532</t>
  </si>
  <si>
    <t>1995/12/1 0:00:00</t>
  </si>
  <si>
    <t>郑州高新区大学科技园发展有限公司</t>
  </si>
  <si>
    <t>郑州西三环路289号1号楼D座202室</t>
  </si>
  <si>
    <t>914101007708847036</t>
  </si>
  <si>
    <t>2005/1/31 0:00:00</t>
  </si>
  <si>
    <t>郑州中原广告产业园发展有限公司</t>
  </si>
  <si>
    <t>河南省郑州市高新区科学大道53号中原广告产业园7号楼401</t>
  </si>
  <si>
    <t>91410100053377645T</t>
  </si>
  <si>
    <t>2012/8/9 0:00:00</t>
  </si>
  <si>
    <t>河南省863软件孵化器有限公司</t>
  </si>
  <si>
    <t>河南省郑州市高新技术开发区翠竹街76号</t>
  </si>
  <si>
    <t>73244193-6</t>
  </si>
  <si>
    <t>中部软件产业园</t>
  </si>
  <si>
    <t>郑州高新区翠竹街6号</t>
  </si>
  <si>
    <t>72701092-0</t>
  </si>
  <si>
    <t>郑州高新区国家海外高层次人才创新创业基地示范区</t>
  </si>
  <si>
    <t>郑州高新区冬青街7号</t>
  </si>
  <si>
    <t>33005676-0</t>
  </si>
  <si>
    <t>2013/3/10 0:00:00</t>
  </si>
  <si>
    <t>郑州国家信息安全产业基地孵化中心</t>
  </si>
  <si>
    <t>郑州高新区莲花街11号1号楼A座3楼</t>
  </si>
  <si>
    <t>76780788-9</t>
  </si>
  <si>
    <t>2013/5/6 0:00:00</t>
  </si>
  <si>
    <t>金源创业孵化器</t>
  </si>
  <si>
    <t>河南省郑州市高新技术产业开发区西三环路289号国家大学科技园（东区）7幢2层5号</t>
  </si>
  <si>
    <t>91410100752259242G</t>
  </si>
  <si>
    <t>2003/6/18 0:00:00</t>
  </si>
  <si>
    <t>河南省电子商务产业园创业服务中心</t>
  </si>
  <si>
    <t>河南省郑州市高新技术开发区冬青街26号</t>
  </si>
  <si>
    <t>914101007631079579</t>
  </si>
  <si>
    <t>郑州北软科技孵化器</t>
  </si>
  <si>
    <t>郑州高新区冬青街55号C7-2栋</t>
  </si>
  <si>
    <t>91410100MA3X53X750</t>
  </si>
  <si>
    <t>2015/11/13 0:00:00</t>
  </si>
  <si>
    <t>郑州信大先进技术研究院</t>
  </si>
  <si>
    <t>河南省郑州市高新区莲花街55号4号楼D座</t>
  </si>
  <si>
    <t>12410100MB0W15922H</t>
  </si>
  <si>
    <t>2016/3/11 0:00:00</t>
  </si>
  <si>
    <t>融易众创孵化器</t>
  </si>
  <si>
    <t>郑州市高新技术开发区瑞达路96号创业中心2号楼B108</t>
  </si>
  <si>
    <t>91410100MA3X51DT21</t>
  </si>
  <si>
    <t>郑州大学大学科技园</t>
  </si>
  <si>
    <t>河南省郑州高新区翠竹街100号郑州大学大学科技园</t>
  </si>
  <si>
    <t>91410100MA3XD8BEXD</t>
  </si>
  <si>
    <t>郑州星火孵化器有限公司</t>
  </si>
  <si>
    <t>郑州高新技术产业开发区科学大道与七叶路西北角高新SOHO7号楼1层115号</t>
  </si>
  <si>
    <t>91410100MA3X41M31U</t>
  </si>
  <si>
    <t>开封高新技术创业服务有限公司</t>
  </si>
  <si>
    <t>开封市市民之家11楼</t>
  </si>
  <si>
    <t>475004</t>
  </si>
  <si>
    <t>91410200579216061D</t>
  </si>
  <si>
    <t>2011/7/13 0:00:00</t>
  </si>
  <si>
    <t>尉氏县福聚科技创业园有限公司</t>
  </si>
  <si>
    <t>尉氏县产业集聚区福园路1号附1号</t>
  </si>
  <si>
    <t>475500</t>
  </si>
  <si>
    <t>MA3X5NJ4-6</t>
  </si>
  <si>
    <t>尉氏县中小科技创业园</t>
  </si>
  <si>
    <t>尉氏福园路2号</t>
  </si>
  <si>
    <t>475000</t>
  </si>
  <si>
    <t>91410223MA3X5NJ46A</t>
  </si>
  <si>
    <t>双创科技创业园</t>
  </si>
  <si>
    <t>开封市黄河大街北段育新街12号</t>
  </si>
  <si>
    <t>4752000</t>
  </si>
  <si>
    <t>91410200MA3X41RL06</t>
  </si>
  <si>
    <t>洛阳卓阳耀滨科技企业孵化器有限公司</t>
  </si>
  <si>
    <t>洛阳市涧西区天津路21号（七二五所院内）</t>
  </si>
  <si>
    <t>471000</t>
  </si>
  <si>
    <t>91410305055980472W</t>
  </si>
  <si>
    <t>洛阳恒生科技园有限公司</t>
  </si>
  <si>
    <t>河南省洛阳市太康东路369号</t>
  </si>
  <si>
    <t>471023</t>
  </si>
  <si>
    <t>91410300576304146F</t>
  </si>
  <si>
    <t>蓝海科技企业孵化器</t>
  </si>
  <si>
    <t>洛阳国家高新技术产业开发区汝阳科技园区蓝海大道6号</t>
  </si>
  <si>
    <t>471200</t>
  </si>
  <si>
    <t>57764378-0</t>
  </si>
  <si>
    <t>2011/7/5 0:00:00</t>
  </si>
  <si>
    <t>洛阳大学科技园发展有限公司</t>
  </si>
  <si>
    <t>洛阳市涧西区蓬莱路2号</t>
  </si>
  <si>
    <t>471003</t>
  </si>
  <si>
    <t>914103005828832879</t>
  </si>
  <si>
    <t>洛阳市西工信息科技城孵化器创业服务有限公司</t>
  </si>
  <si>
    <t>洛阳市西工区王城大道111号</t>
  </si>
  <si>
    <t>91410300330096148X</t>
  </si>
  <si>
    <t>洛阳炎黄科技园孵化器</t>
  </si>
  <si>
    <t>河南省洛阳市洛龙区开元大道333号</t>
  </si>
  <si>
    <t>914103003173159081</t>
  </si>
  <si>
    <t>2014/10/8 0:00:00</t>
  </si>
  <si>
    <t>洛阳霓光创意设计孵化器有限公司</t>
  </si>
  <si>
    <t>河南省洛阳市经济开发区太康东路369号恒生科技园A1栋</t>
  </si>
  <si>
    <t>31758881-8</t>
  </si>
  <si>
    <t>洛宁县产业集聚区创业中心</t>
  </si>
  <si>
    <t>洛宁县产业集聚区4#综合楼</t>
  </si>
  <si>
    <t>471700</t>
  </si>
  <si>
    <t>914103286897378298</t>
  </si>
  <si>
    <t>洛阳863创智广场</t>
  </si>
  <si>
    <t>洛阳市经济开发区长夏门街32号863创智广场1号楼2楼201</t>
  </si>
  <si>
    <t>91410300568627623P</t>
  </si>
  <si>
    <t>洛阳浙科孵化器</t>
  </si>
  <si>
    <t>洛阳市洛龙科技园区开元大道洛阳浙大科技创意园</t>
  </si>
  <si>
    <t>91410300063849773X</t>
  </si>
  <si>
    <t>2015/1/21 0:00:00</t>
  </si>
  <si>
    <t>洛阳空港科技园科技服务孵化器</t>
  </si>
  <si>
    <t>洛阳华山北路与机场路交叉口向南500米</t>
  </si>
  <si>
    <t>59485632-5</t>
  </si>
  <si>
    <t>洛阳启迪创业孵化器</t>
  </si>
  <si>
    <t>河南省洛阳市经济技术开发区长夏门街2号长夏门湖园启迪科技新城</t>
  </si>
  <si>
    <t>91410300MA3X705J8G</t>
  </si>
  <si>
    <t>洛阳智慧工场科技园孵化器</t>
  </si>
  <si>
    <t>洛阳市洛龙区科技园开元大道西S8号</t>
  </si>
  <si>
    <t>91410307MA3X7YR99R</t>
  </si>
  <si>
    <t>洛阳科技城科技企业孵化器</t>
  </si>
  <si>
    <t>河南省洛阳市伊滨区科技大道21号中意科技园一号研发楼506室</t>
  </si>
  <si>
    <t>91410300589731884M</t>
  </si>
  <si>
    <t>洛阳理工学院大学科技园</t>
  </si>
  <si>
    <t>洛阳市洛龙区王城大道90号</t>
  </si>
  <si>
    <t>914103073534318186</t>
  </si>
  <si>
    <t>申茂科技申联创企业孵化器</t>
  </si>
  <si>
    <t>洛阳市伊滨区新源路27号1幢商会大厦A座</t>
  </si>
  <si>
    <t>91410300349403777Q</t>
  </si>
  <si>
    <t>博艺文化科技企业孵化器</t>
  </si>
  <si>
    <t>洛阳市涧西区九都西路71号</t>
  </si>
  <si>
    <t>914103003974411964</t>
  </si>
  <si>
    <t>2016/1/22 0:00:00</t>
  </si>
  <si>
    <t>洛阳高技术创业服务中心</t>
  </si>
  <si>
    <t>洛阳高新区丰华路8号银昆科技园</t>
  </si>
  <si>
    <t>78342796-6</t>
  </si>
  <si>
    <t>1996/5/15 0:00:00</t>
  </si>
  <si>
    <t>洛阳留学人员创业园孵化器</t>
  </si>
  <si>
    <t>洛阳高新开发区滨河路22号</t>
  </si>
  <si>
    <t>55570447-4</t>
  </si>
  <si>
    <t>洛阳连飞企业孵化器有限公司</t>
  </si>
  <si>
    <t>洛阳高新开发区丰华路1号</t>
  </si>
  <si>
    <t>914103003172857379</t>
  </si>
  <si>
    <t>洛阳京航星空科技服务有限公司</t>
  </si>
  <si>
    <t>河南省洛阳市高新区九都西路与孙辛路交叉口</t>
  </si>
  <si>
    <t>91410300MA3XC9DM5F</t>
  </si>
  <si>
    <t>洛阳中科科技园有限公司</t>
  </si>
  <si>
    <t>洛阳市高新技术开发区华夏路6号</t>
  </si>
  <si>
    <t>91410300396240851M</t>
  </si>
  <si>
    <t>惠生产业园智能装备制造孵化器</t>
  </si>
  <si>
    <t>洛阳市高新区延光路18号惠生产业园</t>
  </si>
  <si>
    <t>91410300MA3XAWKF42</t>
  </si>
  <si>
    <t>2013/4/18 0:00:00</t>
  </si>
  <si>
    <t>洛阳东大科技产业园装备制造产业孵化器</t>
  </si>
  <si>
    <t>洛阳市洛新产业集聚区京津北路</t>
  </si>
  <si>
    <t>471800</t>
  </si>
  <si>
    <t>9141032307540435X1</t>
  </si>
  <si>
    <t>2013/7/30 0:00:00</t>
  </si>
  <si>
    <t>洛阳机器人智能装备产业园孵化器</t>
  </si>
  <si>
    <t>中国（河南）自由贸易试验区洛阳片区滨河北路96号</t>
  </si>
  <si>
    <t>914103006700904203</t>
  </si>
  <si>
    <t>平顶山高新技术创业服务中心</t>
  </si>
  <si>
    <t>平顶山高新区开发一路6号院高新区创业中心</t>
  </si>
  <si>
    <t>467000</t>
  </si>
  <si>
    <t>71566888-0</t>
  </si>
  <si>
    <t>1997/5/10 0:00:00</t>
  </si>
  <si>
    <t>圣光科技孵化器有限公司</t>
  </si>
  <si>
    <t>河南郏县产业集聚区</t>
  </si>
  <si>
    <t>9141042535340887X0</t>
  </si>
  <si>
    <t>平顶山双创孵化中心</t>
  </si>
  <si>
    <t>河南省平顶山市新城区育英路1号</t>
  </si>
  <si>
    <t>91410400335810451R</t>
  </si>
  <si>
    <t>林州市863科技企业孵化器</t>
  </si>
  <si>
    <t>河南省林州市红旗渠大道西段国家863红旗渠科技产业园</t>
  </si>
  <si>
    <t>456550</t>
  </si>
  <si>
    <t>91410581596286985G</t>
  </si>
  <si>
    <t>2012/5/24 0:00:00</t>
  </si>
  <si>
    <t>安阳市中原高新技术创业服务中心</t>
  </si>
  <si>
    <t>安阳市平原路和邺城大道交叉口西北角</t>
  </si>
  <si>
    <t>455000</t>
  </si>
  <si>
    <t>12410503582862662J</t>
  </si>
  <si>
    <t>2012/1/16 0:00:00</t>
  </si>
  <si>
    <t>河南岳乡创一科技企业孵化器</t>
  </si>
  <si>
    <t>汤阴县中华路与人和路交叉口西南角创新大厦</t>
  </si>
  <si>
    <t>456150</t>
  </si>
  <si>
    <t>9141052335615860X7</t>
  </si>
  <si>
    <t>安阳市电子商务园区科技创新孵化器</t>
  </si>
  <si>
    <t>河南省安阳市文峰区文峰大道与朝阳路交叉口电商大厦</t>
  </si>
  <si>
    <t>91410502317496796P</t>
  </si>
  <si>
    <t>2014/11/20 0:00:00</t>
  </si>
  <si>
    <t>安阳市双创科技中心</t>
  </si>
  <si>
    <t>安阳市文明大道与新安路交叉口向北100路东安阳市双创科技中心</t>
  </si>
  <si>
    <t>91410500MA3XCL1W36</t>
  </si>
  <si>
    <t>2014/7/13 0:00:00</t>
  </si>
  <si>
    <t>中部易商谷科技孵化器</t>
  </si>
  <si>
    <t>安阳市文峰区宝莲寺镇平原路与文元西街西北易商谷产业园</t>
  </si>
  <si>
    <t>91410500MA3X5K952B</t>
  </si>
  <si>
    <t>安阳高新技术创业服务中心</t>
  </si>
  <si>
    <t>河南省安阳高新区长江大道285号</t>
  </si>
  <si>
    <t>12410500726997874T</t>
  </si>
  <si>
    <t>1994/1/13 0:00:00</t>
  </si>
  <si>
    <t>鹤壁开发区科技服务中心</t>
  </si>
  <si>
    <t>淇滨大道167号</t>
  </si>
  <si>
    <t>458030</t>
  </si>
  <si>
    <t>00571760-9</t>
  </si>
  <si>
    <t>鹤壁高新区高新技术企业培育服务中心</t>
  </si>
  <si>
    <t>鹤壁淇滨区汇金大厦九楼</t>
  </si>
  <si>
    <t>12410622MBOR1516XR</t>
  </si>
  <si>
    <t>新乡工业园区高新技术创业服务中心</t>
  </si>
  <si>
    <t>新乡经开区标准厂房工业园</t>
  </si>
  <si>
    <t>453006</t>
  </si>
  <si>
    <t>91410726687118717Y</t>
  </si>
  <si>
    <t>新乡经济开发区科技创业服务中心</t>
  </si>
  <si>
    <t>新乡经济开发区中央大道（北）研发中心大楼407室</t>
  </si>
  <si>
    <t>453731</t>
  </si>
  <si>
    <t>91410721587085882N</t>
  </si>
  <si>
    <t>2007/9/10 0:00:00</t>
  </si>
  <si>
    <t>新东产业集聚区高新技术创业服务中心</t>
  </si>
  <si>
    <t>新乡市平原东路海关办公楼401</t>
  </si>
  <si>
    <t>453000</t>
  </si>
  <si>
    <t>12410702MB0M724264</t>
  </si>
  <si>
    <t>新乡863科技企业孵化器</t>
  </si>
  <si>
    <t>新乡市新东产业集聚区新东创业园9号</t>
  </si>
  <si>
    <t>914107023175168063</t>
  </si>
  <si>
    <t>河南省新乡高新技术创业服务中心</t>
  </si>
  <si>
    <t>新乡市高新区创业路1号</t>
  </si>
  <si>
    <t>61491717-1</t>
  </si>
  <si>
    <t>1997/12/17 0:00:00</t>
  </si>
  <si>
    <t>新乡高新技术产业开发区管理委员会火炬园管理办公室</t>
  </si>
  <si>
    <t>新乡市新飞大道1789号火炬园</t>
  </si>
  <si>
    <t>05087806-5</t>
  </si>
  <si>
    <t>2012/7/3 0:00:00</t>
  </si>
  <si>
    <t>新乡市朝歌电子信息科技园</t>
  </si>
  <si>
    <t>河南省新乡市华兰大道与牧野路交叉口</t>
  </si>
  <si>
    <t>9141070039985148XE</t>
  </si>
  <si>
    <t>2012/6/6 0:00:00</t>
  </si>
  <si>
    <t>新乡高新电子商务产业园</t>
  </si>
  <si>
    <t>新乡市新飞大道1789号高新区火炬园南门H2座</t>
  </si>
  <si>
    <t>91410700317491987E</t>
  </si>
  <si>
    <t>焦作市中站区科技企业创业服务中心</t>
  </si>
  <si>
    <t>焦作市中站区新园路西段焦作西部产业集聚区管委会</t>
  </si>
  <si>
    <t>454191</t>
  </si>
  <si>
    <t>91410803588577424W</t>
  </si>
  <si>
    <t>2011/12/5 0:00:00</t>
  </si>
  <si>
    <t>火马孵化器</t>
  </si>
  <si>
    <t>焦作市山阳区焦辉路3033号科创中心四楼401室</t>
  </si>
  <si>
    <t>454000</t>
  </si>
  <si>
    <t>914108113583771604</t>
  </si>
  <si>
    <t>武陟县产业集聚区高新技术创业服务中心</t>
  </si>
  <si>
    <t>武陟县工业路018号</t>
  </si>
  <si>
    <t>454950</t>
  </si>
  <si>
    <t>05473251-4</t>
  </si>
  <si>
    <t>沁阳市产业集聚区中小企业创业服务中心</t>
  </si>
  <si>
    <t>沁阳市紫陵镇神农大道1号</t>
  </si>
  <si>
    <t>454440</t>
  </si>
  <si>
    <t>91410882584385900k</t>
  </si>
  <si>
    <t>2011/9/30 0:00:00</t>
  </si>
  <si>
    <t>孟州市高新技术创业中心</t>
  </si>
  <si>
    <t>孟州市产业集聚区管委会</t>
  </si>
  <si>
    <t>454750</t>
  </si>
  <si>
    <t>914108830522968943</t>
  </si>
  <si>
    <t>焦作高新技术创业服务中心</t>
  </si>
  <si>
    <t>410896</t>
  </si>
  <si>
    <t>焦作市示范区神州路1698号</t>
  </si>
  <si>
    <t>914108007241403324</t>
  </si>
  <si>
    <t>濮阳市高新技术创业服务中心</t>
  </si>
  <si>
    <t>濮阳开发区科技工业城</t>
  </si>
  <si>
    <t>457000</t>
  </si>
  <si>
    <t>12410900417545583Y</t>
  </si>
  <si>
    <t>1995/1/1 0:00:00</t>
  </si>
  <si>
    <t>河南省濮阳高新技术创业服务中心</t>
  </si>
  <si>
    <t>濮阳市黄河西路86号</t>
  </si>
  <si>
    <t>457001</t>
  </si>
  <si>
    <t>914109001739577244</t>
  </si>
  <si>
    <t>1995/2/23 0:00:00</t>
  </si>
  <si>
    <t>濮阳市华龙区科技创业园管理中心</t>
  </si>
  <si>
    <t>濮阳市华龙区新东路与锦田路交叉口西南角</t>
  </si>
  <si>
    <t>12410902053350362U</t>
  </si>
  <si>
    <t>2012/3/21 0:00:00</t>
  </si>
  <si>
    <t>濮阳市青年文化创业大厦</t>
  </si>
  <si>
    <t>京开大道与建设路交叉口南50米路西</t>
  </si>
  <si>
    <t>9141090066344661XM</t>
  </si>
  <si>
    <t>濮阳市和谐创业科技孵化器</t>
  </si>
  <si>
    <t>濮阳市京开道344号和谐创业大厦</t>
  </si>
  <si>
    <t>9144090034167189xy</t>
  </si>
  <si>
    <t>河南乐创科技企业孵化器</t>
  </si>
  <si>
    <t>南乐县产业集聚区昌州路东</t>
  </si>
  <si>
    <t>457400</t>
  </si>
  <si>
    <t>91410923076830078T</t>
  </si>
  <si>
    <t>许昌市高新技术创业服务中心有限公司</t>
  </si>
  <si>
    <t>许昌市城乡一体化示范区管委会院内科技大市场</t>
  </si>
  <si>
    <t>461000</t>
  </si>
  <si>
    <t>914110004180266891</t>
  </si>
  <si>
    <t>河南省电力装备孵化器</t>
  </si>
  <si>
    <t>许昌中原电气谷管理委员会4楼</t>
  </si>
  <si>
    <t>914110003962303975</t>
  </si>
  <si>
    <t>2013/12/10 0:00:00</t>
  </si>
  <si>
    <t>许昌市东城区东科高新技术创业服务有限公司</t>
  </si>
  <si>
    <t>河南省许昌市许州路与学府街交叉口许昌候机楼</t>
  </si>
  <si>
    <t>914110000975428256</t>
  </si>
  <si>
    <t>2009/8/10 0:00:00</t>
  </si>
  <si>
    <t>许昌经济技术开发区高新技术创业服务中心</t>
  </si>
  <si>
    <t>许昌经济技术开发区瑞祥路1969号</t>
  </si>
  <si>
    <t>75387304-1</t>
  </si>
  <si>
    <t>2005/8/8 0:00:00</t>
  </si>
  <si>
    <t>长葛市科技企业孵化器</t>
  </si>
  <si>
    <t>河南省长葛市产业集聚区魏武路南段东侧（第二污水处理厂西侧）</t>
  </si>
  <si>
    <t>461500</t>
  </si>
  <si>
    <t>32690617-9</t>
  </si>
  <si>
    <t>2015/1/9 0:00:00</t>
  </si>
  <si>
    <t>许昌大学科技园</t>
  </si>
  <si>
    <t>许昌市八一路88号</t>
  </si>
  <si>
    <t>914110003561951443</t>
  </si>
  <si>
    <t>长葛市产业集聚区科技创新创业服务中心</t>
  </si>
  <si>
    <t>长葛市葛天大道北侧双创大厦</t>
  </si>
  <si>
    <t>91411082070089821P</t>
  </si>
  <si>
    <t>2013/6/7 0:00:00</t>
  </si>
  <si>
    <t>禹州高新技术产业孵化园</t>
  </si>
  <si>
    <t>禹州市行政北路创业大厦</t>
  </si>
  <si>
    <t>461670</t>
  </si>
  <si>
    <t>91411081317598776N</t>
  </si>
  <si>
    <t>2013/6/11 0:00:00</t>
  </si>
  <si>
    <t>鄢陵创客园高新技术创业服务中心</t>
  </si>
  <si>
    <t>河南省许昌市鄢陵县未来大道麦肯特国际城市广场</t>
  </si>
  <si>
    <t>461200</t>
  </si>
  <si>
    <t>91411024MA3X7K7857</t>
  </si>
  <si>
    <t>襄城县产业集聚区科技企业孵化器</t>
  </si>
  <si>
    <t>襄城县产业集聚区阿里山路与文明路交叉口</t>
  </si>
  <si>
    <t>461700</t>
  </si>
  <si>
    <t>91411025MA3XDGJR9P</t>
  </si>
  <si>
    <t>许昌创新创业孵化园</t>
  </si>
  <si>
    <t>许昌市北外环路与腾飞大道交叉口许昌魏都产业集聚区管委会</t>
  </si>
  <si>
    <t>91411002MA3X5W9L6P</t>
  </si>
  <si>
    <t>亚裕科技企业孵化园</t>
  </si>
  <si>
    <t>漯河市郾城区龙江路西段</t>
  </si>
  <si>
    <t>462300</t>
  </si>
  <si>
    <t>914111005828982271</t>
  </si>
  <si>
    <t>漯河高新技术创业服务中心</t>
  </si>
  <si>
    <t>漯河市经济技术开发区衡山路21号</t>
  </si>
  <si>
    <t>462000</t>
  </si>
  <si>
    <t>91411100719188374c</t>
  </si>
  <si>
    <t>1995/7/20 0:00:00</t>
  </si>
  <si>
    <t>河南春风来企业孵化器</t>
  </si>
  <si>
    <t>河南省临颍县产业集聚区荷塘柳岸小区1号</t>
  </si>
  <si>
    <t>462600</t>
  </si>
  <si>
    <t>91411122092275246G</t>
  </si>
  <si>
    <t>三门峡高新技术产业开发区高技术创业服务中心</t>
  </si>
  <si>
    <t>河南省三门峡高新区园通路创业中心</t>
  </si>
  <si>
    <t>472100</t>
  </si>
  <si>
    <t>91411200579234710A</t>
  </si>
  <si>
    <t>宛西高新区高新技术创业服务中心</t>
  </si>
  <si>
    <t>河南省南阳市西峡县人民路行政审批中心北楼2楼西峡县科技局（西峡县产业集聚区办公楼6楼）</t>
  </si>
  <si>
    <t>474500</t>
  </si>
  <si>
    <t>91411323MA3X7F6ROP</t>
  </si>
  <si>
    <t>南阳虹志企业孵化器</t>
  </si>
  <si>
    <t>南阳七一路519号</t>
  </si>
  <si>
    <t>473000</t>
  </si>
  <si>
    <t>91411300356177595g</t>
  </si>
  <si>
    <t>唐河县新鼎科技企业孵化器</t>
  </si>
  <si>
    <t>河南省唐河县产业集聚区文峰路南段</t>
  </si>
  <si>
    <t>473400</t>
  </si>
  <si>
    <t>91411328MA3X6B7C8C</t>
  </si>
  <si>
    <t>南阳白河科技孵化园</t>
  </si>
  <si>
    <t>河南省南阳市卧龙区汉画街118号</t>
  </si>
  <si>
    <t>91411303341724963B</t>
  </si>
  <si>
    <t>河南楚汉科技孵化器</t>
  </si>
  <si>
    <t>河南省南阳市宛城区范蠡东路市民服务中心南区6号楼4楼</t>
  </si>
  <si>
    <t>9141130257103743X6</t>
  </si>
  <si>
    <t>2016/2/28 0:00:00</t>
  </si>
  <si>
    <t>桐柏今达科技孵化园</t>
  </si>
  <si>
    <t>桐柏县产业集聚区货站路</t>
  </si>
  <si>
    <t>474750</t>
  </si>
  <si>
    <t>9141133007541606XP</t>
  </si>
  <si>
    <t>新野县新苏宜电子商务园区</t>
  </si>
  <si>
    <t>新野县产业集聚区东区众创园</t>
  </si>
  <si>
    <t>473500</t>
  </si>
  <si>
    <t>91411329MA3XAU076A</t>
  </si>
  <si>
    <t>2016/3/19 0:00:00</t>
  </si>
  <si>
    <t>南阳高新技术创业服务中心</t>
  </si>
  <si>
    <t>南阳市两相路创业大厦611房间</t>
  </si>
  <si>
    <t>91411300f83250767b</t>
  </si>
  <si>
    <t>1997/1/1 0:00:00</t>
  </si>
  <si>
    <t>睢阳产业集聚区科技中小企业创业服务中心</t>
  </si>
  <si>
    <t>商丘市睢阳产业集聚区管委会</t>
  </si>
  <si>
    <t>476100</t>
  </si>
  <si>
    <t>12411403MB0W448627</t>
  </si>
  <si>
    <t>夏邑县科技创业服务中心</t>
  </si>
  <si>
    <t>商丘市夏邑县华夏大道东段武装部东侧</t>
  </si>
  <si>
    <t>476400</t>
  </si>
  <si>
    <t>12411426MB10379724</t>
  </si>
  <si>
    <t>2014/2/18 0:00:00</t>
  </si>
  <si>
    <t>商丘市梁园产业集聚区创业服务中心</t>
  </si>
  <si>
    <t>商丘市梁园区锦绣路66号</t>
  </si>
  <si>
    <t>476000</t>
  </si>
  <si>
    <t>07942782-3</t>
  </si>
  <si>
    <t>河南雏凤科技企业孵化器</t>
  </si>
  <si>
    <t>河南省商丘市梁园区魏庄村</t>
  </si>
  <si>
    <t>914114023520488769</t>
  </si>
  <si>
    <t>2015/8/13 0:00:00</t>
  </si>
  <si>
    <t>河南清软电商企业孵化器</t>
  </si>
  <si>
    <t>商丘市睢阳区神火大道与珠江路交叉口向西200米</t>
  </si>
  <si>
    <t>914114003961193815</t>
  </si>
  <si>
    <t>民权县产业集聚区创业服务中心</t>
  </si>
  <si>
    <t>民权县产业集聚区工业大道东段</t>
  </si>
  <si>
    <t>476800</t>
  </si>
  <si>
    <t>91411421MA3X8N8C80</t>
  </si>
  <si>
    <t>2013/12/3 0:00:00</t>
  </si>
  <si>
    <t>睢县产业集聚区科技中小企业创业服务中心</t>
  </si>
  <si>
    <t>河南省商丘市睢县产业集聚区</t>
  </si>
  <si>
    <t>476900</t>
  </si>
  <si>
    <t>66094689-7</t>
  </si>
  <si>
    <t>宁陵县产业集聚区创业服务中心</t>
  </si>
  <si>
    <t>宁陵县产业集聚区</t>
  </si>
  <si>
    <t>476700</t>
  </si>
  <si>
    <t>12411423358939928E</t>
  </si>
  <si>
    <t>2009/3/29 0:00:00</t>
  </si>
  <si>
    <t>柘城县创业服务中心</t>
  </si>
  <si>
    <t>柘城县产业集聚区株洲路南段</t>
  </si>
  <si>
    <t>476200</t>
  </si>
  <si>
    <t>09457059-9</t>
  </si>
  <si>
    <t>虞城县高新技术创业服务中心</t>
  </si>
  <si>
    <t>虞城县产业聚集区工业大道西段</t>
  </si>
  <si>
    <t>476300</t>
  </si>
  <si>
    <t>12411425MB0W007987</t>
  </si>
  <si>
    <t>信阳高新技术产业开发区创业服务中心</t>
  </si>
  <si>
    <t>信阳市工三路企业服务广场</t>
  </si>
  <si>
    <t>464100</t>
  </si>
  <si>
    <t>35200818-8</t>
  </si>
  <si>
    <t>信阳市大学生创新创业孵化园</t>
  </si>
  <si>
    <t>信阳市浉河区长安路237号</t>
  </si>
  <si>
    <t>464000</t>
  </si>
  <si>
    <t>31747583-X</t>
  </si>
  <si>
    <t>河南启翔创业孵化园</t>
  </si>
  <si>
    <t>河南省信阳市浉河区农专路浉河区电子商务发展运营中心</t>
  </si>
  <si>
    <t>12411502MB0Q618519</t>
  </si>
  <si>
    <t>河南光绒科技企业孵化器</t>
  </si>
  <si>
    <t>河南省信阳市光山县羽绒产业创业中心</t>
  </si>
  <si>
    <t>465400</t>
  </si>
  <si>
    <t>12411522087467841M</t>
  </si>
  <si>
    <t>2015/10/11 0:00:00</t>
  </si>
  <si>
    <t>汇盈孵化器</t>
  </si>
  <si>
    <t>河南省信阳市高新区工三路与航天路交叉口向西三百米汇盈大厦1514室</t>
  </si>
  <si>
    <t>91411500MA3X7G1M0E</t>
  </si>
  <si>
    <t>郸城县创业服务中心</t>
  </si>
  <si>
    <t>郸城县产业聚集区</t>
  </si>
  <si>
    <t>477150</t>
  </si>
  <si>
    <t>12411726MB1128727L</t>
  </si>
  <si>
    <t>沈丘县产业集聚区创业服务中心</t>
  </si>
  <si>
    <t>沈丘县产业集聚区服务中心六楼</t>
  </si>
  <si>
    <t>466300</t>
  </si>
  <si>
    <t>9141162458855736XQ</t>
  </si>
  <si>
    <t>周口市川汇产业集聚区创业服务中心</t>
  </si>
  <si>
    <t>周口市大庆路与神农路交叉口</t>
  </si>
  <si>
    <t>466000</t>
  </si>
  <si>
    <t>05336081-9</t>
  </si>
  <si>
    <t>周口师范学院大学科技园</t>
  </si>
  <si>
    <t>河南省周口市川汇区文昌大道周口师范学院</t>
  </si>
  <si>
    <t>466001</t>
  </si>
  <si>
    <t>91411600349402563L</t>
  </si>
  <si>
    <t>驻马店市天中孵化器有限公司</t>
  </si>
  <si>
    <t>河南驻马店开源路6号黄淮学院大学生创新创业园C503</t>
  </si>
  <si>
    <t>463000</t>
  </si>
  <si>
    <t>41880506-8</t>
  </si>
  <si>
    <t>驻马店市旭升牧业孵化器</t>
  </si>
  <si>
    <t>河南省上蔡县产业集聚区</t>
  </si>
  <si>
    <t>463800</t>
  </si>
  <si>
    <t>91411722MA3X6K085Y</t>
  </si>
  <si>
    <t>济源市电子商务创业园</t>
  </si>
  <si>
    <t>459000</t>
  </si>
  <si>
    <t>91419001345059980W</t>
  </si>
  <si>
    <t>2014/8/5 0:00:00</t>
  </si>
  <si>
    <t>济源高新技术产业开发区科技企业孵化器</t>
  </si>
  <si>
    <t>河南省济源市沁园路锦江商务楼21楼</t>
  </si>
  <si>
    <t>9141900157104535X1</t>
  </si>
  <si>
    <t>兰考县优兰电子商务创意园</t>
  </si>
  <si>
    <t>419003</t>
  </si>
  <si>
    <t>河南省兰考县黄河路与华梁路交叉口往北100米路东</t>
  </si>
  <si>
    <t>475300</t>
  </si>
  <si>
    <t>91410225MA3XA27M7K</t>
  </si>
  <si>
    <t>兰考青创互联科技企业孵化器</t>
  </si>
  <si>
    <t>兰考县振兴路与兰阳路交叉口新农商港7号楼</t>
  </si>
  <si>
    <t>475399</t>
  </si>
  <si>
    <t>91410225MA3X8MNTXU</t>
  </si>
  <si>
    <t>2016/4/11 0:00:00</t>
  </si>
  <si>
    <t>汝州市科技企业孵化器</t>
  </si>
  <si>
    <t>419004</t>
  </si>
  <si>
    <t>汝州市广城东路互联网+电子商务产业园</t>
  </si>
  <si>
    <t>467599</t>
  </si>
  <si>
    <t>91410482341730853M</t>
  </si>
  <si>
    <t>宏翔创业服务中心</t>
  </si>
  <si>
    <t>河南省汝州市汝南产业集聚区</t>
  </si>
  <si>
    <t>914104826646694792</t>
  </si>
  <si>
    <t>2014/5/25 0:00:00</t>
  </si>
  <si>
    <t>长垣县产业集聚区高新技术产业创新创业服务中心</t>
  </si>
  <si>
    <t>419006</t>
  </si>
  <si>
    <t>长垣县巨人大道9号</t>
  </si>
  <si>
    <t>453400</t>
  </si>
  <si>
    <t>914107283300700448</t>
  </si>
  <si>
    <t>2015/6/10 0:00:00</t>
  </si>
  <si>
    <t>武汉东创研发设计创意园有限公司</t>
  </si>
  <si>
    <t>武汉市武昌区徐东二路2号</t>
  </si>
  <si>
    <t>430062</t>
  </si>
  <si>
    <t>91420106672796398P</t>
  </si>
  <si>
    <t>42.湖北</t>
  </si>
  <si>
    <t>创智园</t>
  </si>
  <si>
    <t>武汉岱家山科技企业孵化器有限公司</t>
  </si>
  <si>
    <t>武汉市江岸区汉黄路888号岱家山科技城</t>
  </si>
  <si>
    <t>430011</t>
  </si>
  <si>
    <t>914201026727660330</t>
  </si>
  <si>
    <t>武汉市工科院科技园孵化器有限公司</t>
  </si>
  <si>
    <t>湖北武汉江岸区江大路30号</t>
  </si>
  <si>
    <t>430019</t>
  </si>
  <si>
    <t>914201025519992954</t>
  </si>
  <si>
    <t>2010/4/22 0:00:00</t>
  </si>
  <si>
    <t>汉口高新技术创业服务中心</t>
  </si>
  <si>
    <t>武汉市江汉区江兴路6号</t>
  </si>
  <si>
    <t>430023</t>
  </si>
  <si>
    <t>67582457-7</t>
  </si>
  <si>
    <t>2000/8/1 0:00:00</t>
  </si>
  <si>
    <t>武汉欣欣中信科技孵化器有限公司</t>
  </si>
  <si>
    <t>武汉市江汉区江兴路17号A栋105</t>
  </si>
  <si>
    <t>91420103616427395Q</t>
  </si>
  <si>
    <t>1995/12/15 0:00:00</t>
  </si>
  <si>
    <t>武汉火凤凰云计算孵化器管理有限公司</t>
  </si>
  <si>
    <t>武汉市江汉经济开发区江旺路6号</t>
  </si>
  <si>
    <t>430022</t>
  </si>
  <si>
    <t>914201030744543552</t>
  </si>
  <si>
    <t>2013/7/22 0:00:00</t>
  </si>
  <si>
    <t>武汉新金科技企业孵化器</t>
  </si>
  <si>
    <t>江汉经济开发区江兴路25号</t>
  </si>
  <si>
    <t>91420103052022682C</t>
  </si>
  <si>
    <t>2012/8/2 0:00:00</t>
  </si>
  <si>
    <t>武汉万泽科技企业孵化器管理有限公司</t>
  </si>
  <si>
    <t>武汉市江汉区江汉经济开发区江旺路8号</t>
  </si>
  <si>
    <t>91420103688837000U</t>
  </si>
  <si>
    <t>武汉三新材料孵化器有限公司</t>
  </si>
  <si>
    <t>武汉市硚口区古田五路17号</t>
  </si>
  <si>
    <t>430034</t>
  </si>
  <si>
    <t>91420104758163778F</t>
  </si>
  <si>
    <t>2004/1/7 0:00:00</t>
  </si>
  <si>
    <t>武汉博济智慧园</t>
  </si>
  <si>
    <t>同心健康科技企业孵化器</t>
  </si>
  <si>
    <t>微果青年创业孵化中心</t>
  </si>
  <si>
    <t>湖北省武汉市硚口区古田四路13号江城壹号文化创意产业园8号楼</t>
  </si>
  <si>
    <t>9142010406682749XP</t>
  </si>
  <si>
    <t>龙阳湖医药健康创新园</t>
  </si>
  <si>
    <t>武汉市汉阳区陶家岭康达街以北、车友路以西陶家岭产业园501室</t>
  </si>
  <si>
    <t>91420105MA4KMLNX6H</t>
  </si>
  <si>
    <t>汉阳造创意园</t>
  </si>
  <si>
    <t>武汉市汉阳区龟山北路1号汉阳造创意园</t>
  </si>
  <si>
    <t>430050</t>
  </si>
  <si>
    <t>91420105691880069M</t>
  </si>
  <si>
    <t>汉阳区高新技术创业服务中心</t>
  </si>
  <si>
    <t>武汉市汉阳区琴断口黄金口三村270号金科创业大厦B座4楼</t>
  </si>
  <si>
    <t>72469015-8</t>
  </si>
  <si>
    <t>武汉杨园教育科技创业园有限公司</t>
  </si>
  <si>
    <t>武昌区和平大道1004号</t>
  </si>
  <si>
    <t>430063</t>
  </si>
  <si>
    <t>91420106052028523A</t>
  </si>
  <si>
    <t>武汉世纪尚文孵化器有限公司</t>
  </si>
  <si>
    <t>武汉市武昌区尚文科技大厦10-C室</t>
  </si>
  <si>
    <t>430070</t>
  </si>
  <si>
    <t>914201060819591327</t>
  </si>
  <si>
    <t>2013/11/5 0:00:00</t>
  </si>
  <si>
    <t>创艺社文化创意企业孵化器</t>
  </si>
  <si>
    <t>武汉市武昌区中山路254号</t>
  </si>
  <si>
    <t>91420106578291756W</t>
  </si>
  <si>
    <t>武汉市青山区高新技术创业服务中心</t>
  </si>
  <si>
    <t>武汉市青山区冶金大道54号1207室</t>
  </si>
  <si>
    <t>430080</t>
  </si>
  <si>
    <t>72576714-5</t>
  </si>
  <si>
    <t>武汉华创源科技企业孵化器有限公司</t>
  </si>
  <si>
    <t>武汉市青山区和平大道1244号45栋</t>
  </si>
  <si>
    <t>430081</t>
  </si>
  <si>
    <t>914201077893067356</t>
  </si>
  <si>
    <t>2006/5/30 0:00:00</t>
  </si>
  <si>
    <t>武汉优十企业孵化器有限公司</t>
  </si>
  <si>
    <t>武汉市青山区冶金大道180号1栋2镂</t>
  </si>
  <si>
    <t>914201073472135749</t>
  </si>
  <si>
    <t>武汉威仕科科技企业孵化器有限公司</t>
  </si>
  <si>
    <t>武汉市青山区冶金大道6号</t>
  </si>
  <si>
    <t>91420107574928420B</t>
  </si>
  <si>
    <t>二号信箱孵化器</t>
  </si>
  <si>
    <t>武汉市青山区同兴村张家田村北302号</t>
  </si>
  <si>
    <t>430085</t>
  </si>
  <si>
    <t>91420107MA4KL42N9K</t>
  </si>
  <si>
    <t>虹蔚青年孵化器</t>
  </si>
  <si>
    <t>武汉市青山区和平大道1095号新村路青宜居党群中心虹蔚青年孵化器</t>
  </si>
  <si>
    <t>91420107059198197R</t>
  </si>
  <si>
    <t>5.5互联网产业园</t>
  </si>
  <si>
    <t>武汉市青山区红钢二街中交江锦湾10号楼A座503</t>
  </si>
  <si>
    <t>91420107MA4KMHM33Y</t>
  </si>
  <si>
    <t>乐娱创青谷数字文化产业园</t>
  </si>
  <si>
    <t>武汉市洪山高新技术创业服务有限责任公司</t>
  </si>
  <si>
    <t>武汉市洪山区书城路26号高德创新园</t>
  </si>
  <si>
    <t>914201117257619585</t>
  </si>
  <si>
    <t>武汉兆富科技创业中心</t>
  </si>
  <si>
    <t>武汉市武珞路717号兆富国际大厦6楼</t>
  </si>
  <si>
    <t>430074</t>
  </si>
  <si>
    <t>91420111761246312K</t>
  </si>
  <si>
    <t>2004/6/24 0:00:00</t>
  </si>
  <si>
    <t>武汉理工孵化器有限公司</t>
  </si>
  <si>
    <t>武汉市洪山区珞狮路147号</t>
  </si>
  <si>
    <t>91420111066818390U</t>
  </si>
  <si>
    <t>2013/4/28 0:00:00</t>
  </si>
  <si>
    <t>武大珞珈创意园孵化器</t>
  </si>
  <si>
    <t>湖北省武汉市洪山区珞瑜路37号中部创意大厦1204</t>
  </si>
  <si>
    <t>430079</t>
  </si>
  <si>
    <t>914201117831895070</t>
  </si>
  <si>
    <t>OVU创客星科技企业孵化器</t>
  </si>
  <si>
    <t>武汉市洪山区野芷湖西路创意天地2号高层</t>
  </si>
  <si>
    <t>91420111347198896T</t>
  </si>
  <si>
    <t>武汉烽火创新谷管理有限公司</t>
  </si>
  <si>
    <t>武汉市洪山区邮科院路88号</t>
  </si>
  <si>
    <t>91420111333608049X</t>
  </si>
  <si>
    <t>2015/6/4 0:00:00</t>
  </si>
  <si>
    <t>华中师范大学校园孵化器</t>
  </si>
  <si>
    <t>武汉市洪山区珞喻路152号华中师范大学</t>
  </si>
  <si>
    <t>91420111MA4KMF3L4P</t>
  </si>
  <si>
    <t>武汉三大不六孵化器管理有限公司</t>
  </si>
  <si>
    <t>武汉市洪山区珞狮路397号教委科技大楼</t>
  </si>
  <si>
    <t>91420111MA4KM8A325</t>
  </si>
  <si>
    <t>武汉海峡高新技术创业服务中心</t>
  </si>
  <si>
    <t>武汉市东西湖区五环大道31号</t>
  </si>
  <si>
    <t>430040</t>
  </si>
  <si>
    <t>124201127414461068</t>
  </si>
  <si>
    <t>2001/1/21 0:00:00</t>
  </si>
  <si>
    <t>武汉光电谷科技企业孵化器有限公司</t>
  </si>
  <si>
    <t>武汉市东湖高新区高新六路10号光电谷孵化器大楼</t>
  </si>
  <si>
    <t>430205</t>
  </si>
  <si>
    <t>91420115562303142J</t>
  </si>
  <si>
    <t>武汉恒瑞创智科技企业孵化器有限公司</t>
  </si>
  <si>
    <t>武汉市江夏区藏龙岛经济开发区杨桥湖大道13号</t>
  </si>
  <si>
    <t>914201150520081437</t>
  </si>
  <si>
    <t>庙山莹健科技企业孵化器</t>
  </si>
  <si>
    <t>江夏区江夏大道庙山新村特一号（庙山三路）</t>
  </si>
  <si>
    <t>91420115081975263N</t>
  </si>
  <si>
    <t>2013/11/21 0:00:00</t>
  </si>
  <si>
    <t>卓尔青年汇</t>
  </si>
  <si>
    <t>武汉市黄陂盘龙城经济开发区巨龙大道特一号卓尔企业社区</t>
  </si>
  <si>
    <t>4300312</t>
  </si>
  <si>
    <t>91420116MA4KNF0T63</t>
  </si>
  <si>
    <t>武汉c+创意园科技企业孵化器</t>
  </si>
  <si>
    <t>湖北省武汉市黄陂区川龙大道8号周大福珠宝文化产业园A4栋2楼</t>
  </si>
  <si>
    <t>432200</t>
  </si>
  <si>
    <t>91420116MA4KNEGWX0</t>
  </si>
  <si>
    <t>武汉现代制造业创业服务中心有限公司</t>
  </si>
  <si>
    <t>420160</t>
  </si>
  <si>
    <t>武汉经济技术开发区全力二路101号经开智造2045创新谷-西门</t>
  </si>
  <si>
    <t>430056</t>
  </si>
  <si>
    <t>91420100666788922N</t>
  </si>
  <si>
    <t>2007/11/1 0:00:00</t>
  </si>
  <si>
    <t>武汉东湖新技术创业中心有限公司</t>
  </si>
  <si>
    <t>武汉东湖开发区光谷创业街7栋6楼</t>
  </si>
  <si>
    <t>9142010017767377X5</t>
  </si>
  <si>
    <t>1987/6/18 0:00:00</t>
  </si>
  <si>
    <t>武汉留学生创业园管理中心</t>
  </si>
  <si>
    <t>武汉东湖高新区高新大道666号光谷生物城C5栋北楼1楼</t>
  </si>
  <si>
    <t>430075</t>
  </si>
  <si>
    <t>12420119741400255T</t>
  </si>
  <si>
    <t>1998/5/11 0:00:00</t>
  </si>
  <si>
    <t>武汉华工科技企业孵化器有限责任公司</t>
  </si>
  <si>
    <t>武汉市东湖新技术开发区珞瑜路243号科技大厦1201</t>
  </si>
  <si>
    <t>91420100748322392B</t>
  </si>
  <si>
    <t>2003/4/9 0:00:00</t>
  </si>
  <si>
    <t>武汉国家农业科技园区创业中心有限公司</t>
  </si>
  <si>
    <t>武汉市珞狮南路517号</t>
  </si>
  <si>
    <t>914201007893103986</t>
  </si>
  <si>
    <t>湖北国知专利创业孵化园有限公司</t>
  </si>
  <si>
    <t>武汉东湖高新区汤逊湖北路8号长城创新科技园</t>
  </si>
  <si>
    <t>914201007819823926</t>
  </si>
  <si>
    <t>2005/12/28 0:00:00</t>
  </si>
  <si>
    <t>武汉光谷创意产业孵化器有限公司</t>
  </si>
  <si>
    <t>湖北省武汉市东湖新技术开发区关山大道465号</t>
  </si>
  <si>
    <t>91420100059155904T</t>
  </si>
  <si>
    <t>2009/8/25 0:00:00</t>
  </si>
  <si>
    <t>武汉光谷新药孵化公共服务平台有限公司</t>
  </si>
  <si>
    <t>武汉市东湖新技术开发区高新大道666号B1栋</t>
  </si>
  <si>
    <t>69186703-2</t>
  </si>
  <si>
    <t>湖北青年企业孵化器（湖北省青年创业就业促进中心）</t>
  </si>
  <si>
    <t>武汉市武昌区水果湖东三路5号</t>
  </si>
  <si>
    <t>430071</t>
  </si>
  <si>
    <t>69514584-6</t>
  </si>
  <si>
    <t>2009/11/20 0:00:00</t>
  </si>
  <si>
    <t>梦想家孵化器</t>
  </si>
  <si>
    <t>武汉市东湖新技术开发区关山大道465号中国光谷创意产业基地</t>
  </si>
  <si>
    <t>2014/3/20 0:00:00</t>
  </si>
  <si>
    <t>武汉和美孵化器管理股份有限公司</t>
  </si>
  <si>
    <t>武汉东湖开发区高新大道666号光谷生物城C3栋附楼</t>
  </si>
  <si>
    <t>9142010006300560XT</t>
  </si>
  <si>
    <t>2013/2/19 0:00:00</t>
  </si>
  <si>
    <t>华中师大科技园</t>
  </si>
  <si>
    <t>湖北省武汉市东湖新技术开发区华师园路5号华师科技园创新大楼1栋5层501</t>
  </si>
  <si>
    <t>武汉光谷生物医药孵化器管理有限公司</t>
  </si>
  <si>
    <t>武汉东湖新技术开发区高新二路388号生物医药园1号楼3楼</t>
  </si>
  <si>
    <t>91420100303639231R</t>
  </si>
  <si>
    <t>高投众创梦想集装箱</t>
  </si>
  <si>
    <t>东湖高新技术开发区武大园四路研发楼</t>
  </si>
  <si>
    <t>2014/4/29 0:00:00</t>
  </si>
  <si>
    <t>光谷创业咖啡</t>
  </si>
  <si>
    <t>武汉东湖新技术开发区民族大道1号光谷资本大厦一楼</t>
  </si>
  <si>
    <t>91420100059183489Y</t>
  </si>
  <si>
    <t>武汉高科医疗器械企业孵化有限公司</t>
  </si>
  <si>
    <t>武汉市东湖新技术开发区高新大道818号</t>
  </si>
  <si>
    <t>430206</t>
  </si>
  <si>
    <t>91420100587963171U</t>
  </si>
  <si>
    <t>华中科技大学国家大学科技园</t>
  </si>
  <si>
    <t>湖北省武汉市东湖高新区华中科技大学科技园</t>
  </si>
  <si>
    <t>91420100717936666D</t>
  </si>
  <si>
    <t>1999/11/30 0:00:00</t>
  </si>
  <si>
    <t>武汉兆佳东创科技企业孵化器管理有限公司</t>
  </si>
  <si>
    <t>武汉东湖新技术开发区光谷一路42号</t>
  </si>
  <si>
    <t>430073</t>
  </si>
  <si>
    <t>91420100333602608F</t>
  </si>
  <si>
    <t>2012/6/13 0:00:00</t>
  </si>
  <si>
    <t>湖北科技创业服务中心</t>
  </si>
  <si>
    <t>湖北省武汉市东湖高新区武大园四路研发楼</t>
  </si>
  <si>
    <t>91420000399190634W</t>
  </si>
  <si>
    <t>武汉光电工业技术研究院有限公司</t>
  </si>
  <si>
    <t>中国武汉高新大道999号未来科技城A4-6F</t>
  </si>
  <si>
    <t>914201000668432896</t>
  </si>
  <si>
    <t>武汉生物技术研究院管理有限责任公司</t>
  </si>
  <si>
    <t>武汉东湖开发区高新大道666号</t>
  </si>
  <si>
    <t>55067679-3</t>
  </si>
  <si>
    <t>2012/10/11 0:00:00</t>
  </si>
  <si>
    <t>武汉东科创星管理咨询有限公司</t>
  </si>
  <si>
    <t>武汉海容基科技企业孵化器</t>
  </si>
  <si>
    <t>武汉东湖新技术开发区大学园路长城园三路海容基孵化园B座403室</t>
  </si>
  <si>
    <t>91420100597933187A</t>
  </si>
  <si>
    <t>武汉海创源科技企业孵化器</t>
  </si>
  <si>
    <t>武汉市东湖新技术开发区民族大道331号综合楼1楼大厅综合服务部</t>
  </si>
  <si>
    <t>91420100MA4KMCXT2P</t>
  </si>
  <si>
    <t>武汉华中师大科技园发展有限公司</t>
  </si>
  <si>
    <t>武汉市东湖新技术开发区华师园路5号武汉华中师大科技园发展有限公司办公楼1栋501</t>
  </si>
  <si>
    <t>91420100728280498W</t>
  </si>
  <si>
    <t>武汉中南民大科技企业孵化器管理有限公司</t>
  </si>
  <si>
    <t>武汉市东湖新技术开发区民族大道182号中南民族大学</t>
  </si>
  <si>
    <t>91420100MA4KL9132K</t>
  </si>
  <si>
    <t>武汉武大科技园有限公司</t>
  </si>
  <si>
    <t>湖北省武汉市东湖新技术开发区大学园路武大科技园慧业楼二楼2018</t>
  </si>
  <si>
    <t>91420100722725716W</t>
  </si>
  <si>
    <t>2000/6/28 0:00:00</t>
  </si>
  <si>
    <t>武汉新能源研究院有限公司</t>
  </si>
  <si>
    <t>武汉市东湖新技术开发区高新大道999号未来科技城新能源大楼</t>
  </si>
  <si>
    <t>91420100MA4KN2YL1K</t>
  </si>
  <si>
    <t>电商云工场创新孵化器</t>
  </si>
  <si>
    <t>武汉东湖新技术开发区光谷大道58号红桃开集团电商云工场二楼</t>
  </si>
  <si>
    <t>91420100303301927A</t>
  </si>
  <si>
    <t>武汉火凤科技企业孵化器</t>
  </si>
  <si>
    <t>武汉市东湖技术开发区光谷软件园A10栋一楼</t>
  </si>
  <si>
    <t>9142010033347866X3</t>
  </si>
  <si>
    <t>2015/3/17 0:00:00</t>
  </si>
  <si>
    <t>武汉去创吧文化传播有限公司</t>
  </si>
  <si>
    <t>武汉市光谷创业街9栋后街35号</t>
  </si>
  <si>
    <t>91420100063034232K</t>
  </si>
  <si>
    <t>2013/3/20 0:00:00</t>
  </si>
  <si>
    <t>武汉无忧企航孵化器服务有限公司</t>
  </si>
  <si>
    <t>武汉市洪山区光谷大道62号光谷总部国际8栋203</t>
  </si>
  <si>
    <t>914201000908291297</t>
  </si>
  <si>
    <t>恒盛科技企业孵化器</t>
  </si>
  <si>
    <t>武汉市东湖新技术开发区东信路光谷创业街10栋（原3）1单元1层01室</t>
  </si>
  <si>
    <t>91420100MA4KLBQ45Y</t>
  </si>
  <si>
    <t>光谷侨邑光电科技企业孵化器</t>
  </si>
  <si>
    <t>武汉东湖新技术开发区流芳园南路18号</t>
  </si>
  <si>
    <t>42000</t>
  </si>
  <si>
    <t>91420100789320609Q</t>
  </si>
  <si>
    <t>武汉创星汇科技企业孵化器</t>
  </si>
  <si>
    <t>武汉市东湖新技术开发区茅店山西路8号创星汇科技园A-201</t>
  </si>
  <si>
    <t>91420100MA4KLAUM5A</t>
  </si>
  <si>
    <t>2016/7/25 0:00:00</t>
  </si>
  <si>
    <t>楚创谷创新设计孵化器</t>
  </si>
  <si>
    <t>湖北省武汉市东湖新技术开发区光谷大道61号光谷智慧园一号楼16楼</t>
  </si>
  <si>
    <t>91420100347237293E</t>
  </si>
  <si>
    <t>武汉创魔方科技企业孵化器</t>
  </si>
  <si>
    <t>湖北省武汉市东湖高新技术开发区光谷大道303号光谷芯中心2-07栋203室</t>
  </si>
  <si>
    <t>91420100303782863U</t>
  </si>
  <si>
    <t>2015/4/20 0:00:00</t>
  </si>
  <si>
    <t>东湖高新区国家大学科技园</t>
  </si>
  <si>
    <t>武汉市东湖新技术开发区汤逊湖北路8号</t>
  </si>
  <si>
    <t>91420100731088464Q</t>
  </si>
  <si>
    <t>光谷海外人才科技企业孵化器</t>
  </si>
  <si>
    <t>光谷聚合科技企业孵化器</t>
  </si>
  <si>
    <t>武汉数字创意科技企业孵化器</t>
  </si>
  <si>
    <t>湖北省武汉市东湖新技术开发区武大园2路徽商大厦</t>
  </si>
  <si>
    <t>91420100783186015T</t>
  </si>
  <si>
    <t>2104/9/14 0:00:00</t>
  </si>
  <si>
    <t>武汉佛祖岭科技企业孵化器</t>
  </si>
  <si>
    <t>光谷3D打印科技企业孵化器</t>
  </si>
  <si>
    <t>光谷工业机器人科技企业孵化器</t>
  </si>
  <si>
    <t>武汉理工大科技园新材料科技企业孵化器</t>
  </si>
  <si>
    <t>武汉东湖新技术开发区理工大科技园理工园四路1号</t>
  </si>
  <si>
    <t>91420100725799382N</t>
  </si>
  <si>
    <t>武汉高农生物农业科技企业孵化器</t>
  </si>
  <si>
    <t>武汉普天科技企业孵化器</t>
  </si>
  <si>
    <t>武汉市东湖开发区大学园路20号</t>
  </si>
  <si>
    <t>91420100725790214Y</t>
  </si>
  <si>
    <t>光时代筑梦科技企业孵化器</t>
  </si>
  <si>
    <t>武汉华莘科技企业孵化器</t>
  </si>
  <si>
    <t>湖北省武汉市东湖新技术开发区高新二路129号湖北第二师范学院校内</t>
  </si>
  <si>
    <t>91420100303484807Q</t>
  </si>
  <si>
    <t>地球空间信息科技企业加速器</t>
  </si>
  <si>
    <t>光电子科技企业加速器</t>
  </si>
  <si>
    <t>中以生物农业科技企业加速器</t>
  </si>
  <si>
    <t>绿色科技企业加速器</t>
  </si>
  <si>
    <t>东湖综合保税区跨境电子商务科技企业加速器</t>
  </si>
  <si>
    <t>光谷软件科技企业加速器</t>
  </si>
  <si>
    <t>左岭新城光电子孵化器</t>
  </si>
  <si>
    <t>武汉博纳斯企业孵化器有限公司</t>
  </si>
  <si>
    <t>42019606</t>
  </si>
  <si>
    <t>武汉市青山区青山镇武汉国际钢勿物流服务中心（钢谷）一期4栋</t>
  </si>
  <si>
    <t>430082</t>
  </si>
  <si>
    <t>91420107347292655N</t>
  </si>
  <si>
    <t>武汉创亿港科技企业孵化器</t>
  </si>
  <si>
    <t>武汉市青山区冶金大道61号</t>
  </si>
  <si>
    <t>91420107066817769B</t>
  </si>
  <si>
    <t>黄石高新技术创业服务中心</t>
  </si>
  <si>
    <t>湖北省黄石市杭州西路89号</t>
  </si>
  <si>
    <t>435000</t>
  </si>
  <si>
    <t>74460285-6</t>
  </si>
  <si>
    <t>1999/7/19 0:00:00</t>
  </si>
  <si>
    <t>大冶高新技术产业园区科技创业服务中心</t>
  </si>
  <si>
    <t>大冶开元大道3号</t>
  </si>
  <si>
    <t>435100</t>
  </si>
  <si>
    <t>31649101-0</t>
  </si>
  <si>
    <t>2014/10/21 0:00:00</t>
  </si>
  <si>
    <t>黄石达成科技企业孵化器有限公司</t>
  </si>
  <si>
    <t>湖北省黄石市黄石港区磁湖路11号</t>
  </si>
  <si>
    <t>91420200MA48YT911W</t>
  </si>
  <si>
    <t>2017/5/8 0:00:00</t>
  </si>
  <si>
    <t>黄石市慧谷大学生创业孵化器</t>
  </si>
  <si>
    <t>湖北省黄石市桂林北路16号湖北理工学院逸夫创业大楼</t>
  </si>
  <si>
    <t>914202003433924568</t>
  </si>
  <si>
    <t>2014/9/24 0:00:00</t>
  </si>
  <si>
    <t>阳新县科泰科技孵化器</t>
  </si>
  <si>
    <t>湖北省黄石市阳新县经济开发区太垴村</t>
  </si>
  <si>
    <t>435200</t>
  </si>
  <si>
    <t>9142022231647857XX</t>
  </si>
  <si>
    <t>黄石磁湖汇众创空间股份有限公司</t>
  </si>
  <si>
    <t>湖北省黄石市下陆区杭州西路176号</t>
  </si>
  <si>
    <t>435004</t>
  </si>
  <si>
    <t>914202003435136764</t>
  </si>
  <si>
    <t>湖北黄石青年企业孵化器股份有限公司</t>
  </si>
  <si>
    <t>湖北黄石新下陆下陆大道39-1号</t>
  </si>
  <si>
    <t>91420200309734651B</t>
  </si>
  <si>
    <t>湖北光联科技企业孵化器有限公司</t>
  </si>
  <si>
    <t>十堰高新技术产业开发区创业服务中心</t>
  </si>
  <si>
    <t>湖北省十堰市高新区龙门工业园龙门2路6号</t>
  </si>
  <si>
    <t>442013</t>
  </si>
  <si>
    <t>124203007261049170</t>
  </si>
  <si>
    <t>2000/12/2 0:00:00</t>
  </si>
  <si>
    <t>竹溪众创农村电商孵化器</t>
  </si>
  <si>
    <t>竹溪县城关镇北环路鄂渝陕国际农贸广场二栋13号</t>
  </si>
  <si>
    <t>442300</t>
  </si>
  <si>
    <t>91420324MA48AGMJ5R</t>
  </si>
  <si>
    <t>十堰科技创新创业园</t>
  </si>
  <si>
    <t>十堰市张湾区北京北路万达广场19幢7层</t>
  </si>
  <si>
    <t>91420300MA48AX9P89</t>
  </si>
  <si>
    <t>佰昌（十堰）双创科技产业园</t>
  </si>
  <si>
    <t>十堰市茅箭区林荫大道二号线与北外环交汇处</t>
  </si>
  <si>
    <t>91420300MA491MK3XH</t>
  </si>
  <si>
    <t>2016/12/30 0:00:00</t>
  </si>
  <si>
    <t>湖北创家科技企业孵化器</t>
  </si>
  <si>
    <t>十堰市茅箭区天津路28号</t>
  </si>
  <si>
    <t>91420300MA489RBN2C</t>
  </si>
  <si>
    <t>湖北医药学院校园科技创业孵化器</t>
  </si>
  <si>
    <t>湖北省十堰市人民南路30号</t>
  </si>
  <si>
    <t>42013965-8</t>
  </si>
  <si>
    <t>远谱众创空间</t>
  </si>
  <si>
    <t>湖北省十堰市茅箭区北京中路38号</t>
  </si>
  <si>
    <t>442099</t>
  </si>
  <si>
    <t>91420300326035289C</t>
  </si>
  <si>
    <t>2015/1/7 0:00:00</t>
  </si>
  <si>
    <t>湖北汽车工业学院科技企业孵化器</t>
  </si>
  <si>
    <t>湖北省十堰市车城西路167号</t>
  </si>
  <si>
    <t>442002</t>
  </si>
  <si>
    <t>12420000422203449B</t>
  </si>
  <si>
    <t>十堰惠众科技孵化器</t>
  </si>
  <si>
    <t>十堰市张湾区西城大道1号</t>
  </si>
  <si>
    <t>91420300MA488M7N8K</t>
  </si>
  <si>
    <t>2016/1/23 0:00:00</t>
  </si>
  <si>
    <t>十堰梦想小镇创业孵化器</t>
  </si>
  <si>
    <t>十堰市张湾区建设大道悦达路7号</t>
  </si>
  <si>
    <t>91420303MA48TBR87N</t>
  </si>
  <si>
    <t>2017/2/24 0:00:00</t>
  </si>
  <si>
    <t>房县创新生物医药产业孵化器</t>
  </si>
  <si>
    <t>湖北省十堰市房县城关镇白土村南宁路155号</t>
  </si>
  <si>
    <t>442100</t>
  </si>
  <si>
    <t>91420325MA491BNB4C</t>
  </si>
  <si>
    <t>十堰东风工业园孵化器</t>
  </si>
  <si>
    <t>湖北省十堰市</t>
  </si>
  <si>
    <t>91420300066131812D</t>
  </si>
  <si>
    <t>宜昌高新技术产业园区创业服务中心</t>
  </si>
  <si>
    <t>湖北省宜昌市发展大道30号</t>
  </si>
  <si>
    <t>443005</t>
  </si>
  <si>
    <t>12420500732720580x</t>
  </si>
  <si>
    <t>2000/5/8 0:00:00</t>
  </si>
  <si>
    <t>宜昌和艺企业孵化运营管理有限责任公司</t>
  </si>
  <si>
    <t>宜昌市高新区大连路33号清华科技园</t>
  </si>
  <si>
    <t>443000</t>
  </si>
  <si>
    <t>91420500695143744M</t>
  </si>
  <si>
    <t>宜昌微特智慧谷孵化管理有限公司</t>
  </si>
  <si>
    <t>宜昌市高新区港城路6号</t>
  </si>
  <si>
    <t>9142050078445849XX</t>
  </si>
  <si>
    <t>宜昌生物医药孵化运营管理有限公司</t>
  </si>
  <si>
    <t>湖北省宜昌市高新区桔乡路519号</t>
  </si>
  <si>
    <t>91420500MA48Y8T46D</t>
  </si>
  <si>
    <t>宜昌夷陵科技园</t>
  </si>
  <si>
    <t>湖北省宜昌市夷陵区夷兴大道255号</t>
  </si>
  <si>
    <t>443100</t>
  </si>
  <si>
    <t>91420506MA48A14A60</t>
  </si>
  <si>
    <t>宜昌长欣孵化器运营管理有限公司</t>
  </si>
  <si>
    <t>湖北省宜昌市枝江市五峰民族工业园区</t>
  </si>
  <si>
    <t>91420529MA490L4Y34</t>
  </si>
  <si>
    <t>2017/7/13 0:00:00</t>
  </si>
  <si>
    <t>湖北易联科技园管理有限公司</t>
  </si>
  <si>
    <t>湖北省宜昌市高新区兰台路13号</t>
  </si>
  <si>
    <t>91420500MA4875CR09</t>
  </si>
  <si>
    <t>巴国汇智创业园</t>
  </si>
  <si>
    <t>湖北长阳经济开发区长阳大道552号</t>
  </si>
  <si>
    <t>443500</t>
  </si>
  <si>
    <t>91420528MA48707325</t>
  </si>
  <si>
    <t>宜昌715文化创意园</t>
  </si>
  <si>
    <t>湖北省宜昌市西陵区绿萝路43号</t>
  </si>
  <si>
    <t>91420500309887703G</t>
  </si>
  <si>
    <t>宜昌市西陵区高新技术产业孵化中心</t>
  </si>
  <si>
    <t>宜昌市西陵经济开发区西湖路32号</t>
  </si>
  <si>
    <t>12420502679786117L</t>
  </si>
  <si>
    <t>2008/6/30 0:00:00</t>
  </si>
  <si>
    <t>三峡大学校园科技创业孵化器</t>
  </si>
  <si>
    <t>湖北省宜昌市大学路8号三峡大学资产公司</t>
  </si>
  <si>
    <t>443002</t>
  </si>
  <si>
    <t>914205000635241351</t>
  </si>
  <si>
    <t>2015/9/7 0:00:00</t>
  </si>
  <si>
    <t>宜昌高新区创业服务中心南苑科技创业园</t>
  </si>
  <si>
    <t>宜昌市珠海路8号</t>
  </si>
  <si>
    <t>91420500553927930M</t>
  </si>
  <si>
    <t>宜昌移民青年创业孵化园</t>
  </si>
  <si>
    <t>宜昌市点军区五龙大道</t>
  </si>
  <si>
    <t>91420500098218015U</t>
  </si>
  <si>
    <t>宜昌高新区太平鸟创意园</t>
  </si>
  <si>
    <t>湖北省宜昌市高新区大连路9号</t>
  </si>
  <si>
    <t>91420500751049219Q</t>
  </si>
  <si>
    <t>中国科技开发院（宜昌）云计算孵化器运营管理有限公司</t>
  </si>
  <si>
    <t>湖北省宜昌市西陵区发展大道57-6号</t>
  </si>
  <si>
    <t>914205003318229735</t>
  </si>
  <si>
    <t>襄阳市襄城区科技创业服务中心</t>
  </si>
  <si>
    <t>襄阳市襄城区麒麟大道特1号</t>
  </si>
  <si>
    <t>441021</t>
  </si>
  <si>
    <t>67976192-1</t>
  </si>
  <si>
    <t>2008/8/28 0:00:00</t>
  </si>
  <si>
    <t>襄阳市大学科技园发展有限公司</t>
  </si>
  <si>
    <t>襄阳市襄城区隆中路18号</t>
  </si>
  <si>
    <t>441050</t>
  </si>
  <si>
    <t>91420600066105446B</t>
  </si>
  <si>
    <t>2013/4/8 0:00:00</t>
  </si>
  <si>
    <t>襄阳建设路21号文化创意企业孵化器</t>
  </si>
  <si>
    <t>襄阳市樊城区建设路21号创意园</t>
  </si>
  <si>
    <t>441000</t>
  </si>
  <si>
    <t>91420600MA4876U07N</t>
  </si>
  <si>
    <t>南漳县科技孵化器</t>
  </si>
  <si>
    <t>湖北省南漳县经济开发区华中绿谷实业有限公司13号楼</t>
  </si>
  <si>
    <t>124206240661016216</t>
  </si>
  <si>
    <t>老河口中小微企业创业孵化基地</t>
  </si>
  <si>
    <t>湖北省老河口市汉江大道88号</t>
  </si>
  <si>
    <t>914206825769617365</t>
  </si>
  <si>
    <t>襄阳市襄州区唐白河科技孵化有限公司</t>
  </si>
  <si>
    <t>襄阳职业技术学院校园科技创业孵化器</t>
  </si>
  <si>
    <t>湖北省襄阳市襄城区隆中路18号</t>
  </si>
  <si>
    <t>12420600726148661A</t>
  </si>
  <si>
    <t>湖北文理学院校园科技创业孵化器</t>
  </si>
  <si>
    <t>湖北省襄阳市隆中路296好</t>
  </si>
  <si>
    <t>441053</t>
  </si>
  <si>
    <t>12420000420425072Q</t>
  </si>
  <si>
    <t>襄阳市劳动就业训练中心</t>
  </si>
  <si>
    <t>襄阳市襄城区檀溪路6号</t>
  </si>
  <si>
    <t>12420600788151583T</t>
  </si>
  <si>
    <t>2014/11/1 0:00:00</t>
  </si>
  <si>
    <t>襄阳市樊城区科技创业服务中心</t>
  </si>
  <si>
    <t>枣阳市中小企业科技孵化园</t>
  </si>
  <si>
    <t>枣阳市襄阳路25号</t>
  </si>
  <si>
    <t>12420683183615461U</t>
  </si>
  <si>
    <t>2011/4/5 0:00:00</t>
  </si>
  <si>
    <t>湖北宜城水晶产业科技孵化园</t>
  </si>
  <si>
    <t>襄阳宜城市</t>
  </si>
  <si>
    <t>91420684089803749M</t>
  </si>
  <si>
    <t>保康县圆佑科技企业孵化器</t>
  </si>
  <si>
    <t>保康县城关镇南关街47号</t>
  </si>
  <si>
    <t>91420626MA4888T60D</t>
  </si>
  <si>
    <t>湖北美存优创</t>
  </si>
  <si>
    <t>襄阳市襄城区轴承路一号</t>
  </si>
  <si>
    <t>441022</t>
  </si>
  <si>
    <t>91420600MA489MNFXR</t>
  </si>
  <si>
    <t>2014/3/14 0:00:00</t>
  </si>
  <si>
    <t>襄阳市襄州区科技创业服务中心</t>
  </si>
  <si>
    <t>襄阳市襄州区张湾镇洪山头社区13幢</t>
  </si>
  <si>
    <t>441104</t>
  </si>
  <si>
    <t>124206216917917527</t>
  </si>
  <si>
    <t>2008/9/28 0:00:00</t>
  </si>
  <si>
    <t>襄阳高新技术创业服务中心</t>
  </si>
  <si>
    <t>襄阳市追日路2号创业中心</t>
  </si>
  <si>
    <t>441057</t>
  </si>
  <si>
    <t>17939891-9</t>
  </si>
  <si>
    <t>1995/11/20 0:00:00</t>
  </si>
  <si>
    <t>襄阳兴亿投资管理有限责任公司</t>
  </si>
  <si>
    <t>襄阳市大李沟路3号</t>
  </si>
  <si>
    <t>91420600052624069A</t>
  </si>
  <si>
    <t>智行众创空间孵化器</t>
  </si>
  <si>
    <t>湖北省襄阳市高新区七里河路</t>
  </si>
  <si>
    <t>91420600MA487UHE4T</t>
  </si>
  <si>
    <t>2015/11/24 0:00:00</t>
  </si>
  <si>
    <t>襄阳市科技城</t>
  </si>
  <si>
    <t>襄阳高新技术产业开发区东风汽车大道15号</t>
  </si>
  <si>
    <t>441004</t>
  </si>
  <si>
    <t>12420600MB0X5675XK</t>
  </si>
  <si>
    <t>2011/4/8 0:00:00</t>
  </si>
  <si>
    <t>襄阳市检测认证产业园</t>
  </si>
  <si>
    <t>襄阳市高新区团山镇台子湾路69号</t>
  </si>
  <si>
    <t>9142060033175267XE</t>
  </si>
  <si>
    <t>2015/2/9 0:00:00</t>
  </si>
  <si>
    <t>汉北科技孵化园</t>
  </si>
  <si>
    <t>高新区追日路9号</t>
  </si>
  <si>
    <t>91420600760686455M</t>
  </si>
  <si>
    <t>2004/5/27 0:00:00</t>
  </si>
  <si>
    <t>汉联创科技孵化器</t>
  </si>
  <si>
    <t>湖北省襄阳市高新区大李沟路3号汉江创业创新产业园二楼</t>
  </si>
  <si>
    <t>91420600MA48ANW61T</t>
  </si>
  <si>
    <t>湖北泰富长江经济带众创空间股份有限公司</t>
  </si>
  <si>
    <t>湖北省鄂州市滨湖东路61号泰富广场</t>
  </si>
  <si>
    <t>4360000</t>
  </si>
  <si>
    <t>91420700331806623N</t>
  </si>
  <si>
    <t>梧桐湖工业研究院</t>
  </si>
  <si>
    <t>鄂州市梧桐湖新区凤凰大道特一号</t>
  </si>
  <si>
    <t>436044</t>
  </si>
  <si>
    <t>12420700MB0N98539Q</t>
  </si>
  <si>
    <t>湖北青苹果之家大学生创业孵化器科技有限公司</t>
  </si>
  <si>
    <t>420761</t>
  </si>
  <si>
    <t>鄂州滨湖西路南段特2号（意邦环球商业广场三号楼四层）</t>
  </si>
  <si>
    <t>436000</t>
  </si>
  <si>
    <t>91420700309879703H</t>
  </si>
  <si>
    <t>2014/7/9 0:00:00</t>
  </si>
  <si>
    <t>湖北优高电商孵化器</t>
  </si>
  <si>
    <t>湖北省鄂州市鄂州经济开发区吴楚大道特一号</t>
  </si>
  <si>
    <t>914207003434032319</t>
  </si>
  <si>
    <t>湖北科技企业加速器</t>
  </si>
  <si>
    <t>湖北省鄂州市葛店开发区高新三路光谷联合科技城</t>
  </si>
  <si>
    <t>436032</t>
  </si>
  <si>
    <t>91420700597153930N</t>
  </si>
  <si>
    <t>2012/5/18 0:00:00</t>
  </si>
  <si>
    <t>荆门开源高新技术创业服务有限公司</t>
  </si>
  <si>
    <t>湖北省荆门市高新区龙井大道419号</t>
  </si>
  <si>
    <t>448000</t>
  </si>
  <si>
    <t>59717600-8</t>
  </si>
  <si>
    <t>2012/6/14 0:00:00</t>
  </si>
  <si>
    <t>荆门聚盛孵化器管理有限公司</t>
  </si>
  <si>
    <t>荆门市交通大道19号</t>
  </si>
  <si>
    <t>914208005539153903</t>
  </si>
  <si>
    <t>2006/4/5 0:00:00</t>
  </si>
  <si>
    <t>台银科技企业孵化器</t>
  </si>
  <si>
    <t>湖北省荆门市高新区荆南大道39号</t>
  </si>
  <si>
    <t>91420800060697970E</t>
  </si>
  <si>
    <t>2016/9/18 0:00:00</t>
  </si>
  <si>
    <t>荆门慧谷科技企业孵化器</t>
  </si>
  <si>
    <t>云创智谷（荆门）科创服务公司</t>
  </si>
  <si>
    <t>湖北省荆门市东宝区泉口路21号云创智谷</t>
  </si>
  <si>
    <t>4208000</t>
  </si>
  <si>
    <t>91420802MA48BELX3G</t>
  </si>
  <si>
    <t>荆门市化工资源信息生产力促进中心</t>
  </si>
  <si>
    <t>荆门市生物医药生产力促进中心</t>
  </si>
  <si>
    <t>荆门人民万福孵化器</t>
  </si>
  <si>
    <t>湖北省荆门市掇刀区培公大道201号</t>
  </si>
  <si>
    <t>91420800084701356B</t>
  </si>
  <si>
    <t>荆门市东宝区电子信息产业园孵化器</t>
  </si>
  <si>
    <t>湖北省荆门市东宝区长兴大道9号</t>
  </si>
  <si>
    <t>124208023523621280</t>
  </si>
  <si>
    <t>沙洋德美科技企业孵化器有限公司</t>
  </si>
  <si>
    <t>沙洋经济开发区洪岭大道南22号</t>
  </si>
  <si>
    <t>448200</t>
  </si>
  <si>
    <t>91420822070769317k</t>
  </si>
  <si>
    <t>2013/6/18 0:00:00</t>
  </si>
  <si>
    <t>湖北博凯泰商业管理有限公司</t>
  </si>
  <si>
    <t>湖北省荆门市东宝区牌楼镇牌楼镇一组</t>
  </si>
  <si>
    <t>914208003097801642</t>
  </si>
  <si>
    <t>湖北鄂中科技企业孵化器</t>
  </si>
  <si>
    <t>91420800MA4881454X</t>
  </si>
  <si>
    <t>2014/12/3 0:00:00</t>
  </si>
  <si>
    <t>湖北祥汇科技孵化器有限公司</t>
  </si>
  <si>
    <t>钟祥市郢中镇王府大道81号</t>
  </si>
  <si>
    <t>431900</t>
  </si>
  <si>
    <t>91420881MA48RADB9M</t>
  </si>
  <si>
    <t>2016/12/28 0:00:00</t>
  </si>
  <si>
    <t>钟祥团结科技创业孵化器</t>
  </si>
  <si>
    <t>42089602</t>
  </si>
  <si>
    <t>钟祥生态农产品电销模式孵化器</t>
  </si>
  <si>
    <t>孝感高新技术创业服务中心</t>
  </si>
  <si>
    <t>孝感市孝汉大道38号</t>
  </si>
  <si>
    <t>432000</t>
  </si>
  <si>
    <t>74768394-6</t>
  </si>
  <si>
    <t>2001/2/20 0:00:00</t>
  </si>
  <si>
    <t>汉川市新河科技企业孵化器</t>
  </si>
  <si>
    <t>汉川市经济技术开发区</t>
  </si>
  <si>
    <t>431600</t>
  </si>
  <si>
    <t>2008/8/26 0:00:00</t>
  </si>
  <si>
    <t>应城海山电子商务创业孵化园</t>
  </si>
  <si>
    <t>应城市长荆大道19号海山电子商务创业孵化园24楼</t>
  </si>
  <si>
    <t>432400</t>
  </si>
  <si>
    <t>91420981MA4881TU8D</t>
  </si>
  <si>
    <t>衣谷孵化器</t>
  </si>
  <si>
    <t>湖北省汉川市经济开发区货场路中国衣谷大楼</t>
  </si>
  <si>
    <t>91420984316433726P</t>
  </si>
  <si>
    <t>荆州高新技术产业开发区创业服务中心</t>
  </si>
  <si>
    <t>湖北省荆州市江津东路155号</t>
  </si>
  <si>
    <t>434000</t>
  </si>
  <si>
    <t>09853701-6</t>
  </si>
  <si>
    <t>立泰科技企业孵化器</t>
  </si>
  <si>
    <t>荆州市三湾路45号</t>
  </si>
  <si>
    <t>91421000737912741Ｇ</t>
  </si>
  <si>
    <t>2002/4/9 0:00:00</t>
  </si>
  <si>
    <t>十八匠非遗产业孵化器</t>
  </si>
  <si>
    <t>湖北省荆州市北京东路特1号</t>
  </si>
  <si>
    <t>91421000066128891A</t>
  </si>
  <si>
    <t>荆州佳海科技企业孵化器</t>
  </si>
  <si>
    <t>荆州开发区深圳大道1号</t>
  </si>
  <si>
    <t>91421000591483621R</t>
  </si>
  <si>
    <t>湖北恒润科技企业孵化器</t>
  </si>
  <si>
    <t>湖北省荆州市沙市区文化宫路8号</t>
  </si>
  <si>
    <t>91421000MA487YD13N</t>
  </si>
  <si>
    <t>利晟科技企业孵化器</t>
  </si>
  <si>
    <t>荆州理工职业学院科技企业孵化器</t>
  </si>
  <si>
    <t>湖北省荆州市沙市区工农路22号</t>
  </si>
  <si>
    <t>12421000420168256P</t>
  </si>
  <si>
    <t>福楚光华科技企业孵化器</t>
  </si>
  <si>
    <t>荆州市凤凰路72号（荆州工贸技师学院内）</t>
  </si>
  <si>
    <t>91421000MA48700BXY</t>
  </si>
  <si>
    <t>长江大学科技企业孵化器</t>
  </si>
  <si>
    <t>湖北省荆州市南环路1号</t>
  </si>
  <si>
    <t>434023</t>
  </si>
  <si>
    <t>91421000MA4916EX30</t>
  </si>
  <si>
    <t>2016/11/10 0:00:00</t>
  </si>
  <si>
    <t>洪湖荷创科技企业孵化器</t>
  </si>
  <si>
    <t>湖北省荆州市洪湖市洪湖开发区名流大道6号</t>
  </si>
  <si>
    <t>433200</t>
  </si>
  <si>
    <t>91421083050032078A</t>
  </si>
  <si>
    <t>2017/10/10 0:00:00</t>
  </si>
  <si>
    <t>松滋市邑创科技企业孵化器</t>
  </si>
  <si>
    <t>松滋市新江口镇玉岭南路</t>
  </si>
  <si>
    <t>434200</t>
  </si>
  <si>
    <t>91421087MA487ETTX8</t>
  </si>
  <si>
    <t>黄冈科技创业服务有限公司</t>
  </si>
  <si>
    <t>湖北省黄冈市明珠大道168号</t>
  </si>
  <si>
    <t>438000</t>
  </si>
  <si>
    <t>68848810-3</t>
  </si>
  <si>
    <t>2009/6/18 0:00:00</t>
  </si>
  <si>
    <t>黄冈市大别山创业中心</t>
  </si>
  <si>
    <t>湖北省黄冈市黄州区黄州大道19号大别山创业中心</t>
  </si>
  <si>
    <t>12421100331883848E</t>
  </si>
  <si>
    <t>湖北上善企业运营孵化器</t>
  </si>
  <si>
    <t>浠水县散花工业园发展大道88号</t>
  </si>
  <si>
    <t>438204</t>
  </si>
  <si>
    <t>91421125096214520F</t>
  </si>
  <si>
    <t>黄冈鄂东滨江新区服务中心</t>
  </si>
  <si>
    <t>浠水经济开发区散花工业园百闻健康产业园</t>
  </si>
  <si>
    <t>438203</t>
  </si>
  <si>
    <t>914211250684257508</t>
  </si>
  <si>
    <t>大学生创业红安佰昌孵化基地</t>
  </si>
  <si>
    <t>红安县经济开发区新型产业园武汉北电商批发城B2栋</t>
  </si>
  <si>
    <t>438400</t>
  </si>
  <si>
    <t>91421122343425983K</t>
  </si>
  <si>
    <t>红安县电子商务孵化中心</t>
  </si>
  <si>
    <t>湖北省红安县园艺路蜂巢互联网创业大厦</t>
  </si>
  <si>
    <t>91421100MA4909M079</t>
  </si>
  <si>
    <t>罗田精农科技孵化器</t>
  </si>
  <si>
    <t>罗田县凤山镇城南新区五馆四中心1号楼</t>
  </si>
  <si>
    <t>438600</t>
  </si>
  <si>
    <t>91421123MA48702L7Y</t>
  </si>
  <si>
    <t>麻城市电子商务创业园</t>
  </si>
  <si>
    <t>麻城市建设西路电子商务创业园</t>
  </si>
  <si>
    <t>438300</t>
  </si>
  <si>
    <t>12421181MB130097XY</t>
  </si>
  <si>
    <t>麻城市大学生孵化基地</t>
  </si>
  <si>
    <t>湖北省麻城市孝感乡北路商贸物流城A区</t>
  </si>
  <si>
    <t>124211814207362095</t>
  </si>
  <si>
    <t>2014/5/23 0:00:00</t>
  </si>
  <si>
    <t>英山县电子商务孵化基地</t>
  </si>
  <si>
    <t>湖北省黄冈市英山县温泉镇温泉北路9号（原三中）</t>
  </si>
  <si>
    <t>438700</t>
  </si>
  <si>
    <t>91421124MA4872J652</t>
  </si>
  <si>
    <t>2015/9/17 0:00:00</t>
  </si>
  <si>
    <t>湖北李时珍国际医药港现代中药科技孵化器</t>
  </si>
  <si>
    <t>湖北省蕲春县漕河镇李时珍大道118号</t>
  </si>
  <si>
    <t>435300</t>
  </si>
  <si>
    <t>91421126679798134Y</t>
  </si>
  <si>
    <t>李时珍健康产业科技企业孵化器</t>
  </si>
  <si>
    <t>蕲春县经济开发区凯迪大道与创业大道交汇口处</t>
  </si>
  <si>
    <t>91421126316499688B</t>
  </si>
  <si>
    <t>蕲春县电子商务孵化园</t>
  </si>
  <si>
    <t>蕲春县漕河镇七里桥东昌宾馆三楼</t>
  </si>
  <si>
    <t>英山县中小微企业孵化基地</t>
  </si>
  <si>
    <t>湖北省英山经济开发区工业新城干臣大道毕昇科技产业园</t>
  </si>
  <si>
    <t>914211243261007737</t>
  </si>
  <si>
    <t>2014/11/27 0:00:00</t>
  </si>
  <si>
    <t>中药材规范化孵化基地</t>
  </si>
  <si>
    <t>湖北省英山县石头咀镇饼子铺村</t>
  </si>
  <si>
    <t>91421124673683811T</t>
  </si>
  <si>
    <t>中小企业智能商务孵化器</t>
  </si>
  <si>
    <t>湖北省英山县温泉镇鸡鸣路49号</t>
  </si>
  <si>
    <t>914211245854589484</t>
  </si>
  <si>
    <t>2011/11/10 0:00:00</t>
  </si>
  <si>
    <t>团风大学生科技创业孵化器</t>
  </si>
  <si>
    <t>团风县团风镇钢材大市场E1栋</t>
  </si>
  <si>
    <t>436800</t>
  </si>
  <si>
    <t>91421121MA490E06XX</t>
  </si>
  <si>
    <t>黄梅县电商产业园</t>
  </si>
  <si>
    <t>435500</t>
  </si>
  <si>
    <t>91421100331749008H</t>
  </si>
  <si>
    <t>湖北高投孵化基地</t>
  </si>
  <si>
    <t>湖北省黄冈市黄梅县小池镇湖北高投孵化基地8号楼2楼</t>
  </si>
  <si>
    <t>435501</t>
  </si>
  <si>
    <t>91421127MA48TD312C</t>
  </si>
  <si>
    <t>2017/1/22 0:00:00</t>
  </si>
  <si>
    <t>黄冈市黄州区大学生创业孵化基地</t>
  </si>
  <si>
    <t>湖北省黄冈市黄州区宝塔大道66号</t>
  </si>
  <si>
    <t>72610380-X</t>
  </si>
  <si>
    <t>2015/9/20 0:00:00</t>
  </si>
  <si>
    <t>黄冈市新南科技企业孵化器</t>
  </si>
  <si>
    <t>湖北省黄冈市黄州区南湖工业园</t>
  </si>
  <si>
    <t>07890858-8</t>
  </si>
  <si>
    <t>2015/10/25 0:00:00</t>
  </si>
  <si>
    <t>武穴市省级科技企业孵化器</t>
  </si>
  <si>
    <t>武穴市刊江大道35号兴雨科技大楼</t>
  </si>
  <si>
    <t>435400</t>
  </si>
  <si>
    <t>91421182316496444W</t>
  </si>
  <si>
    <t>2014/10/27 0:00:00</t>
  </si>
  <si>
    <t>蕲春管窑陶艺文化产业孵化基地</t>
  </si>
  <si>
    <t>蕲春县管窑镇岚头矶工艺陶器厂</t>
  </si>
  <si>
    <t>91421126MA48AHAN4J</t>
  </si>
  <si>
    <t>2017/5/1 0:00:00</t>
  </si>
  <si>
    <t>艾都云商</t>
  </si>
  <si>
    <t>湖北省蕲春县李时珍医药港</t>
  </si>
  <si>
    <t>91421126MA48YQQ388</t>
  </si>
  <si>
    <t>光谷南科技城科技企业孵化器</t>
  </si>
  <si>
    <t>湖北咸宁经济开发区永安东路58号</t>
  </si>
  <si>
    <t>437000</t>
  </si>
  <si>
    <t>91421200316535634G</t>
  </si>
  <si>
    <t>湖北科技学院校园科技创业孵化器</t>
  </si>
  <si>
    <t>湖北省咸宁市咸宁大道88号</t>
  </si>
  <si>
    <t>437100</t>
  </si>
  <si>
    <t>751002293-X</t>
  </si>
  <si>
    <t>2014/10/18 0:00:00</t>
  </si>
  <si>
    <t>咸宁市职业技术学院科技企业孵化器</t>
  </si>
  <si>
    <t>湖北省咸宁市咸宁大道118号</t>
  </si>
  <si>
    <t>42122518-7</t>
  </si>
  <si>
    <t>启迪之星（咸宁）</t>
  </si>
  <si>
    <t>湖北省咸宁市咸安区启迪之星（咸宁）</t>
  </si>
  <si>
    <t>91421200MA48HYED2D</t>
  </si>
  <si>
    <t>2016/12/7 0:00:00</t>
  </si>
  <si>
    <t>咸宁市青年企业中心</t>
  </si>
  <si>
    <t>湖北咸宁市金桂路167号</t>
  </si>
  <si>
    <t>524212003165010716</t>
  </si>
  <si>
    <t>津晶城科技孵化器</t>
  </si>
  <si>
    <t>咸宁津晶城科技园</t>
  </si>
  <si>
    <t>914212000976534617</t>
  </si>
  <si>
    <t>梦想香城科技企业孵化器</t>
  </si>
  <si>
    <t>咸宁市温泉马柏大道香城古街一号楼</t>
  </si>
  <si>
    <t>91421200MA489BXN9A</t>
  </si>
  <si>
    <t>嘉鱼经济开发区创业孵化园</t>
  </si>
  <si>
    <t>嘉鱼经济开发区管理委员会</t>
  </si>
  <si>
    <t>437200</t>
  </si>
  <si>
    <t>91421221352340324R</t>
  </si>
  <si>
    <t>嘉鱼县电商创新创业孵化器</t>
  </si>
  <si>
    <t>嘉鱼县电商产业孵化园</t>
  </si>
  <si>
    <t>91421221309809801T</t>
  </si>
  <si>
    <t>2015/9/5 0:00:00</t>
  </si>
  <si>
    <t>通城永安电商孵化平台</t>
  </si>
  <si>
    <t>通城县隽水镇玉立大道</t>
  </si>
  <si>
    <t>437400</t>
  </si>
  <si>
    <t>56830167-4</t>
  </si>
  <si>
    <t>通山县电商创业创新基地孵化器</t>
  </si>
  <si>
    <t>咸宁市通山县九宫大道255号</t>
  </si>
  <si>
    <t>437600</t>
  </si>
  <si>
    <t>91421224MA487CUU9L</t>
  </si>
  <si>
    <t>赤壁电商科技企业孵化基地</t>
  </si>
  <si>
    <t>湖北省赤壁市三国旅游文化公园</t>
  </si>
  <si>
    <t>437300</t>
  </si>
  <si>
    <t>91421281309861976Q</t>
  </si>
  <si>
    <t>赤壁华云电商物流孵化器</t>
  </si>
  <si>
    <t>湖北省赤壁市赤壁大道1188号</t>
  </si>
  <si>
    <t>9142128105540829XK</t>
  </si>
  <si>
    <t>羊楼洞茶旅创客科技孵化器</t>
  </si>
  <si>
    <t>赤壁市茶庵岭镇八王庙村羊楼洞茶文化生态产业园</t>
  </si>
  <si>
    <t>91421281MA48ADHXXU</t>
  </si>
  <si>
    <t>2017/6/30 0:00:00</t>
  </si>
  <si>
    <t>随州市高新技术产业孵化器有限公司</t>
  </si>
  <si>
    <t>随州市高新区望城岗村</t>
  </si>
  <si>
    <t>914213000606542099</t>
  </si>
  <si>
    <t>恩施远奕科技企业孵化器</t>
  </si>
  <si>
    <t>恩施市传媒中心报业大厦一楼远奕创业基地</t>
  </si>
  <si>
    <t>445000</t>
  </si>
  <si>
    <t>91422800326026964L</t>
  </si>
  <si>
    <t>恩施州硒源科技创业服务中心</t>
  </si>
  <si>
    <t>湖北省恩施市金龙大道中段恩施州高新区企业服务中心综合楼</t>
  </si>
  <si>
    <t>91422800063534499L</t>
  </si>
  <si>
    <t>2013/3/13 0:00:00</t>
  </si>
  <si>
    <t>恩施国创科技企业孵化器</t>
  </si>
  <si>
    <t>湖北省恩施市金子路州传媒中心报业大楼二层</t>
  </si>
  <si>
    <t>914228003317738254</t>
  </si>
  <si>
    <t>恩施硒谷科技孵化器</t>
  </si>
  <si>
    <t>恩施市经济开发区硒谷孵化园</t>
  </si>
  <si>
    <t>91422800MA48BE27X0</t>
  </si>
  <si>
    <t>恩施州科技孵化器</t>
  </si>
  <si>
    <t>湖北现代中加科技企业孵化器</t>
  </si>
  <si>
    <t>天门大学生创业孵化基地</t>
  </si>
  <si>
    <t>湖北省天门市竟陵西湖路新工人文化宫</t>
  </si>
  <si>
    <t>431700</t>
  </si>
  <si>
    <t>91429006MA487RH60Y</t>
  </si>
  <si>
    <t>2015/11/19 0:00:00</t>
  </si>
  <si>
    <t>天门市青年创业就业中心</t>
  </si>
  <si>
    <t>天门市杨林办事处</t>
  </si>
  <si>
    <t>52429006576994167M</t>
  </si>
  <si>
    <t>2014/9/2 0:00:00</t>
  </si>
  <si>
    <t>湖北省天门科技创业中心</t>
  </si>
  <si>
    <t>湖北省天门经济开发区南洋大厦特1号</t>
  </si>
  <si>
    <t>52429006579881248Y</t>
  </si>
  <si>
    <t>天门产业城科技孵化器</t>
  </si>
  <si>
    <t>湖北省天门工业园进港路与工业一路交汇处</t>
  </si>
  <si>
    <t>91429006093000922D</t>
  </si>
  <si>
    <t>双创孵化器</t>
  </si>
  <si>
    <t>天门市天门经济开发区天仙路4号</t>
  </si>
  <si>
    <t>91429006MA487QRD98</t>
  </si>
  <si>
    <t>永州市凤凰园中小企业创业服务有限责任公司</t>
  </si>
  <si>
    <t>湖南省永州市冷水滩区凤凰园凤凰路招商大厦</t>
  </si>
  <si>
    <t>425000</t>
  </si>
  <si>
    <t>91431100687432781F</t>
  </si>
  <si>
    <t>43.湖南</t>
  </si>
  <si>
    <t>慈利县工业园发达开发建设有限责任公司</t>
  </si>
  <si>
    <t>湖南省慈利县零阳镇石板村（工业园）</t>
  </si>
  <si>
    <t>427200</t>
  </si>
  <si>
    <t>91430821689544293L</t>
  </si>
  <si>
    <t>湖南岳麓山国家大学科技园创业服务中心</t>
  </si>
  <si>
    <t>长沙市潇湘大道283号大学科技园创业大厦</t>
  </si>
  <si>
    <t>410006</t>
  </si>
  <si>
    <t>74319600-8</t>
  </si>
  <si>
    <t>长沙新技术创业服务中心</t>
  </si>
  <si>
    <t>长沙高新区麓景路2号</t>
  </si>
  <si>
    <t>124301001838992575</t>
  </si>
  <si>
    <t>1997/3/14 0:00:00</t>
  </si>
  <si>
    <t>长沙高新技术产业开发区创业服务中心</t>
  </si>
  <si>
    <t>长沙高新区文轩路27号麓谷企业广场C2栋2楼</t>
  </si>
  <si>
    <t>74590137-2</t>
  </si>
  <si>
    <t>1999/6/8 0:00:00</t>
  </si>
  <si>
    <t>长沙国家生物产业基地创业服务中心</t>
  </si>
  <si>
    <t>湖南省长沙市浏阳经济技术开发区康天路125号</t>
  </si>
  <si>
    <t>410331</t>
  </si>
  <si>
    <t>75064331-2</t>
  </si>
  <si>
    <t>2004/3/21 0:00:00</t>
  </si>
  <si>
    <t>湖南麓谷科技孵化器有限公司</t>
  </si>
  <si>
    <t>长沙高新区麓湖路39号央谷金座A 座15楼</t>
  </si>
  <si>
    <t>9143010073895023XD</t>
  </si>
  <si>
    <t>2002/5/9 0:00:00</t>
  </si>
  <si>
    <t>湖南广发隆平高科技园创业服务有限公司</t>
  </si>
  <si>
    <t>湖南省长沙市芙蓉区隆平高科技园雄天路98号</t>
  </si>
  <si>
    <t>410126</t>
  </si>
  <si>
    <t>9143000076560851X6</t>
  </si>
  <si>
    <t>2004/8/12 0:00:00</t>
  </si>
  <si>
    <t>长沙湘能科技企业孵化器有限公司</t>
  </si>
  <si>
    <t>湖南省长沙高新技术开发区火炬城M7座三楼</t>
  </si>
  <si>
    <t>410013</t>
  </si>
  <si>
    <t>914301007580032489</t>
  </si>
  <si>
    <t>2003/12/18 0:00:00</t>
  </si>
  <si>
    <t>湖南妙盛企业孵化港有限公司</t>
  </si>
  <si>
    <t>宁乡经开区新康路8号</t>
  </si>
  <si>
    <t>91430124561749943N</t>
  </si>
  <si>
    <t>湖南长海科技创业服务有限公司</t>
  </si>
  <si>
    <t>长沙高新区麓谷大道627号</t>
  </si>
  <si>
    <t>06635859-0</t>
  </si>
  <si>
    <t>2006/4/23 0:00:00</t>
  </si>
  <si>
    <t>湖南省大学生创新创业孵化基地</t>
  </si>
  <si>
    <t>长沙市雨花区新建西路37号</t>
  </si>
  <si>
    <t>410021</t>
  </si>
  <si>
    <t>124300007459312800</t>
  </si>
  <si>
    <t>长沙高新区橡树园科技企业孵化器</t>
  </si>
  <si>
    <t>长沙高新区麓谷麓天路8号</t>
  </si>
  <si>
    <t>91430100099861301Q</t>
  </si>
  <si>
    <t>2001/12/27 0:00:00</t>
  </si>
  <si>
    <t>长沙黄金创业园置业有限公司</t>
  </si>
  <si>
    <t>长沙市望城区雷锋大道1389号</t>
  </si>
  <si>
    <t>410217</t>
  </si>
  <si>
    <t>91430122675557376E</t>
  </si>
  <si>
    <t>2008/5/27 0:00:00</t>
  </si>
  <si>
    <t>湖南豪丹科技园创业服务有限公司</t>
  </si>
  <si>
    <t>长沙市芙蓉区隆平高科技园长冲路99号</t>
  </si>
  <si>
    <t>410125</t>
  </si>
  <si>
    <t>91430100557625446Y</t>
  </si>
  <si>
    <t>2010/7/1 0:00:00</t>
  </si>
  <si>
    <t>长沙软件园有限公司</t>
  </si>
  <si>
    <t>湖南省长沙市高新区岳麓西大道588号芯城科技园2号栋4楼</t>
  </si>
  <si>
    <t>914301007305064849</t>
  </si>
  <si>
    <t>2000/11/29 0:00:00</t>
  </si>
  <si>
    <t>湖南曾氏企业有限公司</t>
  </si>
  <si>
    <t>长沙市高新技术产业开发区麓谷东方红中路586号</t>
  </si>
  <si>
    <t>91430100616799156H</t>
  </si>
  <si>
    <t>1997/7/2 0:00:00</t>
  </si>
  <si>
    <t>长沙中电软件园有限公司</t>
  </si>
  <si>
    <t>长沙高新区尖山路39号</t>
  </si>
  <si>
    <t>914301006874412312</t>
  </si>
  <si>
    <t>2009/5/5 0:00:00</t>
  </si>
  <si>
    <t>长沙恩吉创业服务有限公司</t>
  </si>
  <si>
    <t>长沙宁乡金洲大道北路001号</t>
  </si>
  <si>
    <t>09687385-x</t>
  </si>
  <si>
    <t>湖南麓谷国际医疗器械产业园有限公司</t>
  </si>
  <si>
    <t>长沙高新开发区谷苑路229号海凭园倒班宿舍三层</t>
  </si>
  <si>
    <t>914301005786432485</t>
  </si>
  <si>
    <t>2011/7/27 0:00:00</t>
  </si>
  <si>
    <t>湖南大学科技园有限公司</t>
  </si>
  <si>
    <t>长沙市高新区谷苑路186号</t>
  </si>
  <si>
    <t>91430000788021164B</t>
  </si>
  <si>
    <t>2006/5/8 0:00:00</t>
  </si>
  <si>
    <t>长沙岳麓科技产业园管理委员会</t>
  </si>
  <si>
    <t>岳麓区学士路8号</t>
  </si>
  <si>
    <t>410208</t>
  </si>
  <si>
    <t>1243010474838143XQ</t>
  </si>
  <si>
    <t>2013/6/20 0:00:00</t>
  </si>
  <si>
    <t>宁乡经济技术开发区创业服务中心</t>
  </si>
  <si>
    <t>宁乡县金洲大道创业大楼1302</t>
  </si>
  <si>
    <t>39403147-4</t>
  </si>
  <si>
    <t>浏阳现代制造产业建设投资开发有限公司</t>
  </si>
  <si>
    <t>湖南省长沙市浏阳市永安镇永阳路1号</t>
  </si>
  <si>
    <t>75337920-3</t>
  </si>
  <si>
    <t>2003/9/26 0:00:00</t>
  </si>
  <si>
    <t>湖南三一众创孵化器有限公司</t>
  </si>
  <si>
    <t>湖南省长沙市经济技术开发区三一路一号</t>
  </si>
  <si>
    <t>91430100MA4L28UM7D</t>
  </si>
  <si>
    <t>湖南新长海科技产业发展有限公司</t>
  </si>
  <si>
    <t>长沙经济技术开发区板仓南路29号</t>
  </si>
  <si>
    <t>410131</t>
  </si>
  <si>
    <t>91430100MA4L6HKL1C</t>
  </si>
  <si>
    <t>湖南金丹科技投资有限公司</t>
  </si>
  <si>
    <t>湖南省芙蓉区隆平高科技园雄天路1号</t>
  </si>
  <si>
    <t>914300007880258943</t>
  </si>
  <si>
    <t>湖南雅创科技服务有限公司</t>
  </si>
  <si>
    <t>湖南省长沙高新区麓湖路39号央谷金苑</t>
  </si>
  <si>
    <t>91430100055838759P</t>
  </si>
  <si>
    <t>湖南山河生物医学技术孵化中心</t>
  </si>
  <si>
    <t>湖南长沙开福区沙坪街道中青路1048号长沙医药健康产业园17栋</t>
  </si>
  <si>
    <t>410005</t>
  </si>
  <si>
    <t>91430105MA4L1JHC74</t>
  </si>
  <si>
    <t>长沙广发隆平标准厂房开发有限公司</t>
  </si>
  <si>
    <t>长沙市望城经济技术开发区普瑞西路1288号</t>
  </si>
  <si>
    <t>91430122673575167R</t>
  </si>
  <si>
    <t>湖南汇智科技孵化器有限公司</t>
  </si>
  <si>
    <t>长沙市高新区文轩路27号麓谷钰园F3栋204</t>
  </si>
  <si>
    <t>410001</t>
  </si>
  <si>
    <t>91430100MA4P9FBK0B</t>
  </si>
  <si>
    <t>2017/11/29 0:00:00</t>
  </si>
  <si>
    <t>株洲高新技术产业开发区创业服务中心</t>
  </si>
  <si>
    <t>株洲市天元区泰山路233号</t>
  </si>
  <si>
    <t>412000</t>
  </si>
  <si>
    <t>124302114488077263</t>
  </si>
  <si>
    <t>1993/5/23 0:00:00</t>
  </si>
  <si>
    <t>株洲高科企业孵化器有限公司</t>
  </si>
  <si>
    <t>株洲国家高新区栗雨工业园高科汽配园智尚科技大厦三楼</t>
  </si>
  <si>
    <t>412007</t>
  </si>
  <si>
    <t>914302007483511424</t>
  </si>
  <si>
    <t>2003/3/12 0:00:00</t>
  </si>
  <si>
    <t>株洲高新技术开发区动力谷科技创新服务中心</t>
  </si>
  <si>
    <t>湖南省株洲市天元区仙月环路899号中国动力谷自主创新园</t>
  </si>
  <si>
    <t>412001</t>
  </si>
  <si>
    <t>1243021132942671XX</t>
  </si>
  <si>
    <t>株洲方元资产经营管理有限公司</t>
  </si>
  <si>
    <t>湖南省株洲市天元区森林路268号国投大厦10楼</t>
  </si>
  <si>
    <t>914302007828914929</t>
  </si>
  <si>
    <t>2006/1/24 0:00:00</t>
  </si>
  <si>
    <t>株洲新芦淞玉城置业有限公司</t>
  </si>
  <si>
    <t>湖南省株洲市白关镇董服二路136号白关服饰产业园3栋2楼</t>
  </si>
  <si>
    <t>914302005954919600</t>
  </si>
  <si>
    <t>2012/6/18 0:00:00</t>
  </si>
  <si>
    <t>湘潭高新技术创业服务中心</t>
  </si>
  <si>
    <t>湘潭市书院路38号</t>
  </si>
  <si>
    <t>91430300G00726553P</t>
  </si>
  <si>
    <t>1993/12/3 0:00:00</t>
  </si>
  <si>
    <t>湘潭火炬园创业服务有限公司</t>
  </si>
  <si>
    <t>湘潭市德国工业园格林路1号</t>
  </si>
  <si>
    <t>91430300550707211H</t>
  </si>
  <si>
    <t>湘潭九华创新创业服务有限公司</t>
  </si>
  <si>
    <t>湘潭经济技术开发区东风西路9号</t>
  </si>
  <si>
    <t>91430300587013088D</t>
  </si>
  <si>
    <t>韶山市科技创业服务中心</t>
  </si>
  <si>
    <t>韶山高新区管委会内</t>
  </si>
  <si>
    <t>67356022-1</t>
  </si>
  <si>
    <t>湖南正润创业服务股份有限公司</t>
  </si>
  <si>
    <t>湖南湘乡经济开发区振湘路009号</t>
  </si>
  <si>
    <t>91430300694030094N</t>
  </si>
  <si>
    <t>2009/9/16 0:00:00</t>
  </si>
  <si>
    <t>湘潭长云创业服务有限责任公司</t>
  </si>
  <si>
    <t>湘潭市岳塘区宝塔街道霞光东路85号</t>
  </si>
  <si>
    <t>91430304MA4LKN7A1T</t>
  </si>
  <si>
    <t>2016/8/20 0:00:00</t>
  </si>
  <si>
    <t>湖南力合星空孵化器管理有限公司</t>
  </si>
  <si>
    <t>湖南省湘潭市岳塘区书院路38号</t>
  </si>
  <si>
    <t>91430300MA4L5TKN5E</t>
  </si>
  <si>
    <t>耒阳市经济开发建设投资集团有限公司</t>
  </si>
  <si>
    <t>耒阳市五里牌办事处青麓居委会东二路北段1号</t>
  </si>
  <si>
    <t>421800</t>
  </si>
  <si>
    <t>914304817279775091</t>
  </si>
  <si>
    <t>2017/11/1 0:00:00</t>
  </si>
  <si>
    <t>衡阳高新区创业服务中心</t>
  </si>
  <si>
    <t>湖南省衡阳市蒸湘区杨柳路33号启迪古汉大楼</t>
  </si>
  <si>
    <t>91430413MA4LB4637N</t>
  </si>
  <si>
    <t>2017/1/19 0:00:00</t>
  </si>
  <si>
    <t>宝庆工业集中区中小企业创业服务中心</t>
  </si>
  <si>
    <t>邵阳市邵阳大道中段邵阳经开区8楼</t>
  </si>
  <si>
    <t>422000</t>
  </si>
  <si>
    <t>914305000991049768</t>
  </si>
  <si>
    <t>邵东智能制造研究院</t>
  </si>
  <si>
    <t>湖南省邵阳市邵东县两市塘办事处绿汀大道与民旺路交汇处华美嘉都市工业园内9号楼</t>
  </si>
  <si>
    <t>91430521MA4LARLX5J</t>
  </si>
  <si>
    <t>2017/1/13 0:00:00</t>
  </si>
  <si>
    <t>岳阳火炬创业服务中心</t>
  </si>
  <si>
    <t>湖南省岳阳经济技术开发区管委会614</t>
  </si>
  <si>
    <t>414000</t>
  </si>
  <si>
    <t>12430600G013203016</t>
  </si>
  <si>
    <t>1999/5/21 0:00:00</t>
  </si>
  <si>
    <t>湖南城陵矶新港区科技创业孵化中心</t>
  </si>
  <si>
    <t>湖南省岳阳市湖南城陵矶新港区云港路科技孵化基地</t>
  </si>
  <si>
    <t>414006</t>
  </si>
  <si>
    <t>12430600MB0Q44840F</t>
  </si>
  <si>
    <t>湖南海凌科技企业孵化器有限公司</t>
  </si>
  <si>
    <t>湖南省岳阳经开区八字门通海路</t>
  </si>
  <si>
    <t>91430600765645783G</t>
  </si>
  <si>
    <t>2010/2/28 0:00:00</t>
  </si>
  <si>
    <t>平江工业园区高新科技孵化中心</t>
  </si>
  <si>
    <t>湖南省平江县伍市镇</t>
  </si>
  <si>
    <t>414500</t>
  </si>
  <si>
    <t>91430626096048681D</t>
  </si>
  <si>
    <t>2014/3/19 0:00:00</t>
  </si>
  <si>
    <t>湖南省同力循环经济发展有限公司</t>
  </si>
  <si>
    <t>湖南汨罗新市镇新书村</t>
  </si>
  <si>
    <t>414400</t>
  </si>
  <si>
    <t>91430000675580541T</t>
  </si>
  <si>
    <t>常德市科技企业孵化器</t>
  </si>
  <si>
    <t>湖南省常德市鼎城区灌溪镇樟窑路孵化器大楼</t>
  </si>
  <si>
    <t>415106</t>
  </si>
  <si>
    <t>91430703320638927u</t>
  </si>
  <si>
    <t>2014/11/18 0:00:00</t>
  </si>
  <si>
    <t>常德经济技术开发区创业服务中心</t>
  </si>
  <si>
    <t>常德经济技术开发区中小企业创业基地</t>
  </si>
  <si>
    <t>415000</t>
  </si>
  <si>
    <t>33854456-6</t>
  </si>
  <si>
    <t>常德市武陵区工业园建设开发有限公司</t>
  </si>
  <si>
    <t>常德市武陵区东江街道办事处新安社区居委会办公楼三楼</t>
  </si>
  <si>
    <t>914307020558442781</t>
  </si>
  <si>
    <t>2012/2/11 0:00:00</t>
  </si>
  <si>
    <t>汉寿县生产力促进中心</t>
  </si>
  <si>
    <t>汉寿县太子庙镇金凤路8号</t>
  </si>
  <si>
    <t>415900</t>
  </si>
  <si>
    <t>12430722763274413p</t>
  </si>
  <si>
    <t>临澧县中小企业服务中心</t>
  </si>
  <si>
    <t>湖南省常德市临澧经济开发区</t>
  </si>
  <si>
    <t>415200</t>
  </si>
  <si>
    <t>58899757-6</t>
  </si>
  <si>
    <t>2012/2/22 0:00:00</t>
  </si>
  <si>
    <t>澧县澧州实业发展有限公司</t>
  </si>
  <si>
    <t>湖南省常德市澧县澧澹街道办事处上福居委会创新创业园电商大楼11层</t>
  </si>
  <si>
    <t>415500</t>
  </si>
  <si>
    <t>9143072379688412XH</t>
  </si>
  <si>
    <t>2007/1/29 0:00:00</t>
  </si>
  <si>
    <t>津市市生产力促进中心</t>
  </si>
  <si>
    <t>津市市科技与工业信息化局</t>
  </si>
  <si>
    <t>415400</t>
  </si>
  <si>
    <t>12430781066363461U</t>
  </si>
  <si>
    <t>2010/1/1 0:00:00</t>
  </si>
  <si>
    <t>中商国能孵化器集团有限公司</t>
  </si>
  <si>
    <t>湖南省常德市鼎城区西洞庭管理区农垦大道88号</t>
  </si>
  <si>
    <t>415137</t>
  </si>
  <si>
    <t>914307003294193680</t>
  </si>
  <si>
    <t>2015/2/2 0:00:00</t>
  </si>
  <si>
    <t>益阳市创业园服务中心</t>
  </si>
  <si>
    <t>益阳高新区东部产业园</t>
  </si>
  <si>
    <t>413000</t>
  </si>
  <si>
    <t>91430900576574031U</t>
  </si>
  <si>
    <t>2011/5/7 0:00:00</t>
  </si>
  <si>
    <t>益阳东创投资建设有限公司</t>
  </si>
  <si>
    <t>益阳市高新区迎宾东路355号</t>
  </si>
  <si>
    <t>91430900717029222A</t>
  </si>
  <si>
    <t>郴州经济开发区中小企业创业孵化基地</t>
  </si>
  <si>
    <t>湖南省郴州市南岭大道长冲创新创业园</t>
  </si>
  <si>
    <t>423000</t>
  </si>
  <si>
    <t>914310005849405991</t>
  </si>
  <si>
    <t>2011/9/19 0:00:00</t>
  </si>
  <si>
    <t>湖南东谷云商集团有限公司</t>
  </si>
  <si>
    <t>湖南省郴州市苏仙区白露塘镇东河西路与鹿仙大道交汇处</t>
  </si>
  <si>
    <t>914310000925752814</t>
  </si>
  <si>
    <t>2014/2/24 0:00:00</t>
  </si>
  <si>
    <t>湖南中林科技企业孵化有限公司</t>
  </si>
  <si>
    <t>郴州高新技术产业开发区林邑大道湖南中林科技企业孵化基地总部</t>
  </si>
  <si>
    <t>91431000MA4L24UW82</t>
  </si>
  <si>
    <t>湖南祁阳经济开发区建设投资有限公司</t>
  </si>
  <si>
    <t>祁阳县经开区灯塔路电子信息产业园科创孵化楼1栋</t>
  </si>
  <si>
    <t>426100</t>
  </si>
  <si>
    <t>91431121670766363Q</t>
  </si>
  <si>
    <t>怀化高新区科技企业孵化器基地管理有限公司</t>
  </si>
  <si>
    <t>湖南省怀化市中方县中方镇高新区创新创业服务中心大楼</t>
  </si>
  <si>
    <t>418000</t>
  </si>
  <si>
    <t>91431200MA4L61H90G</t>
  </si>
  <si>
    <t>娄底市中小企业服务有限公司</t>
  </si>
  <si>
    <t>湖南省娄底市经开区太和南路</t>
  </si>
  <si>
    <t>417000</t>
  </si>
  <si>
    <t>91431300325716074L</t>
  </si>
  <si>
    <t>吉首市凤翼创业服务有限公司</t>
  </si>
  <si>
    <t>吉首市人民南路69号</t>
  </si>
  <si>
    <t>416000</t>
  </si>
  <si>
    <t>58898382-8</t>
  </si>
  <si>
    <t>2012/2/9 0:00:00</t>
  </si>
  <si>
    <t>湘西自治州科学技术开发服务中心</t>
  </si>
  <si>
    <t>湖南省吉首市人民北路1号</t>
  </si>
  <si>
    <t>44852569-x</t>
  </si>
  <si>
    <t>武陵山片区湘西州科技企业孵化器</t>
  </si>
  <si>
    <t>湖南省湘西自治州吉首市北门街3号</t>
  </si>
  <si>
    <t>12433100MB0T108031</t>
  </si>
  <si>
    <t>广州白手起家商务服务有限公司</t>
  </si>
  <si>
    <t>广州市天河区中山大道西305号东岳财富广场B座</t>
  </si>
  <si>
    <t>510000</t>
  </si>
  <si>
    <t>91440101MA59FBHD0D</t>
  </si>
  <si>
    <t>2016/10/4 0:00:00</t>
  </si>
  <si>
    <t>44.广东</t>
  </si>
  <si>
    <t>广州市正誉科技企业孵化器有限公司</t>
  </si>
  <si>
    <t>广州市荔湾区黄沙大道185号之二3楼</t>
  </si>
  <si>
    <t>510150</t>
  </si>
  <si>
    <t>91440101MA59F8LW3H</t>
  </si>
  <si>
    <t>广州银江孵化器有限公司</t>
  </si>
  <si>
    <t>广州市番禺区沙头街横江村第一工业区A栋 101室</t>
  </si>
  <si>
    <t>511490</t>
  </si>
  <si>
    <t>91440101MA59P8WJ1C</t>
  </si>
  <si>
    <t>广州雄锋物业管理有限公司</t>
  </si>
  <si>
    <t>广州市天河区五山路371号之一主楼</t>
  </si>
  <si>
    <t>510635</t>
  </si>
  <si>
    <t>91440106560229989W</t>
  </si>
  <si>
    <t>广州市广鹰物业管理有限公司</t>
  </si>
  <si>
    <t>广州市海珠区北山村桥头大街228号</t>
  </si>
  <si>
    <t>510060</t>
  </si>
  <si>
    <t>91440105671831905T</t>
  </si>
  <si>
    <t>2017/8/22 0:00:00</t>
  </si>
  <si>
    <t>中交第四航务工程局有限公司</t>
  </si>
  <si>
    <t>广州市海珠区沥滘路368号</t>
  </si>
  <si>
    <t>510290</t>
  </si>
  <si>
    <t>914401011904321294</t>
  </si>
  <si>
    <t>2017/10/23 0:00:00</t>
  </si>
  <si>
    <t>广州银江物业管理有限公司</t>
  </si>
  <si>
    <t>广州市增城市新城大道400号</t>
  </si>
  <si>
    <t>91440183331460730D</t>
  </si>
  <si>
    <t>广州亿牛科技企业孵化器有限公司</t>
  </si>
  <si>
    <t>广州市天河区软件路17号G2栋2楼206房</t>
  </si>
  <si>
    <t>91440101MA59EPQ55B</t>
  </si>
  <si>
    <t>广州密博实业有限公司</t>
  </si>
  <si>
    <t>广州市黄埔区观达路20号自编四栋9楼901室</t>
  </si>
  <si>
    <t>510530</t>
  </si>
  <si>
    <t>91440101MA59FB4B1L</t>
  </si>
  <si>
    <t>2016/10/14 0:00:00</t>
  </si>
  <si>
    <t>广州市艺和市场经营管理有限公司</t>
  </si>
  <si>
    <t>广州市荔湾区花地大道北与浣花路交界处</t>
  </si>
  <si>
    <t>91440103783780188Q</t>
  </si>
  <si>
    <t>广州赆诰孵化器有限公司</t>
  </si>
  <si>
    <t>广州市天河区广汕二路13号</t>
  </si>
  <si>
    <t>91440101MA59H5238T</t>
  </si>
  <si>
    <t>广州领航孵化器发展有限公司</t>
  </si>
  <si>
    <t>广州市天河区东圃大马路17号501室</t>
  </si>
  <si>
    <t>914401060633402991</t>
  </si>
  <si>
    <t>2017/1/15 0:00:00</t>
  </si>
  <si>
    <t>广州米双创信息科技有限公司</t>
  </si>
  <si>
    <t>广州市番禺区大学城青蓝街26号17楼前台</t>
  </si>
  <si>
    <t>510006</t>
  </si>
  <si>
    <t>91440101MA59FCGJ6N</t>
  </si>
  <si>
    <t>2016/7/8 0:00:00</t>
  </si>
  <si>
    <t>广州绿迪信息科技有限公司</t>
  </si>
  <si>
    <t>广州市萝岗区科学城神舟路绿地中央广场C2栋</t>
  </si>
  <si>
    <t>91440116MA59DHJQ5H</t>
  </si>
  <si>
    <t>2016/7/6 0:00:00</t>
  </si>
  <si>
    <t>广州立壹科技创新投资有限公司</t>
  </si>
  <si>
    <t>广州市荔湾区长堤街111号3层、4层</t>
  </si>
  <si>
    <t>510370</t>
  </si>
  <si>
    <t>91440101MA5ALQ1E1X</t>
  </si>
  <si>
    <t>2017/11/20 0:00:00</t>
  </si>
  <si>
    <t>广州青创科技企业孵化器有限公司</t>
  </si>
  <si>
    <t>广州市天河区高唐路234号414房</t>
  </si>
  <si>
    <t>91440101MA59LB7N1P</t>
  </si>
  <si>
    <t>2017/4/10 0:00:00</t>
  </si>
  <si>
    <t>广东广物专业市场投资管理有限公司</t>
  </si>
  <si>
    <t>广州市荔湾区黄沙大道155号</t>
  </si>
  <si>
    <t>91440000707666498U</t>
  </si>
  <si>
    <t>1998/10/6 0:00:00</t>
  </si>
  <si>
    <t>广州东芭电商创业孵化器有限公司</t>
  </si>
  <si>
    <t>广州市天河区元岗村下元岗东街40号2号楼101-107室</t>
  </si>
  <si>
    <t>91440101MA59UET433</t>
  </si>
  <si>
    <t>2017/9/21 0:00:00</t>
  </si>
  <si>
    <t>广州优派智能家居投资有限公司</t>
  </si>
  <si>
    <t>广州市花都区新华街华兴南路5号</t>
  </si>
  <si>
    <t>914401145679373982</t>
  </si>
  <si>
    <t>2011/1/19 0:00:00</t>
  </si>
  <si>
    <t>广州方程汇文化发展有限公司</t>
  </si>
  <si>
    <t>广州市海珠区新港东路51号之四自编2701号</t>
  </si>
  <si>
    <t>91440105MA59D4B143</t>
  </si>
  <si>
    <t>2016/5/31 0:00:00</t>
  </si>
  <si>
    <t>广州广盈科技发展有限公司</t>
  </si>
  <si>
    <t>广州市花都区新华街永发大道永福路1号</t>
  </si>
  <si>
    <t>91440101MA59T955XH</t>
  </si>
  <si>
    <t>2017/8/25 0:00:00</t>
  </si>
  <si>
    <t>广州慧谷创新园科技发展有限公司</t>
  </si>
  <si>
    <t>广州市番禺区大石街南大公路鸿图工业园厂房A6二层</t>
  </si>
  <si>
    <t>91440101MA59H8A290</t>
  </si>
  <si>
    <t>2016/12/26 0:00:00</t>
  </si>
  <si>
    <t>广州市同创资产管理有限公司</t>
  </si>
  <si>
    <t>广州市海珠区广州大道南252号云顶同创汇</t>
  </si>
  <si>
    <t>512600</t>
  </si>
  <si>
    <t>9144010430440512XQ</t>
  </si>
  <si>
    <t>广州市微达资产管理有限公司</t>
  </si>
  <si>
    <t>广州市荔湾区花地大道南西塱麦村北约55号</t>
  </si>
  <si>
    <t>510010</t>
  </si>
  <si>
    <t>9144010156227568XP</t>
  </si>
  <si>
    <t>2010/9/7 0:00:00</t>
  </si>
  <si>
    <t>广州旗锐数字科技有限公司</t>
  </si>
  <si>
    <t>广州市黄埔区南翔二路1号</t>
  </si>
  <si>
    <t>914401165622888006</t>
  </si>
  <si>
    <t>广州保利中创科技发展有限公司</t>
  </si>
  <si>
    <t>广州市黄埔区揽月路105号2楼自编201室</t>
  </si>
  <si>
    <t>91440101MA59TLQM53</t>
  </si>
  <si>
    <t>2017/9/5 0:00:00</t>
  </si>
  <si>
    <t>广州正瀚材料科技有限公司</t>
  </si>
  <si>
    <t>广州市萝岗区中新知识城凤凰四路99号</t>
  </si>
  <si>
    <t>91440101563984146Q</t>
  </si>
  <si>
    <t>2010/11/11 0:00:00</t>
  </si>
  <si>
    <t>广州市盛国投资管理有限公司</t>
  </si>
  <si>
    <t>广州市天河区天源路804号</t>
  </si>
  <si>
    <t>9144010669865390XU</t>
  </si>
  <si>
    <t>2017/10/17 0:00:00</t>
  </si>
  <si>
    <t>广州新华商务服务有限公司</t>
  </si>
  <si>
    <t>广州市黄埔区科学城南云二路62号</t>
  </si>
  <si>
    <t>510663</t>
  </si>
  <si>
    <t>91440116766126432Q</t>
  </si>
  <si>
    <t>2004/9/9 0:00:00</t>
  </si>
  <si>
    <t>广州市乐美物业管理有限公司</t>
  </si>
  <si>
    <t>广州市越秀区广州市越秀区先烈中路81号81号之三洪都大厦</t>
  </si>
  <si>
    <t>914401015583720659</t>
  </si>
  <si>
    <t>2010/7/14 0:00:00</t>
  </si>
  <si>
    <t>广州市金鸿物业管理有限公司</t>
  </si>
  <si>
    <t>广州市天河区燕岭路120号</t>
  </si>
  <si>
    <t>914401067577685056</t>
  </si>
  <si>
    <t>2004/1/9 0:00:00</t>
  </si>
  <si>
    <t>广东点动星宇信息科技有限公司</t>
  </si>
  <si>
    <t>广州市天河区广汕一路715号2号楼102房</t>
  </si>
  <si>
    <t>91440101MA59E72W4F</t>
  </si>
  <si>
    <t>2016/8/5 0:00:00</t>
  </si>
  <si>
    <t>广州市科御投资管理有限公司</t>
  </si>
  <si>
    <t>广州市天河区大观中路95号</t>
  </si>
  <si>
    <t>91440106068696745L</t>
  </si>
  <si>
    <t>广州市溢誉物业管理有限公司</t>
  </si>
  <si>
    <t>广州市番禺区沙头街银平路3街8号</t>
  </si>
  <si>
    <t>91440113085974487D</t>
  </si>
  <si>
    <t>广州创之融孵化器有限公司</t>
  </si>
  <si>
    <t>广州市番禺区东环街东星路95号东星大厦6楼</t>
  </si>
  <si>
    <t>91440101MA59FA1503</t>
  </si>
  <si>
    <t>2016/10/13 0:00:00</t>
  </si>
  <si>
    <t>广州峰咨创商务服务有限责任公司</t>
  </si>
  <si>
    <t>广州市海珠区革新路新民八街36号自编4号自编6号大阪仓再自编二期02号</t>
  </si>
  <si>
    <t>914401053209835600</t>
  </si>
  <si>
    <t>广州众德科技有限公司</t>
  </si>
  <si>
    <t>广州市荔湾区花地大道中228号荔湾科创广场夹层8837</t>
  </si>
  <si>
    <t>91440103340205483B</t>
  </si>
  <si>
    <t>2015/5/21 0:00:00</t>
  </si>
  <si>
    <t>广州番禺潮流水上乐园建造有限公司</t>
  </si>
  <si>
    <t>广州市番禺区南村镇兴业大道东263号</t>
  </si>
  <si>
    <t>511442</t>
  </si>
  <si>
    <t>91440113618721547M</t>
  </si>
  <si>
    <t>1997/8/22 0:00:00</t>
  </si>
  <si>
    <t>广东品源广告集团有限公司</t>
  </si>
  <si>
    <t>广州市番禺区沙头街大平村新平街88号</t>
  </si>
  <si>
    <t>91440101797388689M</t>
  </si>
  <si>
    <t>广州亚普机电设备科技有限公司</t>
  </si>
  <si>
    <t>广州市白云区龙归园夏工业大道东D区3号之五</t>
  </si>
  <si>
    <t>510445</t>
  </si>
  <si>
    <t>91440111687668815P</t>
  </si>
  <si>
    <t>2009/4/13 0:00:00</t>
  </si>
  <si>
    <t>广州中南活力物业管理有限公司</t>
  </si>
  <si>
    <t>广州市海珠区礼岗路10号中南活力创意园</t>
  </si>
  <si>
    <t>510280</t>
  </si>
  <si>
    <t>914401016640022521</t>
  </si>
  <si>
    <t>2007/6/15 0:00:00</t>
  </si>
  <si>
    <t>广州市双冠创意园投资有限公司</t>
  </si>
  <si>
    <t>广州市番禺区钟村街白山路11号长华创意谷</t>
  </si>
  <si>
    <t>9144011305060294X8</t>
  </si>
  <si>
    <t>广州圣力电源实业有限公司</t>
  </si>
  <si>
    <t>广州市萝岗区东区骏业路257号</t>
  </si>
  <si>
    <t>91440116724838474N</t>
  </si>
  <si>
    <t>2000/8/28 0:00:00</t>
  </si>
  <si>
    <t>广州黄埔银业发展有限公司</t>
  </si>
  <si>
    <t>广州市越秀区西湖路12号广百商务楼30楼</t>
  </si>
  <si>
    <t>914401056332600137</t>
  </si>
  <si>
    <t>1997/5/20 0:00:00</t>
  </si>
  <si>
    <t>广州慧谷科技企业孵化器有限公司</t>
  </si>
  <si>
    <t>广州市花都区炭步镇民主村小塘路村口1号005</t>
  </si>
  <si>
    <t>91440101MA59P0GX2W</t>
  </si>
  <si>
    <t>2017/6/13 0:00:00</t>
  </si>
  <si>
    <t>广州泰兴投资顾问有限公司</t>
  </si>
  <si>
    <t>广州市越秀区广州大道中599号</t>
  </si>
  <si>
    <t>510075</t>
  </si>
  <si>
    <t>914401046852414040</t>
  </si>
  <si>
    <t>2009/3/23 0:00:00</t>
  </si>
  <si>
    <t>广州市荔仕丰商业运营有限公司</t>
  </si>
  <si>
    <t>广州市荔湾区花地大道中228号荔湾科创广场二楼2012室</t>
  </si>
  <si>
    <t>510380</t>
  </si>
  <si>
    <t>91440101331350566L</t>
  </si>
  <si>
    <t>国光电器股份有限公司</t>
  </si>
  <si>
    <t>广州市花都区新雅街镜湖大道8号</t>
  </si>
  <si>
    <t>91440101618445482W</t>
  </si>
  <si>
    <t>1995/12/8 0:00:00</t>
  </si>
  <si>
    <t>广州市世科高新技术企业孵化器有限公司</t>
  </si>
  <si>
    <t>广州市白云区太和镇北太路1633号白云电气科技大厦13层01室</t>
  </si>
  <si>
    <t>91440101MA59KQB55F</t>
  </si>
  <si>
    <t>2017/3/29 0:00:00</t>
  </si>
  <si>
    <t>广州市常磐科技企业孵化器有限公司</t>
  </si>
  <si>
    <t>广州市天河区长兴路68号</t>
  </si>
  <si>
    <t>510650</t>
  </si>
  <si>
    <t>91440101MA59LTRE4B</t>
  </si>
  <si>
    <t>2017/4/26 0:00:00</t>
  </si>
  <si>
    <t>广州叁柒创新岛科技有限公司</t>
  </si>
  <si>
    <t>广州市荔湾区红楼街19号</t>
  </si>
  <si>
    <t>510145</t>
  </si>
  <si>
    <t>914401013043345521</t>
  </si>
  <si>
    <t>2014/7/10 0:00:00</t>
  </si>
  <si>
    <t>清华珠三角研究院</t>
  </si>
  <si>
    <t>广州市黄埔区开源大道11号科技企业加速器B10栋</t>
  </si>
  <si>
    <t>510535</t>
  </si>
  <si>
    <t>12440000MB2C11492R</t>
  </si>
  <si>
    <t>2015/10/18 0:00:00</t>
  </si>
  <si>
    <t>石头记珠宝有限公司</t>
  </si>
  <si>
    <t>广州市花都区珠宝城大观园路2号</t>
  </si>
  <si>
    <t>914401017459984421</t>
  </si>
  <si>
    <t>2017/3/20 0:00:00</t>
  </si>
  <si>
    <t>广州时富物业管理有限公司</t>
  </si>
  <si>
    <t>广州市白云区云城街齐富路自编33号时富商务大厦</t>
  </si>
  <si>
    <t>510410</t>
  </si>
  <si>
    <t>91440111321042412R</t>
  </si>
  <si>
    <t>广州市爱维酒店有限公司</t>
  </si>
  <si>
    <t>广州市萝岗区高新技术产业开发区风信路1号</t>
  </si>
  <si>
    <t>510670</t>
  </si>
  <si>
    <t>91440116MA59AUML26</t>
  </si>
  <si>
    <t>广州西陇创新园管理有限公司</t>
  </si>
  <si>
    <t>广州市黄埔区科学城新瑞路6号</t>
  </si>
  <si>
    <t>91440101321011333B</t>
  </si>
  <si>
    <t>2014/12/9 0:00:00</t>
  </si>
  <si>
    <t>广州怡东创业中心有限公司</t>
  </si>
  <si>
    <t>广州市天河区石牌西路9-11号二至七层；石牌西路19号二至七层；</t>
  </si>
  <si>
    <t>510630</t>
  </si>
  <si>
    <t>91440106745955792T</t>
  </si>
  <si>
    <t>2002/12/10 0:00:00</t>
  </si>
  <si>
    <t>广州彩创孵化器有限公司</t>
  </si>
  <si>
    <t>广州市增城市荔城街罗岗工业园</t>
  </si>
  <si>
    <t>91440183MA59DU3F9Q</t>
  </si>
  <si>
    <t>2016/7/14 0:00:00</t>
  </si>
  <si>
    <t>广州红杉投资管理有限公司</t>
  </si>
  <si>
    <t>广州市海珠区下渡路64号2楼自编A08</t>
  </si>
  <si>
    <t>91440101MA59J7RB9Y</t>
  </si>
  <si>
    <t>2017/1/24 0:00:00</t>
  </si>
  <si>
    <t>增城市新塘工业加工区开发总公司</t>
  </si>
  <si>
    <t>广州市增城市广州市增城区永宁街香山大道2号</t>
  </si>
  <si>
    <t>914401831913211053</t>
  </si>
  <si>
    <t>1988/3/7 0:00:00</t>
  </si>
  <si>
    <t>广州市承泽科技企业孵化器有限公司</t>
  </si>
  <si>
    <t>广州市天河区东圃大马路一横路23号</t>
  </si>
  <si>
    <t>914401015523738682</t>
  </si>
  <si>
    <t>2010/3/25 0:00:00</t>
  </si>
  <si>
    <t>广东博辰投资有限公司</t>
  </si>
  <si>
    <t>广州市海珠区革新路新民八街36号</t>
  </si>
  <si>
    <t>510250</t>
  </si>
  <si>
    <t>91440101078404400G</t>
  </si>
  <si>
    <t>广州纳新实业有限公司</t>
  </si>
  <si>
    <t>广州市黄埔区广州市经济技术开发区骏功路22号之一</t>
  </si>
  <si>
    <t>91440101054511236J</t>
  </si>
  <si>
    <t>广州市天誉科技创新投资有限公司</t>
  </si>
  <si>
    <t>广州市天河区林和中路136号天誉花园二期鱼窝空间</t>
  </si>
  <si>
    <t>91440101MA59DKJN9J</t>
  </si>
  <si>
    <t>广东昊赛科技企业孵化器有限公司</t>
  </si>
  <si>
    <t>广州市黄埔区玉岩路12号办公楼3楼313室</t>
  </si>
  <si>
    <t>91440101MA59FE012C</t>
  </si>
  <si>
    <t>2016/10/21 0:00:00</t>
  </si>
  <si>
    <t>广州励弘文创创业服务有限公司</t>
  </si>
  <si>
    <t>广州市黄埔区科学大道8号</t>
  </si>
  <si>
    <t>91440101MA59H9EQ32</t>
  </si>
  <si>
    <t>2016/12/22 0:00:00</t>
  </si>
  <si>
    <t>广州市龙珠数码城管理有限公司</t>
  </si>
  <si>
    <t>广州市花都区龙珠路20号龙珠数码城三层龙珠创业孵化园</t>
  </si>
  <si>
    <t>91440101693564465G</t>
  </si>
  <si>
    <t>2009/8/17 0:00:00</t>
  </si>
  <si>
    <t>广州市资和物业管理有限公司</t>
  </si>
  <si>
    <t>广州市白云区鹤龙路8号海峡两岸汇龙产业科技园</t>
  </si>
  <si>
    <t>91440111072121709R</t>
  </si>
  <si>
    <t>2013/6/24 0:00:00</t>
  </si>
  <si>
    <t>广州光正投资管理有限公司</t>
  </si>
  <si>
    <t>广州市黄埔区南云五路11号光正科技产业园</t>
  </si>
  <si>
    <t>914401166969161395</t>
  </si>
  <si>
    <t>2009/11/10 0:00:00</t>
  </si>
  <si>
    <t>广东乐天创意园投资有限公司</t>
  </si>
  <si>
    <t>广州市南沙区黄阁市南大道230号乐天云谷创意园3栋105客户服务中心</t>
  </si>
  <si>
    <t>511455</t>
  </si>
  <si>
    <t>91440115MA59A0C48K</t>
  </si>
  <si>
    <t>广州海尚科技园运营管理有限公司</t>
  </si>
  <si>
    <t>广州市海珠区海珠区沥滘振兴大街10号</t>
  </si>
  <si>
    <t>91440105MA59CBRNXG</t>
  </si>
  <si>
    <t>易翔通信设备（广州）有限公司</t>
  </si>
  <si>
    <t>广州市黄埔区科学城南翔二路72号</t>
  </si>
  <si>
    <t>91440116775651861B</t>
  </si>
  <si>
    <t>奥特朗电子广东有限公司</t>
  </si>
  <si>
    <t>广州市黄埔区科学城南翔一路68号</t>
  </si>
  <si>
    <t>91440101786067732R</t>
  </si>
  <si>
    <t>广州珠江灯光文化产业投资有限公司</t>
  </si>
  <si>
    <t>广州市番禺区南村镇兴业大道1582号珠江灯光高新科技园</t>
  </si>
  <si>
    <t>914401010746055714</t>
  </si>
  <si>
    <t>2013/7/19 0:00:00</t>
  </si>
  <si>
    <t>广州信基中创孵化器管理有限公司</t>
  </si>
  <si>
    <t>广州市番禺区洛浦街夏滘村信基沙溪酒店用品博览城市场2B169号</t>
  </si>
  <si>
    <t>511431</t>
  </si>
  <si>
    <t>91440113MA59E8UE8Y</t>
  </si>
  <si>
    <t>2016/8/9 0:00:00</t>
  </si>
  <si>
    <t>广州易磬电子商务有限公司</t>
  </si>
  <si>
    <t>广州高新技术产业开发区南云三路39号研发楼一楼</t>
  </si>
  <si>
    <t>91440116327603890P</t>
  </si>
  <si>
    <t>广州市广花展贸经营管理有限公司</t>
  </si>
  <si>
    <t>广州市花都区新雅街广花路168号广花国际</t>
  </si>
  <si>
    <t>91440114MA59BAAU0Q</t>
  </si>
  <si>
    <t>广东省生产力促进中心</t>
  </si>
  <si>
    <t>广州市天河区五山街道东莞庄一横路116号</t>
  </si>
  <si>
    <t>510070</t>
  </si>
  <si>
    <t>12440000457327994R</t>
  </si>
  <si>
    <t>1996/10/15 0:00:00</t>
  </si>
  <si>
    <t>广州蓝弧文化传播有限公司</t>
  </si>
  <si>
    <t>广州市荔湾区逢源路128号金升大厦20层</t>
  </si>
  <si>
    <t>91440101661836104J</t>
  </si>
  <si>
    <t>广州蓝奥信息科技有限公司</t>
  </si>
  <si>
    <t>广州市黄埔区科丰路31号华南新材料创新园G1四楼</t>
  </si>
  <si>
    <t>914401160880541925</t>
  </si>
  <si>
    <t>广州太林优作广告策划有限公司</t>
  </si>
  <si>
    <t>广州市海珠区南华东路547号大院4号楼</t>
  </si>
  <si>
    <t>91440106340173936C</t>
  </si>
  <si>
    <t>2015/4/28 0:00:00</t>
  </si>
  <si>
    <t>广州创港科技企业孵化器有限公司</t>
  </si>
  <si>
    <t>广州市番禺区东环街东环路128号3号楼3A02</t>
  </si>
  <si>
    <t>91440113MA59D0YF43</t>
  </si>
  <si>
    <t>广州启梦科技有限公司</t>
  </si>
  <si>
    <t>广州市番禺区洛浦街厦滘地铁站AB口启梦创业广场1A157</t>
  </si>
  <si>
    <t>91440113MA59BC9209</t>
  </si>
  <si>
    <t>广州淘创物业管理有限公司</t>
  </si>
  <si>
    <t>广州市番禺区桥南街南堤西路11号自编C座1、6楼</t>
  </si>
  <si>
    <t>914401010506084010</t>
  </si>
  <si>
    <t>飞常科技企业孵化器（广州）有限公司</t>
  </si>
  <si>
    <t>广州市白云区均禾街七星岗工业路18号厂房</t>
  </si>
  <si>
    <t>510440</t>
  </si>
  <si>
    <t>91440101MA59MLRK76</t>
  </si>
  <si>
    <t>2017/5/9 0:00:00</t>
  </si>
  <si>
    <t>广州知识城腾飞科技园开发有限公司</t>
  </si>
  <si>
    <t>广州市黄埔区中新广州知识城腾飞一街2号科技楼A,B座</t>
  </si>
  <si>
    <t>510555</t>
  </si>
  <si>
    <t>91440116061100427X</t>
  </si>
  <si>
    <t>2013/1/21 0:00:00</t>
  </si>
  <si>
    <t>广州市高新技术创业服务中心</t>
  </si>
  <si>
    <t>广州市天河东路242号306房</t>
  </si>
  <si>
    <t>510620</t>
  </si>
  <si>
    <t>914401014553283361</t>
  </si>
  <si>
    <t>1993/5/18 0:00:00</t>
  </si>
  <si>
    <t>广州五行数字创意园有限公司</t>
  </si>
  <si>
    <t>广州市荔湾区龙溪东路48号</t>
  </si>
  <si>
    <t>91440103565963074J</t>
  </si>
  <si>
    <t>广州市宏信创意园投资有限公司</t>
  </si>
  <si>
    <t>广州市荔湾区芳村大道东136、146号，广州市荔湾区芳村大道东杏花大街1号</t>
  </si>
  <si>
    <t>510371</t>
  </si>
  <si>
    <t>914401016832781155</t>
  </si>
  <si>
    <t>广州五行科技创意园有限公司</t>
  </si>
  <si>
    <t>广州市荔湾区荔湾路陈家祠道48号</t>
  </si>
  <si>
    <t>510170</t>
  </si>
  <si>
    <t>914401036852491239</t>
  </si>
  <si>
    <t>2009/3/31 0:00:00</t>
  </si>
  <si>
    <t>广州市晟龙工业设计科技园发展有限公司</t>
  </si>
  <si>
    <t>广州市荔湾区荷景南路21、23号</t>
  </si>
  <si>
    <t>510385</t>
  </si>
  <si>
    <t>91440103576047506C</t>
  </si>
  <si>
    <t>2011/6/6 0:00:00</t>
  </si>
  <si>
    <t>广州中运科技园有限公司</t>
  </si>
  <si>
    <t>广州市荔湾区广州市花地大道中51号广州中运科技园有限公司第二层B242</t>
  </si>
  <si>
    <t>510375</t>
  </si>
  <si>
    <t>914401037756609288</t>
  </si>
  <si>
    <t>2005/6/8 0:00:00</t>
  </si>
  <si>
    <t>广州壹捌伍零创意产业投资有限公司</t>
  </si>
  <si>
    <t>广州市荔湾区芳村大道东路200号</t>
  </si>
  <si>
    <t>91440101683266237W</t>
  </si>
  <si>
    <t>广州市奥益物业管理有限公司</t>
  </si>
  <si>
    <t>广州市荔湾区西增路63号</t>
  </si>
  <si>
    <t>510160</t>
  </si>
  <si>
    <t>91440101695168802N</t>
  </si>
  <si>
    <t>2009/9/27 0:00:00</t>
  </si>
  <si>
    <t>广州七喜物业管理有限公司（七喜创意园）</t>
  </si>
  <si>
    <t>广州市荔湾区信义路24号第1幢</t>
  </si>
  <si>
    <t>91440101076535941Q</t>
  </si>
  <si>
    <t>2013/7/31 0:00:00</t>
  </si>
  <si>
    <t>广州金昊物业管理有限公司</t>
  </si>
  <si>
    <t>广州市荔湾区广州市荔湾区花地大道中83号金昊大厦4楼401房</t>
  </si>
  <si>
    <t>914401036986879311</t>
  </si>
  <si>
    <t>广州市浩丰物业管理有限公司</t>
  </si>
  <si>
    <t>广州市荔湾区花蕾路10号716室</t>
  </si>
  <si>
    <t>914401015566657458</t>
  </si>
  <si>
    <t>2010/5/20 0:00:00</t>
  </si>
  <si>
    <t>广州开城商务咨询有限公司</t>
  </si>
  <si>
    <t>广州市荔湾区长堤街15号之三凯旋商务园405</t>
  </si>
  <si>
    <t>91440103795548271U</t>
  </si>
  <si>
    <t>广州生产力促进中心</t>
  </si>
  <si>
    <t>广州市越秀区下塘西路37号</t>
  </si>
  <si>
    <t>124401004553506050</t>
  </si>
  <si>
    <t>1998/8/13 0:00:00</t>
  </si>
  <si>
    <t>广州市农业生产资料公司</t>
  </si>
  <si>
    <t>广州市天河区黄埔大道东路668号</t>
  </si>
  <si>
    <t>91440101190428154B</t>
  </si>
  <si>
    <t>1967/1/20 0:00:00</t>
  </si>
  <si>
    <t>广东羊城同创文化产业发展有限公司</t>
  </si>
  <si>
    <t>广州市越秀区东风东路733号羊城同创汇</t>
  </si>
  <si>
    <t>32756433-4</t>
  </si>
  <si>
    <t>广州麦浪文化发展有限公司</t>
  </si>
  <si>
    <t>广州市越秀区广州市广州大道中289号生活综合楼5楼</t>
  </si>
  <si>
    <t>91440104321036506U</t>
  </si>
  <si>
    <t>广东文投创工场投资管理有限公司</t>
  </si>
  <si>
    <t>广州市越秀区水荫路119号星光映景16层</t>
  </si>
  <si>
    <t>91440104353535270P</t>
  </si>
  <si>
    <t>广东盛门创客空间商务服务有限公司</t>
  </si>
  <si>
    <t>广州市越秀区东风西路140号东方金融大厦2楼</t>
  </si>
  <si>
    <t>91440105054511287L</t>
  </si>
  <si>
    <t>2012/9/20 0:00:00</t>
  </si>
  <si>
    <t>广东灿灿投资有限公司</t>
  </si>
  <si>
    <t>广州市越秀区水荫路119号星光映景大厦</t>
  </si>
  <si>
    <t>91440000562269116E</t>
  </si>
  <si>
    <t>广州市海珠高新技术创业服务中心</t>
  </si>
  <si>
    <t>广州市海珠区敦和路189号1号楼110室</t>
  </si>
  <si>
    <t>12440105455371633U</t>
  </si>
  <si>
    <t>2000/1/9 0:00:00</t>
  </si>
  <si>
    <t>广州中山大学科技园有限公司</t>
  </si>
  <si>
    <t>广州市海珠区新港西路135号中大科技园A座1501室</t>
  </si>
  <si>
    <t>510275</t>
  </si>
  <si>
    <t>91440101661805877C</t>
  </si>
  <si>
    <t>2007/4/23 0:00:00</t>
  </si>
  <si>
    <t>广州启盛科技企业孵化器管理有限公司</t>
  </si>
  <si>
    <t>广州市海珠区新港东路2433号103</t>
  </si>
  <si>
    <t>510330</t>
  </si>
  <si>
    <t>914401050589063905</t>
  </si>
  <si>
    <t>2014/12/4 0:00:00</t>
  </si>
  <si>
    <t>广州广一电子商务产业园有限公司</t>
  </si>
  <si>
    <t>广州市海珠区广州大道南788号</t>
  </si>
  <si>
    <t>9144010506819311XQ</t>
  </si>
  <si>
    <t>2013/5/14 0:00:00</t>
  </si>
  <si>
    <t>广州市海珠科技产业园有限公司</t>
  </si>
  <si>
    <t>广州市海珠区新港东路2429号</t>
  </si>
  <si>
    <t>91440105708232982R</t>
  </si>
  <si>
    <t>1998/1/9 0:00:00</t>
  </si>
  <si>
    <t>广州创业谷高新企业孵化器有限公司</t>
  </si>
  <si>
    <t>广州市海珠区广州市海珠区滨江东路550号201房</t>
  </si>
  <si>
    <t>510399</t>
  </si>
  <si>
    <t>91440101061123987X</t>
  </si>
  <si>
    <t>广州茂裕孵化器有限公司</t>
  </si>
  <si>
    <t>广州市海珠区海联路6号8号2层</t>
  </si>
  <si>
    <t>91440105579967463R</t>
  </si>
  <si>
    <t>广东东创投资控股有限公司</t>
  </si>
  <si>
    <t>广州市海珠区赤岗北路118号四季天地3楼医创社</t>
  </si>
  <si>
    <t>510310</t>
  </si>
  <si>
    <t>91440101691503888G</t>
  </si>
  <si>
    <t>广州擎科企业管理有限公司</t>
  </si>
  <si>
    <t>广州市海珠区富基南一街6至10号308室</t>
  </si>
  <si>
    <t>510220</t>
  </si>
  <si>
    <t>91440101050628365C</t>
  </si>
  <si>
    <t>广州华南五行创意园运营有限公司</t>
  </si>
  <si>
    <t>广州市海珠区聚德路299号</t>
  </si>
  <si>
    <t>9144010506584014XY</t>
  </si>
  <si>
    <t>广州联合交易园区经营投资有限公司</t>
  </si>
  <si>
    <t>广州市海珠区新港西路82号</t>
  </si>
  <si>
    <t>914401055523698933</t>
  </si>
  <si>
    <t>2010/3/24 0:00:00</t>
  </si>
  <si>
    <t>广州市银天物业管理有限公司海珠分公司</t>
  </si>
  <si>
    <t>广州市海珠区新滘中路171号湖景电子商务产业园服务中心</t>
  </si>
  <si>
    <t>91440105583396552Q</t>
  </si>
  <si>
    <t>2011/10/14 0:00:00</t>
  </si>
  <si>
    <t>广州新仕诚企业发展有限公司</t>
  </si>
  <si>
    <t>广州市海珠区新港中路397号创意东路5号</t>
  </si>
  <si>
    <t>91440101665908769W</t>
  </si>
  <si>
    <t>2017/8/17 0:00:00</t>
  </si>
  <si>
    <t>广州极地加科技企业孵化器有限公司</t>
  </si>
  <si>
    <t>广州市海珠区新港西路135号中大科技园A座1405</t>
  </si>
  <si>
    <t>91440105347403757L</t>
  </si>
  <si>
    <t>广东粤科孵化器运营管理有限公司</t>
  </si>
  <si>
    <t>广州市海珠区敦和路57一1号百事可乐厂</t>
  </si>
  <si>
    <t>91440000764943535E</t>
  </si>
  <si>
    <t>广州市积优实业发展有限公司</t>
  </si>
  <si>
    <t>广州市海珠区广州市海珠区革新路新民大街海傍内街46号积优设计联合服务社303A</t>
  </si>
  <si>
    <t>91440105331422734A</t>
  </si>
  <si>
    <t>广东天石投资有限公司</t>
  </si>
  <si>
    <t>广州市海珠区新港东路黄埔村北码头28、29号</t>
  </si>
  <si>
    <t>914401013314647667</t>
  </si>
  <si>
    <t>2015/4/13 0:00:00</t>
  </si>
  <si>
    <t>广州洋湾投资有限公司</t>
  </si>
  <si>
    <t>广州市海珠区广州大道南1601号</t>
  </si>
  <si>
    <t>91440105331489111X</t>
  </si>
  <si>
    <t>广州本土投资有限公司</t>
  </si>
  <si>
    <t>广州市海珠区新港东路2440号408房</t>
  </si>
  <si>
    <t>91440105304358079J</t>
  </si>
  <si>
    <t>2014/5/19 0:00:00</t>
  </si>
  <si>
    <t>广东川商投资有限公司</t>
  </si>
  <si>
    <t>广州市海珠区滨江西路96号之一</t>
  </si>
  <si>
    <t>510235</t>
  </si>
  <si>
    <t>91440101061124912E</t>
  </si>
  <si>
    <t>2013/1/23 0:00:00</t>
  </si>
  <si>
    <t>广州科信光机电企业孵化器有限公司</t>
  </si>
  <si>
    <t>广州市天河区龙口东路36号自编16号</t>
  </si>
  <si>
    <t>91440106054529962T</t>
  </si>
  <si>
    <t>2012/10/20 0:00:00</t>
  </si>
  <si>
    <t>广东恒润华创实业发展有限公司</t>
  </si>
  <si>
    <t>广州市天河区翰景路1号金星大厦二楼招商中心</t>
  </si>
  <si>
    <t>914400007556141077</t>
  </si>
  <si>
    <t>2003/10/27 0:00:00</t>
  </si>
  <si>
    <t>广东宏太智慧谷科技企业孵化器有限公司</t>
  </si>
  <si>
    <t>广州市天河区思成路19号</t>
  </si>
  <si>
    <t>91440000337884665R</t>
  </si>
  <si>
    <t>广州天拓互联网产业园科技发展有限公司</t>
  </si>
  <si>
    <t>广州市天河区天河软件园高唐园区天慧路3号B105</t>
  </si>
  <si>
    <t>91440106583366425G</t>
  </si>
  <si>
    <t>广州金颖科技园管理有限公司</t>
  </si>
  <si>
    <t>广州市天河区金颖路1号</t>
  </si>
  <si>
    <t>510640</t>
  </si>
  <si>
    <t>91440106775671547T</t>
  </si>
  <si>
    <t>2005/5/31 0:00:00</t>
  </si>
  <si>
    <t>广州市晨轲科技企业孵化器有限公司</t>
  </si>
  <si>
    <t>广州市天河区天河东路18至24号三层</t>
  </si>
  <si>
    <t>91440106088164957Q</t>
  </si>
  <si>
    <t>2014/1/30 0:00:00</t>
  </si>
  <si>
    <t>广东羊城晚报创意园投资管理股份有限公司</t>
  </si>
  <si>
    <t>广州市天河区黄埔大道中311号</t>
  </si>
  <si>
    <t>510655</t>
  </si>
  <si>
    <t>9144010155443138XA</t>
  </si>
  <si>
    <t>广州市创锦科企业孵化器有限公司</t>
  </si>
  <si>
    <t>广州市天河区长兴街道岑村科韵北路创锦创业产业园</t>
  </si>
  <si>
    <t>91440106331491721D</t>
  </si>
  <si>
    <t>广州市乐天企业管理有限公司</t>
  </si>
  <si>
    <t>广州市天河区五山科华街251号乐天创意园A2003</t>
  </si>
  <si>
    <t>91440106087708545J</t>
  </si>
  <si>
    <t>广州孵客投资管理有限公司</t>
  </si>
  <si>
    <t>广州市天河区五山翰景路1号金星大厦四到五楼</t>
  </si>
  <si>
    <t>9144010633136030XA</t>
  </si>
  <si>
    <t>广州市天盈建博汇市场经营管理有限公司</t>
  </si>
  <si>
    <t>广州市天河区棠安路288号</t>
  </si>
  <si>
    <t>91440106058920678F</t>
  </si>
  <si>
    <t>2012/12/7 0:00:00</t>
  </si>
  <si>
    <t>广州友融壹合投资管理有限公司</t>
  </si>
  <si>
    <t>广州市天河区广州市天河区新塘田头岗二路一横街四号BC栋</t>
  </si>
  <si>
    <t>9144010630465779X9</t>
  </si>
  <si>
    <t>广州市启赋企业管理咨询有限公司</t>
  </si>
  <si>
    <t>广州市天河区陶庄路5号第四象限301房</t>
  </si>
  <si>
    <t>914401063557938203</t>
  </si>
  <si>
    <t>广州欧特福文化发展有限公司</t>
  </si>
  <si>
    <t>广州市天河区金穗路1号1605之117A房</t>
  </si>
  <si>
    <t>914401063313861982</t>
  </si>
  <si>
    <t>2015/2/27 0:00:00</t>
  </si>
  <si>
    <t>广州拾成茶文化发展有限公司</t>
  </si>
  <si>
    <t>广州市天河区沙太路银利街24号</t>
  </si>
  <si>
    <t>914401010935961488</t>
  </si>
  <si>
    <t>广州垫脚石科技企业孵化器有限公司</t>
  </si>
  <si>
    <t>广州市天河区五山路483号华南农业大学泰山区自编18栋3楼</t>
  </si>
  <si>
    <t>510642</t>
  </si>
  <si>
    <t>91440106MA59A9JM4T</t>
  </si>
  <si>
    <t>广州创新谷商务服务有限公司</t>
  </si>
  <si>
    <t>广州市天河区黄埔大道中315号羊城创新产业园自编114</t>
  </si>
  <si>
    <t>91440106593724716J</t>
  </si>
  <si>
    <t>广州万鹏孵化器投资管理有限公司</t>
  </si>
  <si>
    <t>广州市天河区科韵路12号之一</t>
  </si>
  <si>
    <t>510665</t>
  </si>
  <si>
    <t>91440101687652258G</t>
  </si>
  <si>
    <t>广州市怡祥科技企业孵化器有限公司</t>
  </si>
  <si>
    <t>广州市天河区广州市天河区棠下荷光三横路9号</t>
  </si>
  <si>
    <t>914401060506004778</t>
  </si>
  <si>
    <t>2012/7/11 0:00:00</t>
  </si>
  <si>
    <t>广州贝塔信息科技有限公司</t>
  </si>
  <si>
    <t>广州市天河区建中路24号二楼</t>
  </si>
  <si>
    <t>91440101320958090R</t>
  </si>
  <si>
    <t>华南农业大学科技园</t>
  </si>
  <si>
    <t>广州市天河区五山街483号大院</t>
  </si>
  <si>
    <t>广州暨南大学科技园管理有限公司</t>
  </si>
  <si>
    <t>广州市天河区黄埔大道西601号暨南大学真如苑B3栋三层自编10号之二号</t>
  </si>
  <si>
    <t>510632</t>
  </si>
  <si>
    <t>9144010667974788X8</t>
  </si>
  <si>
    <t>2008/9/27 0:00:00</t>
  </si>
  <si>
    <t>广州市智兴物业管理有限公司</t>
  </si>
  <si>
    <t>广州市天河区长福路215号</t>
  </si>
  <si>
    <t>91440106578015452H</t>
  </si>
  <si>
    <t>广州市长顺投资有限公司</t>
  </si>
  <si>
    <t>广州市天河区元岗大道310号</t>
  </si>
  <si>
    <t>510507</t>
  </si>
  <si>
    <t>914401065799649088</t>
  </si>
  <si>
    <t>广州远鸥科技企业孵化器有限公司</t>
  </si>
  <si>
    <t>广州市天河区棠东东路3号、5号远洋新三板企业孵化培育基地</t>
  </si>
  <si>
    <t>914401060880545049</t>
  </si>
  <si>
    <t>2014/1/20 0:00:00</t>
  </si>
  <si>
    <t>广州金雅企业管理咨询有限公司</t>
  </si>
  <si>
    <t>广州市天河区天河路侨林街47号中旅商务大厦东塔11层</t>
  </si>
  <si>
    <t>91440106304365711U</t>
  </si>
  <si>
    <t>广东光彩健创孵化器有限公司</t>
  </si>
  <si>
    <t>广州市天河区龙洞北路313号</t>
  </si>
  <si>
    <t>510520</t>
  </si>
  <si>
    <t>91440106MA59ATUE3E</t>
  </si>
  <si>
    <t>广州坤创科技企业孵化器有限公司</t>
  </si>
  <si>
    <t>广州市天河区天河南二路宏发大厦527或521</t>
  </si>
  <si>
    <t>91440106304449982H</t>
  </si>
  <si>
    <t>广州五山汇科技企业孵化器有限公司</t>
  </si>
  <si>
    <t>广州市天河区龙口中路130号和龙口东路129号</t>
  </si>
  <si>
    <t>91440106MA59C7287W</t>
  </si>
  <si>
    <t>2016/3/23 0:00:00</t>
  </si>
  <si>
    <t>广州佳都汇科技企业孵化器有限公司</t>
  </si>
  <si>
    <t>广州市天河区天河软件园建中路51号519室</t>
  </si>
  <si>
    <t>9144010134016671XU</t>
  </si>
  <si>
    <t>广州祺禾实业有限公司</t>
  </si>
  <si>
    <t>广州市天河区新塘大街横岗头28号</t>
  </si>
  <si>
    <t>9144010668933275XB</t>
  </si>
  <si>
    <t>2009/6/8 0:00:00</t>
  </si>
  <si>
    <t>广州日健企业管理有限公司</t>
  </si>
  <si>
    <t>广州市天河区东圃二马路67号</t>
  </si>
  <si>
    <t>510660</t>
  </si>
  <si>
    <t>914401065856617000</t>
  </si>
  <si>
    <t>广州金企物业服务有限公司</t>
  </si>
  <si>
    <t>广州市天河区沙太南路85号</t>
  </si>
  <si>
    <t>91440106759449882J</t>
  </si>
  <si>
    <t>2004/4/28 0:00:00</t>
  </si>
  <si>
    <t>广州德培利商务服务有限公司</t>
  </si>
  <si>
    <t>广州市天河区黄埔大道西120号高志大厦2705</t>
  </si>
  <si>
    <t>91440106056551784H</t>
  </si>
  <si>
    <t>广东省机械研究所</t>
  </si>
  <si>
    <t>广州市天河区天河北路663号</t>
  </si>
  <si>
    <t>914400004558571662</t>
  </si>
  <si>
    <t>广东省现代农业装备研究所</t>
  </si>
  <si>
    <t>广州市天河区五山路261号</t>
  </si>
  <si>
    <t>124400005940031444</t>
  </si>
  <si>
    <t>广州市汇棠物业管理有限公司</t>
  </si>
  <si>
    <t>广州市天河区棠安路146号首层管理处</t>
  </si>
  <si>
    <t>91440106565976131K</t>
  </si>
  <si>
    <t>广东科拓孵化器有限公司</t>
  </si>
  <si>
    <t>广州市天河区黄埔大道中149号2楼</t>
  </si>
  <si>
    <t>510556</t>
  </si>
  <si>
    <t>91440101MA59BB91XE</t>
  </si>
  <si>
    <t>广州睿昱投资顾问有限公司</t>
  </si>
  <si>
    <t>广州市天河区陶育路82号第四层自编418房</t>
  </si>
  <si>
    <t>91440101304774742L</t>
  </si>
  <si>
    <t>广州中盈房地产有限公司</t>
  </si>
  <si>
    <t>广州市天河区珠江东路32号利通广场34楼</t>
  </si>
  <si>
    <t>914401015961609950</t>
  </si>
  <si>
    <t>2012/6/7 0:00:00</t>
  </si>
  <si>
    <t>广州市林正投资有限公司</t>
  </si>
  <si>
    <t>广州市天河区长兴路5号</t>
  </si>
  <si>
    <t>91440106331375712A</t>
  </si>
  <si>
    <t>广州金发科技孵化器有限公司</t>
  </si>
  <si>
    <t>广州市天河区高普路38号</t>
  </si>
  <si>
    <t>914401015721505149</t>
  </si>
  <si>
    <t>2011/3/2 0:00:00</t>
  </si>
  <si>
    <t>广州联炬科技企业孵化器有限公司</t>
  </si>
  <si>
    <t>广州市白云区广州市白云区北太路1633号广州民营科技园科盛路1号火炬大厦</t>
  </si>
  <si>
    <t>510540</t>
  </si>
  <si>
    <t>91440101675661683W</t>
  </si>
  <si>
    <t>2008/5/26 0:00:00</t>
  </si>
  <si>
    <t>广州市至德科技企业孵化器有限公司</t>
  </si>
  <si>
    <t>广州市白云区黄园路33号国际单位二期B3栋101</t>
  </si>
  <si>
    <t>914401016935867600</t>
  </si>
  <si>
    <t>广州嘉溢科技企业孵化器有限公司</t>
  </si>
  <si>
    <t>广州市白云区黄边北路63号</t>
  </si>
  <si>
    <t>914401116797044419</t>
  </si>
  <si>
    <t>广州南方医大科技园有限公司</t>
  </si>
  <si>
    <t>广州市白云区沙太路京溪街1023号</t>
  </si>
  <si>
    <t>510515</t>
  </si>
  <si>
    <t>91440101689304951Y</t>
  </si>
  <si>
    <t>2009/5/7 0:00:00</t>
  </si>
  <si>
    <t>广州火炬高新技术创业服务中心</t>
  </si>
  <si>
    <t>广州市黄埔区广州科学城揽月路80号服务楼7楼</t>
  </si>
  <si>
    <t>12440116732988229R</t>
  </si>
  <si>
    <t>2001/4/1 0:00:00</t>
  </si>
  <si>
    <t>广东拓思软件科学园有限公司</t>
  </si>
  <si>
    <t>广州市萝岗区科学城彩频路11号</t>
  </si>
  <si>
    <t>914400007408176813</t>
  </si>
  <si>
    <t>2002/6/27 0:00:00</t>
  </si>
  <si>
    <t>广州国际企业孵化器有限公司</t>
  </si>
  <si>
    <t>广州市萝岗区科学城掬泉路3号</t>
  </si>
  <si>
    <t>914401167256442848</t>
  </si>
  <si>
    <t>2000/12/13 0:00:00</t>
  </si>
  <si>
    <t>中国科协广州科技园联合发展有限公司</t>
  </si>
  <si>
    <t>广州市经济技术开发区蓝玉四街9号</t>
  </si>
  <si>
    <t>510730</t>
  </si>
  <si>
    <t>91440101278444255F</t>
  </si>
  <si>
    <t>1994/8/31 0:00:00</t>
  </si>
  <si>
    <t>冠昊生命健康科技园有限公司</t>
  </si>
  <si>
    <t>广州市萝岗区广州市萝岗区玉岩路12号</t>
  </si>
  <si>
    <t>91440101078417455J</t>
  </si>
  <si>
    <t>广州视联投资管理有限公司</t>
  </si>
  <si>
    <t>广州市开发区科学城科学大道33号</t>
  </si>
  <si>
    <t>91440116797362972W</t>
  </si>
  <si>
    <t>广州华南新材料创新园有限公司</t>
  </si>
  <si>
    <t>广州市黄埔区科学城科丰路31号</t>
  </si>
  <si>
    <t>91440101562291735G</t>
  </si>
  <si>
    <t>2010/9/30 0:00:00</t>
  </si>
  <si>
    <t>广州市微生物研究所</t>
  </si>
  <si>
    <t>广州市黄埔区科学城尖塔山路1号</t>
  </si>
  <si>
    <t>914401014553482495</t>
  </si>
  <si>
    <t>2008/12/29 0:00:00</t>
  </si>
  <si>
    <t>广州瑞粤科技企业孵化器有限公司</t>
  </si>
  <si>
    <t>广州市萝岗区广州市黄埔区南翔支路1号</t>
  </si>
  <si>
    <t>91440116065811568L</t>
  </si>
  <si>
    <t>广州国际生物岛科技投资开发有限公司</t>
  </si>
  <si>
    <t>广州市海珠区生物岛螺旋四路标二2栋603单元</t>
  </si>
  <si>
    <t>914401165622834879</t>
  </si>
  <si>
    <t>广州市光机电技术研究院</t>
  </si>
  <si>
    <t>广州市黄埔区广州黄埔区科学城科研3号</t>
  </si>
  <si>
    <t>12440100455353785K</t>
  </si>
  <si>
    <t>2012/10/3 0:00:00</t>
  </si>
  <si>
    <t>广东南物国际商贸城有限公司</t>
  </si>
  <si>
    <t>广州市黄埔区护林路1199号</t>
  </si>
  <si>
    <t>91440101585673074R</t>
  </si>
  <si>
    <t>2011/11/7 0:00:00</t>
  </si>
  <si>
    <t>广州优宝科技园有限公司</t>
  </si>
  <si>
    <t>广州市黄埔区广州科学城香山路17号</t>
  </si>
  <si>
    <t>914401167812165409</t>
  </si>
  <si>
    <t>2005/10/18 0:00:00</t>
  </si>
  <si>
    <t>广州呼研所医药科技有限公司</t>
  </si>
  <si>
    <t>广州市黄埔区瑞发路1号五楼</t>
  </si>
  <si>
    <t>91440116696900321K</t>
  </si>
  <si>
    <t>2009/10/28 0:00:00</t>
  </si>
  <si>
    <t>广州洁特生物过滤制品有限公司</t>
  </si>
  <si>
    <t>广州经济技术开发区永和经济区斗塘路1号</t>
  </si>
  <si>
    <t>511356</t>
  </si>
  <si>
    <t>广州赛莱拉干细胞科技股份有限公司</t>
  </si>
  <si>
    <t>广州市黄埔区广州国际生物岛螺旋四路一号生产区第四第五层</t>
  </si>
  <si>
    <t>91440101691522333P</t>
  </si>
  <si>
    <t>广州怡景园企业管理咨询有限公司</t>
  </si>
  <si>
    <t>广州市经济技术开发区南云三路12号</t>
  </si>
  <si>
    <t>914401163045385479</t>
  </si>
  <si>
    <t>广州市达安创谷企业管理有限公司</t>
  </si>
  <si>
    <t>广州市萝岗区开源大道11号B8栋</t>
  </si>
  <si>
    <t>91440116MA59AC8P7J</t>
  </si>
  <si>
    <t>2014/12/25 0:00:00</t>
  </si>
  <si>
    <t>广州市耀进企业管理有限公司</t>
  </si>
  <si>
    <t>广州市萝岗区广州开发区科珠路232号</t>
  </si>
  <si>
    <t>914401015799814331</t>
  </si>
  <si>
    <t>2011/5/6 0:00:00</t>
  </si>
  <si>
    <t>广州瑞博奥转化医学创新园有限公司</t>
  </si>
  <si>
    <t>广州市萝岗区瑞和路79号</t>
  </si>
  <si>
    <t>91440116304399647F</t>
  </si>
  <si>
    <t>广州益美吉投资管理有限公司</t>
  </si>
  <si>
    <t>广州市黄埔区荔联街宏明路183至225号</t>
  </si>
  <si>
    <t>510760</t>
  </si>
  <si>
    <t>91440112065821483F</t>
  </si>
  <si>
    <t>2013/4/15 0:00:00</t>
  </si>
  <si>
    <t>网达（广州）电子科技有限公司</t>
  </si>
  <si>
    <t>广州市萝岗区科学城天泰一路一号</t>
  </si>
  <si>
    <t>914401017910170785</t>
  </si>
  <si>
    <t>2006/9/19 0:00:00</t>
  </si>
  <si>
    <t>广东华南新药创制中心</t>
  </si>
  <si>
    <t>广州市黄埔区科学城揽月路3号广州国际企业孵化器F栋911室</t>
  </si>
  <si>
    <t>524400006805808023</t>
  </si>
  <si>
    <t>广州莱迪光电股份有限公司</t>
  </si>
  <si>
    <t>广州市黄埔区开发区科学城开源大道188号</t>
  </si>
  <si>
    <t>914401015505860501</t>
  </si>
  <si>
    <t>广州凤来仪置业有限公司</t>
  </si>
  <si>
    <t>广州市萝岗区玉树工业园富康西街S4栋首层</t>
  </si>
  <si>
    <t>91440116661827929Q</t>
  </si>
  <si>
    <t>2007/5/24 0:00:00</t>
  </si>
  <si>
    <t>东软集团广州有限公司</t>
  </si>
  <si>
    <t>广州市萝岗区科学城揽月路8号</t>
  </si>
  <si>
    <t>91440101679726376L</t>
  </si>
  <si>
    <t>广州机械科学研究院有限公司</t>
  </si>
  <si>
    <t>广州市黄埔区茅岗路828号</t>
  </si>
  <si>
    <t>91440101455861245J</t>
  </si>
  <si>
    <t>1994/8/15 0:00:00</t>
  </si>
  <si>
    <t>广州邮电通信设备有限公司</t>
  </si>
  <si>
    <t>广州市黄埔区广州市高新技术产业开发区科学城光谱西路3号</t>
  </si>
  <si>
    <t>9144010119044674XT</t>
  </si>
  <si>
    <t>1981/8/19 0:00:00</t>
  </si>
  <si>
    <t>广州科建投资管理有限公司</t>
  </si>
  <si>
    <t>广州市萝岗区科学大道121号、119号</t>
  </si>
  <si>
    <t>914401160784081960</t>
  </si>
  <si>
    <t>2013/8/26 0:00:00</t>
  </si>
  <si>
    <t>广州纳金科技有限公司</t>
  </si>
  <si>
    <t>广州市萝岗区瑞和路39号</t>
  </si>
  <si>
    <t>91440101739724357A</t>
  </si>
  <si>
    <t>广州中旗科技孵化器有限公司</t>
  </si>
  <si>
    <t>广州市黄埔区广州市黄埔区云埔工业区方达路2号</t>
  </si>
  <si>
    <t>91440101MA59F9NFX7</t>
  </si>
  <si>
    <t>广州七喜物业管理有限公司（七喜大厦）</t>
  </si>
  <si>
    <t>广州市萝岗区科学大道286号</t>
  </si>
  <si>
    <t>广州市番禺节能科技园发展有限公司</t>
  </si>
  <si>
    <t>广州市番禺区番禺大道北555号番禺节能科技园总部中心12号楼</t>
  </si>
  <si>
    <t>91440113724345856B</t>
  </si>
  <si>
    <t>2000/7/6 0:00:00</t>
  </si>
  <si>
    <t>广州大学城健康产业科技园投资管理有限公司</t>
  </si>
  <si>
    <t>广州市番禺区广州大学城外环东路280号广东药科大学院系一号楼</t>
  </si>
  <si>
    <t>91440113698661408U</t>
  </si>
  <si>
    <t>2009/12/11 0:00:00</t>
  </si>
  <si>
    <t>广州市华创动漫产业园有限公司</t>
  </si>
  <si>
    <t>广州市番禺区石基镇金山村华创动漫产业园A1栋</t>
  </si>
  <si>
    <t>511450</t>
  </si>
  <si>
    <t>9144011369359076XJ</t>
  </si>
  <si>
    <t>2009/9/15 0:00:00</t>
  </si>
  <si>
    <t>广州市远拓租赁服务有限公司</t>
  </si>
  <si>
    <t>广州市番禺区东环街迎宾路832号番禺大道北537号番山创业中心</t>
  </si>
  <si>
    <t>914401137910224918</t>
  </si>
  <si>
    <t>广州市番禺创新科技园有限公司</t>
  </si>
  <si>
    <t>广州市番禺区石楼镇创启路63号创新1号楼5B</t>
  </si>
  <si>
    <t>511447</t>
  </si>
  <si>
    <t>914401138818284461</t>
  </si>
  <si>
    <t>广州威乐珠宝产业园有限公司</t>
  </si>
  <si>
    <t>广州市番禺区沙湾镇福龙路999号</t>
  </si>
  <si>
    <t>511483</t>
  </si>
  <si>
    <t>9144011374359548XQ</t>
  </si>
  <si>
    <t>广东星海数字家庭产业技术研究院有限公司</t>
  </si>
  <si>
    <t>广州市番禺区大学城青蓝街22号B201</t>
  </si>
  <si>
    <t>9144011367777151XK</t>
  </si>
  <si>
    <t>2008/7/17 0:00:00</t>
  </si>
  <si>
    <t>广州市海伦堡创意园商业管理有限公司</t>
  </si>
  <si>
    <t>广州市番禺区禺山西路329号</t>
  </si>
  <si>
    <t>914401135895003226</t>
  </si>
  <si>
    <t>广州星海集成电路基地有限公司</t>
  </si>
  <si>
    <t>广州市番禺区广州大学城外环西路100号广东工业大学理学馆208室</t>
  </si>
  <si>
    <t>914401135937027280</t>
  </si>
  <si>
    <t>广州市番禺巨大电业有限公司</t>
  </si>
  <si>
    <t>广州市番禺区大石街石北工业路644号</t>
  </si>
  <si>
    <t>511430</t>
  </si>
  <si>
    <t>91440113618713125D</t>
  </si>
  <si>
    <t>1996/11/5 0:00:00</t>
  </si>
  <si>
    <t>广州市星坊文化创意产业园发展有限公司</t>
  </si>
  <si>
    <t>广州市番禺区洛溪村北环路自编11号</t>
  </si>
  <si>
    <t>91440101065839421N</t>
  </si>
  <si>
    <t>广州福到物业管理有限公司</t>
  </si>
  <si>
    <t>广州市番禺区大北路永恒大街6号</t>
  </si>
  <si>
    <t>914401136659268604</t>
  </si>
  <si>
    <t>2007/9/6 0:00:00</t>
  </si>
  <si>
    <t>广州友利电子商务产业园有限公司</t>
  </si>
  <si>
    <t>广州市番禺区市桥光明南路199号</t>
  </si>
  <si>
    <t>91440113593710808W</t>
  </si>
  <si>
    <t>广东网金网络科技有限公司</t>
  </si>
  <si>
    <t>广州市番禺区市桥街沙圩一云山大街16号A座</t>
  </si>
  <si>
    <t>91440113347499664A</t>
  </si>
  <si>
    <t>广州广能科技企业孵化器有限公司</t>
  </si>
  <si>
    <t>广州市花都区炭步镇炭南路南街工业区</t>
  </si>
  <si>
    <t>510820</t>
  </si>
  <si>
    <t>9144011457601478X8</t>
  </si>
  <si>
    <t>广州市花都区高新技术创业服务中心</t>
  </si>
  <si>
    <t>广州市花都区新华街天贵路88号科技大楼2楼</t>
  </si>
  <si>
    <t>524401145915145718</t>
  </si>
  <si>
    <t>2004/10/20 0:00:00</t>
  </si>
  <si>
    <t>广州铭杰置业有限公司</t>
  </si>
  <si>
    <t>广州市花都区花山镇铁山河路美东电子商务产业园</t>
  </si>
  <si>
    <t>510880</t>
  </si>
  <si>
    <t>91440114797356214D</t>
  </si>
  <si>
    <t>2006/12/8 0:00:00</t>
  </si>
  <si>
    <t>广州花卉之都农业有限公司</t>
  </si>
  <si>
    <t>广州市花都区广州市花都区芙蓉大道中广州花卉之都办公室</t>
  </si>
  <si>
    <t>510850</t>
  </si>
  <si>
    <t>914401016951875523</t>
  </si>
  <si>
    <t>广州国光智能电子产业园有限公司</t>
  </si>
  <si>
    <t>91440101320968379C</t>
  </si>
  <si>
    <t>广州市名高置业发展有限公司</t>
  </si>
  <si>
    <t>广州市花都区迎宾大道123号</t>
  </si>
  <si>
    <t>91440114552374545P</t>
  </si>
  <si>
    <t>2016/2/4 0:00:00</t>
  </si>
  <si>
    <t>广州优港科技企业孵化器有限公司</t>
  </si>
  <si>
    <t>广州市花都区新雅街清布大道自编9号四楼</t>
  </si>
  <si>
    <t>91440114MA59BCC2XJ</t>
  </si>
  <si>
    <t>广州柴火商务服务有限公司</t>
  </si>
  <si>
    <t>广州市花都区新华街建设路2号四栋第2层233</t>
  </si>
  <si>
    <t>91440114MA59B82A0B</t>
  </si>
  <si>
    <t>广州慧妮物业管理有限公司</t>
  </si>
  <si>
    <t>广州市花都区新华工业区大布路17号</t>
  </si>
  <si>
    <t>91440101725641112P</t>
  </si>
  <si>
    <t>广州城北物业管理有限公司</t>
  </si>
  <si>
    <t>广州市花都区新华街天贵路62号天贵大厦</t>
  </si>
  <si>
    <t>91440114068180845W</t>
  </si>
  <si>
    <t>广州市声电园企业孵化器有限公司</t>
  </si>
  <si>
    <t>广州市花都区狮岭镇迳口路花都南方皮革皮具园南合一街15号自编一号</t>
  </si>
  <si>
    <t>91440114MA59CEDJ6P</t>
  </si>
  <si>
    <t>广州市博高物业管理有限公司</t>
  </si>
  <si>
    <t>广州市花都区花都区新华街田美路88号淘淘乐电子商务大厦7楼701室</t>
  </si>
  <si>
    <t>914401140506173166</t>
  </si>
  <si>
    <t>广东金谷孵化器有限公司</t>
  </si>
  <si>
    <t>广州市花都区花东镇先科一路1号</t>
  </si>
  <si>
    <t>510890</t>
  </si>
  <si>
    <t>91440114MA59D7WH74</t>
  </si>
  <si>
    <t>广州广德供应链管理有限公司</t>
  </si>
  <si>
    <t>广州市花都区迎宾大道西115号TIT国际电子商务产业园</t>
  </si>
  <si>
    <t>91440114190953530E</t>
  </si>
  <si>
    <t>1993/10/1 0:00:00</t>
  </si>
  <si>
    <t>广州中大南沙科技创新产业园有限公司</t>
  </si>
  <si>
    <t>广州市南沙区环市大道南8号科创中心B区</t>
  </si>
  <si>
    <t>91440115587608217U</t>
  </si>
  <si>
    <t>广州南沙置业有限公司</t>
  </si>
  <si>
    <t>广州市南沙区环市大道南20号</t>
  </si>
  <si>
    <t>511457</t>
  </si>
  <si>
    <t>914401157534746145</t>
  </si>
  <si>
    <t>广州雏鹏创新科技有限公司</t>
  </si>
  <si>
    <t>广州市南沙区广州市南沙区环市大道南20号</t>
  </si>
  <si>
    <t>511458</t>
  </si>
  <si>
    <t>91440101321075265A</t>
  </si>
  <si>
    <t>广州南沙资讯科技园有限公司</t>
  </si>
  <si>
    <t>广州市南沙区环市大道南2号</t>
  </si>
  <si>
    <t>91440115732977394L</t>
  </si>
  <si>
    <t>2002/2/6 0:00:00</t>
  </si>
  <si>
    <t>广州卓才集团有限公司</t>
  </si>
  <si>
    <t>广州市南沙区南沙街金岭北路95号</t>
  </si>
  <si>
    <t>91440101675699745M</t>
  </si>
  <si>
    <t>2016/2/24 0:00:00</t>
  </si>
  <si>
    <t>广州佰仟万企业孵化器有限公司</t>
  </si>
  <si>
    <t>广州市南沙区黄阁镇麒龙东路30号</t>
  </si>
  <si>
    <t>9144011508273797XQ</t>
  </si>
  <si>
    <t>广州从化动漫产业园发展有限公司</t>
  </si>
  <si>
    <t>广州市从化区广从北路北侧广东动漫城</t>
  </si>
  <si>
    <t>91440101793484200P</t>
  </si>
  <si>
    <t>广州网邦电子商务有限公司</t>
  </si>
  <si>
    <t>广州市增城市新塘镇广深大道东10号</t>
  </si>
  <si>
    <t>914401013043988204</t>
  </si>
  <si>
    <t>2014/6/24 0:00:00</t>
  </si>
  <si>
    <t>广州市儒商电子商务有限公司</t>
  </si>
  <si>
    <t>广州市增城市广州市增城区新塘镇友谊一横街1号</t>
  </si>
  <si>
    <t>511340</t>
  </si>
  <si>
    <t>91440101321111422F</t>
  </si>
  <si>
    <t>广州市东璟简氏农业科技有限公司</t>
  </si>
  <si>
    <t>广州市增城市新塘镇东洲村大道旁广州市增城东洲水产品批发市场</t>
  </si>
  <si>
    <t>91440183MA59E4F319</t>
  </si>
  <si>
    <t>2016/8/3 0:00:00</t>
  </si>
  <si>
    <t>韶关市科技企业创业服务中心</t>
  </si>
  <si>
    <t>韶关市武江区新华北路32号市科技局二楼</t>
  </si>
  <si>
    <t>512026</t>
  </si>
  <si>
    <t>124402007375749733</t>
  </si>
  <si>
    <t>2008/12/19 0:00:00</t>
  </si>
  <si>
    <t>韶关高新技术产业开发区创业服务中心</t>
  </si>
  <si>
    <t>韶关市武江区沐溪大道168号莞韶园</t>
  </si>
  <si>
    <t>512029</t>
  </si>
  <si>
    <t>12440200304264806R</t>
  </si>
  <si>
    <t>2012/9/29 0:00:00</t>
  </si>
  <si>
    <t>韶关市创亿谷科技发展有限公司</t>
  </si>
  <si>
    <t>韶关市武江区新华南路华园新村6号</t>
  </si>
  <si>
    <t>91440200MA4UM4DPXM</t>
  </si>
  <si>
    <t>韶关星火创客科技有限公司</t>
  </si>
  <si>
    <t>韶关市武江区莞韶城一期黄沙坪创新园61栋</t>
  </si>
  <si>
    <t>91440200MA4ULTEM43</t>
  </si>
  <si>
    <t>南雄市文华电子商务孵化港有限公司</t>
  </si>
  <si>
    <t>韶关市南雄市电子商务公共服务中心即东方大润发广场西南面首层</t>
  </si>
  <si>
    <t>512400</t>
  </si>
  <si>
    <t>91440282MA4UHKQR52</t>
  </si>
  <si>
    <t>广东海龟鑫金汇园区运营管理有限公司</t>
  </si>
  <si>
    <t>韶关市浈江区金汇大道88号</t>
  </si>
  <si>
    <t>914402003348447720</t>
  </si>
  <si>
    <t>深圳国威电子有限公司</t>
  </si>
  <si>
    <t>深圳市罗湖区莲塘街道国威路68号2栋2101-2102</t>
  </si>
  <si>
    <t>518004</t>
  </si>
  <si>
    <t>914403006188408963</t>
  </si>
  <si>
    <t>2010/1/10 0:00:00</t>
  </si>
  <si>
    <t>C33互联网+珠宝创新产业园</t>
  </si>
  <si>
    <t>广东省深圳市罗湖区翠竹街道翠竹北路33号凯利大厦西北座401室</t>
  </si>
  <si>
    <t>518000</t>
  </si>
  <si>
    <t>914403003353602194</t>
  </si>
  <si>
    <t>小样office·智慧珠宝众创空间</t>
  </si>
  <si>
    <t>深圳市罗湖区东门街道深南东路2028号罗湖商务中心14楼</t>
  </si>
  <si>
    <t>91440300MA5DG4FHOH</t>
  </si>
  <si>
    <t>青苹果国际创客中心</t>
  </si>
  <si>
    <t>广东省深圳市罗湖区东湖街道梧桐山横排岭172号青苹果国际创客中心</t>
  </si>
  <si>
    <t>91440300MA5D8PLJ96</t>
  </si>
  <si>
    <t>2016/3/18 0:00:00</t>
  </si>
  <si>
    <t>深圳市罗湖区高新技术创业中心</t>
  </si>
  <si>
    <t>广东省深圳市罗湖区太宁路85号201室</t>
  </si>
  <si>
    <t>12440303455749325A</t>
  </si>
  <si>
    <t>1999/1/8 0:00:00</t>
  </si>
  <si>
    <t>小样青年创业社区</t>
  </si>
  <si>
    <t>地址：深圳市罗湖区东门街道深南东路2028号罗湖商务中心12楼</t>
  </si>
  <si>
    <t>91440300342527734B</t>
  </si>
  <si>
    <t>2015/5/14 0:00:00</t>
  </si>
  <si>
    <t>深港国际卫星产业孵化器</t>
  </si>
  <si>
    <t>深圳市罗湖区清水河一路腾邦大厦B栋</t>
  </si>
  <si>
    <t>73414998-X</t>
  </si>
  <si>
    <t>深圳市福田区高新技术创业中心</t>
  </si>
  <si>
    <t>深圳市福田区天安数码城科技创业园大厦A座401室</t>
  </si>
  <si>
    <t>518029</t>
  </si>
  <si>
    <t>12440304G34802139R</t>
  </si>
  <si>
    <t>2000/6/1 0:00:00</t>
  </si>
  <si>
    <t>英博工业4.0加速器</t>
  </si>
  <si>
    <t>深圳市福田区华强街道华强广场C座7楼</t>
  </si>
  <si>
    <t>914403003263297626</t>
  </si>
  <si>
    <t>深圳科技寺联合创业空间</t>
  </si>
  <si>
    <t>深圳市福田区福强路3030号福田体育公园新媒体产业园22楼</t>
  </si>
  <si>
    <t>91440300319624456L</t>
  </si>
  <si>
    <t>2015/4/11 0:00:00</t>
  </si>
  <si>
    <t>华强北国际创客中心</t>
  </si>
  <si>
    <t>广东省深圳市福田区华强北路华强广场裙楼7楼</t>
  </si>
  <si>
    <t>91440300335134270Y</t>
  </si>
  <si>
    <t>保税区孵化基地</t>
  </si>
  <si>
    <t>深圳市福田保税区英达利科技数码园C栋602A</t>
  </si>
  <si>
    <t>518038</t>
  </si>
  <si>
    <t>75428053-9</t>
  </si>
  <si>
    <t>2003/9/4 0:00:00</t>
  </si>
  <si>
    <t>微总部互联网微众孵化器</t>
  </si>
  <si>
    <t>深圳市福田区侨香路岭南大厦3.11楼</t>
  </si>
  <si>
    <t>G1044030413367260I</t>
  </si>
  <si>
    <t>2016/1/7 0:00:00</t>
  </si>
  <si>
    <t>深圳市红岭创投产业园运营有限公司</t>
  </si>
  <si>
    <t>福田区益田创新科技园20栋1楼</t>
  </si>
  <si>
    <t>914403000539518037</t>
  </si>
  <si>
    <t>2014/5/1 0:00:00</t>
  </si>
  <si>
    <t>福田区高新技术创业中心八卦岭基地</t>
  </si>
  <si>
    <t>深圳市福田区八卦三路88号荣生大厦805室</t>
  </si>
  <si>
    <t>5180219</t>
  </si>
  <si>
    <t>914403001921790241</t>
  </si>
  <si>
    <t>1985/4/17 0:00:00</t>
  </si>
  <si>
    <t>华强云投资控股有限公司</t>
  </si>
  <si>
    <t>深圳市福田区梅秀路1号</t>
  </si>
  <si>
    <t>91440300593001518R</t>
  </si>
  <si>
    <t>深圳（国际）福田互联网金融产业园有限公司</t>
  </si>
  <si>
    <t>深圳市福田保税区桃花路1号国际互联网金融创业中心</t>
  </si>
  <si>
    <t>30584826-4</t>
  </si>
  <si>
    <t>赛格众创空间</t>
  </si>
  <si>
    <t>深圳市福田区华强北路赛格广场12楼</t>
  </si>
  <si>
    <t>518031</t>
  </si>
  <si>
    <t>19220526-1</t>
  </si>
  <si>
    <t>中芬设计园</t>
  </si>
  <si>
    <t>深圳市福田保税区市花路福年广场B4栋113-114</t>
  </si>
  <si>
    <t>59777406-7</t>
  </si>
  <si>
    <t>中青文产众创空间</t>
  </si>
  <si>
    <t>深圳市福田保税区槟榔道2－1号创意保税园A区5楼中青公司</t>
  </si>
  <si>
    <t>5183000</t>
  </si>
  <si>
    <t>59189804-2</t>
  </si>
  <si>
    <t>T+SPACE领创空间</t>
  </si>
  <si>
    <t>深圳市福田区车公庙天安科技创业园大厦A座5楼T+SPACE领创空间</t>
  </si>
  <si>
    <t>9144030035882969XN</t>
  </si>
  <si>
    <t>IM创客孵化器</t>
  </si>
  <si>
    <t>深圳市福田区福强路1007号</t>
  </si>
  <si>
    <t>518045</t>
  </si>
  <si>
    <t>45574504-1</t>
  </si>
  <si>
    <t>2006/9/1 0:00:00</t>
  </si>
  <si>
    <t>创富港</t>
  </si>
  <si>
    <t>深圳市福田区深南中路2018号兴华大厦商业六层6B房6B7503</t>
  </si>
  <si>
    <t>91440300678563050Q</t>
  </si>
  <si>
    <t>T+SPACE金融科技创新谷</t>
  </si>
  <si>
    <t>深圳市福田区车公庙天安科技创业园B510</t>
  </si>
  <si>
    <t>518042</t>
  </si>
  <si>
    <t>深圳市留学生创业园有限公司</t>
  </si>
  <si>
    <t>深圳市南山区高新南环路29号留学生创业大厦2101</t>
  </si>
  <si>
    <t>518057</t>
  </si>
  <si>
    <t>9144030072617099X6</t>
  </si>
  <si>
    <t>2000/12/15 0:00:00</t>
  </si>
  <si>
    <t>深圳市南山区科技创业服务中心</t>
  </si>
  <si>
    <t>深圳市南山区深南大道10128号</t>
  </si>
  <si>
    <t>518052</t>
  </si>
  <si>
    <t>12440305G3479997XD</t>
  </si>
  <si>
    <t>1999/12/1 0:00:00</t>
  </si>
  <si>
    <t>深圳市北大港科招商创业有限公司</t>
  </si>
  <si>
    <t>深圳市南山区蛇口沿山路22号火炬创业大厦102室</t>
  </si>
  <si>
    <t>914403007230438724</t>
  </si>
  <si>
    <t>深港产学研基地</t>
  </si>
  <si>
    <t>广东省深圳南山区高新区南区深港产学研基地大楼W411</t>
  </si>
  <si>
    <t>12440300455750940A</t>
  </si>
  <si>
    <t>1999/8/16 0:00:00</t>
  </si>
  <si>
    <t>中国科技开发院有限公司</t>
  </si>
  <si>
    <t>广东省深圳市南山区高新南一道9号 中国科技开发院 孵化楼9楼</t>
  </si>
  <si>
    <t>91440300671862955G</t>
  </si>
  <si>
    <t>1991/8/12 0:00:00</t>
  </si>
  <si>
    <t>深圳硅谷大学城创业园管理有限公司</t>
  </si>
  <si>
    <t>广东省深圳市南山区西丽桃源街道丽山路大学城创业园二楼220室</t>
  </si>
  <si>
    <t>518055</t>
  </si>
  <si>
    <t>66706254-1</t>
  </si>
  <si>
    <t>2007/9/27 0:00:00</t>
  </si>
  <si>
    <t>深圳生物孵化器管理中心</t>
  </si>
  <si>
    <t>广东省深圳市南山区高新区中区高新中一道生物孵化器大楼1-304室</t>
  </si>
  <si>
    <t>12440300455753359T</t>
  </si>
  <si>
    <t>2001/7/27 0:00:00</t>
  </si>
  <si>
    <t>深圳虚拟大学园管理服务中心</t>
  </si>
  <si>
    <t>深圳市高新区南区虚拟大学园大楼</t>
  </si>
  <si>
    <t>12440300455751134F</t>
  </si>
  <si>
    <t>2000/3/9 0:00:00</t>
  </si>
  <si>
    <t>力合科创集团有限公司</t>
  </si>
  <si>
    <t>深圳市南山区科技园北区清华信息港综合楼1楼</t>
  </si>
  <si>
    <t>91440300715228172G</t>
  </si>
  <si>
    <t>2002/2/20 0:00:00</t>
  </si>
  <si>
    <t>深圳清华大学研究院</t>
  </si>
  <si>
    <t>深圳市南山区高新南七道19号深圳清华大学研究院A301</t>
  </si>
  <si>
    <t>45574619-1</t>
  </si>
  <si>
    <t>深圳市卓溢科技开发有限公司</t>
  </si>
  <si>
    <t>深圳市南山区西丽平山工业区20栋</t>
  </si>
  <si>
    <t>75566446-2</t>
  </si>
  <si>
    <t>2003/10/29 0:00:00</t>
  </si>
  <si>
    <t>深圳移盟产业园运营有限公司</t>
  </si>
  <si>
    <t>深圳市南山区科技园科技路1号桑达科技大厦14楼南C</t>
  </si>
  <si>
    <t>68378475-5</t>
  </si>
  <si>
    <t>2009/2/11 0:00:00</t>
  </si>
  <si>
    <t>Wedo联合创业社</t>
  </si>
  <si>
    <t>南山区创业路中兴工业城8栋1楼</t>
  </si>
  <si>
    <t>518054</t>
  </si>
  <si>
    <t>91440300334942591W</t>
  </si>
  <si>
    <t>悟空间创客空间</t>
  </si>
  <si>
    <t>广东省深圳市南山区科技园科发路1号（富利臻大厦）702A</t>
  </si>
  <si>
    <t>91440300342627460K</t>
  </si>
  <si>
    <t>深圳市科迈通讯技术有限公司</t>
  </si>
  <si>
    <t>深圳市南山区科技中三路深圳软件园一期8栋302</t>
  </si>
  <si>
    <t>2001/1/18 0:00:00</t>
  </si>
  <si>
    <t>招科高智</t>
  </si>
  <si>
    <t>广东省深圳市蛇口南海大道1077号北科创业大厦5层</t>
  </si>
  <si>
    <t>91440300319677574J</t>
  </si>
  <si>
    <t>太库（深圳）科技孵化器有限公司</t>
  </si>
  <si>
    <t>深圳市南山区后海大道2388号怡化金融科技大厦17&amp;18F</t>
  </si>
  <si>
    <t>914403003425692882</t>
  </si>
  <si>
    <t>创客蚂蚁邦</t>
  </si>
  <si>
    <t>深圳市南山区科技路9号科技工业大厦211</t>
  </si>
  <si>
    <t>91440300319588643E</t>
  </si>
  <si>
    <t>天诚商务互联网信息创客空间</t>
  </si>
  <si>
    <t>深圳市南山区白石路与学府路交汇处芒果网大厦8楼</t>
  </si>
  <si>
    <t>碧岭现代农业创新创客空间</t>
  </si>
  <si>
    <t>深圳市南山区南海大道3688号</t>
  </si>
  <si>
    <t>518060</t>
  </si>
  <si>
    <t>2015/9/16 0:00:00</t>
  </si>
  <si>
    <t>深圳智慧天使科技创业苗圃</t>
  </si>
  <si>
    <t>深圳市南山区南山街道南海大道东华园工业厂房五栋八楼810</t>
  </si>
  <si>
    <t>914403005521448626</t>
  </si>
  <si>
    <t>2010/3/3 0:00:00</t>
  </si>
  <si>
    <t>众创空间</t>
  </si>
  <si>
    <t>深圳市南山区高新区比克大厦901C</t>
  </si>
  <si>
    <t>中科创客学院</t>
  </si>
  <si>
    <t>广东省深圳市南山区西丽大学城学苑大道1001号南山智园C2栋18楼</t>
  </si>
  <si>
    <t>30620043-5</t>
  </si>
  <si>
    <t>2014/7/3 0:00:00</t>
  </si>
  <si>
    <t>A8新媒体文化科技创业园</t>
  </si>
  <si>
    <t>深圳市南山区高新科技园科园路1002号A8音乐大厦2404室</t>
  </si>
  <si>
    <t>71529944-8</t>
  </si>
  <si>
    <t>硬蛋互联网创业创新平台</t>
  </si>
  <si>
    <t>深圳市南山区科技园创维大厦C座15楼</t>
  </si>
  <si>
    <t>91110108336450929N</t>
  </si>
  <si>
    <t>中科嘀嗒互联网创客空间</t>
  </si>
  <si>
    <t>深圳市南山区高新南一道9号中科研发园孵化大楼一楼101-102房</t>
  </si>
  <si>
    <t>34283657-X</t>
  </si>
  <si>
    <t>南山区智能电网产业园</t>
  </si>
  <si>
    <t>南山区南山大道1124号南山智能电网产业园601</t>
  </si>
  <si>
    <t>91440300699067662C</t>
  </si>
  <si>
    <t>2009/12/30 0:00:00</t>
  </si>
  <si>
    <t>南山医疗器械产业园</t>
  </si>
  <si>
    <t>深圳市南山区蛇口南海大道1019号南山医疗器械产业园A座A101</t>
  </si>
  <si>
    <t>914403007813858890</t>
  </si>
  <si>
    <t>科技园FT孵化器</t>
  </si>
  <si>
    <t>深圳市南山区科苑路11号金融科技大厦一楼FT创业咖啡</t>
  </si>
  <si>
    <t>91440300312013142C</t>
  </si>
  <si>
    <t>深圳市空间信息技术产业园</t>
  </si>
  <si>
    <t>深圳南山区粤兴三道8号中国地质大学产学研基地B101</t>
  </si>
  <si>
    <t>914403007691935779</t>
  </si>
  <si>
    <t>2010/11/17 0:00:00</t>
  </si>
  <si>
    <t>深圳市康和盛实业有限公司</t>
  </si>
  <si>
    <t>南山区创盛路1号</t>
  </si>
  <si>
    <t>19239502-6</t>
  </si>
  <si>
    <t>深圳市创展谷创新创业中心有限公司</t>
  </si>
  <si>
    <t>深圳市软件产业基地5栋C座2-3层</t>
  </si>
  <si>
    <t>91440300319414870X</t>
  </si>
  <si>
    <t>2014/10/22 0:00:00</t>
  </si>
  <si>
    <t>蓝色彩虹（深圳）科技有限公司</t>
  </si>
  <si>
    <t>深圳市南山区朗山路通产集团8栋</t>
  </si>
  <si>
    <t>91440300350059387H</t>
  </si>
  <si>
    <t>深圳市中大产学研孵化基地有限公司</t>
  </si>
  <si>
    <t>深圳市南山区粤兴四道1号中山大学深圳产学研大楼</t>
  </si>
  <si>
    <t>91440300671843477N</t>
  </si>
  <si>
    <t>中科通产创客社区</t>
  </si>
  <si>
    <t>深圳市南山区科技园北区朗山路28号</t>
  </si>
  <si>
    <t>914403003500374879</t>
  </si>
  <si>
    <t>深圳维创空间科技有限公司</t>
  </si>
  <si>
    <t>深圳市南山区深圳湾科技生态园7栋B座2楼</t>
  </si>
  <si>
    <t>91440300MA5DMDT24L</t>
  </si>
  <si>
    <t>深圳市企业孵化器管理有限公司</t>
  </si>
  <si>
    <t>深圳市南山区海天二路软件产业基地5栋D座901</t>
  </si>
  <si>
    <t>91440300080768705G</t>
  </si>
  <si>
    <t>2013/9/29 0:00:00</t>
  </si>
  <si>
    <t>蓝马创业中心</t>
  </si>
  <si>
    <t>深圳市南山区科技路1号桑达科技大厦209室</t>
  </si>
  <si>
    <t>91440300562763392N</t>
  </si>
  <si>
    <t>深圳市网谷融合投资有限公司</t>
  </si>
  <si>
    <t>深圳市南山区讯美科技广场1栋5.6楼</t>
  </si>
  <si>
    <t>9144030031960317X6</t>
  </si>
  <si>
    <t>深圳市深创谷技术服务有限公司</t>
  </si>
  <si>
    <t>深圳市南山区桃源街道平山一路民企科技园5栋2楼</t>
  </si>
  <si>
    <t>91440300MA5D9X0D30</t>
  </si>
  <si>
    <t>深圳航天科技创新研究院</t>
  </si>
  <si>
    <t>深圳市南山区科技南十路6号深圳航天科技创新研究院D801</t>
  </si>
  <si>
    <t>1244030045575129XQ</t>
  </si>
  <si>
    <t>阿里云优客工场</t>
  </si>
  <si>
    <t>深圳南山区科苑大道阿里云大厦T2楼3f</t>
  </si>
  <si>
    <t>914403003564295888</t>
  </si>
  <si>
    <t>7A大学生创客空间</t>
  </si>
  <si>
    <t>深圳市南山区西丽镇新围村旺棠工业区21栋301#、3楼北</t>
  </si>
  <si>
    <t>91440300577671263Q</t>
  </si>
  <si>
    <t>2011/6/29 0:00:00</t>
  </si>
  <si>
    <t>前海思微</t>
  </si>
  <si>
    <t>广东省深圳市南山区科发路1号富利臻大厦3楼</t>
  </si>
  <si>
    <t>91440300305974236T</t>
  </si>
  <si>
    <t>2014/4/24 0:00:00</t>
  </si>
  <si>
    <t>中开院众创空间</t>
  </si>
  <si>
    <t>518603</t>
  </si>
  <si>
    <t>914403003117079946</t>
  </si>
  <si>
    <t>星云智能硬件加速器</t>
  </si>
  <si>
    <t>深圳市南山区海天一路19号1F01-02</t>
  </si>
  <si>
    <t>91440300319368800P</t>
  </si>
  <si>
    <t>泰智会众创空间</t>
  </si>
  <si>
    <t>深圳市南山区粤海街道深南大道9672号大冲商务中心1栋2号楼（B）座21层</t>
  </si>
  <si>
    <t>35920672-6</t>
  </si>
  <si>
    <t>众里投创汇</t>
  </si>
  <si>
    <t>深圳市南山区大冲商务中心A座6-7楼</t>
  </si>
  <si>
    <t>914403003500262001</t>
  </si>
  <si>
    <t>茂硕电源科技股份有限公司</t>
  </si>
  <si>
    <t>深圳市南山区南海大道3025号创意大厦10-12楼</t>
  </si>
  <si>
    <t>91440300786559921G</t>
  </si>
  <si>
    <t>2015/3/10 0:00:00</t>
  </si>
  <si>
    <t>创客BOX</t>
  </si>
  <si>
    <t>南山区西丽路4227号大学城创意园</t>
  </si>
  <si>
    <t>91440300799213700J</t>
  </si>
  <si>
    <t>微漾国际创客空间</t>
  </si>
  <si>
    <t>深圳市南山区软件产地基地5栋E座2层</t>
  </si>
  <si>
    <t>914403003117131200</t>
  </si>
  <si>
    <t>创展谷科技创新众创空间</t>
  </si>
  <si>
    <t>深圳大学碧岭农业科技孵化器</t>
  </si>
  <si>
    <t>深圳市南山区南海大道3688号生命与海洋科学学院/碧岭现代农业科技园实验楼308室</t>
  </si>
  <si>
    <t>45574531-6</t>
  </si>
  <si>
    <t>2015/9/14 0:00:00</t>
  </si>
  <si>
    <t>圈创壹零壹（深圳）文化发展有限公司</t>
  </si>
  <si>
    <t>深圳市南山区工业六路9号圈创101社区</t>
  </si>
  <si>
    <t>91440300050463011B</t>
  </si>
  <si>
    <t>中城康帕斯科技发展（深圳）有限公司</t>
  </si>
  <si>
    <t>深圳市南山区软件产业基地5栋539</t>
  </si>
  <si>
    <t>9144030036009512X8</t>
  </si>
  <si>
    <t>威新IBASE原点空间</t>
  </si>
  <si>
    <t>深圳是南山区高新南九道威新软件科技园7号楼</t>
  </si>
  <si>
    <t>914403003499910621</t>
  </si>
  <si>
    <t>空间信息技术众创空间</t>
  </si>
  <si>
    <t>深圳市南山区粤兴三道8号中国地质大学产学研基地B101</t>
  </si>
  <si>
    <t>前海深港青年梦工场</t>
  </si>
  <si>
    <t>深圳市前海深港合作区前湾一路鲤鱼门街</t>
  </si>
  <si>
    <t>914403003117679706</t>
  </si>
  <si>
    <t>深圳三大不六孵化器服务有限公司</t>
  </si>
  <si>
    <t>深圳市南山区科园路软件产业基地4A栋801</t>
  </si>
  <si>
    <t>31188928-1</t>
  </si>
  <si>
    <t>深圳启迪爱地创业孵化器</t>
  </si>
  <si>
    <t>深圳市南山区科技园科技南八路2号豪威科技大厦13层南</t>
  </si>
  <si>
    <t>91440300MA5D87C232</t>
  </si>
  <si>
    <t>高新区联合总部大厦</t>
  </si>
  <si>
    <t>深圳VIVE虚拟现实应用孵化中心</t>
  </si>
  <si>
    <t>南山区深南大道9966号威盛科技大厦26F</t>
  </si>
  <si>
    <t>91440300MA5DFTDB1A</t>
  </si>
  <si>
    <t>2016/1/20 0:00:00</t>
  </si>
  <si>
    <t>青杉智慧创业孵化器</t>
  </si>
  <si>
    <t>深圳市南山区粤海街道讯美科技广场2号楼7层720</t>
  </si>
  <si>
    <t>914403003263390046</t>
  </si>
  <si>
    <t>香港中文大学深圳研究院双创中心</t>
  </si>
  <si>
    <t>深圳市南山区虚拟大学园区粤兴二道10号香港中文大学深圳研究院</t>
  </si>
  <si>
    <t>12440300662653270Y</t>
  </si>
  <si>
    <t>未来交互创新中心</t>
  </si>
  <si>
    <t>深圳市南山区高新南九道10号深圳湾科技生态园10栋裙楼A座8层</t>
  </si>
  <si>
    <t>91440300MA5EQT7B4R</t>
  </si>
  <si>
    <t>2017/9/20 0:00:00</t>
  </si>
  <si>
    <t>清华大学深圳研究生院创新创业基地</t>
  </si>
  <si>
    <t>前海国际创新创业基地</t>
  </si>
  <si>
    <t>深圳市南山区前海自贸区前湾一路前海青年梦工场6号楼</t>
  </si>
  <si>
    <t>51440300581588710F</t>
  </si>
  <si>
    <t>2011/8/25 0:00:00</t>
  </si>
  <si>
    <t>深圳市朋年投资有限公司</t>
  </si>
  <si>
    <t>广东省深圳市南山区粤海街道高新科技区留创二期1402</t>
  </si>
  <si>
    <t>9144030079920103XH</t>
  </si>
  <si>
    <t>2007/3/21 0:00:00</t>
  </si>
  <si>
    <t>海创云达孵化器</t>
  </si>
  <si>
    <t>深圳市南山区大新路198号马家龙创新大厦17层1701</t>
  </si>
  <si>
    <t>914403007542710936</t>
  </si>
  <si>
    <t>孵化器协会</t>
  </si>
  <si>
    <t>众创智谷科技企业孵化器</t>
  </si>
  <si>
    <t>深圳市南山区桃源街道金骐智谷大厦及田寮大厦</t>
  </si>
  <si>
    <t>91440300350025611L</t>
  </si>
  <si>
    <t>众投邦科技创新孵化器</t>
  </si>
  <si>
    <t>深圳市南山区深圳湾创业投资大厦10层</t>
  </si>
  <si>
    <t>91440300555427497J</t>
  </si>
  <si>
    <t>2010/4/29 0:00:00</t>
  </si>
  <si>
    <t>珠光创新科技园孵化器</t>
  </si>
  <si>
    <t>深圳市南山区西丽珠光路52号4栋701</t>
  </si>
  <si>
    <t>91440300792567020W</t>
  </si>
  <si>
    <t>摩天之星孵化器南山基地</t>
  </si>
  <si>
    <t>深圳市南山区高新南四道中兴通讯研发大楼6楼</t>
  </si>
  <si>
    <t>G1044030509409550H</t>
  </si>
  <si>
    <t>维创魔坊</t>
  </si>
  <si>
    <t>深圳湾科技生态园9栋B座5层513.514房</t>
  </si>
  <si>
    <t>914403003496994754</t>
  </si>
  <si>
    <t>创客公馆</t>
  </si>
  <si>
    <t>深圳市南山区西丽茶光路1018号创客公馆</t>
  </si>
  <si>
    <t>91440300083894555R</t>
  </si>
  <si>
    <t>深圳市宝安区科技创业服务中心</t>
  </si>
  <si>
    <t>深圳市宝安区西乡街道桃花源科技创新园</t>
  </si>
  <si>
    <t>12440306G34804302P</t>
  </si>
  <si>
    <t>2003/3/8 0:00:00</t>
  </si>
  <si>
    <t>深圳市四方网盈孵化器管理有限公司</t>
  </si>
  <si>
    <t>深圳市宝安区西乡街道宝源路宝安互联网产业基地A区6栋5楼</t>
  </si>
  <si>
    <t>914403000561593952</t>
  </si>
  <si>
    <t>2012/10/30 0:00:00</t>
  </si>
  <si>
    <t>深圳高新奇战略新兴产业园区管理有限公司</t>
  </si>
  <si>
    <t>深圳市宝安67区留仙一路高新奇科技园2期1号楼1A</t>
  </si>
  <si>
    <t>91440300692530060U</t>
  </si>
  <si>
    <t>2012/7/10 0:00:00</t>
  </si>
  <si>
    <t>宝联低碳产业创新园</t>
  </si>
  <si>
    <t>深圳市宝安区石岩街道松白路宝联低碳产业创新园宝联创展集团</t>
  </si>
  <si>
    <t>914403001924708232</t>
  </si>
  <si>
    <t>1988/3/22 0:00:00</t>
  </si>
  <si>
    <t>大公坊创客基地</t>
  </si>
  <si>
    <t>深圳市宝安区西乡街道航城大道航城创新创业园A2栋1-2楼</t>
  </si>
  <si>
    <t>9144030007114495XK</t>
  </si>
  <si>
    <t>2013/6/13 0:00:00</t>
  </si>
  <si>
    <t>优创空间</t>
  </si>
  <si>
    <t>深圳市宝安区新安街道群辉路3号优创空间</t>
  </si>
  <si>
    <t>32664170-5</t>
  </si>
  <si>
    <t>2015/3/4 0:00:00</t>
  </si>
  <si>
    <t>飞扬科技创新园</t>
  </si>
  <si>
    <t>深圳市宝安67区新安街道隆昌路8号飞扬科技园B座8楼</t>
  </si>
  <si>
    <t>518010</t>
  </si>
  <si>
    <t>914403007771784491</t>
  </si>
  <si>
    <t>2011/9/2 0:00:00</t>
  </si>
  <si>
    <t>深圳市奋达投资有限公司</t>
  </si>
  <si>
    <t>宝安区西乡街道三围奋达西乡科技创新园</t>
  </si>
  <si>
    <t>518126</t>
  </si>
  <si>
    <t>91440300674837472c</t>
  </si>
  <si>
    <t>2014/9/26 0:00:00</t>
  </si>
  <si>
    <t>微总部永福孵化基地</t>
  </si>
  <si>
    <t>深圳市宝安区永福路107号永福大厦</t>
  </si>
  <si>
    <t>518103</t>
  </si>
  <si>
    <t>9144030058792261-X</t>
  </si>
  <si>
    <t>深圳市科思投资发展有限公司</t>
  </si>
  <si>
    <t>深圳市宝安区新安六路众里创业社区</t>
  </si>
  <si>
    <t>91440300319406889H</t>
  </si>
  <si>
    <t>深圳市美盈科技孵化管理有限公司</t>
  </si>
  <si>
    <t>深圳市宝安区福永街道街道大洋开发区福安工业园二期5栋101</t>
  </si>
  <si>
    <t>91440300326269763M</t>
  </si>
  <si>
    <t>深圳市宝安华丰实业有限公司</t>
  </si>
  <si>
    <t>深圳市宝安区新安街道新安六路1003号华丰金融港25楼</t>
  </si>
  <si>
    <t>91440300619290072L</t>
  </si>
  <si>
    <t>1992/9/3 0:00:00</t>
  </si>
  <si>
    <t>深圳市广兴源互联网产业发展有限公司</t>
  </si>
  <si>
    <t>深圳市宝安区西乡街道兴业路2005号广兴源互联网创意园</t>
  </si>
  <si>
    <t>518102</t>
  </si>
  <si>
    <t>914403005907287891</t>
  </si>
  <si>
    <t>2012/2/23 0:00:00</t>
  </si>
  <si>
    <t>泰华梧桐岛科技创新园</t>
  </si>
  <si>
    <t>深圳市宝安区固戍泰华梧桐工业园3A栋3层</t>
  </si>
  <si>
    <t>66267085-5</t>
  </si>
  <si>
    <t>骏丰科技创新园</t>
  </si>
  <si>
    <t>宝安区福海街道和平社区骏丰工业园B5-1栋</t>
  </si>
  <si>
    <t>914403003062999735</t>
  </si>
  <si>
    <t>美生创谷科技创新园</t>
  </si>
  <si>
    <t>深圳市宝安区新安街道68区隆昌路10号</t>
  </si>
  <si>
    <t>518101</t>
  </si>
  <si>
    <t>06549808-1</t>
  </si>
  <si>
    <t>创维集团建设发展有限公司</t>
  </si>
  <si>
    <t>宝安区石岩街道塘头一号路创维创新谷</t>
  </si>
  <si>
    <t>518108</t>
  </si>
  <si>
    <t>914403007979782087</t>
  </si>
  <si>
    <t>深圳市汇景源投资有限公司</t>
  </si>
  <si>
    <t>深圳市宝安区新桥街道南浦路531号汇景源科技创新园1楼A区</t>
  </si>
  <si>
    <t>518104</t>
  </si>
  <si>
    <t>91440300057863149J</t>
  </si>
  <si>
    <t>桃花源科技创新园旭生分园</t>
  </si>
  <si>
    <t>深圳市宝安区西乡街道盐田社区西发B区旭生研发大厦23楼</t>
  </si>
  <si>
    <t>518100</t>
  </si>
  <si>
    <t>91440300708435392M</t>
  </si>
  <si>
    <t>1998/7/23 0:00:00</t>
  </si>
  <si>
    <t>深圳市领亚美生孵化器管理有限公司</t>
  </si>
  <si>
    <t>深圳市石岩街道塘头一号路领亚科技园</t>
  </si>
  <si>
    <t>91440300MA5DHTY224</t>
  </si>
  <si>
    <t>2016/8/8 0:00:00</t>
  </si>
  <si>
    <t>深圳市同富康实业发展有限公司</t>
  </si>
  <si>
    <t>深圳市宝安区石岩街道同富康科技创新园汇富大厦A座一楼科创服务中心</t>
  </si>
  <si>
    <t>91440300708492231F</t>
  </si>
  <si>
    <t>深圳市华丰世纪物业管理有限公司</t>
  </si>
  <si>
    <t>深圳市宝安区新安街道新安六路1003号25楼</t>
  </si>
  <si>
    <t>69714821-5</t>
  </si>
  <si>
    <t>深圳市汇聚新兴产业有限公司</t>
  </si>
  <si>
    <t>深圳市宝安区留仙大道2号汇聚创新园</t>
  </si>
  <si>
    <t>91440300745173328F</t>
  </si>
  <si>
    <t>众里教育科技创新孵化器</t>
  </si>
  <si>
    <t>深圳市宝安区71区留仙二路众里创业社区·兴东</t>
  </si>
  <si>
    <t>91440300078016846M</t>
  </si>
  <si>
    <t>深圳市北大方正数码科技有限公司</t>
  </si>
  <si>
    <t>深圳市宝安区石岩湖北大方正科技园</t>
  </si>
  <si>
    <t>914403007084714301</t>
  </si>
  <si>
    <t>1998/12/31 0:00:00</t>
  </si>
  <si>
    <t>深圳鹏城创客中心</t>
  </si>
  <si>
    <t>深圳市宝安区沙井街道蚝一岗头工业区鹏城物流园4-5F</t>
  </si>
  <si>
    <t>91440300MA5DDCFX76</t>
  </si>
  <si>
    <t>Mould Lao众创空间</t>
  </si>
  <si>
    <t>深圳市宝安区燕罗街道燕川社区第四工业区红湖路168号1-4层，在燕川社区燕山大道大地工业城A1栋设有经营场所从事生产经营活动</t>
  </si>
  <si>
    <t>518105</t>
  </si>
  <si>
    <t>76919989-9</t>
  </si>
  <si>
    <t>2004/12/16 0:00:00</t>
  </si>
  <si>
    <t>鹏城创客中心</t>
  </si>
  <si>
    <t>桃花源科技创新园石岩分园</t>
  </si>
  <si>
    <t>深圳市宝安区石岩街道塘头大道宝安中小企业孵化中心23楼A座</t>
  </si>
  <si>
    <t>91440300687597666E</t>
  </si>
  <si>
    <t>2009/4/27 0:00:00</t>
  </si>
  <si>
    <t>庭威产业园</t>
  </si>
  <si>
    <t>深圳市宝安区新安街道留芳路6号</t>
  </si>
  <si>
    <t>91440300748887422U</t>
  </si>
  <si>
    <t>福海信息港孵化器</t>
  </si>
  <si>
    <t>深圳市宝安区福海街道桥头社区福海信息港A4栋5楼</t>
  </si>
  <si>
    <t>91440300724729454M</t>
  </si>
  <si>
    <t>2016/11/18 0:00:00</t>
  </si>
  <si>
    <t>云创业（福永）科技企业孵化器</t>
  </si>
  <si>
    <t>深圳市宝安区福永街道福宁高新产业园公寓楼1楼</t>
  </si>
  <si>
    <t>914403003496719744</t>
  </si>
  <si>
    <t>中粮商务公园</t>
  </si>
  <si>
    <t>深圳市宝安区新安街道67区留仙二路中粮商务公园2栋310室</t>
  </si>
  <si>
    <t>91440300359507641B</t>
  </si>
  <si>
    <t>索佳科技创新园</t>
  </si>
  <si>
    <t>沙三上下围创业工业园</t>
  </si>
  <si>
    <t>深圳市宝安区沙井街道沙三上下围创业工业园11栋3楼管理处</t>
  </si>
  <si>
    <t>9144030019247914XX</t>
  </si>
  <si>
    <t>美兰科技创新园</t>
  </si>
  <si>
    <t>深圳市宝安区西乡大道与前进二路交汇处美兰商务中心管理处</t>
  </si>
  <si>
    <t>91440300568542873D</t>
  </si>
  <si>
    <t>2011/2/17 0:00:00</t>
  </si>
  <si>
    <t>全至科技创新园</t>
  </si>
  <si>
    <t>深圳市宝安区沙井街道后亭沙松路全至科技创新园</t>
  </si>
  <si>
    <t>914403007084066471</t>
  </si>
  <si>
    <t>富比伦鼎丰高新产业园</t>
  </si>
  <si>
    <t>深圳市宝安区松岗街道松岗大道富比伦鼎丰高新产业园管理处</t>
  </si>
  <si>
    <t>76918739-6</t>
  </si>
  <si>
    <t>深圳市爱索佳实业有限公司</t>
  </si>
  <si>
    <t>深圳市宝安区西乡固戍航空路索佳科技园</t>
  </si>
  <si>
    <t>27943051-7</t>
  </si>
  <si>
    <t>1997/8/5 0:00:00</t>
  </si>
  <si>
    <t>富泰华工业（深圳）有限公司</t>
  </si>
  <si>
    <t>深圳市龙华区东环二路二号C10栋3楼</t>
  </si>
  <si>
    <t>518109</t>
  </si>
  <si>
    <t>91440300799229243N</t>
  </si>
  <si>
    <t>深圳市粤深钢科技创新园</t>
  </si>
  <si>
    <t>深圳市宝安区松岗街道潭头社区芙蓉路9号琦丰达大厦B402</t>
  </si>
  <si>
    <t>914403007152553228</t>
  </si>
  <si>
    <t>2017/6/9 0:00:00</t>
  </si>
  <si>
    <t>庭威科技创新园</t>
  </si>
  <si>
    <t>深圳市留芳路6号庭威大厦11楼</t>
  </si>
  <si>
    <t>福永意库孵化器</t>
  </si>
  <si>
    <t>深圳市宝安区福永街道福洲大道福海工业区C区C3-1栋</t>
  </si>
  <si>
    <t>91440300MA5ETKJL4E</t>
  </si>
  <si>
    <t>宝安新一代信息技术产业园</t>
  </si>
  <si>
    <t>深圳市宝安区新安街道82区新安六路1003号金融港25楼</t>
  </si>
  <si>
    <t>森海诺科创大厦</t>
  </si>
  <si>
    <t>深圳市宝安区石岩街道石龙仔社区德政路森海诺科创大厦18楼管理处</t>
  </si>
  <si>
    <t>91440300359984069N</t>
  </si>
  <si>
    <t>星港同创汇</t>
  </si>
  <si>
    <t>深圳市宝安区福海街道桥头社区宝安大道6099号星港同创汇</t>
  </si>
  <si>
    <t>91440300MA5DM4X760</t>
  </si>
  <si>
    <t>智汇创新中心</t>
  </si>
  <si>
    <t>深圳市宝安区西乡街道金海路华盛辉综合楼9A01室</t>
  </si>
  <si>
    <t>914403007576204473</t>
  </si>
  <si>
    <t>2015/1/5 0:00:00</t>
  </si>
  <si>
    <t>恒明珠沙井科技工业园</t>
  </si>
  <si>
    <t>深圳市宝安区沙井街道向兴路恒明珠科技工业园</t>
  </si>
  <si>
    <t>518125</t>
  </si>
  <si>
    <t>91440300279273662t</t>
  </si>
  <si>
    <t>深圳途哥沃客创业服务有限公司</t>
  </si>
  <si>
    <t>深圳市宝安区西乡碧海富通城二期途哥沃客创业社区</t>
  </si>
  <si>
    <t>91440300MA5EKRWEXK</t>
  </si>
  <si>
    <t>2017/6/20 0:00:00</t>
  </si>
  <si>
    <t>深圳市和惠体育创意创业孵化园</t>
  </si>
  <si>
    <t>深圳市泰华梧桐岛科技创新园</t>
  </si>
  <si>
    <t>深圳市宝安区航城街道泰华梧桐岛3A栋3楼</t>
  </si>
  <si>
    <t>914403006626708553</t>
  </si>
  <si>
    <t>华美居智能家居生活广场</t>
  </si>
  <si>
    <t>深圳市宝安区新安街道82区新湖路华丰科技园A、B、C、D座（A区一、二、三楼）、裕丰股份公司丰华楼B区1、2、3楼</t>
  </si>
  <si>
    <t>91440300799221305L</t>
  </si>
  <si>
    <t>百财智造创新园</t>
  </si>
  <si>
    <t>深圳市宝安区西乡街道固戍社区固兴路百财广场7楼</t>
  </si>
  <si>
    <t>914403003058991845</t>
  </si>
  <si>
    <t>2014/6/9 0:00:00</t>
  </si>
  <si>
    <t>金富来大厦</t>
  </si>
  <si>
    <t>深圳市宝安区28区大宝路49-1号金富来大厦</t>
  </si>
  <si>
    <t>914403001924155172</t>
  </si>
  <si>
    <t>深圳市龙岗区科技创业服务中心</t>
  </si>
  <si>
    <t>深圳市龙岗区中心城清林西路留学生创业园318.</t>
  </si>
  <si>
    <t>518172</t>
  </si>
  <si>
    <t>124403074557536316</t>
  </si>
  <si>
    <t>2001/7/5 0:00:00</t>
  </si>
  <si>
    <t>中海信科技开发（深圳）有限公司</t>
  </si>
  <si>
    <t>深圳市龙岗区吉华街道甘李工业园甘李六路12号中海信创新产业城</t>
  </si>
  <si>
    <t>518112</t>
  </si>
  <si>
    <t>91440300731127195D</t>
  </si>
  <si>
    <t>2001/8/20 0:00:00</t>
  </si>
  <si>
    <t>深圳市微游汇孵化器管理有限公司</t>
  </si>
  <si>
    <t>深圳市龙岗区龙岗大道8288号大运软件小镇1栋1层</t>
  </si>
  <si>
    <t>518115</t>
  </si>
  <si>
    <t>91440300398475486T</t>
  </si>
  <si>
    <t>深圳市国高育成投资运营有限公司</t>
  </si>
  <si>
    <t>深圳市龙岗区龙岗大道8288号大运软件小镇73栋1楼</t>
  </si>
  <si>
    <t>914403000798116575</t>
  </si>
  <si>
    <t>2013/9/26 0:00:00</t>
  </si>
  <si>
    <t>华南国际工业原料城（深圳）有限公司</t>
  </si>
  <si>
    <t>深圳市龙岗区平湖华南城一号交易广场5C</t>
  </si>
  <si>
    <t>74324708-X</t>
  </si>
  <si>
    <t>希格斯全球智造中心</t>
  </si>
  <si>
    <t>深圳市龙岗区清风大道39号精密达大厦5楼</t>
  </si>
  <si>
    <t>91440300326668107W</t>
  </si>
  <si>
    <t>创乐土鸿汉机器人创客空间</t>
  </si>
  <si>
    <t>深圳市龙岗区龙岗街道碧新路2095号世宏大厦3楼</t>
  </si>
  <si>
    <t>深圳市精华中企业孵化器物业管理有限公司</t>
  </si>
  <si>
    <t>深圳市龙岗区龙岗街道宝龙社区锦龙大道2号精锭科技工业厂区1号楼309</t>
  </si>
  <si>
    <t>518118</t>
  </si>
  <si>
    <t>79259535-5</t>
  </si>
  <si>
    <t>新木盛低碳产业园</t>
  </si>
  <si>
    <t>龙岗区平湖街道新木大道6号</t>
  </si>
  <si>
    <t>518111</t>
  </si>
  <si>
    <t>77030864-2</t>
  </si>
  <si>
    <t>2004/12/15 0:00:00</t>
  </si>
  <si>
    <t>汇天智能港创客空间</t>
  </si>
  <si>
    <t>深圳市龙岗区龙岗大道8088号大运软件小镇28栋汇天产业中心</t>
  </si>
  <si>
    <t>深圳北航天汇创业孵化器有限公司</t>
  </si>
  <si>
    <t>深圳市龙岗区龙岗大道8288号大运软件小镇30栋</t>
  </si>
  <si>
    <t>59587315-x</t>
  </si>
  <si>
    <t>深圳市摩天之星孵化器科技有限公司</t>
  </si>
  <si>
    <t>深圳市龙岗区南湾街道下李朗社区平吉大道平朗路9号万国食品城C座13楼整层</t>
  </si>
  <si>
    <t>龙岗互联网企业培育中心</t>
  </si>
  <si>
    <t>深圳市龙岗区坂田街道岗头社区雪岗北路133号岗头发展大厦</t>
  </si>
  <si>
    <t>518129</t>
  </si>
  <si>
    <t>91440300557195597L</t>
  </si>
  <si>
    <t>2010/6/22 0:00:00</t>
  </si>
  <si>
    <t>左创智慧创新创业孵化基地.塘坑站</t>
  </si>
  <si>
    <t>深圳市龙岗区横岗街道塘坑地铁站地铁上盖左创智慧创新大厦4楼管理办公室</t>
  </si>
  <si>
    <t>518166</t>
  </si>
  <si>
    <t>07178709-0</t>
  </si>
  <si>
    <t>摩天之星加速器万国城基地</t>
  </si>
  <si>
    <t>9144030035991233XX</t>
  </si>
  <si>
    <t>启迪之星孵化器（深圳南岭）</t>
  </si>
  <si>
    <t>深圳市龙岗区南湾街道健民路2号启迪科技园C栋5楼502</t>
  </si>
  <si>
    <t>9144030035876622XF</t>
  </si>
  <si>
    <t>2015/11/28 0:00:00</t>
  </si>
  <si>
    <t>星河·领创天下</t>
  </si>
  <si>
    <t>深圳市龙岗区梅坂大道雅南路星河领创天下</t>
  </si>
  <si>
    <t>914403003353768867</t>
  </si>
  <si>
    <t>领创天下</t>
  </si>
  <si>
    <t>深圳市龙岗区梅坂大道雅南路星河·领创天下</t>
  </si>
  <si>
    <t>深圳市天安孵化器有限公司</t>
  </si>
  <si>
    <t>深圳市龙岗区龙城街道黄阁路441号龙岗天安数码创新园二号厂房B 403C</t>
  </si>
  <si>
    <t>914403000857247797</t>
  </si>
  <si>
    <t>深圳市易峰泽创客家园管理有限公司</t>
  </si>
  <si>
    <t>深圳市龙岗区龙岗街道龙翔大道9009号珠江国际中心12.13.18楼</t>
  </si>
  <si>
    <t>91440300335141331M</t>
  </si>
  <si>
    <t>深圳大学/龙岗区农业科技推广中心</t>
  </si>
  <si>
    <t>Wedo微度联合创业社</t>
  </si>
  <si>
    <t>东平兴创新科技园孵化器</t>
  </si>
  <si>
    <t>隆昌泰留学生科技创新园孵化器</t>
  </si>
  <si>
    <t>深圳市龙岗区龙城街道中心城龙城工业园E栋七楼A区</t>
  </si>
  <si>
    <t>91440300734175192Y</t>
  </si>
  <si>
    <t>双环新一代信息技术产业园</t>
  </si>
  <si>
    <t>长龙港科技孵化器</t>
  </si>
  <si>
    <t>深圳市龙岗区坂田街道大发埔社区里石排一巷20号</t>
  </si>
  <si>
    <t>05788840-X</t>
  </si>
  <si>
    <t>汇智园</t>
  </si>
  <si>
    <t>深圳市龙岗区平湖街道平新北路164号C栋2楼A019号</t>
  </si>
  <si>
    <t>91440300565746774A</t>
  </si>
  <si>
    <t>2010/12/6 0:00:00</t>
  </si>
  <si>
    <t>启创低碳创客空间</t>
  </si>
  <si>
    <t>深圳市龙岗区坪地街道龙岗大道（坪地段）1034号</t>
  </si>
  <si>
    <t>H&amp;O创客栈</t>
  </si>
  <si>
    <t>深圳市龙岗区横岗街道横坪公路89号涌鑫工业厂区6号厂房901</t>
  </si>
  <si>
    <t>91440300570043977A</t>
  </si>
  <si>
    <t>2011/3/14 0:00:00</t>
  </si>
  <si>
    <t>爱义红提联合创业空间</t>
  </si>
  <si>
    <t>深圳市龙岗区布吉街道吉华路247号下水径商业大厦三层</t>
  </si>
  <si>
    <t>91440300359370809R</t>
  </si>
  <si>
    <t>2015/11/16 0:00:00</t>
  </si>
  <si>
    <t>新城2013文化创客空间</t>
  </si>
  <si>
    <t>深圳市龙岗区横岗街道力嘉路108号2013文化创客园</t>
  </si>
  <si>
    <t>91440300066336228G</t>
  </si>
  <si>
    <t>2014/12/12 0:00:00</t>
  </si>
  <si>
    <t>时代荟商</t>
  </si>
  <si>
    <t>广东省深圳市龙岗区龙城街道中心城龙城大道与龙福路交汇处正中时代广场3楼</t>
  </si>
  <si>
    <t>518116</t>
  </si>
  <si>
    <t>914403003266432170</t>
  </si>
  <si>
    <t>2017/3/5 0:00:00</t>
  </si>
  <si>
    <t>海贝众创空间</t>
  </si>
  <si>
    <t>深圳市龙岗区横岗街道大运软件小镇11栋4楼</t>
  </si>
  <si>
    <t>9144030033500365XC</t>
  </si>
  <si>
    <t>深大龙岗创新研究院孵化器</t>
  </si>
  <si>
    <t>深圳市龙岗区龙岗大道8288号大运软件小镇35号楼</t>
  </si>
  <si>
    <t>12440307MB2C20057K</t>
  </si>
  <si>
    <t>微谷众创社区坂田孵化器</t>
  </si>
  <si>
    <t>深圳市龙岗区坂田街道贝尔路坂田高新技术工业园微谷众创社区二楼</t>
  </si>
  <si>
    <t>91440300MA5DF34L5N</t>
  </si>
  <si>
    <t>星河WORLD科技孵化器</t>
  </si>
  <si>
    <t>深圳市龙岗区雅宝路1号星河WORLD A栋34楼</t>
  </si>
  <si>
    <t>91440300618836539Q</t>
  </si>
  <si>
    <t>2015/9/9 0:00:00</t>
  </si>
  <si>
    <t>深圳北航天汇创业孵化器众创空间</t>
  </si>
  <si>
    <t>深圳市龙岗区大运软件小镇30栋</t>
  </si>
  <si>
    <t>9144030059587315XX</t>
  </si>
  <si>
    <t>博海天安云谷孵化器</t>
  </si>
  <si>
    <t>深圳</t>
  </si>
  <si>
    <t>91440300MA5D9YJ6XN</t>
  </si>
  <si>
    <t>城投商务中心</t>
  </si>
  <si>
    <t>华大创·享·空间</t>
  </si>
  <si>
    <t>深圳市盐田区北山工业区</t>
  </si>
  <si>
    <t>59778768-5</t>
  </si>
  <si>
    <t>深圳市银星投资集团有限公司</t>
  </si>
  <si>
    <t>深圳市龙华新区观澜镇观光路银星工业园</t>
  </si>
  <si>
    <t>518110</t>
  </si>
  <si>
    <t>91440300664177458P</t>
  </si>
  <si>
    <t>深圳市众创空间创业投资管理有限公司</t>
  </si>
  <si>
    <t>深圳市龙华新区大浪工业园路1号凯豪达广场14楼</t>
  </si>
  <si>
    <t>91440300342676879N</t>
  </si>
  <si>
    <t>颐丰华科技孵化器</t>
  </si>
  <si>
    <t>深圳市龙华新区大浪街道华宁路颐丰华大厦201</t>
  </si>
  <si>
    <t>91440300782760900E</t>
  </si>
  <si>
    <t>2005/11/22 0:00:00</t>
  </si>
  <si>
    <t>深圳市博卡生物技术有限公司</t>
  </si>
  <si>
    <t>深圳市龙华新区龙华街道油松第十工业区航天科工苑1栋2层南端、北端</t>
  </si>
  <si>
    <t>深圳市锦绣大地投资有限公司</t>
  </si>
  <si>
    <t>深圳市龙华区观湖街道五和大道北锦绣科学园</t>
  </si>
  <si>
    <t>91440300761950887R</t>
  </si>
  <si>
    <t>深圳市松禾创新投资管理有限公司</t>
  </si>
  <si>
    <t>深圳市龙华新区观澜街道观湖南大富社区虎地排117号锦绣大地7号楼</t>
  </si>
  <si>
    <t>91440300MA5D9LB12X</t>
  </si>
  <si>
    <t>摩天之星加速器观澜湖基地</t>
  </si>
  <si>
    <t>深圳市龙华新区观澜街道高尔夫大道5号观澜湖国际大厦4楼</t>
  </si>
  <si>
    <t>9144030035991233xx</t>
  </si>
  <si>
    <t>深圳市港之龙科技园</t>
  </si>
  <si>
    <t>龙华区清湖港之龙科技园</t>
  </si>
  <si>
    <t>91440300MA5D8MJ617</t>
  </si>
  <si>
    <t>万众智能家居孵化器</t>
  </si>
  <si>
    <t>深圳市龙华新区民治大道万众城家居广场创客社区</t>
  </si>
  <si>
    <t>518131</t>
  </si>
  <si>
    <t>914403003600171805</t>
  </si>
  <si>
    <t>“育富硬创”众创空间</t>
  </si>
  <si>
    <t>深圳市龙华区民治街道布龙路1010号智慧谷创新园大楼109</t>
  </si>
  <si>
    <t>914403003544435113</t>
  </si>
  <si>
    <t>2016/10/27 0:00:00</t>
  </si>
  <si>
    <t>“智慧·翼”孵化器</t>
  </si>
  <si>
    <t>硅谷动力·电子商务港（深圳龙岗）</t>
  </si>
  <si>
    <t>深圳市龙岗区龙岗路10号硅谷动力电子商务港管理处</t>
  </si>
  <si>
    <t>914403007488802635</t>
  </si>
  <si>
    <t>2011/5/10 0:00:00</t>
  </si>
  <si>
    <t>硅谷大院</t>
  </si>
  <si>
    <t>深圳市龙华区三联路与清泉路交汇处 硅谷大院T1栋4楼服务中心</t>
  </si>
  <si>
    <t>2016/12/15 0:00:00</t>
  </si>
  <si>
    <t>360淘金金麒麟养成计划基地（深圳）</t>
  </si>
  <si>
    <t>广东省深圳市龙华区梅龙大道2229号政商中心401室</t>
  </si>
  <si>
    <t>91440300MA5DHGGH55</t>
  </si>
  <si>
    <t>中国科学院深圳现代产业技术创新和育成中心龙华科技企业孵化器</t>
  </si>
  <si>
    <t>深圳市龙华新区大浪街道华宁路117号中安研发产业园A栋7楼D区</t>
  </si>
  <si>
    <t>91440300MA5DRM830U</t>
  </si>
  <si>
    <t>微总部东明孵化基地</t>
  </si>
  <si>
    <t>深圳市龙华区民治街道民康路口东明大厦</t>
  </si>
  <si>
    <t>91440300697136628J</t>
  </si>
  <si>
    <t>宝能科技园孵化器中心</t>
  </si>
  <si>
    <t>深圳市龙华区龙华街道清祥路1号宝能科技园招商中心</t>
  </si>
  <si>
    <t>914403007362595254</t>
  </si>
  <si>
    <t>马峦创谷科技企业孵化器</t>
  </si>
  <si>
    <t>深圳市坪山新区沙湖社区锦龙大道南2-10号</t>
  </si>
  <si>
    <t>91440300738810018U</t>
  </si>
  <si>
    <t>2015/4/23 0:00:00</t>
  </si>
  <si>
    <t>深圳市宝隆森文化发展有限公司</t>
  </si>
  <si>
    <t>深圳市坪山新区马峦社区马峦山路段1号坪山雕塑艺术创意园</t>
  </si>
  <si>
    <t>09383282-5</t>
  </si>
  <si>
    <t>金威源科技企业孵化器</t>
  </si>
  <si>
    <t>深圳市坪山新区大工业区聚龙山片区金威源工业厂区B2栋3楼</t>
  </si>
  <si>
    <t>91440300733072300C</t>
  </si>
  <si>
    <t>深圳市金新农生物产业孵化器服务有限公司</t>
  </si>
  <si>
    <t>440321</t>
  </si>
  <si>
    <t>深圳市光明新区光明街道光电北路18号金新农大厦13层1308房</t>
  </si>
  <si>
    <t>518107</t>
  </si>
  <si>
    <t>914403003598830223</t>
  </si>
  <si>
    <t>深圳市光明新区留学人员创业园管理服务中心</t>
  </si>
  <si>
    <t>深圳市光明新区观光路招商局光明科技园A3栋C单元212室</t>
  </si>
  <si>
    <t>07582663-2</t>
  </si>
  <si>
    <t>2013/11/2 0:00:00</t>
  </si>
  <si>
    <t>深圳光明-微软云暨移动应用孵化平台</t>
  </si>
  <si>
    <t>深圳市光明新区高新西路11号研祥智谷18楼</t>
  </si>
  <si>
    <t>91440300342649096G</t>
  </si>
  <si>
    <t>招商局光明科技园科技企业加速器</t>
  </si>
  <si>
    <t>深圳市光明新区观光路3009号招商局光明科技园A3栋4D</t>
  </si>
  <si>
    <t>914403007675530302</t>
  </si>
  <si>
    <t>深圳光明居家服饰创意谷科技企业孵化器</t>
  </si>
  <si>
    <t>光明新区马田街道田园路雪仙丽科技园</t>
  </si>
  <si>
    <t>518106</t>
  </si>
  <si>
    <t>91440300279336758B</t>
  </si>
  <si>
    <t>深圳市满京华艺象创意投资有限公司</t>
  </si>
  <si>
    <t>440322</t>
  </si>
  <si>
    <t>深圳市大鹏新区葵涌镇葵鹏路106号艺象艺术区</t>
  </si>
  <si>
    <t>914403000638687129</t>
  </si>
  <si>
    <t>2013/3/15 0:00:00</t>
  </si>
  <si>
    <t>深圳国际生物谷生命科学产业园孵化器</t>
  </si>
  <si>
    <t>深圳市大鹏新区大鹏街道鹏飞路大鹏山庄888号</t>
  </si>
  <si>
    <t>518120</t>
  </si>
  <si>
    <t>91440300597771421G</t>
  </si>
  <si>
    <t>深圳国际生物谷海洋生物产业园创客空间</t>
  </si>
  <si>
    <t>瓷爱谷众创空间</t>
  </si>
  <si>
    <t>深圳市大鹏新区同富工业区通明科技园</t>
  </si>
  <si>
    <t>518200</t>
  </si>
  <si>
    <t>914403007084718520</t>
  </si>
  <si>
    <t>1998/12/28 0:00:00</t>
  </si>
  <si>
    <t>珠海高新技术创业服务中心</t>
  </si>
  <si>
    <t>珠海市香洲区唐家湾港乐路1号大洲科技园五楼</t>
  </si>
  <si>
    <t>519085</t>
  </si>
  <si>
    <t>1244040074629974X7</t>
  </si>
  <si>
    <t>1994/2/8 0:00:00</t>
  </si>
  <si>
    <t>珠海新经济资源开发港有限责任公司</t>
  </si>
  <si>
    <t>珠海市香洲区珠海市唐家湾镇哈工大路1号博士楼B301</t>
  </si>
  <si>
    <t>914404007224541862</t>
  </si>
  <si>
    <t>2000/4/7 0:00:00</t>
  </si>
  <si>
    <t>珠海南方软件园发展有限公司</t>
  </si>
  <si>
    <t>珠海市香洲区软件园路1号</t>
  </si>
  <si>
    <t>519080</t>
  </si>
  <si>
    <t>914404001925808382</t>
  </si>
  <si>
    <t>2000/11/16 0:00:00</t>
  </si>
  <si>
    <t>珠海清华科技园创业投资有限公司</t>
  </si>
  <si>
    <t>珠海市香洲区唐家湾镇大学路101号清华科技园创业大楼B座901单元</t>
  </si>
  <si>
    <t>914404007304712186</t>
  </si>
  <si>
    <t>2001/7/9 0:00:00</t>
  </si>
  <si>
    <t>珠海康德莱医疗产业投资有限公司</t>
  </si>
  <si>
    <t>珠海市金湾区机场东路288号</t>
  </si>
  <si>
    <t>519040</t>
  </si>
  <si>
    <t>914404007929447111</t>
  </si>
  <si>
    <t>广东珠海高科技成果产业化示范基地有限公司</t>
  </si>
  <si>
    <t>珠海市唐家湾大学路99号</t>
  </si>
  <si>
    <t>914401001926499467</t>
  </si>
  <si>
    <t>1996/9/18 0:00:00</t>
  </si>
  <si>
    <t>横琴金投创业谷孵化器管理有限公司</t>
  </si>
  <si>
    <t>珠海市香洲区横琴新区环岛东路1889号横琴澳门青年创业谷218室</t>
  </si>
  <si>
    <t>519031</t>
  </si>
  <si>
    <t>91440400MA4UJJMD3G</t>
  </si>
  <si>
    <t>粤澳中医药科技产业园开发有限公司</t>
  </si>
  <si>
    <t>珠海市香洲区横琴自贸区环岛北路2522号</t>
  </si>
  <si>
    <t>914404005863329254</t>
  </si>
  <si>
    <t>珠海壹拾贰文化创意产业园投资有限公司</t>
  </si>
  <si>
    <t>珠海市香洲区南湾北路32号2栋1楼服务大厅</t>
  </si>
  <si>
    <t>519020</t>
  </si>
  <si>
    <t>91440400053746543N</t>
  </si>
  <si>
    <t>金地集团珠海投资有限公司</t>
  </si>
  <si>
    <t>珠海市香洲区香工路18号金地门道商务园</t>
  </si>
  <si>
    <t>519000</t>
  </si>
  <si>
    <t>91440400759239770H</t>
  </si>
  <si>
    <t>2004/3/16 0:00:00</t>
  </si>
  <si>
    <t>珠海金嘉创意谷发展有限公司</t>
  </si>
  <si>
    <t>珠海市香洲区珠海市香洲区前山明珠南路2021号</t>
  </si>
  <si>
    <t>914404003149249862</t>
  </si>
  <si>
    <t>珠海光彩企业孵化器有限公司</t>
  </si>
  <si>
    <t>珠海市香洲区珠海市香洲区吉大园林路43号517室</t>
  </si>
  <si>
    <t>519015</t>
  </si>
  <si>
    <t>91440400MA4ULUB59J</t>
  </si>
  <si>
    <t>珠海百瑞国际文化传播有限公司</t>
  </si>
  <si>
    <t>珠海市香洲区吉大海滨南路9号第一层1004</t>
  </si>
  <si>
    <t>914404006924950829</t>
  </si>
  <si>
    <t>珠海纬尔奇科技有限公司</t>
  </si>
  <si>
    <t>珠海市香洲区香洲狮山路417号2栋103室</t>
  </si>
  <si>
    <t>914404007350259038</t>
  </si>
  <si>
    <t>2002/1/16 0:00:00</t>
  </si>
  <si>
    <t>珠海市集合商务服务有限公司</t>
  </si>
  <si>
    <t>珠海市香洲区珠海市香洲区情侣北路11号1栋会所三楼</t>
  </si>
  <si>
    <t>91440400068524329R</t>
  </si>
  <si>
    <t>珠海市中大创新谷孵化器投资管理有限公司</t>
  </si>
  <si>
    <t>珠海市金湾区平沙镇平东路2233号501</t>
  </si>
  <si>
    <t>519055</t>
  </si>
  <si>
    <t>91440400MA4UM3P09U</t>
  </si>
  <si>
    <t>珠海指点创新科技有限公司</t>
  </si>
  <si>
    <t>珠海市金湾区红旗镇双湖北路东侧指点科技园C座一层</t>
  </si>
  <si>
    <t>519090</t>
  </si>
  <si>
    <t>91440400MA4ULTP12M</t>
  </si>
  <si>
    <t>2016/1/26 0:00:00</t>
  </si>
  <si>
    <t>珠海香洲清创孵化器有限公司</t>
  </si>
  <si>
    <t>珠海市香洲区珠海市南屏工业园屏东六路8号三楼A301室</t>
  </si>
  <si>
    <t>519060</t>
  </si>
  <si>
    <t>91440400MA4UPW3UX8</t>
  </si>
  <si>
    <t>横琴发展有限责任公司</t>
  </si>
  <si>
    <t>珠海市香洲区广东省珠海市横琴新区环岛东路1889号创意谷2栋</t>
  </si>
  <si>
    <t>91440400325053792C</t>
  </si>
  <si>
    <t>珠海珠三角电子商务管理有限公司</t>
  </si>
  <si>
    <t>珠海市金湾区红旗镇双湖北路东侧</t>
  </si>
  <si>
    <t>91440400MA4UJQF36Q</t>
  </si>
  <si>
    <t>珠海森坦企业孵化管理有限公司</t>
  </si>
  <si>
    <t>珠海市金湾区金湾区红旗镇珠海大道</t>
  </si>
  <si>
    <t>91440400MA4UPKP52E</t>
  </si>
  <si>
    <t>汕头大学</t>
  </si>
  <si>
    <t>汕头市金平区大学路243号</t>
  </si>
  <si>
    <t>515063</t>
  </si>
  <si>
    <t>45594645-X</t>
  </si>
  <si>
    <t>汕头市五维创意园电子商务有限公司</t>
  </si>
  <si>
    <t>汕头市龙湖区珠津工业区珠津一街3号</t>
  </si>
  <si>
    <t>91440507050743291N</t>
  </si>
  <si>
    <t>2017/10/26 0:00:00</t>
  </si>
  <si>
    <t>汕头市潮人创客企业管理有限公司</t>
  </si>
  <si>
    <t>汕头市龙湖区嵩山北路118号</t>
  </si>
  <si>
    <t>515000</t>
  </si>
  <si>
    <t>91440507MA4UTACM34</t>
  </si>
  <si>
    <t>2016/7/29 0:00:00</t>
  </si>
  <si>
    <t>汕头柏亚电子商务产业园服务管理有限公司</t>
  </si>
  <si>
    <t>汕头市金平区南澳路283号柏亚电子商务产业园6栋1楼1单元</t>
  </si>
  <si>
    <t>914405003250146546</t>
  </si>
  <si>
    <t>2015/1/14 0:00:00</t>
  </si>
  <si>
    <t>汕头市金平区大家来青年创业园</t>
  </si>
  <si>
    <t>汕头市金平区升业路18号</t>
  </si>
  <si>
    <t>515021</t>
  </si>
  <si>
    <t>52440511354626238E</t>
  </si>
  <si>
    <t>广东快通信息科技有限公司</t>
  </si>
  <si>
    <t>汕头市潮阳区棉西路西门工业区</t>
  </si>
  <si>
    <t>515100</t>
  </si>
  <si>
    <t>91440513719361229K</t>
  </si>
  <si>
    <t>2000/1/14 0:00:00</t>
  </si>
  <si>
    <t>广东宝奥现代物流投资有限公司</t>
  </si>
  <si>
    <t>汕头市澄海区金鸿公路莲上莲下镇交界处宝奥国际玩具城</t>
  </si>
  <si>
    <t>515800</t>
  </si>
  <si>
    <t>914405155779142373</t>
  </si>
  <si>
    <t>汕头高新技术产业开发区创业服务中心</t>
  </si>
  <si>
    <t>440561</t>
  </si>
  <si>
    <t>汕头市龙湖区汕头高新区科技西路6号杰思信息大厦7A09</t>
  </si>
  <si>
    <t>515041</t>
  </si>
  <si>
    <t>124405007076491617</t>
  </si>
  <si>
    <t>1998/5/7 0:00:00</t>
  </si>
  <si>
    <t>汕头市高新物联网产业园管理有限公司</t>
  </si>
  <si>
    <t>汕头市龙湖区高新区科技东路8号领域大厦2楼西侧</t>
  </si>
  <si>
    <t>914405000901528164</t>
  </si>
  <si>
    <t>汕头高新区汇盈电子商务服务有限公司</t>
  </si>
  <si>
    <t>汕头市龙湖区高新区科技中路14号11楼</t>
  </si>
  <si>
    <t>91440500058560131U</t>
  </si>
  <si>
    <t>汕头市博讯网络信息有限公司</t>
  </si>
  <si>
    <t>汕头市龙湖区汕头高新区科技西路6号901房之01号</t>
  </si>
  <si>
    <t>91440500594022820A</t>
  </si>
  <si>
    <t>广东轻院科技有限公司</t>
  </si>
  <si>
    <t>佛山市南海区狮山镇信息大道中18号（综合培训楼1、2号楼）1号楼1楼</t>
  </si>
  <si>
    <t>528237</t>
  </si>
  <si>
    <t>91440605MA4X92FD0K</t>
  </si>
  <si>
    <t>2017/10/25 0:00:00</t>
  </si>
  <si>
    <t>广东三水合肥工业大学研究院</t>
  </si>
  <si>
    <t>佛山市三水区乐平工业园西乐大道东39号登骏数码城二期厂房B5号</t>
  </si>
  <si>
    <t>528137</t>
  </si>
  <si>
    <t>12440607315022650G</t>
  </si>
  <si>
    <t>广东高明产业创新研究院</t>
  </si>
  <si>
    <t>佛山市高明区荷城街道兴盛东路28号B1座</t>
  </si>
  <si>
    <t>528500</t>
  </si>
  <si>
    <t>12440608MB2C6384XN</t>
  </si>
  <si>
    <t>佛山市海印桂闲城商业有限公司</t>
  </si>
  <si>
    <t>佛山市南海区桂城桂平中路32、34号</t>
  </si>
  <si>
    <t>528200</t>
  </si>
  <si>
    <t>91440605555608191K</t>
  </si>
  <si>
    <t>广东瀚蓝环保科技有限公司</t>
  </si>
  <si>
    <t>佛山市南海区狮山镇信息大道力合科技园</t>
  </si>
  <si>
    <t>528225</t>
  </si>
  <si>
    <t>91440605MA4X0K965Y</t>
  </si>
  <si>
    <t>广东中南机械智能孵化器有限公司</t>
  </si>
  <si>
    <t>佛山市南海区大沥镇广佛路横江路段65号</t>
  </si>
  <si>
    <t>528247</t>
  </si>
  <si>
    <t>91440600MA4UME0T7P</t>
  </si>
  <si>
    <t>佛山宇能创富投资有限公司</t>
  </si>
  <si>
    <t>佛山市南海区里水镇里水大道南46号宇能数码广场</t>
  </si>
  <si>
    <t>91440605568269029F</t>
  </si>
  <si>
    <t>2011/1/27 0:00:00</t>
  </si>
  <si>
    <t>佛山科学技术学院大学科技园有限公司</t>
  </si>
  <si>
    <t>佛山市禅城区华宝南路13号B1-8</t>
  </si>
  <si>
    <t>528000</t>
  </si>
  <si>
    <t>91440600059951660D</t>
  </si>
  <si>
    <t>佛山市大明照明电器有限公司</t>
  </si>
  <si>
    <t>佛山市南海区九江镇物流产业园沙咀段生产车间一</t>
  </si>
  <si>
    <t>528203</t>
  </si>
  <si>
    <t>914406057417338858</t>
  </si>
  <si>
    <t>2002/8/9 0:00:00</t>
  </si>
  <si>
    <t>广东好帮手电子科技股份有限公司</t>
  </si>
  <si>
    <t>佛山市三水区西南工业园C区</t>
  </si>
  <si>
    <t>528133</t>
  </si>
  <si>
    <t>91440600707798570X</t>
  </si>
  <si>
    <t>1998/6/16 0:00:00</t>
  </si>
  <si>
    <t>佛山雪莱特电子商务有限公司</t>
  </si>
  <si>
    <t>佛山市南海区平洲镇石龙南路1号嘉邦国金中心B座2201</t>
  </si>
  <si>
    <t>91440605086775324P</t>
  </si>
  <si>
    <t>广东南海创业工场企业孵化器有限公司</t>
  </si>
  <si>
    <t>佛山市南海区桂城创越时代文化创意园1号楼115</t>
  </si>
  <si>
    <t>91440605351998941R</t>
  </si>
  <si>
    <t>佛山市厚德众创科技有限公司</t>
  </si>
  <si>
    <t>佛山市南海区桂城桂澜北路2号亿能国际广场6层佛山英诺创新空间</t>
  </si>
  <si>
    <t>91440605351999901W</t>
  </si>
  <si>
    <t>广东顺德汇创方孵化器有限公司</t>
  </si>
  <si>
    <t>顺德区大良街道红岗居民社区居民委员会城西路18号C幢C01-2</t>
  </si>
  <si>
    <t>528300</t>
  </si>
  <si>
    <t>91440606MA4UK5J99Q</t>
  </si>
  <si>
    <t>广东顺德焦耳科技有限公司</t>
  </si>
  <si>
    <t>顺德区容桂街道小黄圃居委会科苑三路6号</t>
  </si>
  <si>
    <t>91440606MA4ULAKW28</t>
  </si>
  <si>
    <t>佛山市华地投资有限公司</t>
  </si>
  <si>
    <t>顺德区大良街道凤翔路18号华地科技园</t>
  </si>
  <si>
    <t>9144060631486918XD</t>
  </si>
  <si>
    <t>佛山市顺德区新基孵化园管理有限公司</t>
  </si>
  <si>
    <t>顺德区大良街道华盖路马地街新基商厦五楼之一</t>
  </si>
  <si>
    <t>91440606231956798T</t>
  </si>
  <si>
    <t>1996/7/18 0:00:00</t>
  </si>
  <si>
    <t>广东顺德军民融合产业园有限公司</t>
  </si>
  <si>
    <t>佛山市顺德区北滘镇北滘社区居民委员会环镇东路南1号之十六</t>
  </si>
  <si>
    <t>528311</t>
  </si>
  <si>
    <t>91440606MA4WW9JT0K</t>
  </si>
  <si>
    <t>2017/7/21 0:00:00</t>
  </si>
  <si>
    <t>广东慧聪电家城投资有限公司</t>
  </si>
  <si>
    <t>顺德区北窖镇北滘社区居民委员会环镇东路南1号之五</t>
  </si>
  <si>
    <t>914406060506716112</t>
  </si>
  <si>
    <t>佛山市顺德区北滘镇淘创物业管理有限公司</t>
  </si>
  <si>
    <t>顺德区北滘镇跃进南路1号跃进中心大楼A座二楼201号铺</t>
  </si>
  <si>
    <t>91440606MA4ULBQK5U</t>
  </si>
  <si>
    <t>广东顺德南方医大科技园有限公司</t>
  </si>
  <si>
    <t>佛山市顺德区乐从镇沙边村委会新桂路201号3座首层105房</t>
  </si>
  <si>
    <t>914406063040698753</t>
  </si>
  <si>
    <t>2014/5/26 0:00:00</t>
  </si>
  <si>
    <t>佛山市五行电子商务产业发展有限公司</t>
  </si>
  <si>
    <t>佛山市禅城区季华西路131号佛山全球电商生态科技城2号楼首层</t>
  </si>
  <si>
    <t>914406043148384390</t>
  </si>
  <si>
    <t>佛山人力资源服务产业园运营有限公司</t>
  </si>
  <si>
    <t>佛山市禅城区季华路绿岛湖都市产业园B3座</t>
  </si>
  <si>
    <t>91440604MA4UJCRBXE</t>
  </si>
  <si>
    <t>佛山东星陶瓷产业总部基地发展有限公司</t>
  </si>
  <si>
    <t>佛山市禅城区季华西路68号陶瓷剧场5楼</t>
  </si>
  <si>
    <t>91440600668197499N</t>
  </si>
  <si>
    <t>佛山市禾才科技服务有限公司</t>
  </si>
  <si>
    <t>佛山市禅城区佛山市禅城区石湾公园陶创客会馆</t>
  </si>
  <si>
    <t>91440604056792473L</t>
  </si>
  <si>
    <t>佛山市盈赛投资发展有限公司</t>
  </si>
  <si>
    <t>佛山市禅城区江湾三路28号1号楼109</t>
  </si>
  <si>
    <t>91440604688674598Y</t>
  </si>
  <si>
    <t>2009/5/25 0:00:00</t>
  </si>
  <si>
    <t>佛山石湾贝丘投资有限公司</t>
  </si>
  <si>
    <t>佛山市禅城区三友南路17号</t>
  </si>
  <si>
    <t>914406003981612334</t>
  </si>
  <si>
    <t>佛山创意产业园投资管理有限公司</t>
  </si>
  <si>
    <t>佛山市禅城区季华四路33号</t>
  </si>
  <si>
    <t>914406047993656327</t>
  </si>
  <si>
    <t>2007/3/27 0:00:00</t>
  </si>
  <si>
    <t>佛山火炬创新创业园有限公司</t>
  </si>
  <si>
    <t>佛山市禅城区佛山市禅城区季华二路佛山国家火炬创新创业园</t>
  </si>
  <si>
    <t>914406006788970504</t>
  </si>
  <si>
    <t>2008/9/12 0:00:00</t>
  </si>
  <si>
    <t>广东新媒体产业园发展股份有限公司</t>
  </si>
  <si>
    <t>佛山市禅城区张槎街道物华路佛山新媒体产业园5-13号</t>
  </si>
  <si>
    <t>9144060458140618XL</t>
  </si>
  <si>
    <t>广东零壹置业有限公司</t>
  </si>
  <si>
    <t>佛山市禅城区佛山市禅城区塱宝西路62号</t>
  </si>
  <si>
    <t>9144060405074397XW</t>
  </si>
  <si>
    <t>佛山市禅城区华南电源创新科技园投资管理有限公司</t>
  </si>
  <si>
    <t>佛山市禅城区张槎一路127号</t>
  </si>
  <si>
    <t>91440604055389834L</t>
  </si>
  <si>
    <t>一五零六创意城投资有限公司</t>
  </si>
  <si>
    <t>佛山市禅城区石湾忠信路83号</t>
  </si>
  <si>
    <t>914406046682358549</t>
  </si>
  <si>
    <t>广东北大数研园区运营管理有限公司</t>
  </si>
  <si>
    <t>佛山市禅城区祖庙街道朝东村大塘涌47号丰收街青创社区项目1座3楼</t>
  </si>
  <si>
    <t>91440604MA4UWAN34N</t>
  </si>
  <si>
    <t>佛山市基德福科技创新园有限公司</t>
  </si>
  <si>
    <t>佛山市禅城区华宝南路1号</t>
  </si>
  <si>
    <t>91440004MA4UK4RY19</t>
  </si>
  <si>
    <t>佛山源海发展有限公司</t>
  </si>
  <si>
    <t>佛山市禅城区季华一路28号智慧新城T10幢18F</t>
  </si>
  <si>
    <t>91440600570148330L</t>
  </si>
  <si>
    <t>2011/3/15 0:00:00</t>
  </si>
  <si>
    <t>佛山市中科企业孵化器有限公司</t>
  </si>
  <si>
    <t>佛山市禅城区祖庙街道朝东村大塘涌47号丰收街青创社区项目1座4楼01</t>
  </si>
  <si>
    <t>91440604MA4W43DT3E</t>
  </si>
  <si>
    <t>2016/12/27 0:00:00</t>
  </si>
  <si>
    <t>佛山知乎企业孵化器有限公司</t>
  </si>
  <si>
    <t>佛山市禅城区格沙工业区E5座智慧空间306室</t>
  </si>
  <si>
    <t>91440604MA4W56PW86</t>
  </si>
  <si>
    <t>2017/1/9 0:00:00</t>
  </si>
  <si>
    <t>佛山市南海区联合广东新光源产业创新中心</t>
  </si>
  <si>
    <t>佛山市南海区罗村广东新光源产业基地A8栋2楼</t>
  </si>
  <si>
    <t>528226</t>
  </si>
  <si>
    <t>5244060558631388XA</t>
  </si>
  <si>
    <t>佛山市南海慧泉投资有限公司</t>
  </si>
  <si>
    <t>佛山市南海区高新区狮山桃园慧泉科技园3栋首层</t>
  </si>
  <si>
    <t>9144060556664645X0</t>
  </si>
  <si>
    <t>2017/10/30 0:00:00</t>
  </si>
  <si>
    <t>佛山市凯泰创展科技园有限公司</t>
  </si>
  <si>
    <t>佛山市南海区桂城街道宝石西路1号C时代南海互联网产业园（夏北综合楼）主楼802室</t>
  </si>
  <si>
    <t>91440605050694135T</t>
  </si>
  <si>
    <t>2012/7/20 0:00:00</t>
  </si>
  <si>
    <t>广东东软学院</t>
  </si>
  <si>
    <t>佛山市南海区狮山镇南海软件科技园万锦路创业18Mall</t>
  </si>
  <si>
    <t>74919300-0</t>
  </si>
  <si>
    <t>广东广佛智城商业地产投资有限公司</t>
  </si>
  <si>
    <t>佛山市南海区大沥镇岭南路85号广佛智城4号楼16楼</t>
  </si>
  <si>
    <t>528231</t>
  </si>
  <si>
    <t>914406005608727393</t>
  </si>
  <si>
    <t>佛山中科育诚投资管理有限公司</t>
  </si>
  <si>
    <t>佛山市南海区狮山镇桃园东路99号力合科技产业中心11栋318室</t>
  </si>
  <si>
    <t>91440605324741577N</t>
  </si>
  <si>
    <t>佛山市创智汇投资发展有限公司</t>
  </si>
  <si>
    <t>佛山市南海区桂城街道深海路17号瀚天科技城招商中心</t>
  </si>
  <si>
    <t>914406055645661731</t>
  </si>
  <si>
    <t>佛山市南海中国科学院中医药生物科技产业中心</t>
  </si>
  <si>
    <t>佛山市南海区狮山镇虹岭路181号生物医药产业中心</t>
  </si>
  <si>
    <t>12440605551660910N</t>
  </si>
  <si>
    <t>2010/2/23 0:00:00</t>
  </si>
  <si>
    <t>佛山市南海光明智汇新光源投资发展有限公司</t>
  </si>
  <si>
    <t>佛山市南海区狮山镇罗村街道广东省新光源产业基地核心园区D1座2楼招商中心</t>
  </si>
  <si>
    <t>91440605056828405R</t>
  </si>
  <si>
    <t>佛山市南海区广工大数控装备协同创新研究院</t>
  </si>
  <si>
    <t>佛山市南海区佛山市南海区狮山镇南海软件科技园创智港A座</t>
  </si>
  <si>
    <t>12440605062136536B</t>
  </si>
  <si>
    <t>广东力合创智科技有限公司</t>
  </si>
  <si>
    <t>914406050826014076</t>
  </si>
  <si>
    <t>广东睿道共创科技有限公司</t>
  </si>
  <si>
    <t>佛山市南海区南海软件科技园东软华南IT创业园</t>
  </si>
  <si>
    <t>91440605MA4UP38A93</t>
  </si>
  <si>
    <t>佛山天安科技企业孵化器有限公司</t>
  </si>
  <si>
    <t>佛山市南海区季华东路31号天安中心</t>
  </si>
  <si>
    <t>91440605MA4UKWRG0K</t>
  </si>
  <si>
    <t>佛山智能装备技术研究院</t>
  </si>
  <si>
    <t>佛山市南海区狮山镇松岗松夏工业园桃园东路19号</t>
  </si>
  <si>
    <t>528234</t>
  </si>
  <si>
    <t>12440600351957429T</t>
  </si>
  <si>
    <t>佛山市金谷智创产业服务有限公司</t>
  </si>
  <si>
    <t>佛山市南海区平洲南港大街1号</t>
  </si>
  <si>
    <t>528251</t>
  </si>
  <si>
    <t>91440605551737025W</t>
  </si>
  <si>
    <t>佛山南海力合星空孵化器管理有限公司</t>
  </si>
  <si>
    <t>佛山市南海区丹灶镇建沙路东一街区28号</t>
  </si>
  <si>
    <t>91440605MA4UKWH736</t>
  </si>
  <si>
    <t>广东德运创业投资有限公司</t>
  </si>
  <si>
    <t>顺德区容桂街道容里建丰路7号</t>
  </si>
  <si>
    <t>528305</t>
  </si>
  <si>
    <t>914406060684929960</t>
  </si>
  <si>
    <t>广东物联天下产业园有限公司</t>
  </si>
  <si>
    <t>佛山市禅城区顺德区乐从镇乐从大道西12号A栋608</t>
  </si>
  <si>
    <t>528315</t>
  </si>
  <si>
    <t>91440606564550243Y</t>
  </si>
  <si>
    <t>2010/11/4 0:00:00</t>
  </si>
  <si>
    <t>广东顺博创意产业孵化器有限公司</t>
  </si>
  <si>
    <t>顺德区大良街道凤翔路41号顺德创意产业园E栋503</t>
  </si>
  <si>
    <t>914406066788847780</t>
  </si>
  <si>
    <t>2008/9/5 0:00:00</t>
  </si>
  <si>
    <t>广东同天投资管理有限公司</t>
  </si>
  <si>
    <t>佛山市禅城区顺德区顺德区北滘镇三乐路北1号广东工业设计城</t>
  </si>
  <si>
    <t>91440606698108557G</t>
  </si>
  <si>
    <t>佛山新城投资发展有限公司</t>
  </si>
  <si>
    <t>顺德区乐从镇岭南大道南2号中欧中心A、E、F座</t>
  </si>
  <si>
    <t>91440600594000365Q</t>
  </si>
  <si>
    <t>2012/3/30 0:00:00</t>
  </si>
  <si>
    <t>佛山市顺德家具研究开发院有限公司</t>
  </si>
  <si>
    <t>顺德区龙江镇沙龙路15号骏程大厦研发院大楼三楼</t>
  </si>
  <si>
    <t>518318</t>
  </si>
  <si>
    <t>91440606682406584C</t>
  </si>
  <si>
    <t>2008/11/14 0:00:00</t>
  </si>
  <si>
    <t>广东顺德西安交通大学研究院</t>
  </si>
  <si>
    <t>顺德区大良街道德胜东路3号之一综合楼</t>
  </si>
  <si>
    <t>124406065666480841</t>
  </si>
  <si>
    <t>佛山市聚客家园投资有限公司</t>
  </si>
  <si>
    <t>顺德区大良街道北区绿田路12号之A栋103</t>
  </si>
  <si>
    <t>914406063382019503</t>
  </si>
  <si>
    <t>广东艾诗凯奇智能科技有限公司</t>
  </si>
  <si>
    <t>顺德区容桂街道顺德区容桂镇天河路1号</t>
  </si>
  <si>
    <t>91440606668195426E</t>
  </si>
  <si>
    <t>广东顺德创业工场信息技术有限公司陈村分公司</t>
  </si>
  <si>
    <t>顺德区陈村镇赤花居委会广隆工业园兴业四路顺联机械城有限公司18号第18栋第4层</t>
  </si>
  <si>
    <t>91440606MA4UWWL74E</t>
  </si>
  <si>
    <t>广东顺德工业设计研究院（广东顺德创新设计研究院）</t>
  </si>
  <si>
    <t>顺德区北窖镇广东省佛山市顺德区北滘镇三乐路北一号广东工业设计城设计广场二期</t>
  </si>
  <si>
    <t>124406063980588428</t>
  </si>
  <si>
    <t>佛山市易客商业投资管理有限公司</t>
  </si>
  <si>
    <t>佛山市禅城区顺德区北滘镇新城区怡和路2号怡和中心20楼易客工场</t>
  </si>
  <si>
    <t>91440606338120456Y</t>
  </si>
  <si>
    <t>广东顺德创业工场信息技术有限公司</t>
  </si>
  <si>
    <t>佛山市顺德区陈村镇赤花居委会广隆工业园兴业4路顺联机械城有限公司25号第25栋第4层</t>
  </si>
  <si>
    <t>914406060917584144</t>
  </si>
  <si>
    <t>2017/7/28 0:00:00</t>
  </si>
  <si>
    <t>广东安帝斯智能家具组件有限公司</t>
  </si>
  <si>
    <t>顺德区勒流街道港集约工业开发区</t>
  </si>
  <si>
    <t>914406067350282239</t>
  </si>
  <si>
    <t>2002/1/14 0:00:00</t>
  </si>
  <si>
    <t>广东知识城运营服务有限公司</t>
  </si>
  <si>
    <t>顺德区容桂街道小黄圃社区居民委员会朝桂南路1号高骏科技创新中心4座1003单元</t>
  </si>
  <si>
    <t>91440606323286162X</t>
  </si>
  <si>
    <t>2014/11/17 0:00:00</t>
  </si>
  <si>
    <t>佛山市三水高新创业中心有限公司</t>
  </si>
  <si>
    <t>佛山市三水区佛山市三水区乐平西乐大道东13号</t>
  </si>
  <si>
    <t>91440600767332852B</t>
  </si>
  <si>
    <t>2004/9/29 0:00:00</t>
  </si>
  <si>
    <t>佛山市华云科技企业孵化器有限公司</t>
  </si>
  <si>
    <t>佛山市三水区乐平镇西乐大道东39号登骏数码城</t>
  </si>
  <si>
    <t>914406075974010840</t>
  </si>
  <si>
    <t>2016/12/10 0:00:00</t>
  </si>
  <si>
    <t>佛山市宝华再生资源有限公司</t>
  </si>
  <si>
    <t>佛山市三水区三水大道北493号F5自编1239号</t>
  </si>
  <si>
    <t>91440600760621694P</t>
  </si>
  <si>
    <t>2004/5/10 0:00:00</t>
  </si>
  <si>
    <t>佛山市大协企业服务有限公司</t>
  </si>
  <si>
    <t>佛山市三水区西南街道兴达路9号澳盈商务中心五座702</t>
  </si>
  <si>
    <t>528100</t>
  </si>
  <si>
    <t>91440607MA4UNGQN4X</t>
  </si>
  <si>
    <t>佛山市淼信企业咨询服务有限公司</t>
  </si>
  <si>
    <t>佛山市三水区西南街道兴达路9号澳盈商务中心二座首层</t>
  </si>
  <si>
    <t>91440607699715623W</t>
  </si>
  <si>
    <t>2016/6/28 0:00:00</t>
  </si>
  <si>
    <t>佛山市高明区科技创新创业中心</t>
  </si>
  <si>
    <t>佛山市高明区荷城街道富湾江湾路78号</t>
  </si>
  <si>
    <t>528531</t>
  </si>
  <si>
    <t>12440608783894249U</t>
  </si>
  <si>
    <t>2004/1/8 0:00:00</t>
  </si>
  <si>
    <t>广东万方投资有限公司</t>
  </si>
  <si>
    <t>佛山市高明区荷城街道兴盛东路28号万方商城</t>
  </si>
  <si>
    <t>91440600050726520K</t>
  </si>
  <si>
    <t>2012/7/31 0:00:00</t>
  </si>
  <si>
    <t>佛山市高明区（中国科学院）新材料专业中心</t>
  </si>
  <si>
    <t>佛山市高明区荷城街道兴富路13号</t>
  </si>
  <si>
    <t>51440608692474767R</t>
  </si>
  <si>
    <t>2009/8/18 0:00:00</t>
  </si>
  <si>
    <t>同方（广东）孵化器有限公司</t>
  </si>
  <si>
    <t>江门市鹤山市共和镇祥和路326号之十三</t>
  </si>
  <si>
    <t>529728</t>
  </si>
  <si>
    <t>91440784MA4X87FL46</t>
  </si>
  <si>
    <t>2017/10/19 0:00:00</t>
  </si>
  <si>
    <t>江门市火炬高新技术创业园有限公司</t>
  </si>
  <si>
    <t>江门市蓬江区发展大道4号</t>
  </si>
  <si>
    <t>529000</t>
  </si>
  <si>
    <t>914407030667292402</t>
  </si>
  <si>
    <t>2013/4/25 0:00:00</t>
  </si>
  <si>
    <t>江门市蓬江区创新创意产业发展中心</t>
  </si>
  <si>
    <t>江门市蓬江区宏达路12号1栋406</t>
  </si>
  <si>
    <t>52440703564539386E</t>
  </si>
  <si>
    <t>2017/11/23 0:00:00</t>
  </si>
  <si>
    <t>恩平市邦华企业管理咨询服务中心</t>
  </si>
  <si>
    <t>江门市恩平市江门产业转移工业园恩平园区二区V9</t>
  </si>
  <si>
    <t>529400</t>
  </si>
  <si>
    <t>92440785MA4WNUDE8N</t>
  </si>
  <si>
    <t>开平市卫浴谷卫浴产业基地运营管理有限公司</t>
  </si>
  <si>
    <t>江门市开平市金山东大道58号</t>
  </si>
  <si>
    <t>539321</t>
  </si>
  <si>
    <t>91440783315034774W</t>
  </si>
  <si>
    <t>2014/10/9 0:00:00</t>
  </si>
  <si>
    <t>珠西创谷(江门)科技园有限公司</t>
  </si>
  <si>
    <t>江门市蓬江区胜利路152号1幢</t>
  </si>
  <si>
    <t>91440700MA4UW8MJ3A</t>
  </si>
  <si>
    <t>中集模块化建筑设计研发有限公司</t>
  </si>
  <si>
    <t>江门市新会区会城启超大道50号</t>
  </si>
  <si>
    <t>914407050651449964</t>
  </si>
  <si>
    <t>江门市炬材科技企业孵化器有限公司</t>
  </si>
  <si>
    <t>江门市蓬江区上岗中心路9号</t>
  </si>
  <si>
    <t>91440703315242709P</t>
  </si>
  <si>
    <t>广东科炬高新技术创业园有限公司</t>
  </si>
  <si>
    <t>江门市蓬江区篁庄大道西10号8栋</t>
  </si>
  <si>
    <t>91440703597467366A</t>
  </si>
  <si>
    <t>江门市就业服务中心</t>
  </si>
  <si>
    <t>江门市蓬江区西区工业路12号</t>
  </si>
  <si>
    <t>73501585-2</t>
  </si>
  <si>
    <t>2012/6/1 0:00:00</t>
  </si>
  <si>
    <t>江门市科技创业服务中心</t>
  </si>
  <si>
    <t>江门市蓬江区港口一路68号科技创业服务中心一期6楼</t>
  </si>
  <si>
    <t>524407006713656763</t>
  </si>
  <si>
    <t>2005/6/26 0:00:00</t>
  </si>
  <si>
    <t>江门市汇华科技创业园有限公司</t>
  </si>
  <si>
    <t>江门市蓬江区杜阮镇英华路26号二楼</t>
  </si>
  <si>
    <t>91440703MA4UN4P74D</t>
  </si>
  <si>
    <t>江门市蓬江区南方教育装备创新产业城有限公司</t>
  </si>
  <si>
    <t>江门市蓬江区群华路15号南方教育装备创新产业城5号楼2楼招商局办公室</t>
  </si>
  <si>
    <t>91440703MA4WDJ1B2G</t>
  </si>
  <si>
    <t>2017/4/6 0:00:00</t>
  </si>
  <si>
    <t>江门市高新技术创业服务中心有限公司</t>
  </si>
  <si>
    <t>江门市江海区金瓯路288号</t>
  </si>
  <si>
    <t>91440704690543183C</t>
  </si>
  <si>
    <t>广东珠西云谷企业加速器有限公司</t>
  </si>
  <si>
    <t>江门市江海区金瓯路285号</t>
  </si>
  <si>
    <t>91440704334743576T</t>
  </si>
  <si>
    <t>江门市石赢千秋科技企业孵化器有限公司</t>
  </si>
  <si>
    <t>江门市江海区金辉路15号1幢4楼</t>
  </si>
  <si>
    <t>91440704MA4UK94W2C</t>
  </si>
  <si>
    <t>江门市科恒实业股份有限公司</t>
  </si>
  <si>
    <t>江门市江海区江门市江海区窖头窖兴南路22号</t>
  </si>
  <si>
    <t>529040</t>
  </si>
  <si>
    <t>91440700194052545Y</t>
  </si>
  <si>
    <t>广东网商时代产业园投资管理有限公司</t>
  </si>
  <si>
    <t>江门市江海区金瓯路288号高新区火炬大厦6、7、9层</t>
  </si>
  <si>
    <t>91440704MA4ULJMD4C</t>
  </si>
  <si>
    <t>广东珠西光谷科技企业孵化器有限公司</t>
  </si>
  <si>
    <t>江门市江海区江门市江海区金瓯路412号9幢第三层</t>
  </si>
  <si>
    <t>91440704MA4UPY414D</t>
  </si>
  <si>
    <t>江门市新会区科技服务中心</t>
  </si>
  <si>
    <t>江门市新会区会城圭峰路6号</t>
  </si>
  <si>
    <t>529100</t>
  </si>
  <si>
    <t>124407057545438883</t>
  </si>
  <si>
    <t>江门鹏居凤舍孵化器有限公司</t>
  </si>
  <si>
    <t>江门市台山市桥湖路95号</t>
  </si>
  <si>
    <t>529200</t>
  </si>
  <si>
    <t>91440781MA4UQ3RX3K</t>
  </si>
  <si>
    <t>广东宏谷环保新材料孵化器有限公司</t>
  </si>
  <si>
    <t>江门市鹤山市桃源镇建桃工业二区广东宏谷环保新材料孵化器有限公司</t>
  </si>
  <si>
    <t>529725</t>
  </si>
  <si>
    <t>91440784MA4UKJA73Q</t>
  </si>
  <si>
    <t>湛江高新技术产业开发区科技创业服务中心有限公司</t>
  </si>
  <si>
    <t>湛江市开发区人民大道中34号开发区财政局大楼内</t>
  </si>
  <si>
    <t>524000</t>
  </si>
  <si>
    <t>914408000599448236</t>
  </si>
  <si>
    <t>湛江市现代产业技术创新中心</t>
  </si>
  <si>
    <t>湛江市赤坎区广田路18号</t>
  </si>
  <si>
    <t>524024</t>
  </si>
  <si>
    <t>524408000779267414</t>
  </si>
  <si>
    <t>徐闻县青年互联网创业园管理中心</t>
  </si>
  <si>
    <t>湛江市徐闻县徐闻县农产品交易市场二楼</t>
  </si>
  <si>
    <t>524100</t>
  </si>
  <si>
    <t>91440825MA4URCGL58</t>
  </si>
  <si>
    <t>2015/7/6 0:00:00</t>
  </si>
  <si>
    <t>广东国兴投资有限公司</t>
  </si>
  <si>
    <t>湛江市廉江市东圣路12号</t>
  </si>
  <si>
    <t>524400</t>
  </si>
  <si>
    <t>914408815764845467</t>
  </si>
  <si>
    <t>湛江润邦文具有限公司</t>
  </si>
  <si>
    <t>湛江市开发区人民大道中70号之一</t>
  </si>
  <si>
    <t>524022</t>
  </si>
  <si>
    <t>91440800570197781D</t>
  </si>
  <si>
    <t>2016/5/9 0:00:00</t>
  </si>
  <si>
    <t>湛江市启程电子商务有限公司</t>
  </si>
  <si>
    <t>湛江市遂溪县遂溪县遂城国道207线以西西溪河以北卫生局大楼</t>
  </si>
  <si>
    <t>524300</t>
  </si>
  <si>
    <t>91440823MA4UTQ1QX3</t>
  </si>
  <si>
    <t>2016/8/15 0:00:00</t>
  </si>
  <si>
    <t>茂名高新技术创业服务中心</t>
  </si>
  <si>
    <t>440901</t>
  </si>
  <si>
    <t>茂名市茂南区茂名高新区恒基路139号</t>
  </si>
  <si>
    <t>525025</t>
  </si>
  <si>
    <t>124409004564096212</t>
  </si>
  <si>
    <t>茂名国信产业园建设有限公司</t>
  </si>
  <si>
    <t>茂名市电白县茂名市高新技术产业开发区西南片区高新大道创谷一路3号</t>
  </si>
  <si>
    <t>525000</t>
  </si>
  <si>
    <t>91440900323306522X</t>
  </si>
  <si>
    <t>广东中智云产业孵化有限公司</t>
  </si>
  <si>
    <t>茂名市茂南区茂名市石化工业园区西南片河南二区B05</t>
  </si>
  <si>
    <t>525200</t>
  </si>
  <si>
    <t>91440900MA4UJ24Y4T</t>
  </si>
  <si>
    <t>广东中购科技发展有限公司</t>
  </si>
  <si>
    <t>440902</t>
  </si>
  <si>
    <t>茂名市茂南区计星南路8号计星物流广场F区</t>
  </si>
  <si>
    <t>91440902MA4UHFJE0G</t>
  </si>
  <si>
    <t>茂名市家庭服务业协会</t>
  </si>
  <si>
    <t>茂名市茂南区广东省茂名市光华南路119号</t>
  </si>
  <si>
    <t>51440900315138127M</t>
  </si>
  <si>
    <t>茂名五谷投资有限公司</t>
  </si>
  <si>
    <t>茂名市茂南区新福二路268号</t>
  </si>
  <si>
    <t>914409003519109709</t>
  </si>
  <si>
    <t>茂名六韬珠宝创意产业有限公司</t>
  </si>
  <si>
    <t>440904</t>
  </si>
  <si>
    <t>茂名市电白县迎宾大道北288号</t>
  </si>
  <si>
    <t>525400</t>
  </si>
  <si>
    <t>914409000826155507</t>
  </si>
  <si>
    <t>茂名高新区技术产业开发区科创技术服务有限公司</t>
  </si>
  <si>
    <t>茂名市电白县市民大道66-68号</t>
  </si>
  <si>
    <t>91440900MA4UQEFN59</t>
  </si>
  <si>
    <t>高州众米投资管理有限公司</t>
  </si>
  <si>
    <t>440981</t>
  </si>
  <si>
    <t>茂名市高州市红荔路338号</t>
  </si>
  <si>
    <t>91440981MA4UUPEY0Y</t>
  </si>
  <si>
    <t>化州市电子商务协会</t>
  </si>
  <si>
    <t>440982</t>
  </si>
  <si>
    <t>茂名市化州市北京东二路电子商务大厦三A加油站旁</t>
  </si>
  <si>
    <t>525100</t>
  </si>
  <si>
    <t>51440982MJL944156A</t>
  </si>
  <si>
    <t>2017/2/22 0:00:00</t>
  </si>
  <si>
    <t>信宜市淘宝田园科技发展有限公司</t>
  </si>
  <si>
    <t>440983</t>
  </si>
  <si>
    <t>茂名市信宜市广东省茂名市信宜市区新中路1号三楼之二</t>
  </si>
  <si>
    <t>525300</t>
  </si>
  <si>
    <t>91440983351975272H</t>
  </si>
  <si>
    <t>2015/8/18 0:00:00</t>
  </si>
  <si>
    <t>肇庆端砚电商产业园有限公司</t>
  </si>
  <si>
    <t>肇庆市高要市世纪大道良坑</t>
  </si>
  <si>
    <t>526100</t>
  </si>
  <si>
    <t>91441283MA4UMYJQ8H</t>
  </si>
  <si>
    <t>2016/3/28 0:00:00</t>
  </si>
  <si>
    <t>肇庆市鼎湖区创丰科技投资有限公司</t>
  </si>
  <si>
    <t>肇庆市鼎湖区区府大院内湖滨楼1楼103室</t>
  </si>
  <si>
    <t>526070</t>
  </si>
  <si>
    <t>91441203MA4UNCNF9U</t>
  </si>
  <si>
    <t>2016/4/8 0:00:00</t>
  </si>
  <si>
    <t>肇庆市端州区网聚企业孵化器有限公司</t>
  </si>
  <si>
    <t>肇庆市端州区63区端州四路南侧现端州三路38号</t>
  </si>
  <si>
    <t>526040</t>
  </si>
  <si>
    <t>91441202MA4ULQPC4P</t>
  </si>
  <si>
    <t>肇庆市创新智联企业管理有限公司</t>
  </si>
  <si>
    <t>肇庆市端州区江滨二马路4号</t>
  </si>
  <si>
    <t>91441200MA4UU0D75Q</t>
  </si>
  <si>
    <t>2016/8/23 0:00:00</t>
  </si>
  <si>
    <t>肇庆市华威电子商务有限公司</t>
  </si>
  <si>
    <t>肇庆市端州区肇庆市工业贸易学校电商创客园二楼</t>
  </si>
  <si>
    <t>91441200MA4UPPKG48</t>
  </si>
  <si>
    <t>德庆县大众创业人才科技孵化有限公司</t>
  </si>
  <si>
    <t>肇庆市德庆县德城镇城区环市路南侧德庆众创孵化园</t>
  </si>
  <si>
    <t>526000</t>
  </si>
  <si>
    <t>91441226MA4UUKBH93</t>
  </si>
  <si>
    <t>肇庆市高要区博文电子商务有限公司</t>
  </si>
  <si>
    <t>肇庆市高要市南岸坦场广东理工学院图书馆四楼</t>
  </si>
  <si>
    <t>914412833511859080</t>
  </si>
  <si>
    <t>智能制造研究院（肇庆高要）有限公司</t>
  </si>
  <si>
    <t>肇庆市高要市祈福大道广东理工学院42栋振华楼一楼</t>
  </si>
  <si>
    <t>91441283MA4UPE9625</t>
  </si>
  <si>
    <t>怀集县助农电子商务有限公司</t>
  </si>
  <si>
    <t>肇庆市怀集县解放中路63号</t>
  </si>
  <si>
    <t>526400</t>
  </si>
  <si>
    <t>91441224MA4UNGA39M</t>
  </si>
  <si>
    <t>2016/7/31 0:00:00</t>
  </si>
  <si>
    <t>肇庆市双创基地企业管理有限公司</t>
  </si>
  <si>
    <t>肇庆市高新技术产业开发区迎宾大道2号阳光未来城双创科技园二楼</t>
  </si>
  <si>
    <t>526238</t>
  </si>
  <si>
    <t>91441200MA4UWU6495</t>
  </si>
  <si>
    <t>肇庆小威当家软件科技发展有限公司</t>
  </si>
  <si>
    <t>肇庆市广宁县南街镇城南大道城南花园首层</t>
  </si>
  <si>
    <t>526300</t>
  </si>
  <si>
    <t>914412233151965897</t>
  </si>
  <si>
    <t>2014/11/4 0:00:00</t>
  </si>
  <si>
    <t>肇庆市西大资产经营管理有限公司</t>
  </si>
  <si>
    <t>肇庆市端州区肇庆市端州区太和南路与端州七路交汇处</t>
  </si>
  <si>
    <t>526061</t>
  </si>
  <si>
    <t>91441202572389904C</t>
  </si>
  <si>
    <t>2011/4/23 0:00:00</t>
  </si>
  <si>
    <t>肇庆市登骏科技企业孵化器有限公司</t>
  </si>
  <si>
    <t>肇庆市高新技术产业开发区肇庆高新区大旺大道东</t>
  </si>
  <si>
    <t>91441200MA4X4XA85D</t>
  </si>
  <si>
    <t>肇庆市大学科技园发展有限公司</t>
  </si>
  <si>
    <t>肇庆市端州区肇庆大道肇庆学院</t>
  </si>
  <si>
    <t>91441200324918643W</t>
  </si>
  <si>
    <t>2014/12/29 0:00:00</t>
  </si>
  <si>
    <t>肇庆市华智科创企业孵化器有限公司</t>
  </si>
  <si>
    <t>肇庆市端州区肇庆市太和北路12号B1区4栋201</t>
  </si>
  <si>
    <t>526020</t>
  </si>
  <si>
    <t>914412003519643628</t>
  </si>
  <si>
    <t>封开海蓝化工有限公司</t>
  </si>
  <si>
    <t>肇庆市封开县江口镇江梧公路雪廉冲</t>
  </si>
  <si>
    <t>526500</t>
  </si>
  <si>
    <t>91441225777804753X</t>
  </si>
  <si>
    <t>四会市创新创业服务中心</t>
  </si>
  <si>
    <t>肇庆市四会市四会大道中陶塘路流布地段原发改局办公楼</t>
  </si>
  <si>
    <t>526200</t>
  </si>
  <si>
    <t>12441284MB2C6309X8</t>
  </si>
  <si>
    <t>2017/9/12 0:00:00</t>
  </si>
  <si>
    <t>广东圆梦园科技孵化有限公司</t>
  </si>
  <si>
    <t>肇庆市高新技术产业开发区大旺高新区荔园街广东工商职业学院大旺校区</t>
  </si>
  <si>
    <t>91441200MA4WMMR05H</t>
  </si>
  <si>
    <t>肇庆高新技术产业开发区创新创业服务中心</t>
  </si>
  <si>
    <t>肇庆市高新技术产业开发区建设路创新创业服务中心5楼</t>
  </si>
  <si>
    <t>12441200782038424D</t>
  </si>
  <si>
    <t>2005/6/3 0:00:00</t>
  </si>
  <si>
    <t>广东百汇达新材料有限公司</t>
  </si>
  <si>
    <t>肇庆市高新技术产业开发区肇庆国家高新区临江工业园建设路</t>
  </si>
  <si>
    <t>914412000795826209</t>
  </si>
  <si>
    <t>惠州市富华园实业有限公司</t>
  </si>
  <si>
    <t>惠州市仲恺高新区54号小区</t>
  </si>
  <si>
    <t>516006</t>
  </si>
  <si>
    <t>914413006730780808</t>
  </si>
  <si>
    <t>惠州市锦地物业管理有限公司</t>
  </si>
  <si>
    <t>惠州市仲恺高新区陈江街道大欣集团二区</t>
  </si>
  <si>
    <t>516000</t>
  </si>
  <si>
    <t>91441300050718870D</t>
  </si>
  <si>
    <t>宝德表业（惠州）有限公司</t>
  </si>
  <si>
    <t>惠州市仲恺高新区陈江街道办事处陈江大道北36号</t>
  </si>
  <si>
    <t>91441300783887153N</t>
  </si>
  <si>
    <t>2017/1/20 0:00:00</t>
  </si>
  <si>
    <t>惠州市协昌电子有限公司</t>
  </si>
  <si>
    <t>惠州市仲恺高新区潼侨工业园联发大道南面</t>
  </si>
  <si>
    <t>516008</t>
  </si>
  <si>
    <t>91441300777828560L</t>
  </si>
  <si>
    <t>2017/12/6 0:00:00</t>
  </si>
  <si>
    <t>健木(惠州)科技孵化服务有限公司</t>
  </si>
  <si>
    <t>惠州市龙门县龙潭铁岗南坑村惠州健木创业孵化园</t>
  </si>
  <si>
    <t>516878</t>
  </si>
  <si>
    <t>91441324MA4X2BDU38</t>
  </si>
  <si>
    <t>惠州市罗浮山天医堂中医药产业孵化器有限公司</t>
  </si>
  <si>
    <t>惠州市博罗县长宁镇埔筏村委会罗浮大道西天医堂中医药孵化器</t>
  </si>
  <si>
    <t>516133</t>
  </si>
  <si>
    <t>91441322MA4W4H2B4P</t>
  </si>
  <si>
    <t>惠州市金顺辉科技有限公司</t>
  </si>
  <si>
    <t>惠州市惠东县大岭镇新安社区水唇鸡场山地段（惠东产业转移工业园内）</t>
  </si>
  <si>
    <t>516321</t>
  </si>
  <si>
    <t>91441323MA4W56NH20</t>
  </si>
  <si>
    <t>惠州创新谷旅游开发有限公司</t>
  </si>
  <si>
    <t>惠州市惠城区江北24号小区台协会馆</t>
  </si>
  <si>
    <t>516001</t>
  </si>
  <si>
    <t>91441302MA4WDFRD3H</t>
  </si>
  <si>
    <t>惠州市欧蒂姆光学有限公司</t>
  </si>
  <si>
    <t>惠州市大亚湾区西区老畲龙盛五路西段</t>
  </si>
  <si>
    <t>516082</t>
  </si>
  <si>
    <t>91441300090141148Q</t>
  </si>
  <si>
    <t>惠州市众联实业有限公司</t>
  </si>
  <si>
    <t>惠州市仲恺高新技术开发区6号小区外</t>
  </si>
  <si>
    <t>91441300761554382W</t>
  </si>
  <si>
    <t>2004/4/5 0:00:00</t>
  </si>
  <si>
    <t>惠州市上和电子商务产业园管理有限公司</t>
  </si>
  <si>
    <t>惠州市惠城区惠州大道108号惠州市电子商务产业园5楼</t>
  </si>
  <si>
    <t>914413020845255402</t>
  </si>
  <si>
    <t>广东思科科技园有限公司</t>
  </si>
  <si>
    <t>惠州市惠城区河南岸螺仔湖南街公园1号物联网孵化基地4-9层</t>
  </si>
  <si>
    <t>91441300086828078E</t>
  </si>
  <si>
    <t>惠州英秀互联科技有限公司</t>
  </si>
  <si>
    <t>惠州市惠城区江北三新北路10号互联网公园八楼</t>
  </si>
  <si>
    <t>91441300MA4ULAD14N</t>
  </si>
  <si>
    <t>惠州市自造者电子信息产业有限公司</t>
  </si>
  <si>
    <t>惠州市惠阳区开城大道北15之4号2楼</t>
  </si>
  <si>
    <t>516211</t>
  </si>
  <si>
    <t>91441303MA4UPU6G9B</t>
  </si>
  <si>
    <t>惠州市华叶创新科技有限公司</t>
  </si>
  <si>
    <t>惠州市惠阳区秋长街道新塘村地段华叶家博园A4栋</t>
  </si>
  <si>
    <t>516200</t>
  </si>
  <si>
    <t>91441303MA4W3G9B0K</t>
  </si>
  <si>
    <t>2017/7/18 0:00:00</t>
  </si>
  <si>
    <t>博罗县科技创新服务中心</t>
  </si>
  <si>
    <t>惠州市博罗县体育大道体育中心足球主场一楼</t>
  </si>
  <si>
    <t>516100</t>
  </si>
  <si>
    <t>12441322MB2C04866F</t>
  </si>
  <si>
    <t>广东彤鑫电商产业园有限公司</t>
  </si>
  <si>
    <t>惠州市博罗县永石大道东侧科技产业园内办公楼</t>
  </si>
  <si>
    <t>516125</t>
  </si>
  <si>
    <t>91441300MA4UQUH701</t>
  </si>
  <si>
    <t>广东名巢实业投资有限公司</t>
  </si>
  <si>
    <t>惠州市博罗县石湾镇石湾圩东部帝克路</t>
  </si>
  <si>
    <t>516127</t>
  </si>
  <si>
    <t>91441322345501935R</t>
  </si>
  <si>
    <t>2015/7/14 0:00:00</t>
  </si>
  <si>
    <t>惠州市格讯信息产业有限公司</t>
  </si>
  <si>
    <t>惠州市惠东县平山镇中航城80号</t>
  </si>
  <si>
    <t>516300</t>
  </si>
  <si>
    <t>91441323315259252U</t>
  </si>
  <si>
    <t>惠东万众创新创业基地发展有限公司</t>
  </si>
  <si>
    <t>惠州市惠东县大岭镇新安管理区十二托</t>
  </si>
  <si>
    <t>91441323MA4ULKWY2Y</t>
  </si>
  <si>
    <t>惠州大亚湾经济技术开发区科技创业服务中心</t>
  </si>
  <si>
    <t>441325</t>
  </si>
  <si>
    <t>惠州市大亚湾区科技创新园创新大厦8楼812室</t>
  </si>
  <si>
    <t>516081</t>
  </si>
  <si>
    <t>12441300560899253A</t>
  </si>
  <si>
    <t>惠州市惠南科技服务有限公司</t>
  </si>
  <si>
    <t>44139601</t>
  </si>
  <si>
    <t>惠州市仲恺高新区惠澳大道惠南高新科技产业园华泰南路2号</t>
  </si>
  <si>
    <t>516025</t>
  </si>
  <si>
    <t>914413007361701683</t>
  </si>
  <si>
    <t>2002/2/22 0:00:00</t>
  </si>
  <si>
    <t>惠州市东江高新区投资运营有限公司</t>
  </si>
  <si>
    <t>44139602</t>
  </si>
  <si>
    <t>惠州市惠城区水口街道东江科技园东新大道106号</t>
  </si>
  <si>
    <t>91441300568272914U</t>
  </si>
  <si>
    <t>2011/1/30 0:00:00</t>
  </si>
  <si>
    <t>广东瑞银昌集团有限公司</t>
  </si>
  <si>
    <t>44139603</t>
  </si>
  <si>
    <t>惠州市仲恺高新区陈江大道北49号瑞银昌商贸中心</t>
  </si>
  <si>
    <t>91441300698102075T</t>
  </si>
  <si>
    <t>2015/1/15 0:00:00</t>
  </si>
  <si>
    <t>惠州仲恺高新技术产业开发区陈江街道经济发展总公司</t>
  </si>
  <si>
    <t>惠州市仲恺高新区陈江街道陈江大道北49号恺晨科技企业孵化器</t>
  </si>
  <si>
    <t>91441300725098738G</t>
  </si>
  <si>
    <t>1992/6/18 0:00:00</t>
  </si>
  <si>
    <t>惠州仲恺高新区科技园有限公司</t>
  </si>
  <si>
    <t>44139604</t>
  </si>
  <si>
    <t>惠州市仲恺高新区惠风东二路16号C栋201</t>
  </si>
  <si>
    <t>914413005764964675</t>
  </si>
  <si>
    <t>2011/6/21 0:00:00</t>
  </si>
  <si>
    <t>惠州市恺众创业服务有限公司</t>
  </si>
  <si>
    <t>惠州市仲恺高新区华安路8号厂房G4楼</t>
  </si>
  <si>
    <t>91441300MA4UJ85X9P</t>
  </si>
  <si>
    <t>惠州仲恺高新技术产业开发区人才交流与劳动就业服务中心</t>
  </si>
  <si>
    <t>惠州市仲恺高新区75号小区人才服务大厦608办公室</t>
  </si>
  <si>
    <t>124413007429666484</t>
  </si>
  <si>
    <t>惠州市惠恺科技服务有限公司</t>
  </si>
  <si>
    <t>惠州市仲恺高新区惠风五路142号日月和科创大厦</t>
  </si>
  <si>
    <t>91441300MA4UU0GW91</t>
  </si>
  <si>
    <t>惠州市城市建设投资集团有限公司</t>
  </si>
  <si>
    <t>44139608</t>
  </si>
  <si>
    <t>惠州市仲恺高新区潼湖科技创新园</t>
  </si>
  <si>
    <t>516003</t>
  </si>
  <si>
    <t>9144130032322042XT</t>
  </si>
  <si>
    <t>五华华创汇科技投资发展有限公司</t>
  </si>
  <si>
    <t>梅州市五华县水寨镇五华经济开发区工业一路五华科创大厦第三层</t>
  </si>
  <si>
    <t>514400</t>
  </si>
  <si>
    <t>91441424MA4WY9W31B</t>
  </si>
  <si>
    <t>梅州中富大科技有限公司</t>
  </si>
  <si>
    <t>梅州市大埔县高陂陶瓷工业生产基地一期10号</t>
  </si>
  <si>
    <t>514247</t>
  </si>
  <si>
    <t>91441422MA4X0H6E37</t>
  </si>
  <si>
    <t>梅州立易顺电子商务发展有限公司</t>
  </si>
  <si>
    <t>梅州市丰顺县汤坑镇金湖路515号</t>
  </si>
  <si>
    <t>514300</t>
  </si>
  <si>
    <t>914414233249159365</t>
  </si>
  <si>
    <t>梅州市嘉一度青年企业管理有限公司</t>
  </si>
  <si>
    <t>梅州市梅江区东升村客天下圣山湖1号时代国际步行街</t>
  </si>
  <si>
    <t>514000</t>
  </si>
  <si>
    <t>91441403MA4UL9J95P</t>
  </si>
  <si>
    <t>梅州市中梅电子商务孵化港有限公司</t>
  </si>
  <si>
    <t>梅州市梅江区江边路H1栋二层中梅电子商务孵化港</t>
  </si>
  <si>
    <t>91441400334826793T</t>
  </si>
  <si>
    <t>梅州云电商生态城投资管理有限公司</t>
  </si>
  <si>
    <t>梅州市梅县新县城府东二路云电商生态城</t>
  </si>
  <si>
    <t>514700</t>
  </si>
  <si>
    <t>9144140330429225XR</t>
  </si>
  <si>
    <t>五华明达实业有限公司</t>
  </si>
  <si>
    <t>梅州市五华县经济开发区工业一路五华电商大厦</t>
  </si>
  <si>
    <t>91441424592165545M</t>
  </si>
  <si>
    <t>广东壹号投资有限公司</t>
  </si>
  <si>
    <t>梅州市兴宁市人民大道西五里段</t>
  </si>
  <si>
    <t>514500</t>
  </si>
  <si>
    <t>91441481MA4UMBCK1Q</t>
  </si>
  <si>
    <t>2015/1/13 0:00:00</t>
  </si>
  <si>
    <t>汕尾市创新工业设计研究院</t>
  </si>
  <si>
    <t>汕尾市城区汕尾职业技术学院A区深汕创新创业基地</t>
  </si>
  <si>
    <t>516600</t>
  </si>
  <si>
    <t>524415000651814202</t>
  </si>
  <si>
    <t>深汕特别合作区电商培训孵化基地</t>
  </si>
  <si>
    <t>汕尾市海丰县深汕特别合作区七号楼</t>
  </si>
  <si>
    <t>516473</t>
  </si>
  <si>
    <t>114400000524064751</t>
  </si>
  <si>
    <t>汕尾高新区企业综合服务中心</t>
  </si>
  <si>
    <t>汕尾市城区红草园区三和路中段高新技术创业中心</t>
  </si>
  <si>
    <t>516626</t>
  </si>
  <si>
    <t>12441500354758468P</t>
  </si>
  <si>
    <t>广东深汕投资控股集团有限公司</t>
  </si>
  <si>
    <t>汕尾市海丰县鹅埠镇深汕特别合作区同德路7号楼</t>
  </si>
  <si>
    <t>914415003042156682</t>
  </si>
  <si>
    <t>陆河县新河工业园区管理委员会</t>
  </si>
  <si>
    <t>汕尾市陆河县河口镇云峰村新河工业园区</t>
  </si>
  <si>
    <t>516723</t>
  </si>
  <si>
    <t>124415230970606319</t>
  </si>
  <si>
    <t>河源市高新技术开发区企业服务中心</t>
  </si>
  <si>
    <t>河源市源城区高新区高新二路163号</t>
  </si>
  <si>
    <t>517000</t>
  </si>
  <si>
    <t>914416007709628046</t>
  </si>
  <si>
    <t>2005/1/11 0:00:00</t>
  </si>
  <si>
    <t>河源市科谷企业孵化器有限公司</t>
  </si>
  <si>
    <t>河源市源城区文祥路东城一农贸市场二楼</t>
  </si>
  <si>
    <t>91441602MA4WHU999A</t>
  </si>
  <si>
    <t>东源广工大现代产业协同创新研究院</t>
  </si>
  <si>
    <t>河源市东源县蝴蝶岭工业开发区管委会10楼</t>
  </si>
  <si>
    <t>12441625MB2C63663W</t>
  </si>
  <si>
    <t>河源市华达创客港商业运营管理有限公司</t>
  </si>
  <si>
    <t>河源市源城区越王大道与永和东路交汇处华达万福基金大厦</t>
  </si>
  <si>
    <t>91441600MA4URY5U9A</t>
  </si>
  <si>
    <t>2016/7/20 0:00:00</t>
  </si>
  <si>
    <t>河源市四伙记电子商务创业园有限公司</t>
  </si>
  <si>
    <t>河源市源城区文明路北面华达街东面第五层</t>
  </si>
  <si>
    <t>91441600MA4UQ0T082</t>
  </si>
  <si>
    <t>河源市源城区科技创新服务中心</t>
  </si>
  <si>
    <t>河源市源城区龙岭工业园龙岭三路企业服务中心6楼</t>
  </si>
  <si>
    <t>517025</t>
  </si>
  <si>
    <t>52441602MJM228397C</t>
  </si>
  <si>
    <t>河源市创业创新服务中心</t>
  </si>
  <si>
    <t>河源市源城区市区建设大道南边新东花园8号</t>
  </si>
  <si>
    <t>52441600MJM217612R</t>
  </si>
  <si>
    <t>河源广工大协同创新研究院</t>
  </si>
  <si>
    <t>河源市源城区高新区高新二路163号创业服务中心二楼</t>
  </si>
  <si>
    <t>1244160031485800XB</t>
  </si>
  <si>
    <t>2015/8/29 0:00:00</t>
  </si>
  <si>
    <t>阳东区生产力促进中心</t>
  </si>
  <si>
    <t>阳江市阳东县裕东一路36号</t>
  </si>
  <si>
    <t>529931</t>
  </si>
  <si>
    <t>12441723757874893U</t>
  </si>
  <si>
    <t>2003/4/4 0:00:00</t>
  </si>
  <si>
    <t>阳江市业通农产品电商物流园有限公司</t>
  </si>
  <si>
    <t>阳江市江城区白沙银铃科技产业园阳江市农产品电商物流园</t>
  </si>
  <si>
    <t>529500</t>
  </si>
  <si>
    <t>91441702MA4UQP28XB</t>
  </si>
  <si>
    <t>阳江高新技术产业开发区高新技术创业服务中心</t>
  </si>
  <si>
    <t>阳江高新科技企业孵化器中心二号楼四楼</t>
  </si>
  <si>
    <t>529533</t>
  </si>
  <si>
    <t>12441700061465602C</t>
  </si>
  <si>
    <t>阳江市佳迅电子商务有限公司</t>
  </si>
  <si>
    <t>阳江市江城区银岭科技产业园综合楼502</t>
  </si>
  <si>
    <t>91441702MA4UMKDT61</t>
  </si>
  <si>
    <t>阳江市江城区捷达网络科技有限公司</t>
  </si>
  <si>
    <t>阳江市江城区振兴路丰泰中心17楼</t>
  </si>
  <si>
    <t>91441702MA4UKEPG95</t>
  </si>
  <si>
    <t>2011/9/29 0:00:00</t>
  </si>
  <si>
    <t>清远华炬科技企业孵化器有限公司</t>
  </si>
  <si>
    <t>清远市清城区高新技术产业区创业一路6号</t>
  </si>
  <si>
    <t>9144180231526254X1</t>
  </si>
  <si>
    <t>清远市金创电子商务服务有限公司</t>
  </si>
  <si>
    <t>清远市清城区清远市新城静福路25号金茂翰林院</t>
  </si>
  <si>
    <t>91441802MA4UNCPY7B</t>
  </si>
  <si>
    <t>清远华大健康电商孵化园有限公司</t>
  </si>
  <si>
    <t>清远市清城区高新技术开发区创业一路6号</t>
  </si>
  <si>
    <t>511520</t>
  </si>
  <si>
    <t>91441802MA4UM29W6N</t>
  </si>
  <si>
    <t>2016/2/18 0:00:00</t>
  </si>
  <si>
    <t>清远天安智谷有限公司</t>
  </si>
  <si>
    <t>清远市清城区高新技术产业开发区百嘉科技创新园创兴大道18号</t>
  </si>
  <si>
    <t>91441802094231819G</t>
  </si>
  <si>
    <t>东莞市文创投资发展有限公司</t>
  </si>
  <si>
    <t>东莞市大朗镇长塘第三工业区78号</t>
  </si>
  <si>
    <t>523770</t>
  </si>
  <si>
    <t>91441900084483643G</t>
  </si>
  <si>
    <t>东莞市新中信宝物业投资有限公司</t>
  </si>
  <si>
    <t>东莞市清溪镇东莞市清溪镇青皇村葵青路182号</t>
  </si>
  <si>
    <t>523650</t>
  </si>
  <si>
    <t>9144190007666134XH</t>
  </si>
  <si>
    <t>广东华科鼎城产业孵化有限公司</t>
  </si>
  <si>
    <t>东莞市大岭山镇科技工业园2号厂区1号楼201室</t>
  </si>
  <si>
    <t>523820</t>
  </si>
  <si>
    <t>91441900324967082F</t>
  </si>
  <si>
    <t>东莞市松山湖控股有限公司</t>
  </si>
  <si>
    <t>东莞市松山湖松山湖高新技术产业开发区礼宾路1号控股大厦6楼615</t>
  </si>
  <si>
    <t>523808</t>
  </si>
  <si>
    <t>91441900742984117C</t>
  </si>
  <si>
    <t>2001/8/15 0:00:00</t>
  </si>
  <si>
    <t>东莞中集创新产业园发展有限公司</t>
  </si>
  <si>
    <t>东莞市松山湖东莞市松山湖南山路中集智谷2号楼</t>
  </si>
  <si>
    <t>91441900073475277P</t>
  </si>
  <si>
    <t>广东阿尔派智能电网有限公司</t>
  </si>
  <si>
    <t>东莞市松山湖东莞市松山湖高新技术产业开发区研发一路1号</t>
  </si>
  <si>
    <t>9144190068639201XA</t>
  </si>
  <si>
    <t>东莞市松山湖工业发展有限公司</t>
  </si>
  <si>
    <t>东莞市松山湖东莞市松山湖礼宾路1号控股大厦5楼509室</t>
  </si>
  <si>
    <t>9144190055560959XU</t>
  </si>
  <si>
    <t>广东物博实业投资有限公司</t>
  </si>
  <si>
    <t>东莞市樟木头镇百果洞莞樟西路12号A栋601-603室</t>
  </si>
  <si>
    <t>523629</t>
  </si>
  <si>
    <t>91441900568249714T</t>
  </si>
  <si>
    <t>东莞市蚁巢科技企业孵化器有限公司</t>
  </si>
  <si>
    <t>东莞市莞城区莞太路34号中天联丰创意谷10栋102</t>
  </si>
  <si>
    <t>523012</t>
  </si>
  <si>
    <t>9144190033792898X3</t>
  </si>
  <si>
    <t>东莞市燕园孵化器有限公司</t>
  </si>
  <si>
    <t>东莞市松山湖沁园路17号</t>
  </si>
  <si>
    <t>91441900MA4UY7XQ9F</t>
  </si>
  <si>
    <t>东莞中山大学研究院</t>
  </si>
  <si>
    <t>东莞市松山湖新竹路4号新竹苑8栋和9栋</t>
  </si>
  <si>
    <t>12441900690472493X</t>
  </si>
  <si>
    <t>2009/6/19 0:00:00</t>
  </si>
  <si>
    <t>广东华中科技大学工业技术研究院</t>
  </si>
  <si>
    <t>东莞市松山湖科技九路一号</t>
  </si>
  <si>
    <t>124400006633537985</t>
  </si>
  <si>
    <t>广东粤迪科技发展有限公司</t>
  </si>
  <si>
    <t>东莞市松山湖科技产业园区新城路大学创新城D-1栋3楼308室</t>
  </si>
  <si>
    <t>91441900MA4UN0883L</t>
  </si>
  <si>
    <t>东莞市玉兰科技有限公司</t>
  </si>
  <si>
    <t>东莞市莞城区东莞市莞城天宝工业区28号</t>
  </si>
  <si>
    <t>523000</t>
  </si>
  <si>
    <t>914419007259693292</t>
  </si>
  <si>
    <t>东莞市瀚森投资集团有限公司</t>
  </si>
  <si>
    <t>东莞市松山湖科技九路6号</t>
  </si>
  <si>
    <t>91441900724356264X</t>
  </si>
  <si>
    <t>2000/7/3 0:00:00</t>
  </si>
  <si>
    <t>东莞市电子计算中心</t>
  </si>
  <si>
    <t>东莞市莞城区新芬路38号科学馆六楼</t>
  </si>
  <si>
    <t>12441900457225891L</t>
  </si>
  <si>
    <t>广东聚大实业投资管理有限公司</t>
  </si>
  <si>
    <t>东莞市南城区周溪众利路84号聚大电商产业园</t>
  </si>
  <si>
    <t>91441900324855363Q</t>
  </si>
  <si>
    <t>广东赛恩司科技股份有限公司</t>
  </si>
  <si>
    <t>东莞市南城区东莞市南城区黄金路1号东莞天安数码城A1栋7楼</t>
  </si>
  <si>
    <t>523073</t>
  </si>
  <si>
    <t>91441900315142986T</t>
  </si>
  <si>
    <t>2014/9/29 0:00:00</t>
  </si>
  <si>
    <t>广东盛创蜂巢孵化器有限公司</t>
  </si>
  <si>
    <t>东莞市松山湖东莞松山湖创意生活城B区二楼蜂巢空间</t>
  </si>
  <si>
    <t>91441900345529612R</t>
  </si>
  <si>
    <t>东莞市中天华诚实业投资有限公司</t>
  </si>
  <si>
    <t>东莞市莞城区东莞市莞城莞太路34号东莞市创意产业中心园区7号楼2A</t>
  </si>
  <si>
    <t>91441900564556688R</t>
  </si>
  <si>
    <t>东莞市慧美实业投资有限公司</t>
  </si>
  <si>
    <t>东莞市茶山镇增埗村卢屋工业区东诚慧美科技园</t>
  </si>
  <si>
    <t>523383</t>
  </si>
  <si>
    <t>914419007820343273</t>
  </si>
  <si>
    <t>2005/11/10 0:00:00</t>
  </si>
  <si>
    <t>东莞松山湖高新技术创业服务中心</t>
  </si>
  <si>
    <t>东莞市松山湖松山湖礼宾路一站式服务中心大楼4楼</t>
  </si>
  <si>
    <t>520808</t>
  </si>
  <si>
    <t>124419005608631544</t>
  </si>
  <si>
    <t>2005/5/19 0:00:00</t>
  </si>
  <si>
    <t>东莞松湖华科产业孵化有限公司</t>
  </si>
  <si>
    <t>东莞市松山湖工业南路6号</t>
  </si>
  <si>
    <t>914419005591813086</t>
  </si>
  <si>
    <t>东莞市高盛科技园有限公司</t>
  </si>
  <si>
    <t>东莞市南城区周溪隆溪路5号</t>
  </si>
  <si>
    <t>523080</t>
  </si>
  <si>
    <t>914419005555596254</t>
  </si>
  <si>
    <t>2010/5/12 0:00:00</t>
  </si>
  <si>
    <t>广东东科投资集团有限公司</t>
  </si>
  <si>
    <t>东莞市常平镇板石村南埔科技园K栋</t>
  </si>
  <si>
    <t>523560</t>
  </si>
  <si>
    <t>91441900767330937U</t>
  </si>
  <si>
    <t>东莞市天安数码城有限公司</t>
  </si>
  <si>
    <t>东莞市南城区黄金路1号天安数码城A2栋</t>
  </si>
  <si>
    <t>914419006615027457</t>
  </si>
  <si>
    <t>东莞市中科云智产业孵化有限公司</t>
  </si>
  <si>
    <t>东莞市松山湖高新区科汇路1号</t>
  </si>
  <si>
    <t>91441900077904243G</t>
  </si>
  <si>
    <t>东莞市元创动力科技孵化有限公司</t>
  </si>
  <si>
    <t>东莞市常平镇塘角路24号元创动力互联网创新产业园</t>
  </si>
  <si>
    <t>523570</t>
  </si>
  <si>
    <t>91441900MA4UHAQR82</t>
  </si>
  <si>
    <t>东莞成电创新电子科技有限公司</t>
  </si>
  <si>
    <t>东莞市松山湖总部二路17号A311</t>
  </si>
  <si>
    <t>91441900560840403J</t>
  </si>
  <si>
    <t>2010/8/26 0:00:00</t>
  </si>
  <si>
    <t>东莞市寮步科技创新服务中心</t>
  </si>
  <si>
    <t>东莞市寮步镇寮茶路10号D2栋201室</t>
  </si>
  <si>
    <t>523400</t>
  </si>
  <si>
    <t>91441900666496030X</t>
  </si>
  <si>
    <t>2007/9/5 0:00:00</t>
  </si>
  <si>
    <t>东莞市广陵实业投资有限公司</t>
  </si>
  <si>
    <t>东莞市麻涌镇大步村椰林科技创意园</t>
  </si>
  <si>
    <t>91441900553607961X</t>
  </si>
  <si>
    <t>2010/4/8 0:00:00</t>
  </si>
  <si>
    <t>东莞市衣电园实业投资有限公司</t>
  </si>
  <si>
    <t>东莞市虎门镇太宝路虎门电商产业园</t>
  </si>
  <si>
    <t>523900</t>
  </si>
  <si>
    <t>91441900084465728J</t>
  </si>
  <si>
    <t>虎门服装技术创新中心</t>
  </si>
  <si>
    <t>东莞市虎门镇虎门大道305号富民服装商务中心22楼22C01</t>
  </si>
  <si>
    <t>05373891-4</t>
  </si>
  <si>
    <t>广东中天联科信息产业投资有限公司</t>
  </si>
  <si>
    <t>东莞市南城区水濂山大道96号</t>
  </si>
  <si>
    <t>91441900581366851G</t>
  </si>
  <si>
    <t>2011/8/11 0:00:00</t>
  </si>
  <si>
    <t>东莞市石龙生产力促进中心有限公司</t>
  </si>
  <si>
    <t>东莞市石龙镇东莞市石龙镇滨江西路1号石龙现代信息服务园一楼E02</t>
  </si>
  <si>
    <t>523321</t>
  </si>
  <si>
    <t>91441900763837482U</t>
  </si>
  <si>
    <t>东莞志鸿汇创金融孵化有限公司</t>
  </si>
  <si>
    <t>东莞市松山湖工业南路8号创投大厦2层204室</t>
  </si>
  <si>
    <t>91441900551656583J</t>
  </si>
  <si>
    <t>东莞市中美融易孵化器投资管理有限公司</t>
  </si>
  <si>
    <t>东莞松山湖高新技术产业开发区信息路5号融易大厦主楼3楼</t>
  </si>
  <si>
    <t>9144190030403172XN</t>
  </si>
  <si>
    <t>东莞市中科科技企业加速器有限公司</t>
  </si>
  <si>
    <t>东莞市松山湖中科创新广场</t>
  </si>
  <si>
    <t>91441900698160646U</t>
  </si>
  <si>
    <t>广东新基地产业投资发展股份有限公司</t>
  </si>
  <si>
    <t>东莞市南城区广东省东莞市南城区新基路5号新基地科技创意产业园</t>
  </si>
  <si>
    <t>91441900581357517D</t>
  </si>
  <si>
    <t>2011/8/9 0:00:00</t>
  </si>
  <si>
    <t>东莞市软件行业协会</t>
  </si>
  <si>
    <t>东莞市南城区东莞市莞太路34号6号楼一楼</t>
  </si>
  <si>
    <t>51441900725469279Q</t>
  </si>
  <si>
    <t>东莞市瑞鹰信息科技发展有限公司</t>
  </si>
  <si>
    <t>东莞市松山湖大学路9号瑞鹰国际科技创新园</t>
  </si>
  <si>
    <t>91441900071920242T</t>
  </si>
  <si>
    <t>2013/7/2 0:00:00</t>
  </si>
  <si>
    <t>微铭科技股份有限公司</t>
  </si>
  <si>
    <t>东莞市松山湖工业西路中科创新广场A座401</t>
  </si>
  <si>
    <t>914419222969279690</t>
  </si>
  <si>
    <t>东莞市鼎昊物业投资管理有限公司</t>
  </si>
  <si>
    <t>东莞市寮步镇华南工业城金富路17号</t>
  </si>
  <si>
    <t>523430</t>
  </si>
  <si>
    <t>91441900073503039C</t>
  </si>
  <si>
    <t>广东石碣华科鼎城产业孵化有限公司</t>
  </si>
  <si>
    <t>东莞市石碣镇广东省东莞市石碣镇183号</t>
  </si>
  <si>
    <t>523290</t>
  </si>
  <si>
    <t>91441900MA4UK7W54H</t>
  </si>
  <si>
    <t>东莞市七六九创意谷产业园有限公司</t>
  </si>
  <si>
    <t>东莞市南城区新基社区香园路35号万科769文创园</t>
  </si>
  <si>
    <t>91441900564556610R</t>
  </si>
  <si>
    <t>广东连升科技集团有限公司</t>
  </si>
  <si>
    <t>东莞市虎门镇东莞市虎门镇百达大道百达国际电商城</t>
  </si>
  <si>
    <t>914419000524950331</t>
  </si>
  <si>
    <t>2012/8/28 0:00:00</t>
  </si>
  <si>
    <t>东莞市胜昱实业投资有限公司</t>
  </si>
  <si>
    <t>东莞市东城区东城街道主山东宝路128号大麦客A栋301室</t>
  </si>
  <si>
    <t>91441900315187439M</t>
  </si>
  <si>
    <t>广东清大孵化器有限公司</t>
  </si>
  <si>
    <t>东莞市松山湖高新技术产业开发区大学创新城G-1栋208</t>
  </si>
  <si>
    <t>91441900MA4UHK0U4G</t>
  </si>
  <si>
    <t>东莞松山湖中润实业有限公司</t>
  </si>
  <si>
    <t>东莞市松山湖科技产业园区科技十路中润实业</t>
  </si>
  <si>
    <t>91441900562588651A</t>
  </si>
  <si>
    <t>2010/9/29 0:00:00</t>
  </si>
  <si>
    <t>东莞市聚沛电子科技有限公司</t>
  </si>
  <si>
    <t>东莞市松山湖总部二路2号光大We谷产业园</t>
  </si>
  <si>
    <t>91441900553693783K</t>
  </si>
  <si>
    <t>广东中以水处理环境科技创新园有限公司</t>
  </si>
  <si>
    <t>东莞市松山湖松山湖高新技术产业开发区创新科技园1号楼2层</t>
  </si>
  <si>
    <t>523008</t>
  </si>
  <si>
    <t>91441900066741151H</t>
  </si>
  <si>
    <t>东莞市中大海洋生物技术工程有限公司</t>
  </si>
  <si>
    <t>东莞市松山湖新城大道9号</t>
  </si>
  <si>
    <t>914419007946725886</t>
  </si>
  <si>
    <t>东莞松山湖国际机器人研究院有限公司</t>
  </si>
  <si>
    <t>东莞市松山湖新竹路总部一号17A栋403</t>
  </si>
  <si>
    <t>91441900MA4ULW572A</t>
  </si>
  <si>
    <t>广东松山湖中医药健康科技园有限公司</t>
  </si>
  <si>
    <t>东莞市松山湖广东省东莞市松山湖科技产业园科苑路6号</t>
  </si>
  <si>
    <t>91441900551725112M</t>
  </si>
  <si>
    <t>东莞市梦工场创业投资有限公司</t>
  </si>
  <si>
    <t>东莞市莞城区兴塘社区东平街233号三楼301</t>
  </si>
  <si>
    <t>914419003546558649</t>
  </si>
  <si>
    <t>2015/8/21 0:00:00</t>
  </si>
  <si>
    <t>东莞市新基地力玛互联网产业园投资有限公司</t>
  </si>
  <si>
    <t>东莞市东城区东城中路163号</t>
  </si>
  <si>
    <t>91441900MA4UH30A4B</t>
  </si>
  <si>
    <t>广东和佳智慧园区产业孵化有限公司</t>
  </si>
  <si>
    <t>东莞市南城区南城街道建设路16号树熙大厦南城科技大厦</t>
  </si>
  <si>
    <t>91441900070234638F</t>
  </si>
  <si>
    <t>2013/6/3 0:00:00</t>
  </si>
  <si>
    <t>广东道滘华科鼎城产业孵化有限公司</t>
  </si>
  <si>
    <t>东莞市道滘镇万道路2号</t>
  </si>
  <si>
    <t>523182</t>
  </si>
  <si>
    <t>91441900MA4UHWP514</t>
  </si>
  <si>
    <t>东莞市澳星科技园有限公司</t>
  </si>
  <si>
    <t>东莞市塘厦镇田沙路2号</t>
  </si>
  <si>
    <t>91441900351904247M</t>
  </si>
  <si>
    <t>东莞市东盈孵化器管理有限公司</t>
  </si>
  <si>
    <t>东莞市东坑镇黄屋村骏发三路科技创新基地1号楼1层1101室</t>
  </si>
  <si>
    <t>914419003381368107</t>
  </si>
  <si>
    <t>东莞市金美科技园有限公司</t>
  </si>
  <si>
    <t>东莞市常平镇金美村常朗路66号</t>
  </si>
  <si>
    <t>91441900MA4UK8ER2P</t>
  </si>
  <si>
    <t>广东力合双清科技创新有限公司</t>
  </si>
  <si>
    <t>东莞市清溪镇青滨东路105号力合双清创新基地产业引领服务中心</t>
  </si>
  <si>
    <t>523660</t>
  </si>
  <si>
    <t>91441900086788221R</t>
  </si>
  <si>
    <t>东莞华澈低碳环保产业园管理有限公司</t>
  </si>
  <si>
    <t>东莞市松山湖科技十路国际金融创新园C区10A一楼</t>
  </si>
  <si>
    <t>91441900MA4UM0R035</t>
  </si>
  <si>
    <t>东莞市中云科技产业园有限公司</t>
  </si>
  <si>
    <t>东莞市东城区东城街道牛山新村光明大道中云智慧城市产业园</t>
  </si>
  <si>
    <t>523129</t>
  </si>
  <si>
    <t>914419003038991567</t>
  </si>
  <si>
    <t>东莞绿圃科技服务有限公司</t>
  </si>
  <si>
    <t>东莞市常平镇木棆村常平国际创新港15号绿圃国际空间站A101</t>
  </si>
  <si>
    <t>523562</t>
  </si>
  <si>
    <t>91441900MA4UPMX75G</t>
  </si>
  <si>
    <t>东莞市沃佳实业投资有限公司</t>
  </si>
  <si>
    <t>东莞市莞城区罗沙社区莞龙路叫尾工业区智慧小镇创意产业园</t>
  </si>
  <si>
    <t>914419000812256576</t>
  </si>
  <si>
    <t>2013/10/29 0:00:00</t>
  </si>
  <si>
    <t>东莞市恒惠实业投资有限公司</t>
  </si>
  <si>
    <t>东莞市莞城区东城西路金澳大厦B01号</t>
  </si>
  <si>
    <t>523007</t>
  </si>
  <si>
    <t>91441900081097114U</t>
  </si>
  <si>
    <t>广东宜加电子商务有限公司</t>
  </si>
  <si>
    <t>东莞市黄江镇旧村马庙街路口广东宜加大楼</t>
  </si>
  <si>
    <t>523767</t>
  </si>
  <si>
    <t>91441900MA4UMYMY23</t>
  </si>
  <si>
    <t>东莞台青企业管理咨询有限公司</t>
  </si>
  <si>
    <t>东莞市松山湖台南路六号台科花园13栋2楼201室</t>
  </si>
  <si>
    <t>91441900MA4UNQB40M</t>
  </si>
  <si>
    <t>东莞市高龙科技产业孵化有限公司</t>
  </si>
  <si>
    <t>东莞市高埗镇高埗村南北沙走马塘1号</t>
  </si>
  <si>
    <t>91441900338083050C</t>
  </si>
  <si>
    <t>2015/3/31 0:00:00</t>
  </si>
  <si>
    <t>东莞市邦客创孵化器有限公司</t>
  </si>
  <si>
    <t>东莞市常平镇木棆村常平国际创新港16号创客邦1栋101</t>
  </si>
  <si>
    <t>91441900MA4URRF75D</t>
  </si>
  <si>
    <t>2016/7/18 0:00:00</t>
  </si>
  <si>
    <t>东莞市永卓实业投资有限公司</t>
  </si>
  <si>
    <t>东莞市南城区石鼓花园路六号</t>
  </si>
  <si>
    <t>523076</t>
  </si>
  <si>
    <t>91441900323277311M</t>
  </si>
  <si>
    <t>东莞市创意谷实业投资有限公司</t>
  </si>
  <si>
    <t>东莞市松山湖工业东路38号创意谷设计研发中心4栋</t>
  </si>
  <si>
    <t>914419005724214091</t>
  </si>
  <si>
    <t>2011/4/21 0:00:00</t>
  </si>
  <si>
    <t>广东优科力合科技服务有限公司</t>
  </si>
  <si>
    <t>东莞市松山湖科技二路中科创新广场A栋602</t>
  </si>
  <si>
    <t>914419003378769724</t>
  </si>
  <si>
    <t>东莞市茂邦纳米科技开发有限公司</t>
  </si>
  <si>
    <t>东莞市松山湖松山湖高新区创新科技园1号楼512室</t>
  </si>
  <si>
    <t>91441900699771035A</t>
  </si>
  <si>
    <t>广东叁六云科技有限公司</t>
  </si>
  <si>
    <t>东莞市东城区东城街道东城中路南163号新基地360互联网产业园B栋</t>
  </si>
  <si>
    <t>91441900MA4UKPL02C</t>
  </si>
  <si>
    <t>2015/12/15 0:00:00</t>
  </si>
  <si>
    <t>东莞上耕商务有限公司</t>
  </si>
  <si>
    <t>东莞市万江区新城社区华南摩尔BC区4层25号</t>
  </si>
  <si>
    <t>91441900062120876U</t>
  </si>
  <si>
    <t>科特勒医学技术发展（东莞）有限公司</t>
  </si>
  <si>
    <t>东莞市松山湖东莞市松山湖高新技术产业开发区新城大道9号</t>
  </si>
  <si>
    <t>91441900MA4WTR6F60</t>
  </si>
  <si>
    <t>广东龙湾创业孵化器有限公司</t>
  </si>
  <si>
    <t>东莞市万江区官桥滘社区龙湾新区龙湾创客中心</t>
  </si>
  <si>
    <t>91441900MA4W00222H</t>
  </si>
  <si>
    <t>广东兆炫产业地产有限公司</t>
  </si>
  <si>
    <t>东莞市南城区鸿福路95号兆炫财富大厦9楼</t>
  </si>
  <si>
    <t>91441900MA4UL0L347</t>
  </si>
  <si>
    <t>东莞市诺峰产业孵化有限公司</t>
  </si>
  <si>
    <t>东莞市樟木头镇金河社区金河路34号A座四楼</t>
  </si>
  <si>
    <t>523628</t>
  </si>
  <si>
    <t>91441900MA4UW98L3G</t>
  </si>
  <si>
    <t>2016/10/9 0:00:00</t>
  </si>
  <si>
    <t>东莞市双创科技企业孵化器有限公司</t>
  </si>
  <si>
    <t>东莞市东坑镇骏达西路松源创新科技城</t>
  </si>
  <si>
    <t>91441900MA4UMATW56</t>
  </si>
  <si>
    <t>2016/3/4 0:00:00</t>
  </si>
  <si>
    <t>东莞市倍增科技企业孵化器有限公司</t>
  </si>
  <si>
    <t>东莞市东城区东城街道莞龙路余屋段1号松源创新科技城</t>
  </si>
  <si>
    <t>91441900MA4WGQJE7H</t>
  </si>
  <si>
    <t>2017/4/28 0:00:00</t>
  </si>
  <si>
    <t>广东省智能机器人研究院</t>
  </si>
  <si>
    <t>东莞市松山湖大学路2号大学城B2栋</t>
  </si>
  <si>
    <t>12440000354650764R</t>
  </si>
  <si>
    <t>东莞市瑞荣实业投资有限公司</t>
  </si>
  <si>
    <t>东莞市万江区上甲社区汾溪一路77号</t>
  </si>
  <si>
    <t>523055</t>
  </si>
  <si>
    <t>91441900791206039H</t>
  </si>
  <si>
    <t>2006/7/20 0:00:00</t>
  </si>
  <si>
    <t>东莞市景辰产业孵化有限公司</t>
  </si>
  <si>
    <t>东莞市东城区立新社区九龙路247号CY创意产业园</t>
  </si>
  <si>
    <t>91441900MA4WWLLT66</t>
  </si>
  <si>
    <t>2017/7/25 0:00:00</t>
  </si>
  <si>
    <t>东莞同济大学研究院</t>
  </si>
  <si>
    <t>东莞市松山湖创新科技园11号楼3楼302室</t>
  </si>
  <si>
    <t>12441900303868333X</t>
  </si>
  <si>
    <t>2014/4/17 0:00:00</t>
  </si>
  <si>
    <t>东莞市卡德尔产业孵化有限公司</t>
  </si>
  <si>
    <t>东莞市洪梅镇尧均村洪金路卡德尔产业孵化园</t>
  </si>
  <si>
    <t>523160</t>
  </si>
  <si>
    <t>91441900MA4UUN382T</t>
  </si>
  <si>
    <t>2016/9/13 0:00:00</t>
  </si>
  <si>
    <t>广东新环能创业投资有限公司</t>
  </si>
  <si>
    <t>东莞市东城区主山振兴路333号</t>
  </si>
  <si>
    <t>91441900MA4UUME040</t>
  </si>
  <si>
    <t>2016/9/14 0:00:00</t>
  </si>
  <si>
    <t>广东网游网络科技有限公司</t>
  </si>
  <si>
    <t>东莞市松山湖工业西路14号12栋401室</t>
  </si>
  <si>
    <t>91441900555590024W</t>
  </si>
  <si>
    <t>东莞百润实业投资有限公司</t>
  </si>
  <si>
    <t>东莞市常平镇下墟兴隆一楼三号百润爱创基地</t>
  </si>
  <si>
    <t>91441900073504832B</t>
  </si>
  <si>
    <t>东莞北科产学研基地有限公司</t>
  </si>
  <si>
    <t>东莞市常平镇木棆工业二路</t>
  </si>
  <si>
    <t>91441900MA4UL59P18</t>
  </si>
  <si>
    <t>广东华协科技孵化有限公司</t>
  </si>
  <si>
    <t>东莞市松山湖东莞松山湖高新技术产业开发区大学创新城A2栋</t>
  </si>
  <si>
    <t>91441900MA4W1CTQ9L</t>
  </si>
  <si>
    <t>东莞市中科信息港产业孵化有限公司</t>
  </si>
  <si>
    <t>东莞市石龙镇江南西路80-90号</t>
  </si>
  <si>
    <t>91441900MA4UQ3E197</t>
  </si>
  <si>
    <t>东莞市楚记物业投资有限公司</t>
  </si>
  <si>
    <t>东莞市厚街镇南环路与吉祥路交汇处新后街产业创新园</t>
  </si>
  <si>
    <t>523963</t>
  </si>
  <si>
    <t>914419003150082507</t>
  </si>
  <si>
    <t>东莞市微沃科技企业孵化器有限公司</t>
  </si>
  <si>
    <t>91441900MA4UHU5LXW</t>
  </si>
  <si>
    <t>东莞市新南方科教投资有限公司</t>
  </si>
  <si>
    <t>东莞市莞城区莞太路34号创意产业中心园区3号楼101室</t>
  </si>
  <si>
    <t>91441900678897771W</t>
  </si>
  <si>
    <t>东莞市富源投资实业有限公司</t>
  </si>
  <si>
    <t>东莞市黄江镇大冚村富源科技企业孵化器（358省道旁）</t>
  </si>
  <si>
    <t>523768</t>
  </si>
  <si>
    <t>914419007385786505</t>
  </si>
  <si>
    <t>中山市灯配天下灯饰有限公司</t>
  </si>
  <si>
    <t>中山市古镇镇中兴大道中9号冈东商厦A幢6楼</t>
  </si>
  <si>
    <t>528421</t>
  </si>
  <si>
    <t>91442000MA4UH38M3Y</t>
  </si>
  <si>
    <t>中山市创业孵化基地服务中心</t>
  </si>
  <si>
    <t>中山市东区长江北路328号骏贤居</t>
  </si>
  <si>
    <t>528403</t>
  </si>
  <si>
    <t>52442000564530840C</t>
  </si>
  <si>
    <t>2010/10/3 0:00:00</t>
  </si>
  <si>
    <t>广东戴思乐湾区孵化器有限公司</t>
  </si>
  <si>
    <t>中山市火炬区翠亨新区和清路16号戴思乐科技园6号楼一层</t>
  </si>
  <si>
    <t>528437</t>
  </si>
  <si>
    <t>91442000MA4WULL328</t>
  </si>
  <si>
    <t>中山火炬开发区临海工业园开发有限公司</t>
  </si>
  <si>
    <t>中山市火炬区马安岛临海工业园翠城道翠亨新区规划馆一楼</t>
  </si>
  <si>
    <t>528400</t>
  </si>
  <si>
    <t>91442000746264520K</t>
  </si>
  <si>
    <t>2016/12/17 0:00:00</t>
  </si>
  <si>
    <t>中山麦芒创意科技有限公司</t>
  </si>
  <si>
    <t>中山市港口镇沙港中路29号广东游戏游艺文化产业城3号楼B座3楼</t>
  </si>
  <si>
    <t>91442000MA4UH00Y22</t>
  </si>
  <si>
    <t>中山南区电梯工程研究院有限公司</t>
  </si>
  <si>
    <t>中山市南区中山市南区城南一路218-226号综合楼第一层之六</t>
  </si>
  <si>
    <t>528455</t>
  </si>
  <si>
    <t>91442000MA4UJGK06N</t>
  </si>
  <si>
    <t>2017/4/17 0:00:00</t>
  </si>
  <si>
    <t>中山盛道休闲农业发展有限公司</t>
  </si>
  <si>
    <t>中山市沙溪镇沙古公路圣狮路段华南（中山）苗木交易中心</t>
  </si>
  <si>
    <t>528471</t>
  </si>
  <si>
    <t>91442000598967442X</t>
  </si>
  <si>
    <t>2014/8/15 0:00:00</t>
  </si>
  <si>
    <t>中山市悦恒商业管理有限公司</t>
  </si>
  <si>
    <t>中山市南区中山市南区永安一路9号悦盈新成花园11幢209-211卡</t>
  </si>
  <si>
    <t>91442000562579640K</t>
  </si>
  <si>
    <t>聚龙创意谷</t>
  </si>
  <si>
    <t>中山市小榄镇荣华中路88号</t>
  </si>
  <si>
    <t>528415</t>
  </si>
  <si>
    <t>91442000336424368U</t>
  </si>
  <si>
    <t>中山市小榄镇生产力促进中心</t>
  </si>
  <si>
    <t>442001</t>
  </si>
  <si>
    <t>中山市小榄镇中山市小榄镇广源南路40号</t>
  </si>
  <si>
    <t>91442000736187533E</t>
  </si>
  <si>
    <t>2004/7/22 0:00:00</t>
  </si>
  <si>
    <t>中山市小榄镇工业总公司</t>
  </si>
  <si>
    <t>中山市小榄镇文化路71号附楼</t>
  </si>
  <si>
    <t>9144200019807846XX</t>
  </si>
  <si>
    <t>1986/3/1 0:00:00</t>
  </si>
  <si>
    <t>中山市智联企业孵化器发展有限公司</t>
  </si>
  <si>
    <t>中山市小榄镇东区升平东路33号B幢</t>
  </si>
  <si>
    <t>91442000MA4WQ32Y42</t>
  </si>
  <si>
    <t>2017/6/21 0:00:00</t>
  </si>
  <si>
    <t>中山市正高科技发展有限公司</t>
  </si>
  <si>
    <t>中山市小榄镇工业大道南25号</t>
  </si>
  <si>
    <t>914420007911902330</t>
  </si>
  <si>
    <t>中山市置达发展有限公司</t>
  </si>
  <si>
    <t>中山市黄圃镇中山市黄圃镇食品工业示范基地健业路食品贸易中心内</t>
  </si>
  <si>
    <t>528429</t>
  </si>
  <si>
    <t>91442000712313654E</t>
  </si>
  <si>
    <t>1999/2/11 0:00:00</t>
  </si>
  <si>
    <t>中山市美美汇网络科技有限公司</t>
  </si>
  <si>
    <t>442007</t>
  </si>
  <si>
    <t>中山市沙溪镇岐沙路29号龙瑞小商品城三楼303室</t>
  </si>
  <si>
    <t>91442000096038782N</t>
  </si>
  <si>
    <t>2014/1/26 0:00:00</t>
  </si>
  <si>
    <t>中山市坦南创客园投资有限公司</t>
  </si>
  <si>
    <t>442008</t>
  </si>
  <si>
    <t>中山市坦洲镇第一工业区晓阳路5至7号</t>
  </si>
  <si>
    <t>91442000MA4UHBPR45</t>
  </si>
  <si>
    <t>广东先行展示制品实业有限公司</t>
  </si>
  <si>
    <t>442009</t>
  </si>
  <si>
    <t>中山市港口镇沙港西路70号</t>
  </si>
  <si>
    <t>91442000675164011B</t>
  </si>
  <si>
    <t>2008/5/4 0:00:00</t>
  </si>
  <si>
    <t>中山爱科数字家庭产业孵化基地有限公司</t>
  </si>
  <si>
    <t>442010</t>
  </si>
  <si>
    <t>中山市火炬区中山市三角镇新华路6号101</t>
  </si>
  <si>
    <t>91442000677145391Q</t>
  </si>
  <si>
    <t>2008/7/29 0:00:00</t>
  </si>
  <si>
    <t>中山市横栏智能照明孵化基地有限公司</t>
  </si>
  <si>
    <t>442011</t>
  </si>
  <si>
    <t>中山市横栏镇永兴北路14号</t>
  </si>
  <si>
    <t>528478</t>
  </si>
  <si>
    <t>91442000MA4UK34K85</t>
  </si>
  <si>
    <t>中山市造明公社众创管理有限公司</t>
  </si>
  <si>
    <t>中山市横栏镇长安北路133号</t>
  </si>
  <si>
    <t>91442000MA4UJE3E7Y</t>
  </si>
  <si>
    <t>中山市恒基资产投资管理有限公司</t>
  </si>
  <si>
    <t>442012</t>
  </si>
  <si>
    <t>中山市南头镇同济西路宏基e谷一期1栋6楼</t>
  </si>
  <si>
    <t>528427</t>
  </si>
  <si>
    <t>91442000MA4UR9F09W</t>
  </si>
  <si>
    <t>2017/12/1 0:00:00</t>
  </si>
  <si>
    <t>中山市华南现代中医药城发展有限公司</t>
  </si>
  <si>
    <t>442014</t>
  </si>
  <si>
    <t>中山市南朗镇中山市华南现代中医药城科技园4号楼202室</t>
  </si>
  <si>
    <t>528451</t>
  </si>
  <si>
    <t>914420006665296137</t>
  </si>
  <si>
    <t>小草创客中山企业管理服务有限公司</t>
  </si>
  <si>
    <t>442015</t>
  </si>
  <si>
    <t>中山市三乡镇南龙村月地门宝盛商贸大厦十二楼1215室</t>
  </si>
  <si>
    <t>91442000MA4UWBQ600</t>
  </si>
  <si>
    <t>中山柒陆零文化创意产业策划服务有限公司</t>
  </si>
  <si>
    <t>442051</t>
  </si>
  <si>
    <t>中山市石岐区民盈西路12号760文化创意园B106卡</t>
  </si>
  <si>
    <t>91442000065141533L</t>
  </si>
  <si>
    <t>中山市置贤科技大厦众创空间企业投资管理有限公司</t>
  </si>
  <si>
    <t>中山市石岐区龙井南路3号置贤大厦</t>
  </si>
  <si>
    <t>91442000351212400C</t>
  </si>
  <si>
    <t>中山汇智电子商务投资管理有限公司</t>
  </si>
  <si>
    <t>中山市东区富湾东路中山美居产业园</t>
  </si>
  <si>
    <t>91442000059908400H</t>
  </si>
  <si>
    <t>2012/12/8 0:00:00</t>
  </si>
  <si>
    <t>中山市日升企业管理服务有限公司</t>
  </si>
  <si>
    <t>中山市石岐区民科东路11号1617卡之二</t>
  </si>
  <si>
    <t>91442000MA4UW6NGXL</t>
  </si>
  <si>
    <t>2016/9/29 0:00:00</t>
  </si>
  <si>
    <t>中山职业技术学院</t>
  </si>
  <si>
    <t>442052</t>
  </si>
  <si>
    <t>中山市东区中山市博爱七路25号</t>
  </si>
  <si>
    <t>528404</t>
  </si>
  <si>
    <t>77920280-1</t>
  </si>
  <si>
    <t>中山市星海创客企业服务管理有限公司</t>
  </si>
  <si>
    <t>中山市东区广东省中山市东区东裕路97号盛景坊5楼</t>
  </si>
  <si>
    <t>91442000338273671Y</t>
  </si>
  <si>
    <t>中山市信息产业协会</t>
  </si>
  <si>
    <t>中山市东区亨尾大街3号软件园1号楼</t>
  </si>
  <si>
    <t>514420007375516916</t>
  </si>
  <si>
    <t>中山融昊投资发展有限公司</t>
  </si>
  <si>
    <t>中山市东区中山市东区岐关西路槎桥</t>
  </si>
  <si>
    <t>914420000537854541</t>
  </si>
  <si>
    <t>2012/9/14 0:00:00</t>
  </si>
  <si>
    <t>中山市工业技术研究中心</t>
  </si>
  <si>
    <t>442053</t>
  </si>
  <si>
    <t>中山市火炬区祥兴路6号数贸大厦二栋二楼201室</t>
  </si>
  <si>
    <t>12442000799348699E</t>
  </si>
  <si>
    <t>中山市铭庆数字科技有限公司</t>
  </si>
  <si>
    <t>中山市火炬区中山火炬开发区中心城区祥兴路数贸大厦1幢101</t>
  </si>
  <si>
    <t>914420000845184395</t>
  </si>
  <si>
    <t>2013/11/28 0:00:00</t>
  </si>
  <si>
    <t>中山市迅通实业有限公司</t>
  </si>
  <si>
    <t>中山市火炬区中山火炬开发区东利村穗生围</t>
  </si>
  <si>
    <t>91442000777099940N</t>
  </si>
  <si>
    <t>中山火炬高技术创业中心有限公司</t>
  </si>
  <si>
    <t>广东省中山市火炬区会展东路16号数码大厦18楼</t>
  </si>
  <si>
    <t>9144200076659034XA</t>
  </si>
  <si>
    <t>中山健康基地孵化器管理有限公司</t>
  </si>
  <si>
    <t>中山市火炬开发区会展东路1号德仲广场3座6楼</t>
  </si>
  <si>
    <t>914420007265094987</t>
  </si>
  <si>
    <t>广东数字领海科技投资有限公司</t>
  </si>
  <si>
    <t>中山市火炬区港义路25号中山创意港B栋2楼</t>
  </si>
  <si>
    <t>91442000093120633D</t>
  </si>
  <si>
    <t>2014/2/26 0:00:00</t>
  </si>
  <si>
    <t>中山市张企孵化器管理有限公司</t>
  </si>
  <si>
    <t>中山市火炬区康乐大道51号张企大厦东翼八楼803室</t>
  </si>
  <si>
    <t>91442000MA4UP61A2W</t>
  </si>
  <si>
    <t>中山火炬零壹共创孵化器有限公司</t>
  </si>
  <si>
    <t>中山市火炬区科技东路39号之二</t>
  </si>
  <si>
    <t>91442000MA4UT8P86R</t>
  </si>
  <si>
    <t>中山市工联孵化器管理有限公司</t>
  </si>
  <si>
    <t>中山市火炬开发区联利路1号第2幢一层101室</t>
  </si>
  <si>
    <t>91442000MA4UW6EJ75</t>
  </si>
  <si>
    <t>2016/10/8 0:00:00</t>
  </si>
  <si>
    <t>中山火炬高新企业孵化器有限公司</t>
  </si>
  <si>
    <t>中山市火炬开发区沿江东一路28号1号楼一楼E区</t>
  </si>
  <si>
    <t>91442000MA4UPWBH42</t>
  </si>
  <si>
    <t>2016/5/23 0:00:00</t>
  </si>
  <si>
    <t>中山市众创企业管理有限公司</t>
  </si>
  <si>
    <t>中山市火炬区中山市火炬开发区东镇大道2号之一金怡大厦1605房之二</t>
  </si>
  <si>
    <t>914420003512260360</t>
  </si>
  <si>
    <t>中山联速两岸园投资有限公司</t>
  </si>
  <si>
    <t>中山市火炬区建业路32号A区一层之一</t>
  </si>
  <si>
    <t>91442000MA4W79X06A</t>
  </si>
  <si>
    <t>2017/2/15 0:00:00</t>
  </si>
  <si>
    <t>中山意谷企业孵化器有限公司</t>
  </si>
  <si>
    <t>中山市火炬区祥兴路6号数贸大厦2栋6楼</t>
  </si>
  <si>
    <t>91442000MA4UNWK44A</t>
  </si>
  <si>
    <t>中山司南科技企业孵化器有限公司</t>
  </si>
  <si>
    <t>中山市火炬区会展东路1号德仲广场13A</t>
  </si>
  <si>
    <t>91442000MA4URRER2Y</t>
  </si>
  <si>
    <t>中山英诺众创空间有限公司</t>
  </si>
  <si>
    <t>中山市火炬开发区祥兴路6号数贸大厦北翼13层1301卡</t>
  </si>
  <si>
    <t>91442000MA4UK9P982</t>
  </si>
  <si>
    <t>中山市觅思投资有限公司</t>
  </si>
  <si>
    <t>442054</t>
  </si>
  <si>
    <t>中山市西区翠虹路28号“尚湖轩”商住楼</t>
  </si>
  <si>
    <t>91442000MA4UQ99K9N</t>
  </si>
  <si>
    <t>2016/6/2 0:00:00</t>
  </si>
  <si>
    <t>潮州市潮安区庵埠小揽生产力促进中心</t>
  </si>
  <si>
    <t>潮州市潮安县广东省潮州市潮安区庵埠镇侨亨路中段科技综合大楼</t>
  </si>
  <si>
    <t>515638</t>
  </si>
  <si>
    <t>91445103304136329C</t>
  </si>
  <si>
    <t>广东恒德创业孵化有限公司</t>
  </si>
  <si>
    <t>潮州火车站区北片A4地块（新风路与展宏路交汇处东侧）恒德国际大楼</t>
  </si>
  <si>
    <t>521000</t>
  </si>
  <si>
    <t>91445100MA4WWKK93N</t>
  </si>
  <si>
    <t>饶平县众创电子商务有限公司</t>
  </si>
  <si>
    <t>潮州市饶平县汫洲镇汫和港路前二横三横1至8号</t>
  </si>
  <si>
    <t>515725</t>
  </si>
  <si>
    <t>91445122MA4URK5T2P</t>
  </si>
  <si>
    <t>潮州市互联网协会</t>
  </si>
  <si>
    <t>潮州市湘桥区桥东东山路北侧17号综合办公楼</t>
  </si>
  <si>
    <t>521021</t>
  </si>
  <si>
    <t>51445100MJM600072Q</t>
  </si>
  <si>
    <t>潮州市潮安区陶钢城网络科技有限公司</t>
  </si>
  <si>
    <t>潮州市潮安县彩塘镇宏五村大田片</t>
  </si>
  <si>
    <t>515644</t>
  </si>
  <si>
    <t>91445103MA4WJ9L13R</t>
  </si>
  <si>
    <t>2017/5/11 0:00:00</t>
  </si>
  <si>
    <t>潮州市柏熹电子商务园投资有限公司</t>
  </si>
  <si>
    <t>潮州市湘桥区河内片工业区北山路北侧兴业陶瓷公司综合楼428室</t>
  </si>
  <si>
    <t>91445100345546404M</t>
  </si>
  <si>
    <t>广东朝启创新创业孵化器有限公司</t>
  </si>
  <si>
    <t>揭阳市榕城区临江北路宝德数码广场5楼</t>
  </si>
  <si>
    <t>522000</t>
  </si>
  <si>
    <t>91445200334720366K</t>
  </si>
  <si>
    <t>广东中德金属科技研发有限公司</t>
  </si>
  <si>
    <t>揭阳市东山区环市北路宏和大厦21楼</t>
  </si>
  <si>
    <t>91445200062138910P</t>
  </si>
  <si>
    <t>广东圣木孵化器有限公司</t>
  </si>
  <si>
    <t>揭阳市揭东县锡场高速口右侧玉和物流停车场军埔电商孵化基地3-4栋</t>
  </si>
  <si>
    <t>515549</t>
  </si>
  <si>
    <t>91445203398040300Q</t>
  </si>
  <si>
    <t>揭阳高新区大创科技创业孵化服务中心</t>
  </si>
  <si>
    <t>445261</t>
  </si>
  <si>
    <t>揭阳市榕城区空港经济区天福东路</t>
  </si>
  <si>
    <t>522021</t>
  </si>
  <si>
    <t>52445200553662119W</t>
  </si>
  <si>
    <t>2010/4/23 0:00:00</t>
  </si>
  <si>
    <t>揭阳市科技企业孵化器有限公司</t>
  </si>
  <si>
    <t>445263</t>
  </si>
  <si>
    <t>揭阳市揭东县揭阳产业转移工业园科技大厦</t>
  </si>
  <si>
    <t>515527</t>
  </si>
  <si>
    <t>914452000524934689</t>
  </si>
  <si>
    <t>云浮市信息科技发展有限公司</t>
  </si>
  <si>
    <t>云浮市云安县云浮新区西江新城翠康路智慧大厦</t>
  </si>
  <si>
    <t>527325</t>
  </si>
  <si>
    <t>914453005724135481</t>
  </si>
  <si>
    <t>新兴县新州不锈钢科技有限公司</t>
  </si>
  <si>
    <t>云浮市新兴县新城镇东堤南路创新大楼</t>
  </si>
  <si>
    <t>527400</t>
  </si>
  <si>
    <t>91445321MA4ULUPU2X</t>
  </si>
  <si>
    <t>test</t>
  </si>
  <si>
    <t>45.广西</t>
  </si>
  <si>
    <t>南宁新技术创业者中心</t>
  </si>
  <si>
    <t>广西南宁市科园大道68号东盟慧谷4栋6楼</t>
  </si>
  <si>
    <t>530007</t>
  </si>
  <si>
    <t>12450100498527140P</t>
  </si>
  <si>
    <t>1991/9/1 0:00:00</t>
  </si>
  <si>
    <t>南宁市科技企业孵化基地有限责任公司</t>
  </si>
  <si>
    <t>广西南宁高新区高新大道东段25号</t>
  </si>
  <si>
    <t>914501005640451403</t>
  </si>
  <si>
    <t>2010/11/29 0:00:00</t>
  </si>
  <si>
    <t>南宁泛北城市信息技术有限公司</t>
  </si>
  <si>
    <t>南宁市高新区滨河路5号</t>
  </si>
  <si>
    <t>91450100775989184M</t>
  </si>
  <si>
    <t>2010/1/8 0:00:00</t>
  </si>
  <si>
    <t>广西信息产业孵化基地</t>
  </si>
  <si>
    <t>广西壮族自治区南宁市星湖路32号</t>
  </si>
  <si>
    <t>530022</t>
  </si>
  <si>
    <t>914501033273445772</t>
  </si>
  <si>
    <t>广西申能达科技企业孵化器</t>
  </si>
  <si>
    <t>南宁市高新大道东段2号申能达科技园</t>
  </si>
  <si>
    <t>91450100619319656G</t>
  </si>
  <si>
    <t>广西梦工谷科技有限公司</t>
  </si>
  <si>
    <t>南宁市发展大道189号安吉华尔街工谷1号楼A座102号房</t>
  </si>
  <si>
    <t>91450100355867543W</t>
  </si>
  <si>
    <t>2014/7/7 0:00:00</t>
  </si>
  <si>
    <t>广西联讯投资有限公司</t>
  </si>
  <si>
    <t>广西省南宁市经开区国凯大道19号联讯U谷</t>
  </si>
  <si>
    <t>530031</t>
  </si>
  <si>
    <t>914501000674022582</t>
  </si>
  <si>
    <t>南宁高新技术产业开发区软件园管理服务中心</t>
  </si>
  <si>
    <t>南宁市科园大道68号4栋6层</t>
  </si>
  <si>
    <t>124501007943056309</t>
  </si>
  <si>
    <t>2001/12/1 0:00:00</t>
  </si>
  <si>
    <t>南宁创客城</t>
  </si>
  <si>
    <t>南宁市智源科技企业孵化器有限公司</t>
  </si>
  <si>
    <t>广西-东盟经济技术开发区安平路27号</t>
  </si>
  <si>
    <t>530105</t>
  </si>
  <si>
    <t>91450100054387618F</t>
  </si>
  <si>
    <t>2012/9/28 0:00:00</t>
  </si>
  <si>
    <t>南宁市华南城电子商务孵化器</t>
  </si>
  <si>
    <t>横县六景工业园区科技企业孵化基地</t>
  </si>
  <si>
    <t>广西良庆经济开发区孵化器</t>
  </si>
  <si>
    <t>南宁市伊岭工业集中区孵化器</t>
  </si>
  <si>
    <t>南宁市伊岭工业集中区中国东盟工港产业园13A号楼3楼</t>
  </si>
  <si>
    <t>91450100340344870T</t>
  </si>
  <si>
    <t>广西宾阳县黎塘工业集中区孵化器</t>
  </si>
  <si>
    <t>南宁市生物科技企业孵化器</t>
  </si>
  <si>
    <t>南宁市邕宁区蒲庙镇广信路5号中盟产业园A04栋四楼</t>
  </si>
  <si>
    <t>530200</t>
  </si>
  <si>
    <t>91450100098026080F</t>
  </si>
  <si>
    <t>总部休闲公园科技企业孵化器</t>
  </si>
  <si>
    <t>南宁市良庆区凯旋路111号</t>
  </si>
  <si>
    <t>91450100MA5L0YKPX4</t>
  </si>
  <si>
    <t>2017/3/9 0:00:00</t>
  </si>
  <si>
    <t>多灵大健康产业科技企业孵化器</t>
  </si>
  <si>
    <t>广西-东盟经济技术开发区上平路15号</t>
  </si>
  <si>
    <t>91450100564033801K</t>
  </si>
  <si>
    <t>爱迪实验室广西众创中心</t>
  </si>
  <si>
    <t>广西南宁金州路33号人才大厦10楼1001室</t>
  </si>
  <si>
    <t>91450103MA5KA0ET5X</t>
  </si>
  <si>
    <t>锐智物联网孵化器</t>
  </si>
  <si>
    <t>南宁市高新区高科路8号高科路电子产业园1#楼A座7楼</t>
  </si>
  <si>
    <t>91450100MA5KEQLA7N</t>
  </si>
  <si>
    <t>2016/11/16 0:00:00</t>
  </si>
  <si>
    <t>广西大学科技园</t>
  </si>
  <si>
    <t>南宁市高新二路1号</t>
  </si>
  <si>
    <t>91450100327413771K</t>
  </si>
  <si>
    <t>柳州高新技术创业服务中心</t>
  </si>
  <si>
    <t>广西柳州市柳东新区双仁路10号企业研发中心2号楼7楼</t>
  </si>
  <si>
    <t>545616</t>
  </si>
  <si>
    <t>91450200498596306G</t>
  </si>
  <si>
    <t>1993/10/8 0:00:00</t>
  </si>
  <si>
    <t>柳州津汇国际科技企业孵化器</t>
  </si>
  <si>
    <t>广西柳州市柳东新区官塘大道52号</t>
  </si>
  <si>
    <t>91450200068872059M</t>
  </si>
  <si>
    <t>2013/5/22 0:00:00</t>
  </si>
  <si>
    <t>家之宝科技企业孵化器</t>
  </si>
  <si>
    <t>柳州市西环路一区一号柳州家居2号馆412</t>
  </si>
  <si>
    <t>545027</t>
  </si>
  <si>
    <t>91450200330727499M</t>
  </si>
  <si>
    <t>白露科技企业孵化器</t>
  </si>
  <si>
    <t>柳州市柳北区马厂路1号白露工业园内</t>
  </si>
  <si>
    <t>545002</t>
  </si>
  <si>
    <t>91450200690241548Q</t>
  </si>
  <si>
    <t>洛维祥兴科技企业孵化器</t>
  </si>
  <si>
    <t>柳州市葡萄山路7号</t>
  </si>
  <si>
    <t>545000</t>
  </si>
  <si>
    <t>91450200077115180K</t>
  </si>
  <si>
    <t>鹿寨县中小科技企业创业孵化基地</t>
  </si>
  <si>
    <t>鹿寨县鹿寨镇飞鹿大道279号</t>
  </si>
  <si>
    <t>545600</t>
  </si>
  <si>
    <t>12450223079078571R</t>
  </si>
  <si>
    <t>2013/7/18 0:00:00</t>
  </si>
  <si>
    <t>柳州嘉航电子商务企业孵化器</t>
  </si>
  <si>
    <t>广西柳州市柳南区城站路94号新时代商业港5号楼4楼</t>
  </si>
  <si>
    <t>545007</t>
  </si>
  <si>
    <t>914502043274154433</t>
  </si>
  <si>
    <t>柳州天步科技孵化器</t>
  </si>
  <si>
    <t>广西省柳州市福馨路12号</t>
  </si>
  <si>
    <t>545001</t>
  </si>
  <si>
    <t>31029862-3</t>
  </si>
  <si>
    <t>广西富仕云商供应链管理有限公司</t>
  </si>
  <si>
    <t>广西省柳州市柳北区鹧鸪江路15号</t>
  </si>
  <si>
    <t>9145020006743636X3</t>
  </si>
  <si>
    <t>2015/9/21 0:00:00</t>
  </si>
  <si>
    <t>紫荆（柳州）科技企业孵化器</t>
  </si>
  <si>
    <t>鹿寨县飞鹿大道279号</t>
  </si>
  <si>
    <t>91450223340294105Y</t>
  </si>
  <si>
    <t>鹿寨众创科技企业孵化器</t>
  </si>
  <si>
    <t>广西鹿寨县鹿寨镇飞鹿大道61号鹿寨美食城4栋</t>
  </si>
  <si>
    <t>91450200MA5L1H4D9M</t>
  </si>
  <si>
    <t>2016/3/20 0:00:00</t>
  </si>
  <si>
    <t>广科大校园启迪孵化器</t>
  </si>
  <si>
    <t>广西柳州市城中区东环大道268号</t>
  </si>
  <si>
    <t>545006</t>
  </si>
  <si>
    <t>49859638-1</t>
  </si>
  <si>
    <t>智尊互联网科技孵化器</t>
  </si>
  <si>
    <t>柳州市桂中大道6号上东·龙城世家1栋负一层1号</t>
  </si>
  <si>
    <t>91450200MA5KBBPP88</t>
  </si>
  <si>
    <t>柳州市智慧农业科技孵化器</t>
  </si>
  <si>
    <t>柳州城中区文昌路20号乐和城大厦20楼6号</t>
  </si>
  <si>
    <t>91450200MA5L315E0C</t>
  </si>
  <si>
    <t>鹿寨互联网+孵化器</t>
  </si>
  <si>
    <t>鹿寨县鹿寨镇飞鹿大道279号原职教中心食堂</t>
  </si>
  <si>
    <t>91450223MA5KEL059Q</t>
  </si>
  <si>
    <t>广西科技大学鹿山学院科技创业园孵化器</t>
  </si>
  <si>
    <t>广西柳州市鱼峰区新柳大道99号</t>
  </si>
  <si>
    <t>12450000791312624Y</t>
  </si>
  <si>
    <t>2013/9/1 0:00:00</t>
  </si>
  <si>
    <t>广西智能制造科技企业孵化器</t>
  </si>
  <si>
    <t>广西柳州市柳东新区官塘创业园A区标准厂房3栋一层</t>
  </si>
  <si>
    <t>9145020006887808x2</t>
  </si>
  <si>
    <t>柳州创客城</t>
  </si>
  <si>
    <t>柳州市鱼峰区屏山大道9号</t>
  </si>
  <si>
    <t>91450200MA5KD5287J</t>
  </si>
  <si>
    <t>融水农产品电商孵化器</t>
  </si>
  <si>
    <t>融水县融水镇民族路（融城福御农村淘宝服务中心）</t>
  </si>
  <si>
    <t>545300</t>
  </si>
  <si>
    <t>91450225MA5L5RYNON</t>
  </si>
  <si>
    <t>2017/5/24 0:00:00</t>
  </si>
  <si>
    <t>柳州启程科技企业孵化器</t>
  </si>
  <si>
    <t>柳州市高新一路15号信息产业园D座</t>
  </si>
  <si>
    <t>桂林科技企业发展中心</t>
  </si>
  <si>
    <t>桂林高新区桂磨路大学科技园二楼</t>
  </si>
  <si>
    <t>541004</t>
  </si>
  <si>
    <t>12450300498704055W</t>
  </si>
  <si>
    <t>1998/4/3 0:00:00</t>
  </si>
  <si>
    <t>桂林电子科技大学科技园</t>
  </si>
  <si>
    <t>桂林市六合路123号1218办公室</t>
  </si>
  <si>
    <t>1245000049867145XC</t>
  </si>
  <si>
    <t>2011/9/18 0:00:00</t>
  </si>
  <si>
    <t>桂林民华科技发展有限公司</t>
  </si>
  <si>
    <t>桂林市朝阳路桂林国家高新区信息产业园D-12号</t>
  </si>
  <si>
    <t>91450300768927321F</t>
  </si>
  <si>
    <t>2004/12/24 0:00:00</t>
  </si>
  <si>
    <t>桂林经开孵化器管理公司</t>
  </si>
  <si>
    <t>桂林经济技术开发区秧塘工业园创新创业服务中心一楼办公室</t>
  </si>
  <si>
    <t>541199</t>
  </si>
  <si>
    <t>91450326MA5KF0P56R</t>
  </si>
  <si>
    <t>梧州市科技创业服务中心</t>
  </si>
  <si>
    <t>广西梧州市蝶山一路48号</t>
  </si>
  <si>
    <t>543002</t>
  </si>
  <si>
    <t>124504004987373084</t>
  </si>
  <si>
    <t>梧州医药科技企业孵化器</t>
  </si>
  <si>
    <t>梧州工业园区工业大道60号梧州中盟医药产业园</t>
  </si>
  <si>
    <t>543004</t>
  </si>
  <si>
    <t>91450400MA5KEF4C56</t>
  </si>
  <si>
    <t>梧州不锈钢制品产业园科技企业孵化器</t>
  </si>
  <si>
    <t>北海市高新技术创业服务中心</t>
  </si>
  <si>
    <t>北海市台湾路交吉林路东北中国电子北海产业园A01栋</t>
  </si>
  <si>
    <t>536000</t>
  </si>
  <si>
    <t>75652905-1</t>
  </si>
  <si>
    <t>2003/6/1 0:00:00</t>
  </si>
  <si>
    <t>北海高新技术创新创业服务中心</t>
  </si>
  <si>
    <t>广西北海市海城区四川南路高新区孵化大楼</t>
  </si>
  <si>
    <t>12450500675002338Y</t>
  </si>
  <si>
    <t>广西北海工业园区科技企业孵化器</t>
  </si>
  <si>
    <t>北海市香港路35号</t>
  </si>
  <si>
    <t>91450500MA5KAHJA8H</t>
  </si>
  <si>
    <t>广西中矿科技企业孵化器</t>
  </si>
  <si>
    <t>冠创科技企业孵化器</t>
  </si>
  <si>
    <t>广西北海市合浦县廉州镇还珠南路193号</t>
  </si>
  <si>
    <t>536100</t>
  </si>
  <si>
    <t>91450500MA5KE0JX1K</t>
  </si>
  <si>
    <t>北海银河城市科技产业城科技企业孵化器</t>
  </si>
  <si>
    <t>北海市海城区北海大道北、西藏路以西北海银河城市科技产业城2幢0104房</t>
  </si>
  <si>
    <t>914505000790885181</t>
  </si>
  <si>
    <t>防城港市明华科技企业孵化基地</t>
  </si>
  <si>
    <t>防城港市港口区东兴大道石板田工业区明华科技大厦</t>
  </si>
  <si>
    <t>538001</t>
  </si>
  <si>
    <t>914506020617123438</t>
  </si>
  <si>
    <t>2012/8/20 0:00:00</t>
  </si>
  <si>
    <t>广西榕华科技企业孵化器</t>
  </si>
  <si>
    <t>广西防城港市港口区西湾广场紫园街H18号</t>
  </si>
  <si>
    <t>91450600340327640C</t>
  </si>
  <si>
    <t>防城港聚汇源科技企业孵化基地</t>
  </si>
  <si>
    <t>港口区金花茶大道与江山大道交汇处区域（翡翠园二层1067）</t>
  </si>
  <si>
    <t>91450602MA5KCNDK97</t>
  </si>
  <si>
    <t>东兴科技企业孵化器</t>
  </si>
  <si>
    <t>东兴市江平工业园区</t>
  </si>
  <si>
    <t>538101</t>
  </si>
  <si>
    <t>31593379-6</t>
  </si>
  <si>
    <t>2014/10/17 0:00:00</t>
  </si>
  <si>
    <t>防城港市高新技术创业服务中心</t>
  </si>
  <si>
    <t>防城港市行政中心区迎宾路中冶金海都大厦IT小镇门户2-4层</t>
  </si>
  <si>
    <t>12450600MB038039X6</t>
  </si>
  <si>
    <t>钦州市高新技术产业服务中心</t>
  </si>
  <si>
    <t>广西钦州市建设街9号</t>
  </si>
  <si>
    <t>535000</t>
  </si>
  <si>
    <t>12450700581961212B</t>
  </si>
  <si>
    <t>钦州市金狐大学生创业孵化基地</t>
  </si>
  <si>
    <t>钦州市永福西大街金湖国际大厦20楼</t>
  </si>
  <si>
    <t>91450700330645821L</t>
  </si>
  <si>
    <t>浦北县汇桥科技企业孵化基地有限公司</t>
  </si>
  <si>
    <t>浦北县工业园区浦北县健翔厂内</t>
  </si>
  <si>
    <t>535300</t>
  </si>
  <si>
    <t>91450722MA5K96J78D</t>
  </si>
  <si>
    <t>钦州市联创科技企业孵化器</t>
  </si>
  <si>
    <t>广西省钦州市高新区河东公寓</t>
  </si>
  <si>
    <t>91450700348553247H</t>
  </si>
  <si>
    <t>浦北县众联科技企业孵化基地有限公司</t>
  </si>
  <si>
    <t>浦北县蕉乡路物流园</t>
  </si>
  <si>
    <t>91450722MA5KATCE9X</t>
  </si>
  <si>
    <t>贵港市科技创业服务中心</t>
  </si>
  <si>
    <t>贵港市港北区金港大道西苑小区孵化楼</t>
  </si>
  <si>
    <t>537100</t>
  </si>
  <si>
    <t>524508005871313670</t>
  </si>
  <si>
    <t>贵港市江南工业园科技企业孵化器</t>
  </si>
  <si>
    <t>广西贵港市江南工业园C区竹福星产业园内</t>
  </si>
  <si>
    <t>914508003101607398</t>
  </si>
  <si>
    <t>贵港市星迈科技企业孵化器</t>
  </si>
  <si>
    <t>贵港市西江科技创新产业城金泽科技园8栋二楼</t>
  </si>
  <si>
    <t>91450802MA5K95NT0X</t>
  </si>
  <si>
    <t>广西全界羽绒科技企业孵化器</t>
  </si>
  <si>
    <t>广西贵港市港南区桥圩镇江北路3号小荷集团</t>
  </si>
  <si>
    <t>537132</t>
  </si>
  <si>
    <t>91450800MA5MUK0F74</t>
  </si>
  <si>
    <t>嘉特梦工场科技企业孵化器</t>
  </si>
  <si>
    <t>广西贵港市港北区安居西组团东门社区综合楼一楼</t>
  </si>
  <si>
    <t>91450800MA5KECPY04</t>
  </si>
  <si>
    <t>贵港市鸿盛隆科技企业孵化器</t>
  </si>
  <si>
    <t>广西贵港市覃塘林业生态循环经济（核心）示范区内</t>
  </si>
  <si>
    <t>537121</t>
  </si>
  <si>
    <t>91450804MA5L92632B</t>
  </si>
  <si>
    <t>桂平市农特产品科技企业孵化器</t>
  </si>
  <si>
    <t>桂平市长安工业区金源科研楼一楼</t>
  </si>
  <si>
    <t>537200</t>
  </si>
  <si>
    <t>91450881MA5MW9BR6K</t>
  </si>
  <si>
    <t>玉林市中小企业科技创新孵化服务中心</t>
  </si>
  <si>
    <t>玉林市玉东大道1号城东办公大楼</t>
  </si>
  <si>
    <t>537000</t>
  </si>
  <si>
    <t>75373344-4</t>
  </si>
  <si>
    <t>2012/8/29 0:00:00</t>
  </si>
  <si>
    <t>广西北流日用陶瓷工业区孵化服务中心</t>
  </si>
  <si>
    <t>广西北流市永顺路5区067号</t>
  </si>
  <si>
    <t>537400</t>
  </si>
  <si>
    <t>广西容县经济开发区孵化器</t>
  </si>
  <si>
    <t>广西容县经济开发区容州镇工业大道118号</t>
  </si>
  <si>
    <t>537500</t>
  </si>
  <si>
    <t>12450921715155794F</t>
  </si>
  <si>
    <t>玉柴工业园孵化器</t>
  </si>
  <si>
    <t>玉林五彩田园科技企业培创中心</t>
  </si>
  <si>
    <t>广西玉林市玉东新区茂林镇沙井村社区</t>
  </si>
  <si>
    <t>537035</t>
  </si>
  <si>
    <t>91450900330745101p</t>
  </si>
  <si>
    <t>力达科技孵化器</t>
  </si>
  <si>
    <t>博白县博白镇城东工业园3号地</t>
  </si>
  <si>
    <t>537600</t>
  </si>
  <si>
    <t>91450923MA5KDGEWXD</t>
  </si>
  <si>
    <t>百色工业园区科技企业孵化器</t>
  </si>
  <si>
    <t>百色工业园区银海路孵化器基地8栋5楼</t>
  </si>
  <si>
    <t>533000</t>
  </si>
  <si>
    <t>91451000322656088L</t>
  </si>
  <si>
    <t>2014/12/19 0:00:00</t>
  </si>
  <si>
    <t>百色科技产业孵化园</t>
  </si>
  <si>
    <t>广西百色市右江区百色工业园内美联公司</t>
  </si>
  <si>
    <t>广西高桂科技企业孵化器</t>
  </si>
  <si>
    <t>广西百色市田阳县百色国家农业科技园孵化中心一楼</t>
  </si>
  <si>
    <t>533612</t>
  </si>
  <si>
    <t>91451021MA5MYUN34W</t>
  </si>
  <si>
    <t>2017/8/2 0:00:00</t>
  </si>
  <si>
    <t>贺州天润科技企业孵化器</t>
  </si>
  <si>
    <t>广西贺州市高新技术产业开发区正润大道1号</t>
  </si>
  <si>
    <t>542899</t>
  </si>
  <si>
    <t>91451100098022178C</t>
  </si>
  <si>
    <t>贺州市旺源科技孵化器</t>
  </si>
  <si>
    <t>贺州旺高工业区管理委员会大院</t>
  </si>
  <si>
    <t>914511006697365892</t>
  </si>
  <si>
    <t>广西宜州明华茧丝绸产业孵化器有限公司</t>
  </si>
  <si>
    <t>广西宜州市金宜大道378号</t>
  </si>
  <si>
    <t>546300</t>
  </si>
  <si>
    <t>MA5K9EQ1-5</t>
  </si>
  <si>
    <t>来宾科技创业服务中心</t>
  </si>
  <si>
    <t>广西来宾高新技术产业开发区之江路标准厂房5号楼3楼</t>
  </si>
  <si>
    <t>546100</t>
  </si>
  <si>
    <t>914513005547009490</t>
  </si>
  <si>
    <t>来宾启迪爱地创业孵化器</t>
  </si>
  <si>
    <t>来宾市铁北大道966号广西科技师范学院图书馆</t>
  </si>
  <si>
    <t>91451300MA5KF48164</t>
  </si>
  <si>
    <t>来宾市科技企业孵化基地服务中心</t>
  </si>
  <si>
    <t>来宾市绿源路625号</t>
  </si>
  <si>
    <t>91451300MA5LAU8F5H</t>
  </si>
  <si>
    <t>金秀瑶族自治县瑶医药科技企业孵化基地</t>
  </si>
  <si>
    <t>广西来宾市金秀瑶族自治县桐木镇雅文路2号</t>
  </si>
  <si>
    <t>545708</t>
  </si>
  <si>
    <t>12451324MB05004358</t>
  </si>
  <si>
    <t>南疆红木棉科技企业孵化器</t>
  </si>
  <si>
    <t>广西崇左市江州区佛子路36号</t>
  </si>
  <si>
    <t>532200</t>
  </si>
  <si>
    <t>91451400MA5KAHL17P</t>
  </si>
  <si>
    <t>崇左市高新技术创业服务中心</t>
  </si>
  <si>
    <t>广西崇左市工业大道1号中泰产业园服务中心</t>
  </si>
  <si>
    <t>91451400672458938W</t>
  </si>
  <si>
    <t>海南青创投资管理有限公司</t>
  </si>
  <si>
    <t>海口市白龙南路48号</t>
  </si>
  <si>
    <t>570203</t>
  </si>
  <si>
    <t>91460100090537994E</t>
  </si>
  <si>
    <t>46.海南</t>
  </si>
  <si>
    <t>海南灵狮创意产业投资有限公司</t>
  </si>
  <si>
    <t>海口市滨海大道42号海南国际创意港</t>
  </si>
  <si>
    <t>570100</t>
  </si>
  <si>
    <t>91460100562422336W</t>
  </si>
  <si>
    <t>海南复兴城产业园投资管理有限公司</t>
  </si>
  <si>
    <t>海口市龙华区滨海大道32号复兴城</t>
  </si>
  <si>
    <t>570125</t>
  </si>
  <si>
    <t>91460100MA5RCKR104</t>
  </si>
  <si>
    <t>海口国家高新区孵化器运营管理有限公司</t>
  </si>
  <si>
    <t>海口市南海大道266号海口国家高新区创业孵化中心研发A楼201</t>
  </si>
  <si>
    <t>570311</t>
  </si>
  <si>
    <t>9146010039517280XE</t>
  </si>
  <si>
    <t>2014/8/13 0:00:00</t>
  </si>
  <si>
    <t>海南创新创业孵化基地有限公司</t>
  </si>
  <si>
    <t>三亚市崖州区创意产业园（海南创新创业孵化基地）</t>
  </si>
  <si>
    <t>572000</t>
  </si>
  <si>
    <t>91460200348077869M</t>
  </si>
  <si>
    <t>2015/7/28 0:00:00</t>
  </si>
  <si>
    <t>海南生态软件园孵化服务有限公司</t>
  </si>
  <si>
    <t>海南老城经济开发区海南生态软件园孵化大楼307</t>
  </si>
  <si>
    <t>571924</t>
  </si>
  <si>
    <t>91469027056374538D</t>
  </si>
  <si>
    <t>2012/12/13 0:00:00</t>
  </si>
  <si>
    <t>重庆万州科技企业孵化园</t>
  </si>
  <si>
    <t>重庆市万州区火车站站前路北面A幢</t>
  </si>
  <si>
    <t>404000</t>
  </si>
  <si>
    <t>52500101574839411H</t>
  </si>
  <si>
    <t>2011/5/29 0:00:00</t>
  </si>
  <si>
    <t>50.重庆</t>
  </si>
  <si>
    <t>重庆市万州科技企业孵化园</t>
  </si>
  <si>
    <t>重庆市涪陵区金渠企业孵化器有限责任公司</t>
  </si>
  <si>
    <t>重庆市涪陵区松翠路52号</t>
  </si>
  <si>
    <t>408000</t>
  </si>
  <si>
    <t>91500102771751830U</t>
  </si>
  <si>
    <t>2005/1/26 0:00:00</t>
  </si>
  <si>
    <t>重庆市渝中区科技机构管理所</t>
  </si>
  <si>
    <t>重庆市渝中区中山三路161号广发平层创新创业中心</t>
  </si>
  <si>
    <t>400015</t>
  </si>
  <si>
    <t>12500103MB0P27775U</t>
  </si>
  <si>
    <t>2007/8/16 0:00:00</t>
  </si>
  <si>
    <t>重庆腾业创业咨询服务有限公司</t>
  </si>
  <si>
    <t>重庆市渝中区中山二路174号</t>
  </si>
  <si>
    <t>400010</t>
  </si>
  <si>
    <t>91500103563454428W</t>
  </si>
  <si>
    <t>2010/10/9 0:00:00</t>
  </si>
  <si>
    <t>重庆利安社区电商孵化基地</t>
  </si>
  <si>
    <t>重庆市渝中区上清寺环球广场24楼</t>
  </si>
  <si>
    <t>重庆U创科技企业孵化器</t>
  </si>
  <si>
    <t>重庆市渝中区中山四路89号8幢12楼</t>
  </si>
  <si>
    <t>91500103345895022M</t>
  </si>
  <si>
    <t>重庆首道大学生科技创业孵化园</t>
  </si>
  <si>
    <t>重庆市渝中区长江一路1号第三层</t>
  </si>
  <si>
    <t>56562407-2</t>
  </si>
  <si>
    <t>重庆万源科技企业孵化器</t>
  </si>
  <si>
    <t>重庆市大渡口区石林大道9号</t>
  </si>
  <si>
    <t>400152</t>
  </si>
  <si>
    <t>91500104733945685G</t>
  </si>
  <si>
    <t>大渡口区天安T+SPACE科技企业孵化器</t>
  </si>
  <si>
    <t>重庆市大渡口区春晖路街道翠柏路101号天安云谷1栋301</t>
  </si>
  <si>
    <t>400084</t>
  </si>
  <si>
    <t>91500104051710299Y</t>
  </si>
  <si>
    <t>重庆亚马逊AWS联合科技企业孵化器</t>
  </si>
  <si>
    <t>重庆市大渡口区思源路32号5幢</t>
  </si>
  <si>
    <t>400080</t>
  </si>
  <si>
    <t>915001043556242346</t>
  </si>
  <si>
    <t>重庆创青春实业发展有限公司</t>
  </si>
  <si>
    <t>微企梦工场孵化器</t>
  </si>
  <si>
    <t>重庆市大渡口区翠柏路106号天泰时代星座3楼</t>
  </si>
  <si>
    <t>400000</t>
  </si>
  <si>
    <t>91500000MA5U31723E</t>
  </si>
  <si>
    <t>重庆五里店工业设计中心</t>
  </si>
  <si>
    <t>重庆市江北区五江路18号</t>
  </si>
  <si>
    <t>400025</t>
  </si>
  <si>
    <t>12500105753084333c</t>
  </si>
  <si>
    <t>重庆工业服务港</t>
  </si>
  <si>
    <t>重庆市江北区建新北路8号</t>
  </si>
  <si>
    <t>401120</t>
  </si>
  <si>
    <t>91500000681498026E</t>
  </si>
  <si>
    <t>2008/12/12 0:00:00</t>
  </si>
  <si>
    <t>重庆现代服务业科技创业孵化基地</t>
  </si>
  <si>
    <t>重庆市江北区五里店五江路13号二楼</t>
  </si>
  <si>
    <t>400020</t>
  </si>
  <si>
    <t>91500105062886177U</t>
  </si>
  <si>
    <t>重庆成长工场有限公司</t>
  </si>
  <si>
    <t>重庆市江北区嘉陵一村41号B幢7-9</t>
  </si>
  <si>
    <t>9150010506566158XH</t>
  </si>
  <si>
    <t>2013/4/7 0:00:00</t>
  </si>
  <si>
    <t>江北区微企创业孵化园</t>
  </si>
  <si>
    <t>重庆市江北区建新西路19号光宇国际9楼1号房</t>
  </si>
  <si>
    <t>525001055801699015</t>
  </si>
  <si>
    <t>2011/10/30 0:00:00</t>
  </si>
  <si>
    <t>重庆小样青年创业社区</t>
  </si>
  <si>
    <t>重庆市江北区盘溪路406号附4号石子山体育公园全民健身中心1F-1</t>
  </si>
  <si>
    <t>91500105355624517W</t>
  </si>
  <si>
    <t>2015/8/31 0:00:00</t>
  </si>
  <si>
    <t>江北高层次人才创业园</t>
  </si>
  <si>
    <t>重庆市江北区港城工业园港城西路53号聚峰国际2号楼</t>
  </si>
  <si>
    <t>400026</t>
  </si>
  <si>
    <t>9144030007177816XT</t>
  </si>
  <si>
    <t>重庆卓创科技孵化器有限责任公司</t>
  </si>
  <si>
    <t>沙坪坝区沙中路重大科技园广场</t>
  </si>
  <si>
    <t>400030</t>
  </si>
  <si>
    <t>91500106756239257K</t>
  </si>
  <si>
    <t>2004/1/16 0:00:00</t>
  </si>
  <si>
    <t>沙坪坝区西永科技企业孵化器</t>
  </si>
  <si>
    <t>重庆市沙坪坝区西永科技三路创新生产力服务大厦104</t>
  </si>
  <si>
    <t>400132</t>
  </si>
  <si>
    <t>91500106736599255F</t>
  </si>
  <si>
    <t>重庆创客邦</t>
  </si>
  <si>
    <t>重庆市大学城大学城东路20号</t>
  </si>
  <si>
    <t>401331</t>
  </si>
  <si>
    <t>G1050010606475790B</t>
  </si>
  <si>
    <t>四川美术学院大学生微型企业园</t>
  </si>
  <si>
    <t>重庆市沙坪坝区大学城四川美术学院大学生文化创意微型企业园</t>
  </si>
  <si>
    <t>12500000450401864K</t>
  </si>
  <si>
    <t>2013/10/31 0:00:00</t>
  </si>
  <si>
    <t>沙坪坝区微型企业创业孵化园</t>
  </si>
  <si>
    <t>重庆市沙坪坝区小龙坎新街2号</t>
  </si>
  <si>
    <t>05172235-3</t>
  </si>
  <si>
    <t>移动互联网微企孵化园.众创空间</t>
  </si>
  <si>
    <t>重庆市沙坪坝区西永微电园研发楼3期2栋</t>
  </si>
  <si>
    <t>52500000787487587N</t>
  </si>
  <si>
    <t>2014/9/21 0:00:00</t>
  </si>
  <si>
    <t>重庆沙坪坝区工业设计孵化器</t>
  </si>
  <si>
    <t>重庆市沙坪坝区大学城南路一号D+M大厦</t>
  </si>
  <si>
    <t>91500106352768857C</t>
  </si>
  <si>
    <t>2015/7/29 0:00:00</t>
  </si>
  <si>
    <t>东原拾莲坊科技企业孵化器</t>
  </si>
  <si>
    <t>沙坪坝区石碾盘88号附1号22-6</t>
  </si>
  <si>
    <t>400036</t>
  </si>
  <si>
    <t>2014/11/13 0:00:00</t>
  </si>
  <si>
    <t>国际港总部产业园</t>
  </si>
  <si>
    <t>重庆市沙坪坝区土主镇月台路18号（口岸贸易服务大厦）B1单元5楼503-70室</t>
  </si>
  <si>
    <t>91500000MA5U8BK988</t>
  </si>
  <si>
    <t>2016/10/30 0:00:00</t>
  </si>
  <si>
    <t>孵星港MBA孵化器</t>
  </si>
  <si>
    <t>重庆市沙坪坝区下中渡口130号3幢第2楼3216</t>
  </si>
  <si>
    <t>91500106MA5UQ5UY8P</t>
  </si>
  <si>
    <t>重庆九龙西城中小微科技企业孵化器</t>
  </si>
  <si>
    <t>重庆市九龙坡区白彭路362号</t>
  </si>
  <si>
    <t>401328</t>
  </si>
  <si>
    <t>525001073049173529</t>
  </si>
  <si>
    <t>重庆易易递科技有限公司</t>
  </si>
  <si>
    <t>重庆市九龙坡区石桥铺石杨路17号77-1及77-4万昌国际商业城三楼孵化基地A214</t>
  </si>
  <si>
    <t>400039</t>
  </si>
  <si>
    <t>清研理工智能制造孵化器</t>
  </si>
  <si>
    <t>重庆市九龙坡区杨家坪兴胜路四号（原理工大学图书馆内）</t>
  </si>
  <si>
    <t>400050</t>
  </si>
  <si>
    <t>91500107MA5U4MA41X</t>
  </si>
  <si>
    <t>重庆银江孵化器</t>
  </si>
  <si>
    <t>重庆市九龙坡区龙正街彩云大道8号7幢</t>
  </si>
  <si>
    <t>91500107MA5UGCC0XP</t>
  </si>
  <si>
    <t>2017/3/30 0:00:00</t>
  </si>
  <si>
    <t>启迪孵化器</t>
  </si>
  <si>
    <t>重庆市九龙坡区火炬大道69</t>
  </si>
  <si>
    <t>91500107MA5ULL398M</t>
  </si>
  <si>
    <t>2017/5/26 0:00:00</t>
  </si>
  <si>
    <t>重庆市南岸科技创业发展有限责任公司</t>
  </si>
  <si>
    <t>重庆市南岸区玉马路8号</t>
  </si>
  <si>
    <t>401336</t>
  </si>
  <si>
    <t>2002/6/17 0:00:00</t>
  </si>
  <si>
    <t>南岸区微型企业孵化基地</t>
  </si>
  <si>
    <t>南岸区南坪珊瑚村118号珊瑚大厦二楼</t>
  </si>
  <si>
    <t>400060</t>
  </si>
  <si>
    <t>59518289-3</t>
  </si>
  <si>
    <t>创客天下（重庆）科技发展有限公司）</t>
  </si>
  <si>
    <t>重庆市南岸区南坪西路63号（原重庆铅笔厂）</t>
  </si>
  <si>
    <t>91500108MA5U3J8A43</t>
  </si>
  <si>
    <t>重庆电子信息中小企业公共服务有限公司</t>
  </si>
  <si>
    <t>重庆市南岸区玉马路8号科技创业中心融慧楼</t>
  </si>
  <si>
    <t>91500108053247293F</t>
  </si>
  <si>
    <t>重庆市北碚大学科技园发展有限公司</t>
  </si>
  <si>
    <t>重庆市北碚区安礼路128号科技创业中心A座10楼</t>
  </si>
  <si>
    <t>400711</t>
  </si>
  <si>
    <t>91500109747454801x</t>
  </si>
  <si>
    <t>2003/2/26 0:00:00</t>
  </si>
  <si>
    <t>中国科学院重庆育成中心</t>
  </si>
  <si>
    <t>重庆市北碚水土工业园区方正大道256号</t>
  </si>
  <si>
    <t>400700</t>
  </si>
  <si>
    <t>91500000057799853F</t>
  </si>
  <si>
    <t>重庆市大足区五金创新服务中心</t>
  </si>
  <si>
    <t>大足区龙水镇</t>
  </si>
  <si>
    <t>402365</t>
  </si>
  <si>
    <t>2009/4/5 0:00:00</t>
  </si>
  <si>
    <t>重庆市大足区科技创新服务中心</t>
  </si>
  <si>
    <t>重庆市大足区北环二路东段一号</t>
  </si>
  <si>
    <t>402360</t>
  </si>
  <si>
    <t>12500111068284556F</t>
  </si>
  <si>
    <t>2009/8/24 0:00:00</t>
  </si>
  <si>
    <t>重庆市双桥经开区科技创新服务中心</t>
  </si>
  <si>
    <t>重庆立洋绿色科技企业孵化器有限公司</t>
  </si>
  <si>
    <t>重庆渝北区空港工业园翔宇路15号</t>
  </si>
  <si>
    <t>9150011206288610XW</t>
  </si>
  <si>
    <t>重庆金渝科技企业孵化园</t>
  </si>
  <si>
    <t>重庆市渝北区回兴镇霓裳大道18号</t>
  </si>
  <si>
    <t>91500000621973710F</t>
  </si>
  <si>
    <t>重庆感知科技孵化器有限公司</t>
  </si>
  <si>
    <t>重庆市渝北区黄龙路28号朗俊中心3栋</t>
  </si>
  <si>
    <t>401147</t>
  </si>
  <si>
    <t>91500112327736386Q</t>
  </si>
  <si>
    <t>重庆台商工业园创新创意产业孵化园</t>
  </si>
  <si>
    <t>安创空间科技企业孵化器</t>
  </si>
  <si>
    <t>重庆市渝北区仙桃街道数据谷东路19号</t>
  </si>
  <si>
    <t>91500112MA5U4FXD22</t>
  </si>
  <si>
    <t>海归重庆服务贸易创新创业孵化园</t>
  </si>
  <si>
    <t>重庆市渝北区龙溪街道松牌路风华美锦商务楼26楼</t>
  </si>
  <si>
    <t>915000003556446226</t>
  </si>
  <si>
    <t>重庆市黔江区阿蓬科技企业孵化器有限公司</t>
  </si>
  <si>
    <t>重庆市正阳工业园区园区路白家河</t>
  </si>
  <si>
    <t>409099</t>
  </si>
  <si>
    <t>9150011456563676XH</t>
  </si>
  <si>
    <t>2010/12/17 0:00:00</t>
  </si>
  <si>
    <t>重庆市黔江区武陵创业孵化基地</t>
  </si>
  <si>
    <t>重庆市长寿工业科技孵化园</t>
  </si>
  <si>
    <t>重庆市长寿区晏家街道齐心大道20号</t>
  </si>
  <si>
    <t>401221</t>
  </si>
  <si>
    <t>91500115745311268R</t>
  </si>
  <si>
    <t>2017/1/5 0:00:00</t>
  </si>
  <si>
    <t>合川区旭辉科技企业孵化器</t>
  </si>
  <si>
    <t>重庆市合川区花园路198号科技孵化大楼</t>
  </si>
  <si>
    <t>401520</t>
  </si>
  <si>
    <t>91500117699254046W</t>
  </si>
  <si>
    <t>重庆市南川区科技创业服务中心</t>
  </si>
  <si>
    <t>重庆市南川区新华路5号</t>
  </si>
  <si>
    <t>408400</t>
  </si>
  <si>
    <t>12500384693903949Q</t>
  </si>
  <si>
    <t>2012/6/28 0:00:00</t>
  </si>
  <si>
    <t>璧山县利安科技企业孵化器有限公司</t>
  </si>
  <si>
    <t>重庆市璧山区金剑路</t>
  </si>
  <si>
    <t>402760</t>
  </si>
  <si>
    <t>06050667-9</t>
  </si>
  <si>
    <t>2012/1/20 0:00:00</t>
  </si>
  <si>
    <t>重庆铜生科技服务中心</t>
  </si>
  <si>
    <t>重庆市铜梁区金龙大道20号</t>
  </si>
  <si>
    <t>402560</t>
  </si>
  <si>
    <t>915002246912457785</t>
  </si>
  <si>
    <t>重庆重润表面工程科技园建设有限公司</t>
  </si>
  <si>
    <t>重庆市铜梁区东城街道办事处铜合大道252号</t>
  </si>
  <si>
    <t>915002245789739761</t>
  </si>
  <si>
    <t>2011/7/11 0:00:00</t>
  </si>
  <si>
    <t>重庆高技术创业中心</t>
  </si>
  <si>
    <t>重庆市北部新区黄山大道杨柳路2号</t>
  </si>
  <si>
    <t>401123</t>
  </si>
  <si>
    <t>915001074503865533</t>
  </si>
  <si>
    <t>1988/12/21 0:00:00</t>
  </si>
  <si>
    <t>重庆高新技术产业开发区创新服务中心</t>
  </si>
  <si>
    <t>重庆市九龙坡区二郎科城路60号康田西锦二郎总部经济楼4号楼5楼</t>
  </si>
  <si>
    <t>58019124-4</t>
  </si>
  <si>
    <t>1999/10/10 0:00:00</t>
  </si>
  <si>
    <t>重庆育成发展有限公司</t>
  </si>
  <si>
    <t>重庆高新区国际科技企业孵化园B栋1楼101</t>
  </si>
  <si>
    <t>91500107MA5U4GDG2A</t>
  </si>
  <si>
    <t>峡光大学生创业孵化基地</t>
  </si>
  <si>
    <t>重庆市渝北区黄山大道中段杨柳路2号</t>
  </si>
  <si>
    <t>400123</t>
  </si>
  <si>
    <t>20280850-X</t>
  </si>
  <si>
    <t>2008/9/20 0:00:00</t>
  </si>
  <si>
    <t>重庆博济企业孵化器有限公司</t>
  </si>
  <si>
    <t>重庆市九龙坡区石杨路2号雨林商都3楼A005</t>
  </si>
  <si>
    <t>91500107MA5U8C7T1H</t>
  </si>
  <si>
    <t>重庆城口县创新服务中心</t>
  </si>
  <si>
    <t>重庆市城口县葛城街道土城路39号</t>
  </si>
  <si>
    <t>405999</t>
  </si>
  <si>
    <t>2010/12/10 0:00:00</t>
  </si>
  <si>
    <t>重庆市潼南区未来科技创新服务中心</t>
  </si>
  <si>
    <t>500223</t>
  </si>
  <si>
    <t>重庆市潼南区凉风垭工业园区</t>
  </si>
  <si>
    <t>402660</t>
  </si>
  <si>
    <t>915002235842588807</t>
  </si>
  <si>
    <t>重庆西线科技有限公司</t>
  </si>
  <si>
    <t>500226</t>
  </si>
  <si>
    <t>重庆市荣昌区昌州街道灵方大道19号创新发展中心</t>
  </si>
  <si>
    <t>402460</t>
  </si>
  <si>
    <t>915002265992282896</t>
  </si>
  <si>
    <t>2012/6/12 0:00:00</t>
  </si>
  <si>
    <t>重牧硅谷科技企业孵化器</t>
  </si>
  <si>
    <t>重庆市荣昌区昌州街道昌龙大道53号</t>
  </si>
  <si>
    <t>91500226MA5U6GDD92</t>
  </si>
  <si>
    <t>城口县通达职业技能培训学校（重庆市科技企业孵化器/众创空间/城口县创新服务中心）</t>
  </si>
  <si>
    <t>405900</t>
  </si>
  <si>
    <t>52500229668934559c</t>
  </si>
  <si>
    <t>三合科技孵化园</t>
  </si>
  <si>
    <t>友社区.蚁窝孵化器</t>
  </si>
  <si>
    <t>500234</t>
  </si>
  <si>
    <t>重庆市开州区汉丰街道开州大道中段68号（开州书城三楼）</t>
  </si>
  <si>
    <t>405400</t>
  </si>
  <si>
    <t>91500234MA5U773183</t>
  </si>
  <si>
    <t>网联天下科技企业孵化器</t>
  </si>
  <si>
    <t>重庆市巫溪县马镇坝万兴金地汇C区2楼</t>
  </si>
  <si>
    <t>405800</t>
  </si>
  <si>
    <t>91500238345932815M</t>
  </si>
  <si>
    <t>2016/6/10 0:00:00</t>
  </si>
  <si>
    <t>重庆市巫溪县工业园区创新服务中心</t>
  </si>
  <si>
    <t>巫溪县凤凰镇中河村3社</t>
  </si>
  <si>
    <t>405802</t>
  </si>
  <si>
    <t>91500238668942209F</t>
  </si>
  <si>
    <t>2010/8/10 0:00:00</t>
  </si>
  <si>
    <t>酉阳桃花源微企科技孵化器</t>
  </si>
  <si>
    <t>重庆市酉阳县桃花源镇城北新区酉州古城28号</t>
  </si>
  <si>
    <t>409800</t>
  </si>
  <si>
    <t>91500242590548341A</t>
  </si>
  <si>
    <t>重庆猪八戒网络有限公司</t>
  </si>
  <si>
    <t>500245</t>
  </si>
  <si>
    <t>重庆市北部新区金开大道西段106号</t>
  </si>
  <si>
    <t>401121</t>
  </si>
  <si>
    <t>915000007935261598</t>
  </si>
  <si>
    <t>2006/10/9 0:00:00</t>
  </si>
  <si>
    <t>重庆赛伯乐科技有限公司</t>
  </si>
  <si>
    <t>重庆市北部新区黄山大道中段55号附2号麒麟D座18楼</t>
  </si>
  <si>
    <t>915000003203953718</t>
  </si>
  <si>
    <t>隆讯移动游戏科技企业孵化器</t>
  </si>
  <si>
    <t>重庆市渝北区金开大道西段106号6幢</t>
  </si>
  <si>
    <t>400021</t>
  </si>
  <si>
    <t>915000003204887899</t>
  </si>
  <si>
    <t>腾讯科技企业孵化器</t>
  </si>
  <si>
    <t>渝北区金开大道西段106号互联网产业园11栋腾讯众创空间（重庆）</t>
  </si>
  <si>
    <t>91500000MA5U30B85A</t>
  </si>
  <si>
    <t>2015/10/24 0:00:00</t>
  </si>
  <si>
    <t>重庆北部新区创新服务中心</t>
  </si>
  <si>
    <t>北斗导航运用推广</t>
  </si>
  <si>
    <t>成都文创投资发展有限公司</t>
  </si>
  <si>
    <t>锦江区红星路一段35号附1号</t>
  </si>
  <si>
    <t>610021</t>
  </si>
  <si>
    <t>91510104667581384U</t>
  </si>
  <si>
    <t>51.四川</t>
  </si>
  <si>
    <t>成都市锦城文化教育投资有限公司</t>
  </si>
  <si>
    <t>四川省成都市锦江区昭忠祠街89号</t>
  </si>
  <si>
    <t>91510104597272227U</t>
  </si>
  <si>
    <t>成都市锦江区太阳树青年创意服务中心</t>
  </si>
  <si>
    <t>成都市锦江区锦华路三段88号汇融国际E座8楼</t>
  </si>
  <si>
    <t>52510104590245728F</t>
  </si>
  <si>
    <t>四川师大科技园发展有限公司</t>
  </si>
  <si>
    <t>成都市锦江区静安路5号四川师范大学</t>
  </si>
  <si>
    <t>91510000309334455A</t>
  </si>
  <si>
    <t>四川师范大学科技园</t>
  </si>
  <si>
    <t>成都市锦江区静安路5号</t>
  </si>
  <si>
    <t>2013/10/7 0:00:00</t>
  </si>
  <si>
    <t>成都青羊工业投资有限公司</t>
  </si>
  <si>
    <t>成都市青羊区文家大道1号</t>
  </si>
  <si>
    <t>610091</t>
  </si>
  <si>
    <t>91510100777471661T</t>
  </si>
  <si>
    <t>2005/8/3 0:00:00</t>
  </si>
  <si>
    <t>成都青羊创智企业孵化器有限公司</t>
  </si>
  <si>
    <t>成都市青羊区文家大道1号2号园B1-14</t>
  </si>
  <si>
    <t>915101005644540676</t>
  </si>
  <si>
    <t>2010/11/15 0:00:00</t>
  </si>
  <si>
    <t>青羊工业总部基地电子商务大厦</t>
  </si>
  <si>
    <t>成都市青羊区广富路8号C区1栋</t>
  </si>
  <si>
    <t>915101007622766440</t>
  </si>
  <si>
    <t>2004/6/18 0:00:00</t>
  </si>
  <si>
    <t>成都西南交大科技园管理有限责任公司</t>
  </si>
  <si>
    <t>成都市金牛区环交大智慧城二环路北一段111号西南交大创新大厦23楼</t>
  </si>
  <si>
    <t>610031</t>
  </si>
  <si>
    <t>91510100746403025w</t>
  </si>
  <si>
    <t>2003/1/22 0:00:00</t>
  </si>
  <si>
    <t>中铁产业园（成都）投资发展有限公司</t>
  </si>
  <si>
    <t>成都市金牛区金凤凰大道666号13-3</t>
  </si>
  <si>
    <t>610083</t>
  </si>
  <si>
    <t>915101065535990768</t>
  </si>
  <si>
    <t>四川川大科技园发展有限公司</t>
  </si>
  <si>
    <t>成都市一环路南一段24号四川大学科创中心6楼</t>
  </si>
  <si>
    <t>610065</t>
  </si>
  <si>
    <t>91510107728071557D</t>
  </si>
  <si>
    <t>2001/5/30 0:00:00</t>
  </si>
  <si>
    <t>成都新创创业孵化器服务有限公司</t>
  </si>
  <si>
    <t>成都市武侯区武青南路33号</t>
  </si>
  <si>
    <t>610045</t>
  </si>
  <si>
    <t>91510107MA61T2D56P</t>
  </si>
  <si>
    <t>1998/6/8 0:00:00</t>
  </si>
  <si>
    <t>四川大科星智能交通有限公司</t>
  </si>
  <si>
    <t>成都市武青南路51号</t>
  </si>
  <si>
    <t>915101077323647076</t>
  </si>
  <si>
    <t>2001/11/7 0:00:00</t>
  </si>
  <si>
    <t>四川省计算机研究院</t>
  </si>
  <si>
    <t>武侯区成科西路3号</t>
  </si>
  <si>
    <t>610041</t>
  </si>
  <si>
    <t>125100004507148878</t>
  </si>
  <si>
    <t>2003/1/24 0:00:00</t>
  </si>
  <si>
    <t>成都京侠企业管理有限公司</t>
  </si>
  <si>
    <t>成都市武侯区一环路南二段6号附1号</t>
  </si>
  <si>
    <t>91510107MA61T2YT6X</t>
  </si>
  <si>
    <t>西华大学科技园</t>
  </si>
  <si>
    <t>四川省成都市武侯区人民南路三段35号5栋教学楼318号</t>
  </si>
  <si>
    <t>610044</t>
  </si>
  <si>
    <t>915101073944728350</t>
  </si>
  <si>
    <t>2014/10/28 0:00:00</t>
  </si>
  <si>
    <t>成都电子科大创业孵化服务有限公司</t>
  </si>
  <si>
    <t>成都市建设北路二段四号电子科技大学主楼中241号</t>
  </si>
  <si>
    <t>610054</t>
  </si>
  <si>
    <t>91510100201941720J</t>
  </si>
  <si>
    <t>1994/5/3 0:00:00</t>
  </si>
  <si>
    <t>成都经开科技产业孵化有限公司</t>
  </si>
  <si>
    <t>成都市龙泉驿区成龙大道二段1666号</t>
  </si>
  <si>
    <t>91510112788102167Y</t>
  </si>
  <si>
    <t>2006/4/17 0:00:00</t>
  </si>
  <si>
    <t>成都盛华世代投资开发有限公司</t>
  </si>
  <si>
    <t>成都市青白江区工业集中发展区同济大道80号</t>
  </si>
  <si>
    <t>91510113790040284A</t>
  </si>
  <si>
    <t>2006/7/28 0:00:00</t>
  </si>
  <si>
    <t>成都西南石油大学科技园发展有限公司</t>
  </si>
  <si>
    <t>成都市新都区新都大道 8 号研发楼</t>
  </si>
  <si>
    <t>91510114562039134N</t>
  </si>
  <si>
    <t>成都东创科技园投资有限公司</t>
  </si>
  <si>
    <t>四川省成都市温江区海峡两岸科技园锦绣大道南段99号</t>
  </si>
  <si>
    <t>611130</t>
  </si>
  <si>
    <t>91510115667594986F</t>
  </si>
  <si>
    <t>2007/11/22 0:00:00</t>
  </si>
  <si>
    <t>成都海峡教育科技产业开发有限公司</t>
  </si>
  <si>
    <t>温江蓉台大道北段388号</t>
  </si>
  <si>
    <t>77121315-1</t>
  </si>
  <si>
    <t>成都连康投资有限公司</t>
  </si>
  <si>
    <t>温江区永宁镇八一路北段18号三医创新中心</t>
  </si>
  <si>
    <t>611135</t>
  </si>
  <si>
    <t>91510115069780631J</t>
  </si>
  <si>
    <t>成都中医药大学科技园</t>
  </si>
  <si>
    <t>四川省成都市温江区柳台大道1166号</t>
  </si>
  <si>
    <t>611137</t>
  </si>
  <si>
    <t>39405107-X</t>
  </si>
  <si>
    <t>成都双流聚源科技企业孵化器管理有限公司</t>
  </si>
  <si>
    <t>510122</t>
  </si>
  <si>
    <t>成都市双流区西航港街道西航港大道中四段2号</t>
  </si>
  <si>
    <t>610207</t>
  </si>
  <si>
    <t>91510122562029382U</t>
  </si>
  <si>
    <t>成都信息工程大学成都研究院</t>
  </si>
  <si>
    <t>四川省成都市西南航空港经济开发区学府路一段24号</t>
  </si>
  <si>
    <t>610225</t>
  </si>
  <si>
    <t>91510122069785264G</t>
  </si>
  <si>
    <t>成都科杏投资发展有限公司</t>
  </si>
  <si>
    <t>成都市双流区公兴街道双兴大道1号</t>
  </si>
  <si>
    <t>610213</t>
  </si>
  <si>
    <t>915101220525125858</t>
  </si>
  <si>
    <t>成都信息工程学院大学科技园</t>
  </si>
  <si>
    <t>成都创梦空间科技有限公司</t>
  </si>
  <si>
    <t>510124</t>
  </si>
  <si>
    <t>郫县德源镇（布谷鸟创业公社）大禹东路66号8楼附-1</t>
  </si>
  <si>
    <t>611730</t>
  </si>
  <si>
    <t>91510124350552809Y</t>
  </si>
  <si>
    <t>成都工业学院大学科技园</t>
  </si>
  <si>
    <t>成都市郫都区中信大道二段1号</t>
  </si>
  <si>
    <t>611700</t>
  </si>
  <si>
    <t>91510124MA61UPWX4J</t>
  </si>
  <si>
    <t>成都新津海峡科技园有限公司</t>
  </si>
  <si>
    <t>四川省成都市新津县希望路868号</t>
  </si>
  <si>
    <t>611430</t>
  </si>
  <si>
    <t>91510132665348554P</t>
  </si>
  <si>
    <t>2007/9/20 0:00:00</t>
  </si>
  <si>
    <t>成都市天府新区科技创新服务中心</t>
  </si>
  <si>
    <t>510171</t>
  </si>
  <si>
    <t>四川省成都市天府新区华阳街道天府大道南段846号</t>
  </si>
  <si>
    <t>39783084-5</t>
  </si>
  <si>
    <t>成都高新技术创业服务中心</t>
  </si>
  <si>
    <t>成都高新区科园二路1号</t>
  </si>
  <si>
    <t>12510100450751143E</t>
  </si>
  <si>
    <t>1989/11/29 0:00:00</t>
  </si>
  <si>
    <t>成都高新技术产业开发区技术创新服务中心</t>
  </si>
  <si>
    <t>成都市益州大道中段1800号移动互联创业大厦4楼</t>
  </si>
  <si>
    <t>12510109450758126A</t>
  </si>
  <si>
    <t>1996/11/18 0:00:00</t>
  </si>
  <si>
    <t>成都新谷孵化器有限公司</t>
  </si>
  <si>
    <t>成都高新区府城大道西段399号</t>
  </si>
  <si>
    <t>91510100777476470H</t>
  </si>
  <si>
    <t>成都天河中西医科技保育有限公司</t>
  </si>
  <si>
    <t>高新区天府大道北段1480号1栋1-5层</t>
  </si>
  <si>
    <t>91510100732386770G</t>
  </si>
  <si>
    <t>2001/7/24 0:00:00</t>
  </si>
  <si>
    <t>成都天府软件园有限公司</t>
  </si>
  <si>
    <t>成都高新区天府大道中段765号天府软件园</t>
  </si>
  <si>
    <t>915101006845696940</t>
  </si>
  <si>
    <t>成都成电大学科技园孵化器有限公司</t>
  </si>
  <si>
    <t>成都市高新西区天辰路88号</t>
  </si>
  <si>
    <t>611731</t>
  </si>
  <si>
    <t>915101007686167698</t>
  </si>
  <si>
    <t>2004/11/29 0:00:00</t>
  </si>
  <si>
    <t>成都府河电气有限责任公司</t>
  </si>
  <si>
    <t>成都市高新区高朋大道12号</t>
  </si>
  <si>
    <t>91510100201947858F</t>
  </si>
  <si>
    <t>1993/5/1 0:00:00</t>
  </si>
  <si>
    <t>成都国信安信息产业基地有限公司</t>
  </si>
  <si>
    <t>成都市高新区云华路333号</t>
  </si>
  <si>
    <t>91510100743607815Q</t>
  </si>
  <si>
    <t>2002/10/8 0:00:00</t>
  </si>
  <si>
    <t>成都高投生物医药园区管理有限公司</t>
  </si>
  <si>
    <t>成都高新区科园南路88号</t>
  </si>
  <si>
    <t>91510100MA61XDN00L</t>
  </si>
  <si>
    <t>成都蛋壳众创科技有限公司</t>
  </si>
  <si>
    <t>成都市高新区天府五街200号1号楼B区4-5楼</t>
  </si>
  <si>
    <t>9151010033208196XB</t>
  </si>
  <si>
    <t>成都顺康新科孵化有限公司</t>
  </si>
  <si>
    <t>成都高新西区新航路4号</t>
  </si>
  <si>
    <t>91510100569681912A</t>
  </si>
  <si>
    <t>2011/3/18 0:00:00</t>
  </si>
  <si>
    <t>成都职业技术学院</t>
  </si>
  <si>
    <t>成都市高新区站华路15号</t>
  </si>
  <si>
    <t>77124908-2</t>
  </si>
  <si>
    <t>成都青创西芯科技投资有限公司</t>
  </si>
  <si>
    <t>成都市高新西区天宇路2号</t>
  </si>
  <si>
    <t>91510100743646670U</t>
  </si>
  <si>
    <t>2003/1/13 0:00:00</t>
  </si>
  <si>
    <t>成都游戏工场科技有限公司</t>
  </si>
  <si>
    <t>成都市高新区天府大道1366号天府软件园E区E6-1，4,5楼</t>
  </si>
  <si>
    <t>915101000724348280</t>
  </si>
  <si>
    <t>成都优贝空间创孵科技服务有限公司</t>
  </si>
  <si>
    <t>四川省成都市高新区天府五街200号菁蓉国际广场4号楼B座10楼</t>
  </si>
  <si>
    <t>91510100MA61R71CX9</t>
  </si>
  <si>
    <t>成都普森教育咨询有限公司</t>
  </si>
  <si>
    <t>成都高新区西区合作路89号龙湖时代天街19栋16楼16号</t>
  </si>
  <si>
    <t>91510100590220918B</t>
  </si>
  <si>
    <t>2012/2/15 0:00:00</t>
  </si>
  <si>
    <t>成都融智投资管理集团有限公司</t>
  </si>
  <si>
    <t>成都市郫都区成都现代工业港北区港通北三路269号</t>
  </si>
  <si>
    <t>91510100574642299U</t>
  </si>
  <si>
    <t>成都汇都微创企业管理有限公司</t>
  </si>
  <si>
    <t>四川省成都市高新西区西芯大道5号汇都总部园</t>
  </si>
  <si>
    <t>91510100343054887A</t>
  </si>
  <si>
    <t>成都阳侠企业管理有限公司</t>
  </si>
  <si>
    <t>成都高新区天府五街200号6号楼5楼</t>
  </si>
  <si>
    <t>91510100MA61RU3W9P</t>
  </si>
  <si>
    <t>四川理工学院大学科技园</t>
  </si>
  <si>
    <t>自贡市学苑街四川理工学院汇北128室</t>
  </si>
  <si>
    <t>64300</t>
  </si>
  <si>
    <t>91510300MA62052R75</t>
  </si>
  <si>
    <t>2016/5/20 0:00:00</t>
  </si>
  <si>
    <t>自贡市高新技术创业服务中心</t>
  </si>
  <si>
    <t>自贡市丹桂大街186号</t>
  </si>
  <si>
    <t>643000</t>
  </si>
  <si>
    <t>12510200669568861W</t>
  </si>
  <si>
    <t>攀枝花钒钛科技孵化器有限公司</t>
  </si>
  <si>
    <t>攀枝花市东区机场路10号</t>
  </si>
  <si>
    <t>617000</t>
  </si>
  <si>
    <t>91510400399522125C</t>
  </si>
  <si>
    <t>2014/5/29 0:00:00</t>
  </si>
  <si>
    <t>攀枝花大学科技园</t>
  </si>
  <si>
    <t>四川省攀枝花市东区机场路10号</t>
  </si>
  <si>
    <t>91510400323372538B</t>
  </si>
  <si>
    <t>泸州老窖集团有限责任公司</t>
  </si>
  <si>
    <t>泸州市江阳区黄舣镇泸州酒业集中发展区</t>
  </si>
  <si>
    <t>646015</t>
  </si>
  <si>
    <t>91510500MA622AC71N</t>
  </si>
  <si>
    <t>2006/1/26 0:00:00</t>
  </si>
  <si>
    <t>四川蜀商电子商务有限公司</t>
  </si>
  <si>
    <t>四川省泸州市江阳区林海中路1号</t>
  </si>
  <si>
    <t>646000</t>
  </si>
  <si>
    <t>9151140035363739XN</t>
  </si>
  <si>
    <t>泸州纳溪化工园区开发有限公司</t>
  </si>
  <si>
    <t>四川省泸州市蓝安路三段17号</t>
  </si>
  <si>
    <t>646300</t>
  </si>
  <si>
    <t>91510503797857625D</t>
  </si>
  <si>
    <t>2007/1/12 0:00:00</t>
  </si>
  <si>
    <t>西南医科大学科技园</t>
  </si>
  <si>
    <t>四川省泸州市龙马潭区蜀泸大道33号6号奥体中心1层B-6号</t>
  </si>
  <si>
    <t>646600</t>
  </si>
  <si>
    <t>91510504356317113G</t>
  </si>
  <si>
    <t>泸州高新区医药产业园企业孵化管理有限公司</t>
  </si>
  <si>
    <t>泸州高新区医药产业园酒香大道1号</t>
  </si>
  <si>
    <t>646100</t>
  </si>
  <si>
    <t>9151052133778818XM</t>
  </si>
  <si>
    <t>泸州诚远投资管理有限公司</t>
  </si>
  <si>
    <t>泸县玉蟾街道新坪街28号</t>
  </si>
  <si>
    <t>915105210714460424</t>
  </si>
  <si>
    <t>泸州市名禹投资有限公司</t>
  </si>
  <si>
    <t>泸州高新区泰安镇旭阳路一段1号</t>
  </si>
  <si>
    <t>56761174-2</t>
  </si>
  <si>
    <t>泸州高新技术产业开发区创新创业服务中心</t>
  </si>
  <si>
    <t>泸州高新区酒谷大道五段19号</t>
  </si>
  <si>
    <t>12510400399130084X</t>
  </si>
  <si>
    <t>四川三德立企业管理服务有限公司</t>
  </si>
  <si>
    <t>四川省德阳市泰山南路一段39号</t>
  </si>
  <si>
    <t>618100</t>
  </si>
  <si>
    <t>91510600097078372L</t>
  </si>
  <si>
    <t>2014/4/15 0:00:00</t>
  </si>
  <si>
    <t>四川建筑职业技术学院大学科技园</t>
  </si>
  <si>
    <t>四川省德阳市嘉陵江西路4号四川建筑职业技术学院</t>
  </si>
  <si>
    <t>618000</t>
  </si>
  <si>
    <t>91510600MA6235026M</t>
  </si>
  <si>
    <t>德阳四汇中小企业创业园服务有限公司</t>
  </si>
  <si>
    <t>四川省德阳市庐山南路198号</t>
  </si>
  <si>
    <t>91510600680415962J</t>
  </si>
  <si>
    <t>2008/10/8 0:00:00</t>
  </si>
  <si>
    <t>德阳众智科技企业孵化管理有限公司</t>
  </si>
  <si>
    <t>德阳市泰山北路290号</t>
  </si>
  <si>
    <t>33785416-7</t>
  </si>
  <si>
    <t>四川建院大学科技园管理有限公司</t>
  </si>
  <si>
    <t>四川省德阳市旌阳区嘉陵江西路4号11号楼</t>
  </si>
  <si>
    <t>中江县丰泰科技企业孵化管理有限公司</t>
  </si>
  <si>
    <t>中江县二环路北一段89号1号楼</t>
  </si>
  <si>
    <t>91510623314596660M</t>
  </si>
  <si>
    <t>四川德阳广汉高新区创新创业服务中心</t>
  </si>
  <si>
    <t>广汉市台中路74号</t>
  </si>
  <si>
    <t>618300</t>
  </si>
  <si>
    <t>32334280-6</t>
  </si>
  <si>
    <t>六脉科技金融创新产业园</t>
  </si>
  <si>
    <t>四川省广汉市中山大道南五段二号</t>
  </si>
  <si>
    <t>91510681085843305U</t>
  </si>
  <si>
    <t>什邡市森众科技企业孵化管理有限公司</t>
  </si>
  <si>
    <t>什邡市经济开发区（南区）沱江路西段1号</t>
  </si>
  <si>
    <t>618400</t>
  </si>
  <si>
    <t>91510682MA62323Y90</t>
  </si>
  <si>
    <t>绵竹绵新投资发展有限公司</t>
  </si>
  <si>
    <t>四川绵竹经济开发区江苏工业园常顺路1号</t>
  </si>
  <si>
    <t>618200</t>
  </si>
  <si>
    <t>91510683682385162C</t>
  </si>
  <si>
    <t>四川中物技术有限责任公司</t>
  </si>
  <si>
    <t>四川省绵阳市科创园区园艺街20号</t>
  </si>
  <si>
    <t>9151070076230086XT</t>
  </si>
  <si>
    <t>绵阳市科技城科教创业园区创业服务中心</t>
  </si>
  <si>
    <t>绵阳市科创园区九洲大道中段</t>
  </si>
  <si>
    <t>12510600570738111H</t>
  </si>
  <si>
    <t>2001/5/8 0:00:00</t>
  </si>
  <si>
    <t>绵阳西南科技大学国家大学科技园有限公司</t>
  </si>
  <si>
    <t>四川省绵阳市涪城区青义镇青龙大道中段59号</t>
  </si>
  <si>
    <t>621010</t>
  </si>
  <si>
    <t>91510700671417237Y</t>
  </si>
  <si>
    <t>2008/1/23 0:00:00</t>
  </si>
  <si>
    <t>中国（绵阳）科技城工业技术研究院</t>
  </si>
  <si>
    <t>四川省绵阳市科创区孵化大楼</t>
  </si>
  <si>
    <t>125106000582073971</t>
  </si>
  <si>
    <t>2014/3/3 0:00:00</t>
  </si>
  <si>
    <t>绵阳市金家林总部经济试验区投资服务中心</t>
  </si>
  <si>
    <t>绵阳市涪城区绵安路35号（软件产业园）</t>
  </si>
  <si>
    <t>32698374-8</t>
  </si>
  <si>
    <t>绵阳市科创孵化器管理有限责任公司</t>
  </si>
  <si>
    <t>绵阳市科创区创新中心二期2号楼230</t>
  </si>
  <si>
    <t>915107005534949609</t>
  </si>
  <si>
    <t>绵阳市经开区积家工业园投资有限公司</t>
  </si>
  <si>
    <t>绵阳市经开区塘汛镇塘坊大道677号</t>
  </si>
  <si>
    <t>57757399-7</t>
  </si>
  <si>
    <t>绵阳燕景堂科技孵化器管理有限公司</t>
  </si>
  <si>
    <t>四川省绵阳市涪城区绵绢路9号</t>
  </si>
  <si>
    <t>91510703314526742F</t>
  </si>
  <si>
    <t>2014/8/18 0:00:00</t>
  </si>
  <si>
    <t>绵阳聚星科技企业孵化管理有限公司</t>
  </si>
  <si>
    <t>绵阳市经开区贾家店街89号</t>
  </si>
  <si>
    <t>32338024-7</t>
  </si>
  <si>
    <t>智汇谷创新孵化器</t>
  </si>
  <si>
    <t>9151070031447695x8</t>
  </si>
  <si>
    <t>绵阳科技城中科创新育成中心</t>
  </si>
  <si>
    <t>绵阳市科创园区创新中心一期孵化大楼C区412</t>
  </si>
  <si>
    <t>525107033144148985</t>
  </si>
  <si>
    <t>绵阳融鑫孵化器管理有限公司</t>
  </si>
  <si>
    <t>绵阳高新区绵兴东路133号</t>
  </si>
  <si>
    <t>915107003145128500</t>
  </si>
  <si>
    <t>绵阳市科创电子商务服务有限公司</t>
  </si>
  <si>
    <t>绵阳市科创区创新中心2期6号楼下沉式广场-绵阳市电商众创空间</t>
  </si>
  <si>
    <t>91510700309454561T</t>
  </si>
  <si>
    <t>绵阳市科技城科源科技有限公司</t>
  </si>
  <si>
    <t>四川省绵阳市江油市太平镇太华路北段92号</t>
  </si>
  <si>
    <t>621700</t>
  </si>
  <si>
    <t>9151070009707059X1</t>
  </si>
  <si>
    <t>绵阳昶信企业孵化管理股份有限公司</t>
  </si>
  <si>
    <t>四川省绵阳市涪城区绵安路35号金家林软件产业园</t>
  </si>
  <si>
    <t>91510700314425888N</t>
  </si>
  <si>
    <t>卓讯科技孵化器</t>
  </si>
  <si>
    <t>绵阳市游仙区仙人路一段32号</t>
  </si>
  <si>
    <t>91510704314436632C</t>
  </si>
  <si>
    <t>2014/7/29 0:00:00</t>
  </si>
  <si>
    <t>绵阳市游仙区创梦中小企业孵化管理有限公司</t>
  </si>
  <si>
    <t>绵阳市游仙区仙童街1号</t>
  </si>
  <si>
    <t>31451784-6</t>
  </si>
  <si>
    <t>四川雄邦企业孵化管理股份有限公司</t>
  </si>
  <si>
    <t>游仙区龙山街90号</t>
  </si>
  <si>
    <t>91510700337814325W</t>
  </si>
  <si>
    <t>三台县问鼎商务服务有限责任公司</t>
  </si>
  <si>
    <t>绵阳市三台县潼川镇学涪街滨江半岛二期A区</t>
  </si>
  <si>
    <t>81510722092127614c</t>
  </si>
  <si>
    <t>2014/2/21 0:00:00</t>
  </si>
  <si>
    <t>四川飞马科技孵化器管理有限公司</t>
  </si>
  <si>
    <t>盐亭县经济开发区规划馆</t>
  </si>
  <si>
    <t>91510723MA6243KX79</t>
  </si>
  <si>
    <t>绵阳市安州区创业服务中心</t>
  </si>
  <si>
    <t>510724</t>
  </si>
  <si>
    <t>四川省安县花荄镇文卫路</t>
  </si>
  <si>
    <t>622651</t>
  </si>
  <si>
    <t>1251062159996290XY</t>
  </si>
  <si>
    <t>四川四海大禹孵化器管理有限公司</t>
  </si>
  <si>
    <t>绵阳市梓潼县经济技术产业园区</t>
  </si>
  <si>
    <t>622150</t>
  </si>
  <si>
    <t>915107253269312781</t>
  </si>
  <si>
    <t>北川羌创孵化器管理有限公司</t>
  </si>
  <si>
    <t>北川羌族自治县永昌镇望崇街5号</t>
  </si>
  <si>
    <t>622750</t>
  </si>
  <si>
    <t>91510726MA624G6A5Y</t>
  </si>
  <si>
    <t>2016/10/28 0:00:00</t>
  </si>
  <si>
    <t>江油市泉水湾孵化器管理有限公司</t>
  </si>
  <si>
    <t>四川省江油市工业园区创元路南段</t>
  </si>
  <si>
    <t>91510781MA6244H43Y</t>
  </si>
  <si>
    <t>绵阳高新区创业服务中心</t>
  </si>
  <si>
    <t>四川省绵阳市高新区绵兴东路133号</t>
  </si>
  <si>
    <t>76999019-7</t>
  </si>
  <si>
    <t>绵阳高新区生物医药孵化器有限公司</t>
  </si>
  <si>
    <t>绵阳高新区一康路16号</t>
  </si>
  <si>
    <t>91510700749626398A</t>
  </si>
  <si>
    <t>四川网赢孵化器管理有限公司</t>
  </si>
  <si>
    <t>绵阳市高新区石桥铺高新国际创意联邦电商产业园</t>
  </si>
  <si>
    <t>91510700309402016k</t>
  </si>
  <si>
    <t>四川天鑫科技有限公司</t>
  </si>
  <si>
    <t>绵阳市高新区河北-平武工业园</t>
  </si>
  <si>
    <t>91510727577590826Q</t>
  </si>
  <si>
    <t>绵阳首战孵化器管理有限公司</t>
  </si>
  <si>
    <t>绵阳市高新区石桥铺跨境电商产业园7号楼5楼</t>
  </si>
  <si>
    <t>915107003233537593</t>
  </si>
  <si>
    <t>绵阳驽宇科技服务有限责任公司</t>
  </si>
  <si>
    <t>绵阳市绵兴西路166号</t>
  </si>
  <si>
    <t>91510706309462203R</t>
  </si>
  <si>
    <t>广元市国开科技创业服务中心有限公司</t>
  </si>
  <si>
    <t>广元经济技术开发区袁家坝川浙园（大学生）创新创业加速基地</t>
  </si>
  <si>
    <t>628000</t>
  </si>
  <si>
    <t>34570324-6</t>
  </si>
  <si>
    <t>2015/7/13 0:00:00</t>
  </si>
  <si>
    <t>广元市利州区创业孵化园创业服务中心</t>
  </si>
  <si>
    <t>广元市利州区雪峰四川信息职业技术学院校企合作产业园</t>
  </si>
  <si>
    <t>09658737-8</t>
  </si>
  <si>
    <t>2012/4/8 0:00:00</t>
  </si>
  <si>
    <t>旺苍县职工服务中心</t>
  </si>
  <si>
    <t>四川省旺苍县东河镇兴旺大道西路122号</t>
  </si>
  <si>
    <t>628200</t>
  </si>
  <si>
    <t>12510722205951045W</t>
  </si>
  <si>
    <t>2017/9/1 0:00:00</t>
  </si>
  <si>
    <t>遂宁市经济技术开发区高新技术创业服务中心</t>
  </si>
  <si>
    <t>遂宁开发区玉龙路598号</t>
  </si>
  <si>
    <t>629000</t>
  </si>
  <si>
    <t>91510900662770573R</t>
  </si>
  <si>
    <t>遂宁市现代物流产业孵化中心</t>
  </si>
  <si>
    <t>遂宁市船山区中国西部现代物流港玫瑰大道8号</t>
  </si>
  <si>
    <t>91510903671421359x</t>
  </si>
  <si>
    <t>2011/1/4 0:00:00</t>
  </si>
  <si>
    <t>四川远能达物流有限公司</t>
  </si>
  <si>
    <t>四川省遂宁市机场北路8号</t>
  </si>
  <si>
    <t>06236895-1</t>
  </si>
  <si>
    <t>遂宁市船山区中小微企业服务中心</t>
  </si>
  <si>
    <t>遂宁市船山区中国西部现代物流港西部铁路物流园B3-3</t>
  </si>
  <si>
    <t>52510903MJQ9401384</t>
  </si>
  <si>
    <t>2016/5/7 0:00:00</t>
  </si>
  <si>
    <t>四川射洪西合园科技企业孵化管理有限公司</t>
  </si>
  <si>
    <t>遂宁市射洪县河东大道88号</t>
  </si>
  <si>
    <t>629200</t>
  </si>
  <si>
    <t>91510922356240742B</t>
  </si>
  <si>
    <t>内江市高新技术创业服务中心</t>
  </si>
  <si>
    <t>511002</t>
  </si>
  <si>
    <t>内江经济技术开发区汉晨路666号</t>
  </si>
  <si>
    <t>641000</t>
  </si>
  <si>
    <t>32337365-3</t>
  </si>
  <si>
    <t>内江市市中区企业管理中心</t>
  </si>
  <si>
    <t>内江市白马镇银杏苑3号楼402</t>
  </si>
  <si>
    <t>05606405-4</t>
  </si>
  <si>
    <t>内江高新区高桥园区科技孵化器</t>
  </si>
  <si>
    <t>511011</t>
  </si>
  <si>
    <t>东兴区汉安大道东段111号</t>
  </si>
  <si>
    <t>12510902345771492Q</t>
  </si>
  <si>
    <t>威远县高新技术创业服务中心</t>
  </si>
  <si>
    <t>511024</t>
  </si>
  <si>
    <t>威远县严陵镇建业大道333号</t>
  </si>
  <si>
    <t>642450</t>
  </si>
  <si>
    <t>34575303-2</t>
  </si>
  <si>
    <t>资中县工业集中区建设管理办公室（资中县高新技术创业服务中心）</t>
  </si>
  <si>
    <t>511025</t>
  </si>
  <si>
    <t>内江市资中县工业园区凤凰岭片区凤祥中路</t>
  </si>
  <si>
    <t>641200</t>
  </si>
  <si>
    <t>12510921073956636C</t>
  </si>
  <si>
    <t>隆昌市高新技术创业服务中心</t>
  </si>
  <si>
    <t>511028</t>
  </si>
  <si>
    <t>隆昌经济开发区黄土坡园区环城东路136号</t>
  </si>
  <si>
    <t>642150</t>
  </si>
  <si>
    <t>12510923309398491B</t>
  </si>
  <si>
    <t>内江高新区高新技术创业服务中心</t>
  </si>
  <si>
    <t>内江市东兴区兰桂大道377号</t>
  </si>
  <si>
    <t>32336996-1</t>
  </si>
  <si>
    <t>乐山高新技术产业开发区创业服务中心</t>
  </si>
  <si>
    <t>乐山高新区迎宾大道20号</t>
  </si>
  <si>
    <t>614000</t>
  </si>
  <si>
    <t>125110007496261878</t>
  </si>
  <si>
    <t>2003/5/15 0:00:00</t>
  </si>
  <si>
    <t>西南石油大学（南充）科技园管理有限公司</t>
  </si>
  <si>
    <t>四川省南充市顺庆区油院路30号</t>
  </si>
  <si>
    <t>637001</t>
  </si>
  <si>
    <t>91511302MA629BF55E</t>
  </si>
  <si>
    <t>西华师范大学科技园</t>
  </si>
  <si>
    <t>四川省南充市顺庆区莲池路54号西华师范大学科技园大楼</t>
  </si>
  <si>
    <t>637002</t>
  </si>
  <si>
    <t>91511300314432316N</t>
  </si>
  <si>
    <t>南充市嘉陵工业建设投资有限公司</t>
  </si>
  <si>
    <t>南充市嘉陵区春江路一段工业集中区管理委员会</t>
  </si>
  <si>
    <t>637000</t>
  </si>
  <si>
    <t>9151130430949909XW</t>
  </si>
  <si>
    <t>四川西部药谷孵化器管理有限公司</t>
  </si>
  <si>
    <t>四川省眉山市经济开发区新区</t>
  </si>
  <si>
    <t>33783218-7</t>
  </si>
  <si>
    <t>眉山市东坡区就业局</t>
  </si>
  <si>
    <t>眉山市东坡区圣丰国际内</t>
  </si>
  <si>
    <t>12511701451646775K</t>
  </si>
  <si>
    <t>眉山万象创新产业经营管理有限公司</t>
  </si>
  <si>
    <t>四川省眉山市东坡区象耳镇</t>
  </si>
  <si>
    <t>91511400MA62J6L2XU</t>
  </si>
  <si>
    <t>眉山市三人行创业服务有限公司</t>
  </si>
  <si>
    <t>511422</t>
  </si>
  <si>
    <t>眉山市彭山区彭祖大道118号伟业广场11楼</t>
  </si>
  <si>
    <t>620860</t>
  </si>
  <si>
    <t>915114223378046451</t>
  </si>
  <si>
    <t>四川省雅购电子商务有限公司</t>
  </si>
  <si>
    <t>丹棱县机械产业园区（润业家居建材商城内）</t>
  </si>
  <si>
    <t>91511424309441752G</t>
  </si>
  <si>
    <t>青神易网电子商务有限公司</t>
  </si>
  <si>
    <t>四川省眉山市青神县创新创业孵化园（客运站对面）</t>
  </si>
  <si>
    <t>620460</t>
  </si>
  <si>
    <t>9151142506897168X8</t>
  </si>
  <si>
    <t>2013/5/27 0:00:00</t>
  </si>
  <si>
    <t>宜宾西南互联网产业基地有限公司</t>
  </si>
  <si>
    <t>宜宾临港经济技术开发区龙头山路199号</t>
  </si>
  <si>
    <t>644000</t>
  </si>
  <si>
    <t>91511500MA62AA5F61</t>
  </si>
  <si>
    <t>宜宾领策电子商务产业园有限公司</t>
  </si>
  <si>
    <t>宜宾市翠屏区翠柏大道理想城商务写字楼6-9楼</t>
  </si>
  <si>
    <t>91511502MA62A00B4Y</t>
  </si>
  <si>
    <t>宜宾美华科技企业孵化器有限公司</t>
  </si>
  <si>
    <t>宜宾市翠屏区岷江北路90号</t>
  </si>
  <si>
    <t>91511502MA62A10074</t>
  </si>
  <si>
    <t>宜宾罗龙工业集中区中小企业科技孵化园</t>
  </si>
  <si>
    <t>宜宾市南溪区新南街108号</t>
  </si>
  <si>
    <t>644100</t>
  </si>
  <si>
    <t>09672532-0</t>
  </si>
  <si>
    <t>宜宾县颐中科技有限公司</t>
  </si>
  <si>
    <t>宜宾县城北新区一曼路颐高互联网+创业园</t>
  </si>
  <si>
    <t>91511521MA62A5M75R</t>
  </si>
  <si>
    <t>岳池亿联置业有限公司</t>
  </si>
  <si>
    <t>四川省广安市岳池县岳池亿联建材家居五金城28#</t>
  </si>
  <si>
    <t>638400</t>
  </si>
  <si>
    <t>91511621054142717K</t>
  </si>
  <si>
    <t>四川邻渝科技服务有限公司</t>
  </si>
  <si>
    <t>四川省广安市邻水经开区</t>
  </si>
  <si>
    <t>638500</t>
  </si>
  <si>
    <t>91511623064495380H</t>
  </si>
  <si>
    <t>2013/4/13 0:00:00</t>
  </si>
  <si>
    <t>达州经开区投资有限公司</t>
  </si>
  <si>
    <t>四川达州经济开发区七河路智造园</t>
  </si>
  <si>
    <t>635000</t>
  </si>
  <si>
    <t>91511700089887081J</t>
  </si>
  <si>
    <t>达州市志向科技外包服务有限公司</t>
  </si>
  <si>
    <t>达州市通川北路96号</t>
  </si>
  <si>
    <t>91511700558221961n</t>
  </si>
  <si>
    <t>雅安经济开发区建设投资有限公司</t>
  </si>
  <si>
    <t>四川省雅安市经济开发区滨河东路3号</t>
  </si>
  <si>
    <t>625100</t>
  </si>
  <si>
    <t>91511800085831136W</t>
  </si>
  <si>
    <t>2015/3/18 0:00:00</t>
  </si>
  <si>
    <t>雅安茶商在线电子商务有限公司</t>
  </si>
  <si>
    <t>四川省雅安市名山区安居路德福村9号双创孵化园</t>
  </si>
  <si>
    <t>91511800337766255E</t>
  </si>
  <si>
    <t>巴中国盛电子商务有限公司</t>
  </si>
  <si>
    <t>四川巴中经济开发区西部国际商贸城五金机电批零中心19栋4楼</t>
  </si>
  <si>
    <t>636000</t>
  </si>
  <si>
    <t>91511900326950620H</t>
  </si>
  <si>
    <t>四川恩阳川旅锦江科技有限公司</t>
  </si>
  <si>
    <t>四川省巴中市恩阳区恩阳大道</t>
  </si>
  <si>
    <t>636063</t>
  </si>
  <si>
    <t>91511903MA62D7763B</t>
  </si>
  <si>
    <t>凉山州创业创新孵化中心有限责任公司</t>
  </si>
  <si>
    <t>四川省凉山州彝族自治州西昌市西郊乡南坛村凉山州创业创新孵化中心</t>
  </si>
  <si>
    <t>615000</t>
  </si>
  <si>
    <t>91513401MA62H4HQ45</t>
  </si>
  <si>
    <t>四川大凉山电子商务产业发展有限公司</t>
  </si>
  <si>
    <t>四川省凉山州西昌市建昌东路创业创新路二段</t>
  </si>
  <si>
    <t>34578224-7</t>
  </si>
  <si>
    <t>凉山州电子商务协会</t>
  </si>
  <si>
    <t>四川省凉山州会理县果元乡九榜物流中心西一栋</t>
  </si>
  <si>
    <t>615100</t>
  </si>
  <si>
    <t>51513425MJR456719X</t>
  </si>
  <si>
    <t>贵阳高新技术创业服务中心</t>
  </si>
  <si>
    <t>贵阳市金阳阳关大道100号高新区管委会18楼</t>
  </si>
  <si>
    <t>550022</t>
  </si>
  <si>
    <t>42925022-1</t>
  </si>
  <si>
    <t>1992/5/3 0:00:00</t>
  </si>
  <si>
    <t>52.贵州</t>
  </si>
  <si>
    <t>贵阳火炬软件园管理有限公司</t>
  </si>
  <si>
    <t>贵阳市国家高新技术开发区贵阳科技大厦A栋1楼</t>
  </si>
  <si>
    <t>550008</t>
  </si>
  <si>
    <t>915201157854764035</t>
  </si>
  <si>
    <t>2006/4/19 0:00:00</t>
  </si>
  <si>
    <t>光谷激光建新南海（贵州）机电有限公司</t>
  </si>
  <si>
    <t>贵阳市小河锦江路5号创业中心</t>
  </si>
  <si>
    <t>550009</t>
  </si>
  <si>
    <t>66296556-5</t>
  </si>
  <si>
    <t>2010/12/2 0:00:00</t>
  </si>
  <si>
    <t>贵阳经济技术开发区科工实业发展有限公司</t>
  </si>
  <si>
    <t>贵阳经开区开发大道168号</t>
  </si>
  <si>
    <t>550001</t>
  </si>
  <si>
    <t>57333655-6</t>
  </si>
  <si>
    <t>贵阳望达置业有限公司</t>
  </si>
  <si>
    <t>贵阳市高新区高科1号大楼</t>
  </si>
  <si>
    <t>550023</t>
  </si>
  <si>
    <t>91520100057080566B</t>
  </si>
  <si>
    <t>贵安新区科技创新中小企业孵化器有限公司</t>
  </si>
  <si>
    <t>贵安新区电子信息产业园</t>
  </si>
  <si>
    <t>32230331-1</t>
  </si>
  <si>
    <t>贵阳高新智慧运营管理有限公司</t>
  </si>
  <si>
    <t>贵州省贵阳市贵阳国家高新技术产业开发区长岭南路留学归国人才创业园C3栋101室</t>
  </si>
  <si>
    <t>91520115580673825X</t>
  </si>
  <si>
    <t>2011/8/29 0:00:00</t>
  </si>
  <si>
    <t>大学城双创园</t>
  </si>
  <si>
    <t>贵州省贵安新区花溪大学城管理委员会</t>
  </si>
  <si>
    <t>550025</t>
  </si>
  <si>
    <t>91520900314361247B</t>
  </si>
  <si>
    <t>2016/6/15 0:00:00</t>
  </si>
  <si>
    <t>贵州贵安新区电商产业发展有限公司</t>
  </si>
  <si>
    <t>贵安新区京安大道中国贵安电商生态城</t>
  </si>
  <si>
    <t>91520900MA6DK9G56C</t>
  </si>
  <si>
    <t>贵阳友联精密机械有限公司</t>
  </si>
  <si>
    <t>贵州省贵阳市乌当区东凤镇高穴村友联精密机械产业园</t>
  </si>
  <si>
    <t>550018</t>
  </si>
  <si>
    <t>91520112714319937M</t>
  </si>
  <si>
    <t>中国西部众创园-启林创客小镇</t>
  </si>
  <si>
    <t>贵州省贵阳国家高新技术开发区六盘水路41号</t>
  </si>
  <si>
    <t>550000</t>
  </si>
  <si>
    <t>9152011533731526XW</t>
  </si>
  <si>
    <t>贵州雅光电子科技股份有限公司</t>
  </si>
  <si>
    <t>贵州省贵阳市金阳高新产业园区都匀路12号</t>
  </si>
  <si>
    <t>78976927-0</t>
  </si>
  <si>
    <t>遵义市红花岗区创新服务中心</t>
  </si>
  <si>
    <t>贵州省遵义市红花岗经济开发区深溪IT产业园区</t>
  </si>
  <si>
    <t>563000</t>
  </si>
  <si>
    <t>52520302065790146A</t>
  </si>
  <si>
    <t>2013/4/16 0:00:00</t>
  </si>
  <si>
    <t>贵州航天风华实业有限公司</t>
  </si>
  <si>
    <t>贵州绥阳县风华镇（风华产业园）</t>
  </si>
  <si>
    <t>563319</t>
  </si>
  <si>
    <t>915203237457459395</t>
  </si>
  <si>
    <t>2013/2/14 0:00:00</t>
  </si>
  <si>
    <t>贵州娄山关高新技术产业开发区</t>
  </si>
  <si>
    <t>贵州省桐梓县楚米镇三座村孵化楼5001室</t>
  </si>
  <si>
    <t>563204</t>
  </si>
  <si>
    <t>11520322061044146U</t>
  </si>
  <si>
    <t>2012/5/31 0:00:00</t>
  </si>
  <si>
    <t>遵义宇然创业孵化器有限公司</t>
  </si>
  <si>
    <t>遵义市汇川区上海路126号</t>
  </si>
  <si>
    <t>08066543-1</t>
  </si>
  <si>
    <t>贵州航天军转民高新技术创业服务中心</t>
  </si>
  <si>
    <t>遵义市汇川区大连路航天大厦F20</t>
  </si>
  <si>
    <t>563003</t>
  </si>
  <si>
    <t>91520300789782336r</t>
  </si>
  <si>
    <t>2008/12/24 0:00:00</t>
  </si>
  <si>
    <t>贵州航天电子科技有限公司遵义科技创业服务中心</t>
  </si>
  <si>
    <t>遵义市汇川三五三四厂原址</t>
  </si>
  <si>
    <t>遵义和平投资建设有限责任公司</t>
  </si>
  <si>
    <t>贵州省遵义县苟江经济开发区管委会大楼</t>
  </si>
  <si>
    <t>563100</t>
  </si>
  <si>
    <t>69271379-9</t>
  </si>
  <si>
    <t>贵州航天南海科技有限责任公司</t>
  </si>
  <si>
    <t>贵州省遵义市大连路贵州航天高新技术产业园</t>
  </si>
  <si>
    <t>91520301214406321Q</t>
  </si>
  <si>
    <t>遵义市软件园区管理委员会</t>
  </si>
  <si>
    <t>遵义市新蒲新区平安大道</t>
  </si>
  <si>
    <t>563006</t>
  </si>
  <si>
    <t>125203003470761517</t>
  </si>
  <si>
    <t>安顺市西秀区生产力促进中心</t>
  </si>
  <si>
    <t>贵州省安顺市西秀区行政中心4栋</t>
  </si>
  <si>
    <t>561000</t>
  </si>
  <si>
    <t>G7321006-4</t>
  </si>
  <si>
    <t>2012/7/7 0:00:00</t>
  </si>
  <si>
    <t>平坝夏云工业园中小企业服务有限公司</t>
  </si>
  <si>
    <t>安顺市平坝区夏云工业园兴盛路8号</t>
  </si>
  <si>
    <t>561106</t>
  </si>
  <si>
    <t>95075857-4</t>
  </si>
  <si>
    <t>贵州省金沙县新城企业孵化器有限公司</t>
  </si>
  <si>
    <t>毕节市金沙县经济开发区A区16栋</t>
  </si>
  <si>
    <t>510009</t>
  </si>
  <si>
    <t>91520523321782103B</t>
  </si>
  <si>
    <t>贵州铜仁高新汇智科技孵化管理服务有限公司</t>
  </si>
  <si>
    <t>贵州省铜仁市铜仁高新技术产业开发区电商园淘宝馆</t>
  </si>
  <si>
    <t>554300</t>
  </si>
  <si>
    <t>915206913220443723</t>
  </si>
  <si>
    <t>贵州山久长青智慧云科技有限公司</t>
  </si>
  <si>
    <t>铜仁市碧江区经济开发区智慧产业园6号</t>
  </si>
  <si>
    <t>91520602356386178H</t>
  </si>
  <si>
    <t>贵州玉屏经济开发区管理委员会</t>
  </si>
  <si>
    <t>贵州省铜仁市玉屏县双桥工业园</t>
  </si>
  <si>
    <t>554000</t>
  </si>
  <si>
    <t>06579234-4</t>
  </si>
  <si>
    <t>兴仁县科学技术开发服务公司</t>
  </si>
  <si>
    <t>兴仁县东湖街道办事处</t>
  </si>
  <si>
    <t>562300</t>
  </si>
  <si>
    <t>70954516-3</t>
  </si>
  <si>
    <t>贵州科创威慧科技发展有限公司</t>
  </si>
  <si>
    <t>贵州省丹寨县金钟开发区</t>
  </si>
  <si>
    <t>557500</t>
  </si>
  <si>
    <t>91522636057075943T</t>
  </si>
  <si>
    <t>2012/11/15 0:00:00</t>
  </si>
  <si>
    <t>瓮安县创业园科技孵化服务有限公司</t>
  </si>
  <si>
    <t>贵州省瓮安县经济开发区创业园</t>
  </si>
  <si>
    <t>550400</t>
  </si>
  <si>
    <t>9152272509967627X9</t>
  </si>
  <si>
    <t>福泉市促壮科技服务有限公司</t>
  </si>
  <si>
    <t>福泉市经济开发区行政服务中心4楼</t>
  </si>
  <si>
    <t>550599</t>
  </si>
  <si>
    <t>91522702346993433C</t>
  </si>
  <si>
    <t>贵州独山经开区科技企业孵化器</t>
  </si>
  <si>
    <t>贵州独山经济开发区管委会</t>
  </si>
  <si>
    <t>558200</t>
  </si>
  <si>
    <t>9152272656923483XG</t>
  </si>
  <si>
    <t>独山县通达投资有限公司</t>
  </si>
  <si>
    <t>贵州省黔南州独山县百泉镇</t>
  </si>
  <si>
    <t>91522726569240914H</t>
  </si>
  <si>
    <t>昆明高新技术创业服务中心</t>
  </si>
  <si>
    <t>云南昆明二环西路220号云南软件园产业楼527室</t>
  </si>
  <si>
    <t>650118</t>
  </si>
  <si>
    <t>12530115431363540R</t>
  </si>
  <si>
    <t>1992/9/28 0:00:00</t>
  </si>
  <si>
    <t>53.云南</t>
  </si>
  <si>
    <t>昆明北理工科技孵化器有限公司</t>
  </si>
  <si>
    <t>云南省昆明市五华区学府路690号金鼎科技园内综合业务楼8楼</t>
  </si>
  <si>
    <t>650033</t>
  </si>
  <si>
    <t>915301027638993250</t>
  </si>
  <si>
    <t>2004/9/20 0:00:00</t>
  </si>
  <si>
    <t>云南海归创业园科技发展有限公司</t>
  </si>
  <si>
    <t>云南省昆明经济技术开发区信息产业基地春漫大道80号</t>
  </si>
  <si>
    <t>650501</t>
  </si>
  <si>
    <t>91530000784600169H</t>
  </si>
  <si>
    <t>2006/1/19 0:00:00</t>
  </si>
  <si>
    <t>昆明高新五华科技园创业服务中心</t>
  </si>
  <si>
    <t>昆明市学府路690号金鼎科技园综合业务楼三楼</t>
  </si>
  <si>
    <t>12530102757190715E</t>
  </si>
  <si>
    <t>2004/2/13 0:00:00</t>
  </si>
  <si>
    <t>云南新材料孵化器有限公司</t>
  </si>
  <si>
    <t>云南省昆明市五华区人民西路94号</t>
  </si>
  <si>
    <t>650031</t>
  </si>
  <si>
    <t>915301007928714604</t>
  </si>
  <si>
    <t>2002/8/20 0:00:00</t>
  </si>
  <si>
    <t>昆明创新园科技发展有限公司</t>
  </si>
  <si>
    <t>云南省昆明经开区经开路3号</t>
  </si>
  <si>
    <t>650217</t>
  </si>
  <si>
    <t>91530100731219794X</t>
  </si>
  <si>
    <t>2001/9/29 0:00:00</t>
  </si>
  <si>
    <t>昆明经济技术开发区新兴产业孵化区管理有限公司</t>
  </si>
  <si>
    <t>云南省昆明市经开区云大西路39号创业大厦</t>
  </si>
  <si>
    <t>9153010077554453XM</t>
  </si>
  <si>
    <t>2005/7/28 0:00:00</t>
  </si>
  <si>
    <t>云南光谷光机电科技孵化器管理有限公司</t>
  </si>
  <si>
    <t>云南省昆明市西山区海口镇云南光谷孵化大楼</t>
  </si>
  <si>
    <t>650114</t>
  </si>
  <si>
    <t>91530112083257134R</t>
  </si>
  <si>
    <t>嵩明杨林经济技术开发区国际企业孵化园管理有限公司</t>
  </si>
  <si>
    <t>云南昆明信息产业基地春漫大道80号火炬大厦104室</t>
  </si>
  <si>
    <t>91530127075281070R</t>
  </si>
  <si>
    <t>云南创新生物产业孵化器管理有限公司</t>
  </si>
  <si>
    <t>云南省昆明市经开区浦发路16号</t>
  </si>
  <si>
    <t>650117</t>
  </si>
  <si>
    <t>91530100571861760C</t>
  </si>
  <si>
    <t>云南北理工（官渡）科技孵化器有限公司</t>
  </si>
  <si>
    <t>云南省昆明市官南大道1866号</t>
  </si>
  <si>
    <t>91530111069841414P</t>
  </si>
  <si>
    <t>云南银河之星科技孵化有限公司</t>
  </si>
  <si>
    <t>云南省昆明经开区云景路168号银河科技园</t>
  </si>
  <si>
    <t>9153010009773478XL</t>
  </si>
  <si>
    <t>昆明科创中小企业孵化器有限公司</t>
  </si>
  <si>
    <t>昆明市高新区科医路176号</t>
  </si>
  <si>
    <t>651016</t>
  </si>
  <si>
    <t>915301007194753736</t>
  </si>
  <si>
    <t>2001/3/12 0:00:00</t>
  </si>
  <si>
    <t>云南创客科技投资有限公司</t>
  </si>
  <si>
    <t>云南省昆明市经济开发区斗南地铁站东盟未来港M13栋</t>
  </si>
  <si>
    <t>91530000329177995N</t>
  </si>
  <si>
    <t>昆明苏荷文化传播有限公司</t>
  </si>
  <si>
    <t>云南省昆明市金鼎北路13号金鼎1919文化创意园管理办公室</t>
  </si>
  <si>
    <t>91530102056985136P</t>
  </si>
  <si>
    <t>盘龙科技企业孵化器</t>
  </si>
  <si>
    <t>昆明市鼓楼路102号</t>
  </si>
  <si>
    <t>650051</t>
  </si>
  <si>
    <t>9153000043120083XT</t>
  </si>
  <si>
    <t>2014/6/3 0:00:00</t>
  </si>
  <si>
    <t>云南中科生物孵化器</t>
  </si>
  <si>
    <t>云南省昆明市盘龙区蓝黑路134号</t>
  </si>
  <si>
    <t>9153010355778720X8</t>
  </si>
  <si>
    <t>云南滇创科技孵化器企业管理有限公司</t>
  </si>
  <si>
    <t>云南省昆明市官渡区官南大道大润发商业广场2栋14楼</t>
  </si>
  <si>
    <t>650021</t>
  </si>
  <si>
    <t>91530111346606085N</t>
  </si>
  <si>
    <t>昆明兴滇科技孵化有限公司</t>
  </si>
  <si>
    <t>云南省昆明市呈贡区吴家营街道</t>
  </si>
  <si>
    <t>91530121072481595K</t>
  </si>
  <si>
    <t>禄劝融合科技服务有限公司</t>
  </si>
  <si>
    <t>禄劝县城北片区</t>
  </si>
  <si>
    <t>651500</t>
  </si>
  <si>
    <t>9153012831637966XK</t>
  </si>
  <si>
    <t>昆明启迪孵化器有限公司</t>
  </si>
  <si>
    <t>云南省昆明市高新区昌源北路1389号B栋4层</t>
  </si>
  <si>
    <t>91530100346722457P</t>
  </si>
  <si>
    <t>云南铜业企业孵化园有限公司</t>
  </si>
  <si>
    <t>昆明市高新区二环西路625号</t>
  </si>
  <si>
    <t>91530100792878099Y</t>
  </si>
  <si>
    <t>曲靖市科创企业孵化中心有限公司</t>
  </si>
  <si>
    <t>曲靖市经济技术开发区西城工业园区</t>
  </si>
  <si>
    <t>655000</t>
  </si>
  <si>
    <t>91530300574682776E</t>
  </si>
  <si>
    <t>云南康创生物医药科技企业孵化有限公司</t>
  </si>
  <si>
    <t>云南省曲靖市麒麟区瑞和西路51号</t>
  </si>
  <si>
    <t>915303003162270921</t>
  </si>
  <si>
    <t>玉溪新材料企业孵化器有限公司</t>
  </si>
  <si>
    <t>530496</t>
  </si>
  <si>
    <t>云南省玉溪市高新区创业大厦北楼二、三楼</t>
  </si>
  <si>
    <t>91530400571853816M</t>
  </si>
  <si>
    <t>普洱南亚科技创业园投资发展有限公司</t>
  </si>
  <si>
    <t>云南省普洱市思茅区茶苑路延长线92号科恩学苑花园</t>
  </si>
  <si>
    <t>665000</t>
  </si>
  <si>
    <t>91530800316205432D</t>
  </si>
  <si>
    <t>临沧中金科创园实业有限公司</t>
  </si>
  <si>
    <t>临翔区忙畔社区园区路4号</t>
  </si>
  <si>
    <t>677099</t>
  </si>
  <si>
    <t>915309000752755864</t>
  </si>
  <si>
    <t>云南汇龙中缅科技创业园有限公司</t>
  </si>
  <si>
    <t>云南省临沧市镇康县南伞镇边境特色工业园区1号路第三组团A1幢</t>
  </si>
  <si>
    <t>677704</t>
  </si>
  <si>
    <t>91530900056983886J</t>
  </si>
  <si>
    <t>楚雄开发区创新创业服务中心</t>
  </si>
  <si>
    <t>楚雄经济开发区威楚大道72号</t>
  </si>
  <si>
    <t>675000</t>
  </si>
  <si>
    <t>125323017755102171</t>
  </si>
  <si>
    <t>楚雄启迪爱地科技服务有限公司</t>
  </si>
  <si>
    <t>楚雄市鹿城镇气象路23号</t>
  </si>
  <si>
    <t>91532301MA6K6DT846</t>
  </si>
  <si>
    <t>个旧云新科技企业孵化器有限公司</t>
  </si>
  <si>
    <t>个旧市个金公路财政局对面</t>
  </si>
  <si>
    <t>661000</t>
  </si>
  <si>
    <t>91532501098744832B</t>
  </si>
  <si>
    <t>红河农业科技孵化园</t>
  </si>
  <si>
    <t>蒙自市银河路36号红河州科技管理服务中心</t>
  </si>
  <si>
    <t>661100</t>
  </si>
  <si>
    <t>12532500MB0W5637XT</t>
  </si>
  <si>
    <t>红河州创新科技孵化器</t>
  </si>
  <si>
    <t>云南省红河州蒙自市银河路36号红河上海科技中心</t>
  </si>
  <si>
    <t>661199</t>
  </si>
  <si>
    <t>91532522351825768H</t>
  </si>
  <si>
    <t>建水紫陶梦创空间DM7文化创业园</t>
  </si>
  <si>
    <t>云南省红河州建水县福康路33号福润街P2幢1-3号</t>
  </si>
  <si>
    <t>654399</t>
  </si>
  <si>
    <t>915325245577667403</t>
  </si>
  <si>
    <t>红河州未名生物科技孵化园</t>
  </si>
  <si>
    <t>文山市云材孵化器有限公司</t>
  </si>
  <si>
    <t>云南省文山州文山市三七国际交易中心A区四楼</t>
  </si>
  <si>
    <t>663099</t>
  </si>
  <si>
    <t>91532621325268419w</t>
  </si>
  <si>
    <t>祥云财富科技孵化有限公司</t>
  </si>
  <si>
    <t>云南省大理州祥云县祥云财富工业园区管委会</t>
  </si>
  <si>
    <t>672100</t>
  </si>
  <si>
    <t>91532923086369609X</t>
  </si>
  <si>
    <t>西藏自治区科技创业服务中心</t>
  </si>
  <si>
    <t>拉萨市北京西路19号</t>
  </si>
  <si>
    <t>850000</t>
  </si>
  <si>
    <t>12540000MB0T841167</t>
  </si>
  <si>
    <t>54.西藏</t>
  </si>
  <si>
    <t>西安兵器工业科技产业基地科技企业孵化器</t>
  </si>
  <si>
    <t>西安经济技术开发区泾渭新城泾环北路9号</t>
  </si>
  <si>
    <t>710201</t>
  </si>
  <si>
    <t>916101323337009454</t>
  </si>
  <si>
    <t>61.陕西</t>
  </si>
  <si>
    <t>西咸新区沣西新城信息产业园人力资源创新孵化基地</t>
  </si>
  <si>
    <t>西咸新区沣西新城康定路西段西部云谷</t>
  </si>
  <si>
    <t>712000</t>
  </si>
  <si>
    <t>59668622-5</t>
  </si>
  <si>
    <t>西咸新区沣西新城大数据创业孵化基地</t>
  </si>
  <si>
    <t>西咸新区沣西新城西部云谷A1楼</t>
  </si>
  <si>
    <t>916111043055445279</t>
  </si>
  <si>
    <t>空港新城科技型孵化器——航投大厦</t>
  </si>
  <si>
    <t>陕西省咸阳市渭城区空港大道与曹参路十字西北角航投大厦三区五楼</t>
  </si>
  <si>
    <t>712035</t>
  </si>
  <si>
    <t>91610000593335796L</t>
  </si>
  <si>
    <t>西咸新区西咸文旅众创空间创业孵化基地</t>
  </si>
  <si>
    <t>陕西省西咸新区国际文教园中央大街1号</t>
  </si>
  <si>
    <t>710115</t>
  </si>
  <si>
    <t>33868371-8</t>
  </si>
  <si>
    <t>2016/10/15 0:00:00</t>
  </si>
  <si>
    <t>西安科统企业孵化有限公司</t>
  </si>
  <si>
    <t>西安市沣东新城红光路协同创新港2#三层</t>
  </si>
  <si>
    <t>710086</t>
  </si>
  <si>
    <t>91611105073423776u</t>
  </si>
  <si>
    <t>西安工业设计专业孵化器</t>
  </si>
  <si>
    <t>西安高新技术产业开发区创业园发展中心</t>
  </si>
  <si>
    <t>西安高新区锦业路69号创业研发园G座二层</t>
  </si>
  <si>
    <t>710077</t>
  </si>
  <si>
    <t>22063459-0</t>
  </si>
  <si>
    <t>1993/5/28 0:00:00</t>
  </si>
  <si>
    <t>西安创业园投资管理有限公司</t>
  </si>
  <si>
    <t>西安高新区锦业路69号创业研发园G座</t>
  </si>
  <si>
    <t>74283611-4</t>
  </si>
  <si>
    <t>2003/7/4 0:00:00</t>
  </si>
  <si>
    <t>西安联创生物医药孵化器有限公司</t>
  </si>
  <si>
    <t>西安高新区锦业路69号创业研发园G203</t>
  </si>
  <si>
    <t>9161013176698201XH</t>
  </si>
  <si>
    <t>2005/4/18 0:00:00</t>
  </si>
  <si>
    <t>西安光电子专业孵化器有限责任公司</t>
  </si>
  <si>
    <t>西安市科技二路77号西安光电园B-S113</t>
  </si>
  <si>
    <t>710075</t>
  </si>
  <si>
    <t>73508765-3</t>
  </si>
  <si>
    <t>2002/7/26 0:00:00</t>
  </si>
  <si>
    <t>陕西启迪科技园发展有限公司</t>
  </si>
  <si>
    <t>西安市高新区科技二路65号</t>
  </si>
  <si>
    <t>916101316280523406</t>
  </si>
  <si>
    <t>西安市集成电路设计专业孵化器有限公司</t>
  </si>
  <si>
    <t>西安市高新区科技二路77号光电大厦B-W211室</t>
  </si>
  <si>
    <t>91610131742832746Y</t>
  </si>
  <si>
    <t>2003/3/13 0:00:00</t>
  </si>
  <si>
    <t>西安易创军民两用科技工业孵化器有限责任公司</t>
  </si>
  <si>
    <t>西安市高新区锦业一路52号宝德云谷国际A座8F</t>
  </si>
  <si>
    <t>9161013167864626XB</t>
  </si>
  <si>
    <t>西安软件园发展中心</t>
  </si>
  <si>
    <t>西安高新区天谷八路软件新城528号国家电子商务示范基地</t>
  </si>
  <si>
    <t>91610131628054426T</t>
  </si>
  <si>
    <t>1999/12/7 0:00:00</t>
  </si>
  <si>
    <t>西安交通大学科技园高新技术创业服务中心</t>
  </si>
  <si>
    <t>陕西省西安市雁翔路99号西安交大科技园博源科技广场</t>
  </si>
  <si>
    <t>710054</t>
  </si>
  <si>
    <t>916100007769743200</t>
  </si>
  <si>
    <t>2000/3/15 0:00:00</t>
  </si>
  <si>
    <t>西安航空科技创新服务中心</t>
  </si>
  <si>
    <t>陕西省西安阎良国家航空高技术产业基地蓝天路5号</t>
  </si>
  <si>
    <t>710089</t>
  </si>
  <si>
    <t>91610137791665710U</t>
  </si>
  <si>
    <t>2006/9/11 0:00:00</t>
  </si>
  <si>
    <t>西安航天基地国际孵化器有限公司</t>
  </si>
  <si>
    <t>西安航天基地神舟四路239号航创国际广场C座</t>
  </si>
  <si>
    <t>710100</t>
  </si>
  <si>
    <t>916101386686959811</t>
  </si>
  <si>
    <t>2008/2/20 0:00:00</t>
  </si>
  <si>
    <t>西安农业科技企业孵化器有限公司</t>
  </si>
  <si>
    <t>西安市高新区锦业路69号C区12号科研楼</t>
  </si>
  <si>
    <t>91610131698619226J</t>
  </si>
  <si>
    <t>西安大普激光科技有限公司</t>
  </si>
  <si>
    <t>西安经开区草滩生态产业园尚苑路4955号</t>
  </si>
  <si>
    <t>710018</t>
  </si>
  <si>
    <t>91610132791672216U</t>
  </si>
  <si>
    <t>西安高新区莲科置业有限公司</t>
  </si>
  <si>
    <t>西安市高新二路</t>
  </si>
  <si>
    <t>91610104663193042A</t>
  </si>
  <si>
    <t>西安创联企业孵化器有限责任公司</t>
  </si>
  <si>
    <t>电子西街三号西京国际电气中心A109</t>
  </si>
  <si>
    <t>710065</t>
  </si>
  <si>
    <t>916101317835963721</t>
  </si>
  <si>
    <t>2006/7/26 0:00:00</t>
  </si>
  <si>
    <t>西安中科创星科技孵化器有限公司</t>
  </si>
  <si>
    <t>陕西省西安市高新区</t>
  </si>
  <si>
    <t>710119</t>
  </si>
  <si>
    <t>91610131073443363J</t>
  </si>
  <si>
    <t>西安航天基地服务外包产业园有限公司</t>
  </si>
  <si>
    <t>西安航天基地飞天路588号</t>
  </si>
  <si>
    <t>66867861-2</t>
  </si>
  <si>
    <t>西安高新区能源新技术孵化器</t>
  </si>
  <si>
    <t>2007/5/1 0:00:00</t>
  </si>
  <si>
    <t>西安高新区现代服务企业孵化器</t>
  </si>
  <si>
    <t>陕西智巢产业发展投资管理有限公司</t>
  </si>
  <si>
    <t>陕西省西安经开区草滩生态产业园草滩十路1155号</t>
  </si>
  <si>
    <t>91610000586972594C</t>
  </si>
  <si>
    <t>西安三元数字媒体有限公司</t>
  </si>
  <si>
    <t>西安市高新区唐兴路6号唐兴数码大厦401室</t>
  </si>
  <si>
    <t>91610131634018827U</t>
  </si>
  <si>
    <t>1999/6/21 0:00:00</t>
  </si>
  <si>
    <t>绘锦园印包创意孵化器</t>
  </si>
  <si>
    <t>西安市草滩六路268号</t>
  </si>
  <si>
    <t>710021</t>
  </si>
  <si>
    <t>91610132566005118E</t>
  </si>
  <si>
    <t>西安经发创新装备制造产业园</t>
  </si>
  <si>
    <t>西安市经济技术开发区凤城二路27号天心大厦</t>
  </si>
  <si>
    <t>91610132294461848W</t>
  </si>
  <si>
    <t>西安碑林动漫企业孵化器</t>
  </si>
  <si>
    <t>西安市碑林区火炬路7号</t>
  </si>
  <si>
    <t>710043</t>
  </si>
  <si>
    <t>56148677-6</t>
  </si>
  <si>
    <t>西安文化科技创业城股份有限公司</t>
  </si>
  <si>
    <t>西安雁翔路3168号雁翔广场1号楼19层</t>
  </si>
  <si>
    <t>91610133MA6TXEJ46W</t>
  </si>
  <si>
    <t>西安北大科技园</t>
  </si>
  <si>
    <t>西安曲江新区雁塔南路292号曲江文化大厦4层</t>
  </si>
  <si>
    <t>710061</t>
  </si>
  <si>
    <t>91610133MA6TX56W8N</t>
  </si>
  <si>
    <t>西安优思创新工坊孵化器有限公司</t>
  </si>
  <si>
    <t>西安市曲江新区荣华拿铁城B座18、19层</t>
  </si>
  <si>
    <t>35702943-9</t>
  </si>
  <si>
    <t>大唐电信移动互联（西安）孵化基地</t>
  </si>
  <si>
    <t>西安曲江新区金凤路838号</t>
  </si>
  <si>
    <t>91610133333772893G</t>
  </si>
  <si>
    <t>陕西省电子技术研究所孵化器</t>
  </si>
  <si>
    <t>陕西省西安市碑林区金花北路176号</t>
  </si>
  <si>
    <t>710032</t>
  </si>
  <si>
    <t>9161000043520220XB</t>
  </si>
  <si>
    <t>企点创业孵化器</t>
  </si>
  <si>
    <t>国际港务区港务大道99号中西部陆港金融小镇C座16层</t>
  </si>
  <si>
    <t>710026</t>
  </si>
  <si>
    <t>916101393570323986</t>
  </si>
  <si>
    <t>西安国际港务区中西部孵化器</t>
  </si>
  <si>
    <t>西安国际港务区港务大道99号</t>
  </si>
  <si>
    <t>91610139MA6TX1UJ3X</t>
  </si>
  <si>
    <t>2015/10/21 0:00:00</t>
  </si>
  <si>
    <t>西安腾飞信息技术孵化器</t>
  </si>
  <si>
    <t>西安市高新区高新六路38号B-407</t>
  </si>
  <si>
    <t>91610131757837398Q</t>
  </si>
  <si>
    <t>2004/12/7 0:00:00</t>
  </si>
  <si>
    <t>西安863软件孵化器有限公司</t>
  </si>
  <si>
    <t>西安市高新区科技二路77号</t>
  </si>
  <si>
    <t>916101317669836026</t>
  </si>
  <si>
    <t>2005/6/17 0:00:00</t>
  </si>
  <si>
    <t>帝尔航空科技企业孵化器</t>
  </si>
  <si>
    <t>西安市阎良区航空基地星光路6号</t>
  </si>
  <si>
    <t>91610137552302058C</t>
  </si>
  <si>
    <t>创众智慧企业孵化器</t>
  </si>
  <si>
    <t>陕西省西安市高陵区泾渭街办长庆东路59号</t>
  </si>
  <si>
    <t>710200</t>
  </si>
  <si>
    <t>916100005933321491</t>
  </si>
  <si>
    <t>2016/3/27 0:00:00</t>
  </si>
  <si>
    <t>陕西西咸新区西部云谷孵化器</t>
  </si>
  <si>
    <t>陕西省西咸新区沣西新城康定路西段西部云谷园区</t>
  </si>
  <si>
    <t>61011104305739113N</t>
  </si>
  <si>
    <t>2017/11/12 0:00:00</t>
  </si>
  <si>
    <t>陕西思禾商务咨询服务有限公司</t>
  </si>
  <si>
    <t>西安市高新区锦业路1号都市之门C座20层</t>
  </si>
  <si>
    <t>916100000686821756</t>
  </si>
  <si>
    <t>科耐特创业孵化基地</t>
  </si>
  <si>
    <t>陕西省西安市高新区太白南路181号西部电子社区A座A区</t>
  </si>
  <si>
    <t>91610131311162883T</t>
  </si>
  <si>
    <t>银弹谷科技企业孵化器</t>
  </si>
  <si>
    <t>西安国际港务区港务大道7号启航公园五号小木屋三楼</t>
  </si>
  <si>
    <t>91610139MA6TXE4R93</t>
  </si>
  <si>
    <t>西安全息双创综合产业孵化器</t>
  </si>
  <si>
    <t>西安市未央区太华北路与凤城三路交界西北富铭新一城</t>
  </si>
  <si>
    <t>91610103667981214h</t>
  </si>
  <si>
    <t>西咸新区乐创空间</t>
  </si>
  <si>
    <t>陕西省西咸新区西部云谷乐创空间C楼</t>
  </si>
  <si>
    <t>916111043056490703</t>
  </si>
  <si>
    <t>西安小蜗牛众创空间</t>
  </si>
  <si>
    <t>西安市国际港务区港务大道99号中西部陆港金融小镇B座6层</t>
  </si>
  <si>
    <t>91610139MA6U05T54W</t>
  </si>
  <si>
    <t>西安sunpark凤七新生代创业孵化器</t>
  </si>
  <si>
    <t>西安经开区凤城七路与贞观路十字三丰中心思想1号裙楼sunpark新生代创业孵化基地</t>
  </si>
  <si>
    <t>710016</t>
  </si>
  <si>
    <t>91610132MA6TX3TX-K</t>
  </si>
  <si>
    <t>闪电孵化器</t>
  </si>
  <si>
    <t>陕西省西安市高新区丈八五路10号陕西省科技资源统筹中心A区</t>
  </si>
  <si>
    <t>916101313219802302</t>
  </si>
  <si>
    <t>西安汽车零部件产业园科技企业孵化器</t>
  </si>
  <si>
    <t>西安市鄠邑区沣五路西安汽车零部件产业园</t>
  </si>
  <si>
    <t>710300</t>
  </si>
  <si>
    <t>916101255784486298</t>
  </si>
  <si>
    <t>西安电子科技大学国家大学科技园科技企业孵化器</t>
  </si>
  <si>
    <t>西安市雁塔区科创路168号D座8层</t>
  </si>
  <si>
    <t>91610000567115642B</t>
  </si>
  <si>
    <t>2011/1/5 0:00:00</t>
  </si>
  <si>
    <t>陕西微软创新中心有限公司</t>
  </si>
  <si>
    <t>陕西省西咸新区沣西新城西部云谷B3楼5层</t>
  </si>
  <si>
    <t>916111003054091659</t>
  </si>
  <si>
    <t>西安优客工场企业管理咨询有限公司</t>
  </si>
  <si>
    <t>西安市长安区郭杜街办茅坡村西侧万科城47号楼4层和5层</t>
  </si>
  <si>
    <t>91610116357093166W</t>
  </si>
  <si>
    <t>陕西云创空间管理运营有限公司</t>
  </si>
  <si>
    <t>西安市长安区郭杜街办文苑中路长安文化中心A座</t>
  </si>
  <si>
    <t>91610116MA6TYEXF08</t>
  </si>
  <si>
    <t>2016/7/19 0:00:00</t>
  </si>
  <si>
    <t>西安畅云创客信息科技有限公司</t>
  </si>
  <si>
    <t>西安市长安区樱花广场百度（西安）创新中心</t>
  </si>
  <si>
    <t>91610117MA6U208Y5L</t>
  </si>
  <si>
    <t>2017/2/16 0:00:00</t>
  </si>
  <si>
    <t>上海盛高物业服务有限公司西安分公司</t>
  </si>
  <si>
    <t>西安市雁塔区科技西路2825号鸿海大厦407室</t>
  </si>
  <si>
    <t>71006</t>
  </si>
  <si>
    <t>916101353336331801</t>
  </si>
  <si>
    <t>2016/10/19 0:00:00</t>
  </si>
  <si>
    <t>西安秦瀚瑭源电子商务有限公司</t>
  </si>
  <si>
    <t>西安北三环大明宫</t>
  </si>
  <si>
    <t>91610135MA6TYK8C3U</t>
  </si>
  <si>
    <t>亿蜂商务服务有限公司</t>
  </si>
  <si>
    <t>西安国际港务区港务大道9号</t>
  </si>
  <si>
    <t>91610139MA6U01ME2N</t>
  </si>
  <si>
    <t>2016/11/3 0:00:00</t>
  </si>
  <si>
    <t>乐创POWER科技孵化器</t>
  </si>
  <si>
    <t>西安市明光路3号</t>
  </si>
  <si>
    <t>5261000076255275X2</t>
  </si>
  <si>
    <t>西安理工大资产经营管理有限公司</t>
  </si>
  <si>
    <t>西安市高新区瞪羚路26号</t>
  </si>
  <si>
    <t>91610131757830364N</t>
  </si>
  <si>
    <t>西安市碑林区创意产业发展有限公司</t>
  </si>
  <si>
    <t>西安市南二环西段69号</t>
  </si>
  <si>
    <t>710068</t>
  </si>
  <si>
    <t>91610103073411572L</t>
  </si>
  <si>
    <t>2016/7/28 0:00:00</t>
  </si>
  <si>
    <t>西安浙文创产业园运营管理有限公司</t>
  </si>
  <si>
    <t>西安云巢科技有限公司</t>
  </si>
  <si>
    <t>陕西省西安市莲湖区高新二路4号新世纪大厦12层</t>
  </si>
  <si>
    <t>91610104MA6U67PD24</t>
  </si>
  <si>
    <t>2017/7/5 0:00:00</t>
  </si>
  <si>
    <t>西安港创业基地</t>
  </si>
  <si>
    <t>西安国际港务区港务大道7号</t>
  </si>
  <si>
    <t>916101395922271285</t>
  </si>
  <si>
    <t>西安三农科技孵化器有限公司</t>
  </si>
  <si>
    <t>西安市港务区港务大道99号中西部陆港金融小镇</t>
  </si>
  <si>
    <t>91610139MA6U5ALU9U</t>
  </si>
  <si>
    <t>西安蒜泥科技孵化器有限公司</t>
  </si>
  <si>
    <t>西安经济技术区凤城九路海博广场C座</t>
  </si>
  <si>
    <t>916101323337512913</t>
  </si>
  <si>
    <t>2013/5/20 0:00:00</t>
  </si>
  <si>
    <t>西安华伟自控设备有限公司</t>
  </si>
  <si>
    <t>西安市经开区草滩十路1787号华伟产业园</t>
  </si>
  <si>
    <t>91610132578409400B</t>
  </si>
  <si>
    <t>陕西数邦电子科技有限公司</t>
  </si>
  <si>
    <t>陕西省西安市雁塔区朱雀大街132号阳阳国际1幢2单元20703</t>
  </si>
  <si>
    <t>916100006611730482</t>
  </si>
  <si>
    <t>陕西省丝路创客协会</t>
  </si>
  <si>
    <t>雁塔区长安南路2号</t>
  </si>
  <si>
    <t>51610000mju2501933</t>
  </si>
  <si>
    <t>西安西户科技企业孵化器有限公司</t>
  </si>
  <si>
    <t>610125</t>
  </si>
  <si>
    <t>西安市户县吕公路东段</t>
  </si>
  <si>
    <t>91610125397853123E</t>
  </si>
  <si>
    <t>高陵渭北工业区建设有限公司</t>
  </si>
  <si>
    <t>610126</t>
  </si>
  <si>
    <t>西安泾河工业园北区九横路</t>
  </si>
  <si>
    <t>91610117057110059T</t>
  </si>
  <si>
    <t>2012/11/27 0:00:00</t>
  </si>
  <si>
    <t>西安海豹创业孵化器</t>
  </si>
  <si>
    <t>陕西省西安市高陵区通远创想小镇创想空间</t>
  </si>
  <si>
    <t>91610117MA6U55RC6F</t>
  </si>
  <si>
    <t>2017/5/27 0:00:00</t>
  </si>
  <si>
    <t>西安优宁网络科技有限公司</t>
  </si>
  <si>
    <t>高新路36号A1号楼8幢10201</t>
  </si>
  <si>
    <t>91610131357037420C</t>
  </si>
  <si>
    <t>铜川市麟字大学生创业孵化中心</t>
  </si>
  <si>
    <t>陕西省铜川市新区铁诺北路二号</t>
  </si>
  <si>
    <t>727031</t>
  </si>
  <si>
    <t>916102013522879650</t>
  </si>
  <si>
    <t>宝鸡高新技术产业开发区高技术创业服务中心</t>
  </si>
  <si>
    <t>宝鸡高新区高新大道195号钛谷大厦7楼</t>
  </si>
  <si>
    <t>721013</t>
  </si>
  <si>
    <t>91610301294688735H</t>
  </si>
  <si>
    <t>1993/10/16 0:00:00</t>
  </si>
  <si>
    <t>宝鸡高新技术产业投资发展有限公司</t>
  </si>
  <si>
    <t>陕西省宝鸡市高新开发区书香路南段95号</t>
  </si>
  <si>
    <t>721006</t>
  </si>
  <si>
    <t>916103015835444398</t>
  </si>
  <si>
    <t>宝鸡蟠龙高新技术众创空间孵化基地</t>
  </si>
  <si>
    <t>陕西省宝鸡市金台区蟠龙镇闫家村</t>
  </si>
  <si>
    <t>721001</t>
  </si>
  <si>
    <t>07864329-2</t>
  </si>
  <si>
    <t>宝鸡高新技术创业发展有限公司</t>
  </si>
  <si>
    <t>陕西省宝鸡市高新大道195号</t>
  </si>
  <si>
    <t>91610301567142237J</t>
  </si>
  <si>
    <t>2011/2/16 0:00:00</t>
  </si>
  <si>
    <t>陕西省西咸新区信息产业园投资发展有限公司</t>
  </si>
  <si>
    <t>陕西省西咸新区沣西新城康定路与兴咸路十字西部云谷园区</t>
  </si>
  <si>
    <t>916100005966862256</t>
  </si>
  <si>
    <t>陕西省机械研究院</t>
  </si>
  <si>
    <t>陕西省咸阳市文汇西路十三号</t>
  </si>
  <si>
    <t>91610000435231684W</t>
  </si>
  <si>
    <t>2003/4/17 0:00:00</t>
  </si>
  <si>
    <t>新型电子功能材料与元器件孵化器</t>
  </si>
  <si>
    <t>陕西省咸阳市文汇东路16号</t>
  </si>
  <si>
    <t>71200</t>
  </si>
  <si>
    <t>9160000220545678-w</t>
  </si>
  <si>
    <t>陕西池阳绿农电子商务有限公司</t>
  </si>
  <si>
    <t>三原县陵前工业园</t>
  </si>
  <si>
    <t>713800</t>
  </si>
  <si>
    <t>91610422305772298M</t>
  </si>
  <si>
    <t>杨凌农业高新技术产业示范区创业服务中心</t>
  </si>
  <si>
    <t>陕西省杨凌区神农路16号创业大厦</t>
  </si>
  <si>
    <t>712100</t>
  </si>
  <si>
    <t>43709502-2</t>
  </si>
  <si>
    <t>咸阳高新技术创业服务中心</t>
  </si>
  <si>
    <t>咸阳市高新一路创业大厦创业中心312室</t>
  </si>
  <si>
    <t>126104007197132980</t>
  </si>
  <si>
    <t>2000/3/31 0:00:00</t>
  </si>
  <si>
    <t>咸阳如意电子信息科技企业孵化器</t>
  </si>
  <si>
    <t>陕西省咸阳市咸兴路8号</t>
  </si>
  <si>
    <t>712099</t>
  </si>
  <si>
    <t>62310230-2</t>
  </si>
  <si>
    <t>咸阳高新区电子科技企业孵化园</t>
  </si>
  <si>
    <t>咸阳市秦都区渭阳西路西延段高新路创业大厦1楼</t>
  </si>
  <si>
    <t>渭南市临渭区创业创新基地</t>
  </si>
  <si>
    <t>渭南市金水路北欧青年城4号楼3楼</t>
  </si>
  <si>
    <t>714000</t>
  </si>
  <si>
    <t>05966976-1</t>
  </si>
  <si>
    <t>蒲城高新实业科技企业孵化器</t>
  </si>
  <si>
    <t>蒲城高新技术产业开发区</t>
  </si>
  <si>
    <t>715500</t>
  </si>
  <si>
    <t>9161052635225790XK</t>
  </si>
  <si>
    <t>渭南市临渭区创新创业基地科技孵化器</t>
  </si>
  <si>
    <t>陕西省渭南临渭区创新创业基地渭蓝路1号</t>
  </si>
  <si>
    <t>91610502590299240D</t>
  </si>
  <si>
    <t>2012/3/28 0:00:00</t>
  </si>
  <si>
    <t>陕西澄城农业园区科技企业孵化器</t>
  </si>
  <si>
    <t>西禹高速出口向东500米处</t>
  </si>
  <si>
    <t>715206</t>
  </si>
  <si>
    <t>69843169-6</t>
  </si>
  <si>
    <t>白水县科技企业孵化器</t>
  </si>
  <si>
    <t>陕西省渭南市白水县城关镇东风路鑫源大厦</t>
  </si>
  <si>
    <t>715600</t>
  </si>
  <si>
    <t>91610527MA6Y27287Y</t>
  </si>
  <si>
    <t>富平高新区科技企业孵化器</t>
  </si>
  <si>
    <t>陕西省渭南市富平县频山大道1号</t>
  </si>
  <si>
    <t>711700</t>
  </si>
  <si>
    <t>57069186-x</t>
  </si>
  <si>
    <t>渭南高新区火炬科技发展有限责任公司</t>
  </si>
  <si>
    <t>陕西省渭南市朝阳大街西段70号（渭南高新区3D打印产业培育基地）</t>
  </si>
  <si>
    <t>9161050157351755XL</t>
  </si>
  <si>
    <t>渭南市电子商务孵化器</t>
  </si>
  <si>
    <t>陕西省渭南市临渭区东风大街西段50号</t>
  </si>
  <si>
    <t>91610000222185776D</t>
  </si>
  <si>
    <t>渭南市创新创业中心</t>
  </si>
  <si>
    <t>陕西省渭南高新区东兴街西段27号</t>
  </si>
  <si>
    <t>91610500305509369U</t>
  </si>
  <si>
    <t>延安清洁能源孵化器有限公司</t>
  </si>
  <si>
    <t>陕西省延安市宝塔区南关街北航贝塔双创街区</t>
  </si>
  <si>
    <t>716000</t>
  </si>
  <si>
    <t>91610602MA6YF7A895</t>
  </si>
  <si>
    <t>汉中紫晶机械电子孵化园</t>
  </si>
  <si>
    <t>汉中高新技术产业开发区金坝路一号</t>
  </si>
  <si>
    <t>723000</t>
  </si>
  <si>
    <t>916107000648334745</t>
  </si>
  <si>
    <t>宁强县循环经济产业园区开发有限责任公司科技企业孵化器</t>
  </si>
  <si>
    <t>神南矿业煤炭科技企业孵化器</t>
  </si>
  <si>
    <t>610821</t>
  </si>
  <si>
    <t>陕西省神木市新村神南产业发展公司园区内</t>
  </si>
  <si>
    <t>719300</t>
  </si>
  <si>
    <t>91610821MA703BNU8D</t>
  </si>
  <si>
    <t>神木市锦界工业园区孵化中心</t>
  </si>
  <si>
    <t>陕西省榆林市神木市锦界工业园区管理委员会</t>
  </si>
  <si>
    <t>719319</t>
  </si>
  <si>
    <t>116108217552155280</t>
  </si>
  <si>
    <t>奥维科技创新园</t>
  </si>
  <si>
    <t>陕西省府谷县黄甫工业园</t>
  </si>
  <si>
    <t>719499</t>
  </si>
  <si>
    <t>906100006751366436</t>
  </si>
  <si>
    <t>2009/3/12 0:00:00</t>
  </si>
  <si>
    <t>榆林高新区科创企业孵化器</t>
  </si>
  <si>
    <t>陕西榆林高新区创业大厦</t>
  </si>
  <si>
    <t>719000</t>
  </si>
  <si>
    <t>91610893MA70370A78</t>
  </si>
  <si>
    <t>榆林电商产业孵化园有限公司</t>
  </si>
  <si>
    <t>陕西省榆林市高新区羊老大工业园区</t>
  </si>
  <si>
    <t>916108000745388905</t>
  </si>
  <si>
    <t>安康高新区科技创业孵化中心</t>
  </si>
  <si>
    <t>陕西安康国家高新区创新创业中心</t>
  </si>
  <si>
    <t>725099</t>
  </si>
  <si>
    <t>09395214-9</t>
  </si>
  <si>
    <t>旬阳县生态工业集中区科技企业孵化器</t>
  </si>
  <si>
    <t>安康市旬阳县城关镇党家坝</t>
  </si>
  <si>
    <t>725700</t>
  </si>
  <si>
    <t>68797119-5</t>
  </si>
  <si>
    <t>安康市富硒产品研发中心</t>
  </si>
  <si>
    <t>安康市高新区安康大道中国富硒产业研究院</t>
  </si>
  <si>
    <t>725000</t>
  </si>
  <si>
    <t>05476813-8</t>
  </si>
  <si>
    <t>北京大学安康药物研究院科技孵化器</t>
  </si>
  <si>
    <t>安康高新区创业东路6号</t>
  </si>
  <si>
    <t>916109007100063274</t>
  </si>
  <si>
    <t>2013/1/11 0:00:00</t>
  </si>
  <si>
    <t>西部创客孵化器</t>
  </si>
  <si>
    <t>兰州市城关区白银路123号文创大厦11F</t>
  </si>
  <si>
    <t>730000</t>
  </si>
  <si>
    <t>9162010035260641XE</t>
  </si>
  <si>
    <t>62.甘肃</t>
  </si>
  <si>
    <t>甘肃得力帮科技企业孵化器有限公司</t>
  </si>
  <si>
    <t>甘肃省兰州市城关区古城坪11号</t>
  </si>
  <si>
    <t>730020</t>
  </si>
  <si>
    <t>9162010209539008X7</t>
  </si>
  <si>
    <t>安宁科技产业孵化园</t>
  </si>
  <si>
    <t>兰州市安宁区富强路157号</t>
  </si>
  <si>
    <t>730070</t>
  </si>
  <si>
    <t>91620105MA74BU0A7J</t>
  </si>
  <si>
    <t>兰州理工大学科技园有限公司</t>
  </si>
  <si>
    <t>甘肃省兰州市七里河区兰工坪路287号大学科技园</t>
  </si>
  <si>
    <t>730050</t>
  </si>
  <si>
    <t>91620103681503868E</t>
  </si>
  <si>
    <t>2008/10/17 0:00:00</t>
  </si>
  <si>
    <t>兰州交通大学科技园有限责任公司</t>
  </si>
  <si>
    <t>兰州市安宁区枣林路139号</t>
  </si>
  <si>
    <t>91620100665449355Q</t>
  </si>
  <si>
    <t>2008/1/3 0:00:00</t>
  </si>
  <si>
    <t>互联网计算应用众创空间</t>
  </si>
  <si>
    <t>兰州市庆阳路42号</t>
  </si>
  <si>
    <t>730030</t>
  </si>
  <si>
    <t>12620000438000494T</t>
  </si>
  <si>
    <t>船说创业咖啡</t>
  </si>
  <si>
    <t>甘肃省兰州市城关区东岗东路1681号瑞德摩尔万国港22-5206</t>
  </si>
  <si>
    <t>91620102351370740J</t>
  </si>
  <si>
    <t>甘肃省生物医药专业孵化器</t>
  </si>
  <si>
    <t>甘肃省兰州市城关区古城坪1号</t>
  </si>
  <si>
    <t>91620100438000216D</t>
  </si>
  <si>
    <t>甘肃悦达智慧科技孵化园</t>
  </si>
  <si>
    <t>兰州市城关区金昌北路69号悦达通讯大厦3楼</t>
  </si>
  <si>
    <t>91620102MA73M6H07G</t>
  </si>
  <si>
    <t>2016/8/25 0:00:00</t>
  </si>
  <si>
    <t>城关区科技创业服务中心</t>
  </si>
  <si>
    <t>兰州市城关区通渭路1号房产大厦</t>
  </si>
  <si>
    <t>75657231-6</t>
  </si>
  <si>
    <t>甘肃高新产业加速器</t>
  </si>
  <si>
    <t>甘肃省兰州市城关区武都路365号金都广场2楼</t>
  </si>
  <si>
    <t>91620100MA71U8W0XX</t>
  </si>
  <si>
    <t>兰州大学科技园有限责任公司</t>
  </si>
  <si>
    <t>兰州市东岗西路249号</t>
  </si>
  <si>
    <t>73000</t>
  </si>
  <si>
    <t>91620100745896577y</t>
  </si>
  <si>
    <t>2003/5/13 0:00:00</t>
  </si>
  <si>
    <t>甘肃馆青年创业馆</t>
  </si>
  <si>
    <t>兰州市城关区雁宁路395号</t>
  </si>
  <si>
    <t>91620102316014046T</t>
  </si>
  <si>
    <t>兰州市西固区科技创业服务中心</t>
  </si>
  <si>
    <t>西固区公园路60号</t>
  </si>
  <si>
    <t>730060</t>
  </si>
  <si>
    <t>1162010401390245XB</t>
  </si>
  <si>
    <t>2005/12/1 0:00:00</t>
  </si>
  <si>
    <t>丝绸之路电子商务产业孵化园</t>
  </si>
  <si>
    <t>兰州市西固区康乐路27号</t>
  </si>
  <si>
    <t>916201043456205712</t>
  </si>
  <si>
    <t>华夏众创空间孵化器</t>
  </si>
  <si>
    <t>兰州市安宁区九州通西路70号新城科技孵化大厦</t>
  </si>
  <si>
    <t>730700</t>
  </si>
  <si>
    <t>91620105MA72QQLB8R</t>
  </si>
  <si>
    <t>西北印刷文化数字产业园孵化器</t>
  </si>
  <si>
    <t>甘肃省兰州市榆中县来紫堡乡桑园子村290号</t>
  </si>
  <si>
    <t>730123</t>
  </si>
  <si>
    <t>91620123784004519J</t>
  </si>
  <si>
    <t>兰州新区科技创新发展管理有限公司</t>
  </si>
  <si>
    <t>620171</t>
  </si>
  <si>
    <t>兰州新区中川街1号产业孵化大厦</t>
  </si>
  <si>
    <t>730314</t>
  </si>
  <si>
    <t>91620100352529143J</t>
  </si>
  <si>
    <t>兰州联创智业园管理有限公司</t>
  </si>
  <si>
    <t>兰州新区纬三路联创智业园</t>
  </si>
  <si>
    <t>916201005664060183</t>
  </si>
  <si>
    <t>陇商国际孵化基地</t>
  </si>
  <si>
    <t>兰州新区纬一路与经七路交汇处陇商国际</t>
  </si>
  <si>
    <t>91620100332173418W</t>
  </si>
  <si>
    <t>甘肃汇丰产业园</t>
  </si>
  <si>
    <t>甘肃省兰州市兰州市新区中川街以南祁连山大道以西</t>
  </si>
  <si>
    <t>916201005611486971</t>
  </si>
  <si>
    <t>亚太工业科技总部基地</t>
  </si>
  <si>
    <t>甘肃省兰州市兰州新区洮河街以北，中川街以南，龙首山路以东，凤凰山路以西</t>
  </si>
  <si>
    <t>916201000531077682</t>
  </si>
  <si>
    <t>兰州高新技术产业开发区创业服务中心</t>
  </si>
  <si>
    <t>兰州市城关区雁南路18号45号信箱</t>
  </si>
  <si>
    <t>730010</t>
  </si>
  <si>
    <t>29658000-7</t>
  </si>
  <si>
    <t>1997/5/18 0:00:00</t>
  </si>
  <si>
    <t>甘肃省高科技创业服务中心</t>
  </si>
  <si>
    <t>兰州市城关区雁南路18号创新园创新大厦B座13楼</t>
  </si>
  <si>
    <t>29658117-3</t>
  </si>
  <si>
    <t>1991/12/30 0:00:00</t>
  </si>
  <si>
    <t>兰州创意文化产业园有限公司</t>
  </si>
  <si>
    <t>兰州市城关区段家滩704号</t>
  </si>
  <si>
    <t>91620100556269064Q</t>
  </si>
  <si>
    <t>2010/6/19 0:00:00</t>
  </si>
  <si>
    <t>兰州南特数码科技孵化园</t>
  </si>
  <si>
    <t>兰州市城关区张苏滩575号</t>
  </si>
  <si>
    <t>73964348－5</t>
  </si>
  <si>
    <t>兰州高新创业置业投资有限责任公司</t>
  </si>
  <si>
    <t>9162010072020874XH</t>
  </si>
  <si>
    <t>甘肃联创科技孵化园</t>
  </si>
  <si>
    <t>甘肃兰州</t>
  </si>
  <si>
    <t>91620000719052098L</t>
  </si>
  <si>
    <t>兰州科庆科技园</t>
  </si>
  <si>
    <t>兰州市城关区雁南路281号</t>
  </si>
  <si>
    <t>9162010026352827XH</t>
  </si>
  <si>
    <t>加华双创科技企业孵化器</t>
  </si>
  <si>
    <t>兰州市城关区高新创新园创业楼C座8层</t>
  </si>
  <si>
    <t>91620100720265533D</t>
  </si>
  <si>
    <t>2002/5/30 0:00:00</t>
  </si>
  <si>
    <t>兰州科技大市场科技企业孵化器</t>
  </si>
  <si>
    <t>甘肃省兰州市城关区雁南路279号科庆科技园综合楼2楼</t>
  </si>
  <si>
    <t>9162010035141255xp</t>
  </si>
  <si>
    <t>兰州高新技术创新园</t>
  </si>
  <si>
    <t>兰州市场城关区雁南路18号</t>
  </si>
  <si>
    <t>91620100767704038B</t>
  </si>
  <si>
    <t>2004/8/19 0:00:00</t>
  </si>
  <si>
    <t>兰科时代孵化器</t>
  </si>
  <si>
    <t>甘肃省兰州市城关区雁南路271号</t>
  </si>
  <si>
    <t>916201003321825095</t>
  </si>
  <si>
    <t>2016/5/25 0:00:00</t>
  </si>
  <si>
    <t>电保姆电力服务产业园</t>
  </si>
  <si>
    <t>兰州市七里河区彭家坪高新区248号</t>
  </si>
  <si>
    <t>91620100789614279K</t>
  </si>
  <si>
    <t>中国兰州留学人员创业园</t>
  </si>
  <si>
    <t>甘肃省兰州市城关区雁东路102号</t>
  </si>
  <si>
    <t>12620100MB0T55278W</t>
  </si>
  <si>
    <t>嘉峪关市中小企业创业孵化中心</t>
  </si>
  <si>
    <t>嘉峪关市商业步行街1号楼3层</t>
  </si>
  <si>
    <t>735100</t>
  </si>
  <si>
    <t>91620200073580296H</t>
  </si>
  <si>
    <t>甘肃普高科技孵化有限公司</t>
  </si>
  <si>
    <t>甘肃省嘉峪关市嘉东工业园创业大道1号</t>
  </si>
  <si>
    <t>91620200MA740EJG3C</t>
  </si>
  <si>
    <t>金昌华博科技企业孵化器</t>
  </si>
  <si>
    <t>甘肃省金昌市永昌县河西堡镇河雅路宏城国贸A区3楼</t>
  </si>
  <si>
    <t>737202</t>
  </si>
  <si>
    <t>91620321MA73FGGW1R</t>
  </si>
  <si>
    <t>金昌科创孵化器有限公司</t>
  </si>
  <si>
    <t>甘肃省金昌市新华东路68号开发区管委会323室</t>
  </si>
  <si>
    <t>737100</t>
  </si>
  <si>
    <t>91620300MA73GN3T9C</t>
  </si>
  <si>
    <t>金昌市创新创业孵化服务有限责任公司</t>
  </si>
  <si>
    <t>金昌市金川区天庆家园金昌市创新创业服务中心</t>
  </si>
  <si>
    <t>91620302MA7356X578</t>
  </si>
  <si>
    <t>白银科技企业孵化器有限公司</t>
  </si>
  <si>
    <t>甘肃省白银市白银区白银高新技术产业开发区园八路</t>
  </si>
  <si>
    <t>730900</t>
  </si>
  <si>
    <t>91620400591223141H</t>
  </si>
  <si>
    <t>白银上河省级创业就业孵化示范基地</t>
  </si>
  <si>
    <t>甘肃省白银市平川区长征西路北侧</t>
  </si>
  <si>
    <t>730913</t>
  </si>
  <si>
    <t>916204035762826885</t>
  </si>
  <si>
    <t>景泰县电商孵化园</t>
  </si>
  <si>
    <t>甘肃省景泰县一条山镇振兴路体育馆1层</t>
  </si>
  <si>
    <t>730400</t>
  </si>
  <si>
    <t>91620423MA74WYJX1L</t>
  </si>
  <si>
    <t>靖远县电子商务产业园青年创业孵化基地</t>
  </si>
  <si>
    <t>白银市靖远县电子商务产业园（浙江商贸城）30#</t>
  </si>
  <si>
    <t>730600</t>
  </si>
  <si>
    <t>916204215762814747</t>
  </si>
  <si>
    <t>会宁宏德创业服务有限责任公司</t>
  </si>
  <si>
    <t>会宁县西城产业园区</t>
  </si>
  <si>
    <t>91620422585903490R</t>
  </si>
  <si>
    <t>社棠产业孵化园</t>
  </si>
  <si>
    <t>甘肃省天水市天水经济技术开发区社棠工业园3号路</t>
  </si>
  <si>
    <t>741020</t>
  </si>
  <si>
    <t>91620500096336155C</t>
  </si>
  <si>
    <t>天水66号文化创意园</t>
  </si>
  <si>
    <t>天水市秦州区民主路砚房背后66号</t>
  </si>
  <si>
    <t>741000</t>
  </si>
  <si>
    <t>91620500MA71LDK08C</t>
  </si>
  <si>
    <t>2016/6/26 0:00:00</t>
  </si>
  <si>
    <t>天水科技企业孵化大厦</t>
  </si>
  <si>
    <t>天水经济开发区社棠工业园</t>
  </si>
  <si>
    <t>69562546-0</t>
  </si>
  <si>
    <t>2009/12/4 0:00:00</t>
  </si>
  <si>
    <t>武威市电子商务创业孵化基地</t>
  </si>
  <si>
    <t>武威工业园区广场2号</t>
  </si>
  <si>
    <t>733000</t>
  </si>
  <si>
    <t>916206005762676057</t>
  </si>
  <si>
    <t>武威中小企业孵化器</t>
  </si>
  <si>
    <t>武威市凉州区凤凰路64号</t>
  </si>
  <si>
    <t>武威职业学院大学科技园科技企业孵化器</t>
  </si>
  <si>
    <t>武威职业学院创新创业中心</t>
  </si>
  <si>
    <t>126223004386304885</t>
  </si>
  <si>
    <t>张掖经济技术开发区小微企业创业创新孵化园</t>
  </si>
  <si>
    <t>张掖经济技术开发区创业大厦5楼</t>
  </si>
  <si>
    <t>734000</t>
  </si>
  <si>
    <t>91620702591249966P</t>
  </si>
  <si>
    <t>2012/4/16 0:00:00</t>
  </si>
  <si>
    <t>张掖市汇成小微企业创业孵化中心</t>
  </si>
  <si>
    <t>甘肃省张掖市甘州区</t>
  </si>
  <si>
    <t>32538385-5</t>
  </si>
  <si>
    <t>2015/1/31 0:00:00</t>
  </si>
  <si>
    <t>高台小微企业创新创业孵化基地</t>
  </si>
  <si>
    <t>甘肃省张掖市高台县城关镇西城河路如意馨园大门北侧</t>
  </si>
  <si>
    <t>734300</t>
  </si>
  <si>
    <t>916207243321282891</t>
  </si>
  <si>
    <t>广峥文化创意科技产业基地</t>
  </si>
  <si>
    <t>甘肃省张掖市高台县湿地新区滨河丽景13-15号楼广峥文化创意科技产业基地</t>
  </si>
  <si>
    <t>91620724MA73D6UR1D</t>
  </si>
  <si>
    <t>高台县金诺科技孵化器</t>
  </si>
  <si>
    <t>高台县东城河路157号</t>
  </si>
  <si>
    <t>91620724225362838Q</t>
  </si>
  <si>
    <t>张掖市小微企业创富中心孵化器</t>
  </si>
  <si>
    <t>张掖市甘州区滨河新区玉水街</t>
  </si>
  <si>
    <t>91620702MA73D6W979</t>
  </si>
  <si>
    <t>甘肃西运联程创客孵化园</t>
  </si>
  <si>
    <t>张掖市甘州区张民公路一公里处</t>
  </si>
  <si>
    <t>91620722225320080D</t>
  </si>
  <si>
    <t>2013/6/12 0:00:00</t>
  </si>
  <si>
    <t>甘肃金张掖汽车城有限公司</t>
  </si>
  <si>
    <t>张掖市甘州区滨河新区绿洲现代物流园区金张掖汽车城创业园</t>
  </si>
  <si>
    <t>91620702MA729Y5X51</t>
  </si>
  <si>
    <t>水韵孵化器</t>
  </si>
  <si>
    <t>甘肃省张掖市甘州区滨河新区玉水苑水韵食尚街区15幢</t>
  </si>
  <si>
    <t>91620721MA72U2AQ70</t>
  </si>
  <si>
    <t>金张掖农业创新孵化园</t>
  </si>
  <si>
    <t>张掖绿洲现代物流园区</t>
  </si>
  <si>
    <t>91620702599511455f</t>
  </si>
  <si>
    <t>民乐县鑫园投资有限公司</t>
  </si>
  <si>
    <t>张掖市民乐生态工业园区</t>
  </si>
  <si>
    <t>734500</t>
  </si>
  <si>
    <t>91620722556265709P</t>
  </si>
  <si>
    <t>民乐生态工业园区中药材产业创新创业孵化园</t>
  </si>
  <si>
    <t>甘肃省张掖市民乐生态工业园区</t>
  </si>
  <si>
    <t>9162072208578080XT</t>
  </si>
  <si>
    <t>临泽颐高电子商务孵化园</t>
  </si>
  <si>
    <t>张掖市临泽县浙商广场</t>
  </si>
  <si>
    <t>734200</t>
  </si>
  <si>
    <t>91620723MA72B3632C</t>
  </si>
  <si>
    <t>甘肃表是文化传播股份有限公司</t>
  </si>
  <si>
    <t>甘肃省张掖市高台县湿地新区创新创业基地</t>
  </si>
  <si>
    <t>916207245762971933</t>
  </si>
  <si>
    <t>山丹县沃谷创业孵化园</t>
  </si>
  <si>
    <t>山丹县迎宾中路电力公司斜对面</t>
  </si>
  <si>
    <t>734100</t>
  </si>
  <si>
    <t>91620725MA71GYXY9L</t>
  </si>
  <si>
    <t>敦煌动漫孵化器</t>
  </si>
  <si>
    <t>敦煌市敦月公路东侧</t>
  </si>
  <si>
    <t>736200</t>
  </si>
  <si>
    <t>91620982599509486x</t>
  </si>
  <si>
    <t>2012/7/26 0:00:00</t>
  </si>
  <si>
    <t>酒泉故事文化创意产业园</t>
  </si>
  <si>
    <t>甘肃省酒泉市肃州区麒麟商业步行街北6-1号</t>
  </si>
  <si>
    <t>735000</t>
  </si>
  <si>
    <t>91620902MA72342K5M</t>
  </si>
  <si>
    <t>酒泉职业技术学院大学生科技创新园</t>
  </si>
  <si>
    <t>酒泉市肃州区解放路66号酒泉职业技术学院大学生科技创新园</t>
  </si>
  <si>
    <t>42845055-9</t>
  </si>
  <si>
    <t>禾中现代农业科技创新孵化基地（有种网众创空间）</t>
  </si>
  <si>
    <t>甘肃省酒泉市肃州区高铁东路31号中国酒泉种子产业园</t>
  </si>
  <si>
    <t>916209003321260647</t>
  </si>
  <si>
    <t>2015/7/18 0:00:00</t>
  </si>
  <si>
    <t>酒泉市立帮中小企业创业孵化中心</t>
  </si>
  <si>
    <t>酒泉市肃州区莫高路16号惠成大酒店1、4、8楼</t>
  </si>
  <si>
    <t>91620902332287490R</t>
  </si>
  <si>
    <t>酒泉汉唐电子商务有限公司</t>
  </si>
  <si>
    <t>肃州区解放路24号</t>
  </si>
  <si>
    <t>91620900595521226G</t>
  </si>
  <si>
    <t>环县电子商务孵化中心</t>
  </si>
  <si>
    <t>环县新区环江大道西侧</t>
  </si>
  <si>
    <t>745700</t>
  </si>
  <si>
    <t>91621022MA727NE01P</t>
  </si>
  <si>
    <t>甘肃云中来电子商务有限公司</t>
  </si>
  <si>
    <t>甘肃合水县西华北街207号</t>
  </si>
  <si>
    <t>745400</t>
  </si>
  <si>
    <t>916210243322721099</t>
  </si>
  <si>
    <t>壹玖柒捌文化创意孵化器</t>
  </si>
  <si>
    <t>甘肃省定西市陇西县巩昌镇李家龙宫步行街S7三楼</t>
  </si>
  <si>
    <t>748100</t>
  </si>
  <si>
    <t>91621122576270302G</t>
  </si>
  <si>
    <t>2016/6/23 0:00:00</t>
  </si>
  <si>
    <t>渭源大众创业服务孵化器</t>
  </si>
  <si>
    <t>甘肃省定西市渭源县工业集中区006号</t>
  </si>
  <si>
    <t>748200</t>
  </si>
  <si>
    <t>91621123MA72RYMA3Q</t>
  </si>
  <si>
    <t>定西伟业中药材合作社联合社</t>
  </si>
  <si>
    <t>定西市安定区苦水沟（盛世年华隔壁）</t>
  </si>
  <si>
    <t>743000</t>
  </si>
  <si>
    <t>96321102MA73571G6L</t>
  </si>
  <si>
    <t>一带一路（定西）电子商务创业园</t>
  </si>
  <si>
    <t>定西市安定区友谊北路46号</t>
  </si>
  <si>
    <t>916211023513947181</t>
  </si>
  <si>
    <t>定西荣盛农牧科技企业孵化器</t>
  </si>
  <si>
    <t>定西市安定区香泉镇</t>
  </si>
  <si>
    <t>91621102073593142U</t>
  </si>
  <si>
    <t>甘肃省悦心科技孵化器</t>
  </si>
  <si>
    <t>甘肃省定西市通渭县悦心国际书画村</t>
  </si>
  <si>
    <t>743300</t>
  </si>
  <si>
    <t>91621121396073037H</t>
  </si>
  <si>
    <t>陇西中恒众创科技孵化器</t>
  </si>
  <si>
    <t>陇西县巩昌镇渭州路与滨河路交汇处</t>
  </si>
  <si>
    <t>91621122MA721YHE2T</t>
  </si>
  <si>
    <t>陇南华昌电商产业孵化园</t>
  </si>
  <si>
    <t>甘肃省陇南市成县陇南华昌电商产业孵化园</t>
  </si>
  <si>
    <t>742500</t>
  </si>
  <si>
    <t>916212210911524479</t>
  </si>
  <si>
    <t>甘肃临夏经济开发区企业孵化区</t>
  </si>
  <si>
    <t>甘肃临夏经济开发区企业服务中心</t>
  </si>
  <si>
    <t>731800</t>
  </si>
  <si>
    <t>55125678-2</t>
  </si>
  <si>
    <t>2010/2/1 0:00:00</t>
  </si>
  <si>
    <t>甘肃齐聚科技企业孵化器</t>
  </si>
  <si>
    <t>甘肃省广河县城关镇努萨花园三楼</t>
  </si>
  <si>
    <t>731300</t>
  </si>
  <si>
    <t>91622924MA731RQ23A</t>
  </si>
  <si>
    <t>临夏县汇创科技企业孵化器</t>
  </si>
  <si>
    <t>甘肃省临夏州临夏县韩集镇双城村喜临特花园</t>
  </si>
  <si>
    <t>91622921MA72HX995D</t>
  </si>
  <si>
    <t>临夏州众联科技企业孵化器</t>
  </si>
  <si>
    <t>甘肃省临夏市南龙镇马家庄村5社87号</t>
  </si>
  <si>
    <t>731100</t>
  </si>
  <si>
    <t>91622901MA720RLE3B</t>
  </si>
  <si>
    <t>甘肃慧聚科技孵化器</t>
  </si>
  <si>
    <t>甘肃省临夏州和政县三合镇虎家村</t>
  </si>
  <si>
    <t>731200</t>
  </si>
  <si>
    <t>916229253323015557</t>
  </si>
  <si>
    <t>甘南藏族自治州生产力促进中心</t>
  </si>
  <si>
    <t>甘南州合作市博峪路1号</t>
  </si>
  <si>
    <t>747000</t>
  </si>
  <si>
    <t>H1821505-5</t>
  </si>
  <si>
    <t>2014/3/5 0:00:00</t>
  </si>
  <si>
    <t>青海省创业发展孵化器有限公司</t>
  </si>
  <si>
    <t>青海省西宁市东川工业园区金桥路36号</t>
  </si>
  <si>
    <t>810007</t>
  </si>
  <si>
    <t>91632900710493209X</t>
  </si>
  <si>
    <t>2002/3/21 0:00:00</t>
  </si>
  <si>
    <t>63.青海</t>
  </si>
  <si>
    <t>青海中小企业创业发展有限责任公司</t>
  </si>
  <si>
    <t>西宁经济技术开发区民和路33号</t>
  </si>
  <si>
    <t>91632900710527982h</t>
  </si>
  <si>
    <t>2003/3/23 0:00:00</t>
  </si>
  <si>
    <t>青海生科中小企业创业有限公司</t>
  </si>
  <si>
    <t>青海省西宁市生物科技产业园经四路22号</t>
  </si>
  <si>
    <t>91633100781412031F</t>
  </si>
  <si>
    <t>青海青年创业园孵化服务有限公司</t>
  </si>
  <si>
    <t>青海省西宁市城北区生物园区经四路26号10号楼</t>
  </si>
  <si>
    <t>810016</t>
  </si>
  <si>
    <t>91633100679195915w</t>
  </si>
  <si>
    <t>青海融鑫实业发展有限公司</t>
  </si>
  <si>
    <t>青海省西宁市创业路128号南川工业园区中小企业创业园</t>
  </si>
  <si>
    <t>91633300679173011R</t>
  </si>
  <si>
    <t>城西区大学生创业孵化服务中心</t>
  </si>
  <si>
    <t>青海省西宁市城西区同仁路43号昆仑阳光城3号楼</t>
  </si>
  <si>
    <t>810001</t>
  </si>
  <si>
    <t>91630104074559296A</t>
  </si>
  <si>
    <t>西宁市创业指导服务中心</t>
  </si>
  <si>
    <t>青海省西宁市城北区宁张路44号</t>
  </si>
  <si>
    <t>12630100H26695203T</t>
  </si>
  <si>
    <t>青海盈田置业有限公司</t>
  </si>
  <si>
    <t>青海省西宁市城西区五四大街水务大厦</t>
  </si>
  <si>
    <t>916301216985452478</t>
  </si>
  <si>
    <t>2010/11/2 0:00:00</t>
  </si>
  <si>
    <t>青海大学科技园投资开发股份有限公司</t>
  </si>
  <si>
    <t>青海省西宁市城北区宁张路251号青海大学</t>
  </si>
  <si>
    <t>31096231-x</t>
  </si>
  <si>
    <t>青海中关村高新技术产业基地有限公司</t>
  </si>
  <si>
    <t>青海省海东工业园区中关村东路8号</t>
  </si>
  <si>
    <t>810699</t>
  </si>
  <si>
    <t>91632100074568782Q</t>
  </si>
  <si>
    <t>青海格尔木工业园开发建设有限公司</t>
  </si>
  <si>
    <t>青海省格尔木市团结湖路6号</t>
  </si>
  <si>
    <t>816099</t>
  </si>
  <si>
    <t>916328010745899113</t>
  </si>
  <si>
    <t>宁夏回族自治区高新技术创业服务中心</t>
  </si>
  <si>
    <t>宁夏银川市开发区一号厂房五楼</t>
  </si>
  <si>
    <t>750002</t>
  </si>
  <si>
    <t>22768295-8</t>
  </si>
  <si>
    <t>1990/2/22 0:00:00</t>
  </si>
  <si>
    <t>64.宁夏</t>
  </si>
  <si>
    <t>银川中小在线资信服务有限公司</t>
  </si>
  <si>
    <t>宁夏银川金凤区宁安南大街490号ibi育成中心和新昌东路159号银川育成广告文化产业园</t>
  </si>
  <si>
    <t>750001</t>
  </si>
  <si>
    <t>91641100694317669K</t>
  </si>
  <si>
    <t>宁夏世纪伟业中小企业服务中心有限公司</t>
  </si>
  <si>
    <t>银川市永宁县望远工业园区</t>
  </si>
  <si>
    <t>9164012177490971XG</t>
  </si>
  <si>
    <t>2005/3/16 0:00:00</t>
  </si>
  <si>
    <t>银川科技园科技企业孵化器</t>
  </si>
  <si>
    <t>银川市金凤区通达南街银川科技园内科技大厦208室</t>
  </si>
  <si>
    <t>91640100054640222N</t>
  </si>
  <si>
    <t>灵武中小企业科技孵化器</t>
  </si>
  <si>
    <t>银川高新技术产业开发区羊绒城</t>
  </si>
  <si>
    <t>750400</t>
  </si>
  <si>
    <t>01006757-5</t>
  </si>
  <si>
    <t>宁夏众诚科创信息科技有限公司</t>
  </si>
  <si>
    <t>宁夏银川市金凤区宁安南街490号IBI育成中心7号楼</t>
  </si>
  <si>
    <t>916411005962201348</t>
  </si>
  <si>
    <t>北方民族大学创业孵化基地</t>
  </si>
  <si>
    <t>银川市西夏区文昌路北方民族大学</t>
  </si>
  <si>
    <t>750021</t>
  </si>
  <si>
    <t>45525020-9</t>
  </si>
  <si>
    <t>2012/8/8 0:00:00</t>
  </si>
  <si>
    <t>宁东科技孵化园</t>
  </si>
  <si>
    <t>宁夏宁东镇长城路7号企业总部大楼14层</t>
  </si>
  <si>
    <t>750411</t>
  </si>
  <si>
    <t>91641200MA75WTY552</t>
  </si>
  <si>
    <t>宁夏五星斯泰中小企业孵化器</t>
  </si>
  <si>
    <t>宁夏银川市兴庆区兴源路192号</t>
  </si>
  <si>
    <t>45400498-9</t>
  </si>
  <si>
    <t>宁夏创业谷创新服务科技孵化器</t>
  </si>
  <si>
    <t>宁夏回族自治区银川市望远工业园宁夏创业谷中小企业产业新城</t>
  </si>
  <si>
    <t>750010</t>
  </si>
  <si>
    <t>91640121083524896L</t>
  </si>
  <si>
    <t>贺兰县科技创新中心企业孵化器</t>
  </si>
  <si>
    <t>贺兰县富兴北街中阿幸福里跨境电商产业园D栋科技创新中心</t>
  </si>
  <si>
    <t>750200</t>
  </si>
  <si>
    <t>91640122MA75X6YB70</t>
  </si>
  <si>
    <t>2016/3/26 0:00:00</t>
  </si>
  <si>
    <t>石嘴山市尉元科技开发有限公司</t>
  </si>
  <si>
    <t>石嘴山市大武口区世纪大道南566号</t>
  </si>
  <si>
    <t>753000</t>
  </si>
  <si>
    <t>91640200799913539G</t>
  </si>
  <si>
    <t>2007/6/1 0:00:00</t>
  </si>
  <si>
    <t>石嘴山高新技术产业园区科技企业孵化器</t>
  </si>
  <si>
    <t>世纪大道南566号</t>
  </si>
  <si>
    <t>2013/10/14 0:00:00</t>
  </si>
  <si>
    <t>宁夏众力科技园有限公司</t>
  </si>
  <si>
    <t>宁夏回族自治区石嘴山市平罗县 玉皇阁大道向西3公里处-石嘴山科技产业园</t>
  </si>
  <si>
    <t>753400</t>
  </si>
  <si>
    <t>91640221585388863Q</t>
  </si>
  <si>
    <t>石嘴山科技园科技企业孵化器</t>
  </si>
  <si>
    <t>石嘴山市大武口区世纪大道700号</t>
  </si>
  <si>
    <t>126402004543608606</t>
  </si>
  <si>
    <t>固原广元信息产业园</t>
  </si>
  <si>
    <t>宁夏固原市经济技术开发区九龙路广元写字楼</t>
  </si>
  <si>
    <t>756000</t>
  </si>
  <si>
    <t>91640404788238881B</t>
  </si>
  <si>
    <t>中卫市小微企业创业孵化园</t>
  </si>
  <si>
    <t>宁夏中卫市沙坡头区五蒲路东段</t>
  </si>
  <si>
    <t>755000</t>
  </si>
  <si>
    <t>91640500317743953x</t>
  </si>
  <si>
    <t>新疆信和创客企业管理有限公司</t>
  </si>
  <si>
    <t>乌市开发区（头屯河区）上海路浦东街3号</t>
  </si>
  <si>
    <t>83000</t>
  </si>
  <si>
    <t>91650100MA7753HG0K</t>
  </si>
  <si>
    <t>65.新疆</t>
  </si>
  <si>
    <t>乌鲁木齐启迪之星科技企业孵化器有限公司</t>
  </si>
  <si>
    <t>新疆软件园G1座</t>
  </si>
  <si>
    <t>830000</t>
  </si>
  <si>
    <t>91650100MA776Y9N7W</t>
  </si>
  <si>
    <t>2016/9/23 0:00:00</t>
  </si>
  <si>
    <t>新疆天蓬网创新创业园经营管理有限公司</t>
  </si>
  <si>
    <t>乌鲁木齐经济技术开发区厦门路16号</t>
  </si>
  <si>
    <t>830001</t>
  </si>
  <si>
    <t>91650100MA776L2P3H</t>
  </si>
  <si>
    <t>乌鲁木齐搏得梦大学生创业基地管理有限公司</t>
  </si>
  <si>
    <t>乌鲁木齐市天山区幸福路723号</t>
  </si>
  <si>
    <t>830002</t>
  </si>
  <si>
    <t>91650102333077700X</t>
  </si>
  <si>
    <t>2015/3/24 0:00:00</t>
  </si>
  <si>
    <t>新疆申新科技合作基地有限公司</t>
  </si>
  <si>
    <t>新疆乌鲁木齐市南湖东路77号</t>
  </si>
  <si>
    <t>830063</t>
  </si>
  <si>
    <t>9165010577607519x4</t>
  </si>
  <si>
    <t>2005/6/29 0:00:00</t>
  </si>
  <si>
    <t>新疆软件园有限责任公司</t>
  </si>
  <si>
    <t>乌鲁木齐经济技术开发区(头屯河区)喀纳斯湖北路455号</t>
  </si>
  <si>
    <t>830026</t>
  </si>
  <si>
    <t>91650100057722303M</t>
  </si>
  <si>
    <t>2012/12/18 0:00:00</t>
  </si>
  <si>
    <t>新疆创客时代信息科技服务有限公司</t>
  </si>
  <si>
    <t>乌鲁木齐经济技术开发区天柱山街68号顺德创业大厦</t>
  </si>
  <si>
    <t>91650100328807684B</t>
  </si>
  <si>
    <t>新疆软件园管理办公室</t>
  </si>
  <si>
    <t>乌鲁木齐经济技术开发区（头屯河区）天柱山街28号坤盛园10号商业楼</t>
  </si>
  <si>
    <t>07607733-8</t>
  </si>
  <si>
    <t>新疆米东科技创新服务基地有限责任公司</t>
  </si>
  <si>
    <t>乌鲁木齐市米东区石化南路220号</t>
  </si>
  <si>
    <t>830014</t>
  </si>
  <si>
    <t>9165010969340041XW</t>
  </si>
  <si>
    <t>2009/8/14 0:00:00</t>
  </si>
  <si>
    <t>乌鲁木齐高新技术产业开发区高新技术创业服务中心</t>
  </si>
  <si>
    <t>新疆乌鲁木齐市天津南路682号创业大厦三楼联合办公室</t>
  </si>
  <si>
    <t>830011</t>
  </si>
  <si>
    <t>126501044576370607</t>
  </si>
  <si>
    <t>1993/4/1 0:00:00</t>
  </si>
  <si>
    <t>新疆大学科技园有限责任公司</t>
  </si>
  <si>
    <t>新疆乌鲁木齐市西北路458号科学大厦六楼联合办</t>
  </si>
  <si>
    <t>73183442-0</t>
  </si>
  <si>
    <t>2001/12/12 0:00:00</t>
  </si>
  <si>
    <t>新疆大学信息技术创新园有限公司</t>
  </si>
  <si>
    <t>乌鲁木齐西北路499号</t>
  </si>
  <si>
    <t>91650100057728369R</t>
  </si>
  <si>
    <t>新疆果业集团有限公司</t>
  </si>
  <si>
    <t>新疆乌鲁木齐市长江路25号</t>
  </si>
  <si>
    <t>9165010022866636XC</t>
  </si>
  <si>
    <t>2013/6/27 0:00:00</t>
  </si>
  <si>
    <t>新疆高新人才运营管理有限公司</t>
  </si>
  <si>
    <t>新疆乌鲁木齐市高新北区冬融街567号A座12F</t>
  </si>
  <si>
    <t>830013</t>
  </si>
  <si>
    <t>91650100MA77853J8L</t>
  </si>
  <si>
    <t>新疆驰达电气发展有限公司</t>
  </si>
  <si>
    <t>乌鲁木齐市新市区鲤鱼山路199号集电港20楼</t>
  </si>
  <si>
    <t>916501002999363556</t>
  </si>
  <si>
    <t>克拉玛依众桥生产力促进有限责任公司</t>
  </si>
  <si>
    <t>克拉玛依经四路206号科创大厦B座</t>
  </si>
  <si>
    <t>834000</t>
  </si>
  <si>
    <t>G1065020300114900M</t>
  </si>
  <si>
    <t>昌吉高新技术产业开发区高新技术创业服务中心</t>
  </si>
  <si>
    <t>新疆昌吉高新区科技大道9号</t>
  </si>
  <si>
    <t>831109</t>
  </si>
  <si>
    <t>126523010760707503</t>
  </si>
  <si>
    <t>博州兴源中小企业服务有限公司</t>
  </si>
  <si>
    <t>博州五台工业园区（湖北工业园）</t>
  </si>
  <si>
    <t>833400</t>
  </si>
  <si>
    <t>916527003331790290</t>
  </si>
  <si>
    <t>巴州科达中小企业服务有限公司</t>
  </si>
  <si>
    <t>库尔勒经济技术开发区开发大道人才大厦</t>
  </si>
  <si>
    <t>841000</t>
  </si>
  <si>
    <t>91652801328903086G</t>
  </si>
  <si>
    <t>2015/2/11 0:00:00</t>
  </si>
  <si>
    <t>巴州上和投资开发有限公司</t>
  </si>
  <si>
    <t>库尔勒上库综合产业园区管委会二楼</t>
  </si>
  <si>
    <t>841300</t>
  </si>
  <si>
    <t>91652801333061936A</t>
  </si>
  <si>
    <t>喀什特区深喀科技创新服务中心</t>
  </si>
  <si>
    <t>喀什市深圳城</t>
  </si>
  <si>
    <t>844000</t>
  </si>
  <si>
    <t>06553885-6</t>
  </si>
  <si>
    <t>喀什新丝路电子商务运营有限公司</t>
  </si>
  <si>
    <t>喀什地区疏附县广州新城国际商业街B8号楼</t>
  </si>
  <si>
    <t>09702191-5</t>
  </si>
  <si>
    <t>2014/3/29 0:00:00</t>
  </si>
  <si>
    <t>伊宁市边境经济合作区技术与产业转移中心</t>
  </si>
  <si>
    <t>伊宁市边合区安徽路1718号技术与产业转移中心</t>
  </si>
  <si>
    <t>853000</t>
  </si>
  <si>
    <t>526540025847851035</t>
  </si>
  <si>
    <t>福海县嘉铭实业发展有限公司</t>
  </si>
  <si>
    <t>新疆阿勒泰地区福海县福瑞路嘉铭综合市场A段</t>
  </si>
  <si>
    <t>836400</t>
  </si>
  <si>
    <t>916543235725357642</t>
  </si>
  <si>
    <t>石河子市创业服务中心</t>
  </si>
  <si>
    <t>660000</t>
  </si>
  <si>
    <t>石河子市北泉镇大连西路8号</t>
  </si>
  <si>
    <t>832000</t>
  </si>
  <si>
    <t>12659001738372046X</t>
  </si>
  <si>
    <t>66.新疆兵团</t>
  </si>
  <si>
    <t>石河子开发区石大科技投资有限公司</t>
  </si>
  <si>
    <t>新疆石河子开发区北三东路19号</t>
  </si>
  <si>
    <t>91659001333068396E</t>
  </si>
  <si>
    <t>2005/6/20 0:00:00</t>
  </si>
  <si>
    <t>五家渠青格达晋升科技有限公司</t>
  </si>
  <si>
    <t>新疆五家渠市二十三区猛进南路616号青湖铭城商业综合楼二楼</t>
  </si>
  <si>
    <t>831300</t>
  </si>
  <si>
    <t>9165900433310369X2</t>
  </si>
  <si>
    <t>金岗循环经济产业园区管委会</t>
  </si>
  <si>
    <t>新疆伊犁哈萨克自治州巩留县七十三团</t>
  </si>
  <si>
    <t>835407</t>
  </si>
  <si>
    <t>91654024778961363P</t>
  </si>
  <si>
    <t>霍尔果斯经济特区兵团分区</t>
  </si>
  <si>
    <t>新疆伊犁霍城县62团兵团分区</t>
  </si>
  <si>
    <t>835215</t>
  </si>
  <si>
    <t>11990000595917941K</t>
  </si>
  <si>
    <t>2012/6/26 0:00:00</t>
  </si>
  <si>
    <t>五家渠市众创科技孵化器有限公司</t>
  </si>
  <si>
    <t>新疆五家渠市经济开发区北工业园区北二西街165号</t>
  </si>
  <si>
    <t>91659004693432382J</t>
  </si>
  <si>
    <t>奎屯智新投资管理有限公司</t>
  </si>
  <si>
    <t>新疆奎屯市天北新区夏荷路1号</t>
  </si>
  <si>
    <t>833200</t>
  </si>
  <si>
    <t>91654003057736676K</t>
  </si>
  <si>
    <t>新疆如意纺织服装有限公司</t>
  </si>
  <si>
    <t>新疆石河子市西三路65号</t>
  </si>
  <si>
    <t>91659001556474877E</t>
  </si>
  <si>
    <t>新疆希望电子有限公司</t>
  </si>
  <si>
    <t>新疆乌鲁木齐市高新区北区曲扬街418号</t>
  </si>
  <si>
    <t>91650100299000098Q</t>
  </si>
  <si>
    <t>石河子安南经济建设投资有限公司</t>
  </si>
  <si>
    <t>新疆石河子市高新技术产业开发区火炬路39号</t>
  </si>
  <si>
    <t>832010</t>
  </si>
  <si>
    <t>91659001564367393Q</t>
  </si>
  <si>
    <t>交易所代码</t>
  </si>
  <si>
    <t>上海A</t>
  </si>
  <si>
    <t>上海B</t>
  </si>
  <si>
    <t>深圳A</t>
  </si>
  <si>
    <t>深圳B</t>
  </si>
  <si>
    <t>中小板</t>
  </si>
  <si>
    <t>创业板</t>
  </si>
  <si>
    <t>新三板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</si>
</sst>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 "/>
    <numFmt numFmtId="177" formatCode="0.00_);[Red]\(0.00\)"/>
  </numFmts>
  <fonts count="48">
    <font>
      <sz val="11"/>
      <color theme="1"/>
      <name val="宋体"/>
      <charset val="134"/>
      <scheme val="minor"/>
    </font>
    <font>
      <sz val="10.5"/>
      <name val="宋体"/>
      <charset val="134"/>
    </font>
    <font>
      <sz val="10.5"/>
      <color indexed="8"/>
      <name val="宋体"/>
      <charset val="134"/>
    </font>
    <font>
      <sz val="12"/>
      <name val="宋体"/>
      <charset val="134"/>
    </font>
    <font>
      <sz val="11"/>
      <color indexed="8"/>
      <name val="宋体"/>
      <charset val="134"/>
      <scheme val="minor"/>
    </font>
    <font>
      <strike/>
      <sz val="11"/>
      <color rgb="FFFF0000"/>
      <name val="宋体"/>
      <charset val="134"/>
      <scheme val="minor"/>
    </font>
    <font>
      <b/>
      <sz val="9"/>
      <name val="Calibri"/>
      <charset val="134"/>
    </font>
    <font>
      <b/>
      <sz val="9"/>
      <name val="宋体"/>
      <charset val="134"/>
    </font>
    <font>
      <sz val="9"/>
      <name val="Calibri"/>
      <charset val="134"/>
    </font>
    <font>
      <b/>
      <strike/>
      <sz val="9"/>
      <color rgb="FFFF0000"/>
      <name val="宋体"/>
      <charset val="134"/>
    </font>
    <font>
      <strike/>
      <sz val="9"/>
      <color rgb="FFFF0000"/>
      <name val="Calibri"/>
      <charset val="134"/>
    </font>
    <font>
      <sz val="8"/>
      <color indexed="8"/>
      <name val="宋体"/>
      <charset val="134"/>
      <scheme val="minor"/>
    </font>
    <font>
      <sz val="10"/>
      <color indexed="8"/>
      <name val="宋体"/>
      <charset val="134"/>
    </font>
    <font>
      <sz val="10"/>
      <name val="宋体"/>
      <charset val="134"/>
    </font>
    <font>
      <b/>
      <sz val="11"/>
      <color indexed="8"/>
      <name val="宋体"/>
      <charset val="134"/>
    </font>
    <font>
      <sz val="10"/>
      <color indexed="10"/>
      <name val="宋体"/>
      <charset val="134"/>
    </font>
    <font>
      <sz val="10.5"/>
      <name val="Times New Roman"/>
      <charset val="134"/>
    </font>
    <font>
      <sz val="10"/>
      <color rgb="FF000000"/>
      <name val="宋体"/>
      <charset val="134"/>
      <scheme val="minor"/>
    </font>
    <font>
      <b/>
      <sz val="11"/>
      <color theme="1"/>
      <name val="宋体"/>
      <charset val="134"/>
      <scheme val="minor"/>
    </font>
    <font>
      <u/>
      <sz val="11"/>
      <color theme="10"/>
      <name val="宋体"/>
      <charset val="134"/>
      <scheme val="minor"/>
    </font>
    <font>
      <strike/>
      <sz val="11"/>
      <color rgb="FFFF0000"/>
      <name val="宋体"/>
      <charset val="134"/>
      <scheme val="minor"/>
    </font>
    <font>
      <strike/>
      <u/>
      <sz val="11"/>
      <color rgb="FFFF0000"/>
      <name val="宋体"/>
      <charset val="134"/>
      <scheme val="minor"/>
    </font>
    <font>
      <b/>
      <sz val="11"/>
      <color rgb="FFFF0000"/>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theme="1"/>
      <name val="宋体"/>
      <charset val="134"/>
      <scheme val="minor"/>
    </font>
    <font>
      <sz val="11"/>
      <color indexed="8"/>
      <name val="宋体"/>
      <charset val="134"/>
    </font>
    <font>
      <sz val="11"/>
      <color rgb="FF3F3F76"/>
      <name val="宋体"/>
      <charset val="0"/>
      <scheme val="minor"/>
    </font>
    <font>
      <sz val="11"/>
      <color rgb="FFFF0000"/>
      <name val="宋体"/>
      <charset val="0"/>
      <scheme val="minor"/>
    </font>
    <font>
      <b/>
      <sz val="11"/>
      <color rgb="FF3F3F3F"/>
      <name val="宋体"/>
      <charset val="0"/>
      <scheme val="minor"/>
    </font>
    <font>
      <b/>
      <sz val="13"/>
      <color theme="3"/>
      <name val="宋体"/>
      <charset val="134"/>
      <scheme val="minor"/>
    </font>
    <font>
      <b/>
      <sz val="11"/>
      <color rgb="FFFFFFFF"/>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sz val="12"/>
      <color indexed="8"/>
      <name val="宋体"/>
      <charset val="134"/>
    </font>
    <font>
      <sz val="9"/>
      <name val="宋体"/>
      <charset val="134"/>
    </font>
    <font>
      <sz val="10"/>
      <color indexed="8"/>
      <name val="黑体"/>
      <charset val="134"/>
    </font>
    <font>
      <sz val="11"/>
      <color indexed="8"/>
      <name val="仿宋_GB2312"/>
      <charset val="134"/>
    </font>
    <font>
      <sz val="11"/>
      <name val="仿宋_GB2312"/>
      <charset val="134"/>
    </font>
  </fonts>
  <fills count="34">
    <fill>
      <patternFill patternType="none"/>
    </fill>
    <fill>
      <patternFill patternType="gray125"/>
    </fill>
    <fill>
      <patternFill patternType="solid">
        <fgColor rgb="FFFFFF00"/>
        <bgColor indexed="64"/>
      </patternFill>
    </fill>
    <fill>
      <patternFill patternType="solid">
        <fgColor theme="7"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rgb="FFFFC7CE"/>
        <bgColor indexed="64"/>
      </patternFill>
    </fill>
    <fill>
      <patternFill patternType="solid">
        <fgColor theme="7"/>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C6EFCE"/>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76">
    <xf numFmtId="0" fontId="0" fillId="0" borderId="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0" fontId="27" fillId="0" borderId="0"/>
    <xf numFmtId="0" fontId="27" fillId="0" borderId="0"/>
    <xf numFmtId="0" fontId="24" fillId="19" borderId="0" applyNumberFormat="0" applyBorder="0" applyAlignment="0" applyProtection="0">
      <alignment vertical="center"/>
    </xf>
    <xf numFmtId="0" fontId="28" fillId="11" borderId="12" applyNumberFormat="0" applyAlignment="0" applyProtection="0">
      <alignment vertical="center"/>
    </xf>
    <xf numFmtId="41" fontId="26" fillId="0" borderId="0" applyFont="0" applyFill="0" applyBorder="0" applyAlignment="0" applyProtection="0">
      <alignment vertical="center"/>
    </xf>
    <xf numFmtId="0" fontId="24" fillId="6" borderId="0" applyNumberFormat="0" applyBorder="0" applyAlignment="0" applyProtection="0">
      <alignment vertical="center"/>
    </xf>
    <xf numFmtId="0" fontId="33" fillId="17" borderId="0" applyNumberFormat="0" applyBorder="0" applyAlignment="0" applyProtection="0">
      <alignment vertical="center"/>
    </xf>
    <xf numFmtId="43" fontId="26" fillId="0" borderId="0" applyFont="0" applyFill="0" applyBorder="0" applyAlignment="0" applyProtection="0">
      <alignment vertical="center"/>
    </xf>
    <xf numFmtId="0" fontId="23" fillId="9" borderId="0" applyNumberFormat="0" applyBorder="0" applyAlignment="0" applyProtection="0">
      <alignment vertical="center"/>
    </xf>
    <xf numFmtId="0" fontId="19" fillId="0" borderId="0" applyNumberFormat="0" applyFill="0" applyBorder="0" applyAlignment="0" applyProtection="0">
      <alignment vertical="center"/>
    </xf>
    <xf numFmtId="9" fontId="26" fillId="0" borderId="0" applyFont="0" applyFill="0" applyBorder="0" applyAlignment="0" applyProtection="0">
      <alignment vertical="center"/>
    </xf>
    <xf numFmtId="0" fontId="38" fillId="0" borderId="0" applyNumberFormat="0" applyFill="0" applyBorder="0" applyAlignment="0" applyProtection="0">
      <alignment vertical="center"/>
    </xf>
    <xf numFmtId="0" fontId="26" fillId="10" borderId="11" applyNumberFormat="0" applyFont="0" applyAlignment="0" applyProtection="0">
      <alignment vertical="center"/>
    </xf>
    <xf numFmtId="0" fontId="23" fillId="13" borderId="0" applyNumberFormat="0" applyBorder="0" applyAlignment="0" applyProtection="0">
      <alignment vertical="center"/>
    </xf>
    <xf numFmtId="0" fontId="3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5" fillId="0" borderId="10" applyNumberFormat="0" applyFill="0" applyAlignment="0" applyProtection="0">
      <alignment vertical="center"/>
    </xf>
    <xf numFmtId="0" fontId="31" fillId="0" borderId="10" applyNumberFormat="0" applyFill="0" applyAlignment="0" applyProtection="0">
      <alignment vertical="center"/>
    </xf>
    <xf numFmtId="0" fontId="23" fillId="5" borderId="0" applyNumberFormat="0" applyBorder="0" applyAlignment="0" applyProtection="0">
      <alignment vertical="center"/>
    </xf>
    <xf numFmtId="0" fontId="34" fillId="0" borderId="15" applyNumberFormat="0" applyFill="0" applyAlignment="0" applyProtection="0">
      <alignment vertical="center"/>
    </xf>
    <xf numFmtId="0" fontId="3" fillId="0" borderId="0">
      <alignment vertical="center"/>
    </xf>
    <xf numFmtId="0" fontId="23" fillId="3" borderId="0" applyNumberFormat="0" applyBorder="0" applyAlignment="0" applyProtection="0">
      <alignment vertical="center"/>
    </xf>
    <xf numFmtId="0" fontId="30" fillId="14" borderId="13" applyNumberFormat="0" applyAlignment="0" applyProtection="0">
      <alignment vertical="center"/>
    </xf>
    <xf numFmtId="0" fontId="39" fillId="14" borderId="12" applyNumberFormat="0" applyAlignment="0" applyProtection="0">
      <alignment vertical="center"/>
    </xf>
    <xf numFmtId="0" fontId="32" fillId="15" borderId="14" applyNumberFormat="0" applyAlignment="0" applyProtection="0">
      <alignment vertical="center"/>
    </xf>
    <xf numFmtId="0" fontId="24" fillId="7" borderId="0" applyNumberFormat="0" applyBorder="0" applyAlignment="0" applyProtection="0">
      <alignment vertical="center"/>
    </xf>
    <xf numFmtId="0" fontId="23" fillId="28" borderId="0" applyNumberFormat="0" applyBorder="0" applyAlignment="0" applyProtection="0">
      <alignment vertical="center"/>
    </xf>
    <xf numFmtId="0" fontId="40" fillId="0" borderId="16" applyNumberFormat="0" applyFill="0" applyAlignment="0" applyProtection="0">
      <alignment vertical="center"/>
    </xf>
    <xf numFmtId="0" fontId="42" fillId="0" borderId="17" applyNumberFormat="0" applyFill="0" applyAlignment="0" applyProtection="0">
      <alignment vertical="center"/>
    </xf>
    <xf numFmtId="0" fontId="41" fillId="29" borderId="0" applyNumberFormat="0" applyBorder="0" applyAlignment="0" applyProtection="0">
      <alignment vertical="center"/>
    </xf>
    <xf numFmtId="0" fontId="3" fillId="0" borderId="0"/>
    <xf numFmtId="0" fontId="36" fillId="20" borderId="0" applyNumberFormat="0" applyBorder="0" applyAlignment="0" applyProtection="0">
      <alignment vertical="center"/>
    </xf>
    <xf numFmtId="0" fontId="27" fillId="0" borderId="0"/>
    <xf numFmtId="0" fontId="27" fillId="0" borderId="0">
      <alignment vertical="center"/>
    </xf>
    <xf numFmtId="0" fontId="24" fillId="23" borderId="0" applyNumberFormat="0" applyBorder="0" applyAlignment="0" applyProtection="0">
      <alignment vertical="center"/>
    </xf>
    <xf numFmtId="0" fontId="23" fillId="4" borderId="0" applyNumberFormat="0" applyBorder="0" applyAlignment="0" applyProtection="0">
      <alignment vertical="center"/>
    </xf>
    <xf numFmtId="0" fontId="27" fillId="0" borderId="0"/>
    <xf numFmtId="0" fontId="24" fillId="30" borderId="0" applyNumberFormat="0" applyBorder="0" applyAlignment="0" applyProtection="0">
      <alignment vertical="center"/>
    </xf>
    <xf numFmtId="0" fontId="24" fillId="8" borderId="0" applyNumberFormat="0" applyBorder="0" applyAlignment="0" applyProtection="0">
      <alignment vertical="center"/>
    </xf>
    <xf numFmtId="0" fontId="27" fillId="0" borderId="0"/>
    <xf numFmtId="0" fontId="24" fillId="25" borderId="0" applyNumberFormat="0" applyBorder="0" applyAlignment="0" applyProtection="0">
      <alignment vertical="center"/>
    </xf>
    <xf numFmtId="0" fontId="24" fillId="22" borderId="0" applyNumberFormat="0" applyBorder="0" applyAlignment="0" applyProtection="0">
      <alignment vertical="center"/>
    </xf>
    <xf numFmtId="0" fontId="23" fillId="33" borderId="0" applyNumberFormat="0" applyBorder="0" applyAlignment="0" applyProtection="0">
      <alignment vertical="center"/>
    </xf>
    <xf numFmtId="0" fontId="27" fillId="0" borderId="0">
      <alignment vertical="center"/>
    </xf>
    <xf numFmtId="0" fontId="23" fillId="18" borderId="0" applyNumberFormat="0" applyBorder="0" applyAlignment="0" applyProtection="0">
      <alignment vertical="center"/>
    </xf>
    <xf numFmtId="0" fontId="3" fillId="0" borderId="0">
      <alignment vertical="center"/>
    </xf>
    <xf numFmtId="0" fontId="27" fillId="0" borderId="0"/>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3" fillId="32" borderId="0" applyNumberFormat="0" applyBorder="0" applyAlignment="0" applyProtection="0">
      <alignment vertical="center"/>
    </xf>
    <xf numFmtId="0" fontId="27" fillId="0" borderId="0">
      <alignment vertical="center"/>
    </xf>
    <xf numFmtId="0" fontId="24" fillId="27"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4" fillId="26" borderId="0" applyNumberFormat="0" applyBorder="0" applyAlignment="0" applyProtection="0">
      <alignment vertical="center"/>
    </xf>
    <xf numFmtId="0" fontId="23" fillId="16" borderId="0" applyNumberFormat="0" applyBorder="0" applyAlignment="0" applyProtection="0">
      <alignment vertical="center"/>
    </xf>
    <xf numFmtId="0" fontId="3" fillId="0" borderId="0"/>
    <xf numFmtId="0" fontId="27" fillId="0" borderId="0">
      <alignment vertical="center"/>
    </xf>
    <xf numFmtId="0" fontId="27" fillId="0" borderId="0"/>
    <xf numFmtId="0" fontId="27" fillId="0" borderId="0"/>
    <xf numFmtId="0" fontId="27" fillId="0" borderId="0">
      <alignment vertical="center"/>
    </xf>
    <xf numFmtId="0" fontId="3" fillId="0" borderId="0">
      <alignment vertical="center"/>
    </xf>
    <xf numFmtId="0" fontId="27" fillId="0" borderId="0"/>
    <xf numFmtId="0" fontId="3" fillId="0" borderId="0">
      <alignment vertical="center"/>
    </xf>
    <xf numFmtId="0" fontId="3" fillId="0" borderId="0">
      <alignment vertical="center"/>
    </xf>
    <xf numFmtId="0" fontId="4" fillId="0" borderId="0">
      <alignment vertical="center"/>
    </xf>
    <xf numFmtId="0" fontId="43" fillId="0" borderId="0"/>
    <xf numFmtId="0" fontId="3" fillId="0" borderId="0">
      <alignment vertical="center"/>
    </xf>
    <xf numFmtId="0" fontId="44" fillId="0" borderId="0"/>
    <xf numFmtId="0" fontId="43" fillId="0" borderId="0"/>
    <xf numFmtId="0" fontId="3" fillId="0" borderId="0"/>
  </cellStyleXfs>
  <cellXfs count="169">
    <xf numFmtId="0" fontId="0" fillId="0" borderId="0" xfId="0">
      <alignment vertical="center"/>
    </xf>
    <xf numFmtId="0" fontId="1" fillId="0" borderId="1" xfId="61" applyFont="1" applyBorder="1" applyAlignment="1">
      <alignment horizontal="center" vertical="center" wrapText="1"/>
    </xf>
    <xf numFmtId="0" fontId="2" fillId="0" borderId="1" xfId="61" applyFont="1" applyBorder="1" applyAlignment="1">
      <alignment horizontal="center" vertical="center" wrapText="1"/>
    </xf>
    <xf numFmtId="0" fontId="3" fillId="0" borderId="1" xfId="61" applyBorder="1" applyAlignment="1">
      <alignment vertical="center"/>
    </xf>
    <xf numFmtId="0" fontId="1" fillId="0" borderId="1" xfId="61" applyFont="1" applyBorder="1" applyAlignment="1">
      <alignment horizontal="justify" vertical="center" wrapText="1"/>
    </xf>
    <xf numFmtId="0" fontId="2" fillId="0" borderId="1" xfId="61" applyFont="1" applyBorder="1" applyAlignment="1">
      <alignment horizontal="justify" vertical="center" wrapText="1"/>
    </xf>
    <xf numFmtId="0" fontId="4" fillId="0" borderId="0" xfId="70" applyAlignment="1">
      <alignment vertical="center" wrapText="1"/>
    </xf>
    <xf numFmtId="0" fontId="4" fillId="0" borderId="0" xfId="70" applyAlignment="1">
      <alignment vertical="center"/>
    </xf>
    <xf numFmtId="0" fontId="4" fillId="0" borderId="0" xfId="70" applyAlignment="1">
      <alignment horizontal="center" vertical="center"/>
    </xf>
    <xf numFmtId="0" fontId="4" fillId="0" borderId="0" xfId="70">
      <alignment vertical="center"/>
    </xf>
    <xf numFmtId="0" fontId="5" fillId="0" borderId="0" xfId="70" applyFont="1">
      <alignment vertical="center"/>
    </xf>
    <xf numFmtId="0" fontId="4" fillId="0" borderId="0" xfId="70" applyAlignment="1">
      <alignment horizontal="left" vertical="center"/>
    </xf>
    <xf numFmtId="0" fontId="6" fillId="0" borderId="2" xfId="70" applyFont="1" applyBorder="1" applyAlignment="1">
      <alignment horizontal="center" vertical="center" wrapText="1" shrinkToFit="1"/>
    </xf>
    <xf numFmtId="0" fontId="7" fillId="0" borderId="2" xfId="70" applyFont="1" applyBorder="1" applyAlignment="1">
      <alignment horizontal="center" vertical="center" wrapText="1" shrinkToFit="1"/>
    </xf>
    <xf numFmtId="0" fontId="8" fillId="0" borderId="1" xfId="70" applyFont="1" applyBorder="1" applyAlignment="1">
      <alignment horizontal="center" vertical="center" shrinkToFit="1"/>
    </xf>
    <xf numFmtId="0" fontId="8" fillId="0" borderId="1" xfId="70" applyFont="1" applyBorder="1" applyAlignment="1">
      <alignment horizontal="left" vertical="center" shrinkToFit="1"/>
    </xf>
    <xf numFmtId="0" fontId="9" fillId="2" borderId="2" xfId="70" applyFont="1" applyFill="1" applyBorder="1" applyAlignment="1">
      <alignment horizontal="center" vertical="center" wrapText="1" shrinkToFit="1"/>
    </xf>
    <xf numFmtId="0" fontId="7" fillId="0" borderId="3" xfId="70" applyFont="1" applyBorder="1" applyAlignment="1">
      <alignment horizontal="center" vertical="center" wrapText="1" shrinkToFit="1"/>
    </xf>
    <xf numFmtId="0" fontId="10" fillId="0" borderId="1" xfId="70" applyFont="1" applyBorder="1" applyAlignment="1">
      <alignment horizontal="left" vertical="center" shrinkToFit="1"/>
    </xf>
    <xf numFmtId="0" fontId="4" fillId="0" borderId="1" xfId="70" applyBorder="1">
      <alignment vertical="center"/>
    </xf>
    <xf numFmtId="0" fontId="11" fillId="0" borderId="0" xfId="70" applyFont="1" applyAlignment="1">
      <alignment vertical="center"/>
    </xf>
    <xf numFmtId="0" fontId="0" fillId="0" borderId="0" xfId="0" applyFill="1">
      <alignment vertical="center"/>
    </xf>
    <xf numFmtId="0" fontId="0" fillId="0" borderId="4" xfId="0" applyBorder="1" applyAlignment="1">
      <alignment horizontal="center" vertical="center"/>
    </xf>
    <xf numFmtId="0" fontId="0" fillId="0" borderId="1" xfId="0" applyFont="1" applyFill="1" applyBorder="1" applyAlignment="1">
      <alignment horizontal="center" vertical="center" wrapText="1"/>
    </xf>
    <xf numFmtId="0" fontId="0" fillId="0" borderId="5" xfId="0" applyBorder="1" applyAlignment="1">
      <alignment horizontal="center" vertical="center"/>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2"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2" fillId="0"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left" vertical="center" wrapText="1"/>
    </xf>
    <xf numFmtId="177" fontId="13" fillId="0" borderId="1" xfId="37" applyNumberFormat="1" applyFont="1" applyFill="1" applyBorder="1" applyAlignment="1">
      <alignment horizontal="center" vertical="center" wrapText="1"/>
    </xf>
    <xf numFmtId="177" fontId="13" fillId="0" borderId="1" xfId="50" applyNumberFormat="1" applyFont="1" applyFill="1" applyBorder="1" applyAlignment="1">
      <alignment horizontal="left" vertical="center" wrapText="1"/>
    </xf>
    <xf numFmtId="0" fontId="13" fillId="0" borderId="1" xfId="62" applyFont="1" applyFill="1" applyBorder="1" applyAlignment="1">
      <alignment horizontal="center" vertical="center" wrapText="1"/>
    </xf>
    <xf numFmtId="0" fontId="13" fillId="0" borderId="1" xfId="0" applyNumberFormat="1" applyFont="1" applyFill="1" applyBorder="1" applyAlignment="1">
      <alignment horizontal="left" vertical="center" wrapText="1"/>
    </xf>
    <xf numFmtId="0" fontId="13" fillId="0" borderId="1" xfId="62" applyFont="1" applyFill="1" applyBorder="1" applyAlignment="1">
      <alignment horizontal="left" vertical="center" wrapText="1"/>
    </xf>
    <xf numFmtId="0" fontId="0" fillId="0" borderId="1" xfId="0" applyBorder="1" applyAlignment="1">
      <alignment horizontal="center" vertical="center"/>
    </xf>
    <xf numFmtId="0" fontId="0" fillId="0" borderId="5" xfId="0" applyFill="1" applyBorder="1" applyAlignment="1">
      <alignment horizontal="center" vertical="center" wrapText="1"/>
    </xf>
    <xf numFmtId="0" fontId="13" fillId="0" borderId="1" xfId="0" applyFont="1" applyFill="1" applyBorder="1" applyAlignment="1">
      <alignment vertical="center" wrapText="1"/>
    </xf>
    <xf numFmtId="0" fontId="14" fillId="0" borderId="7" xfId="0" applyFont="1" applyFill="1" applyBorder="1" applyAlignment="1">
      <alignment vertical="center" wrapText="1"/>
    </xf>
    <xf numFmtId="0" fontId="0" fillId="2" borderId="1" xfId="0" applyFont="1" applyFill="1" applyBorder="1" applyAlignment="1">
      <alignment horizontal="center" vertical="center" wrapText="1"/>
    </xf>
    <xf numFmtId="177" fontId="12" fillId="2" borderId="1" xfId="0" applyNumberFormat="1" applyFont="1" applyFill="1" applyBorder="1" applyAlignment="1" applyProtection="1">
      <alignment horizontal="center" vertical="center" wrapText="1"/>
    </xf>
    <xf numFmtId="177" fontId="12" fillId="0" borderId="1" xfId="0" applyNumberFormat="1" applyFont="1" applyFill="1" applyBorder="1" applyAlignment="1" applyProtection="1">
      <alignment horizontal="center" vertical="center" wrapText="1"/>
    </xf>
    <xf numFmtId="177" fontId="13" fillId="0" borderId="1" xfId="0" applyNumberFormat="1" applyFont="1" applyFill="1" applyBorder="1" applyAlignment="1" applyProtection="1">
      <alignment horizontal="center" vertical="center" wrapText="1"/>
    </xf>
    <xf numFmtId="177" fontId="13" fillId="0" borderId="1" xfId="0" applyNumberFormat="1" applyFont="1" applyFill="1" applyBorder="1" applyAlignment="1" applyProtection="1">
      <alignment horizontal="left" vertical="center" wrapText="1"/>
    </xf>
    <xf numFmtId="177" fontId="12" fillId="2" borderId="1" xfId="37" applyNumberFormat="1" applyFont="1" applyFill="1" applyBorder="1" applyAlignment="1">
      <alignment horizontal="center" vertical="center" wrapText="1"/>
    </xf>
    <xf numFmtId="177" fontId="13" fillId="0" borderId="1" xfId="37" applyNumberFormat="1" applyFont="1" applyFill="1" applyBorder="1" applyAlignment="1">
      <alignment horizontal="left" vertical="center" wrapText="1"/>
    </xf>
    <xf numFmtId="49" fontId="12" fillId="0" borderId="1" xfId="0" applyNumberFormat="1" applyFont="1" applyFill="1" applyBorder="1" applyAlignment="1">
      <alignment horizontal="center" vertical="center" wrapText="1"/>
    </xf>
    <xf numFmtId="0" fontId="13" fillId="0" borderId="1" xfId="61" applyFont="1" applyFill="1" applyBorder="1" applyAlignment="1">
      <alignment horizontal="center" vertical="center" wrapText="1"/>
    </xf>
    <xf numFmtId="0" fontId="13" fillId="0" borderId="1" xfId="61" applyFont="1" applyFill="1" applyBorder="1" applyAlignment="1">
      <alignment horizontal="left" vertical="center" wrapText="1"/>
    </xf>
    <xf numFmtId="0" fontId="13" fillId="2" borderId="1" xfId="0" applyFont="1" applyFill="1" applyBorder="1" applyAlignment="1">
      <alignment horizontal="center" vertical="center" wrapText="1"/>
    </xf>
    <xf numFmtId="0" fontId="12" fillId="2" borderId="1" xfId="71" applyFont="1" applyFill="1" applyBorder="1" applyAlignment="1">
      <alignment horizontal="center" vertical="center" wrapText="1"/>
    </xf>
    <xf numFmtId="0" fontId="13" fillId="0" borderId="1" xfId="66" applyFont="1" applyFill="1" applyBorder="1" applyAlignment="1">
      <alignment horizontal="center" vertical="center" wrapText="1"/>
    </xf>
    <xf numFmtId="0" fontId="13" fillId="0" borderId="1" xfId="66" applyFont="1" applyFill="1" applyBorder="1" applyAlignment="1">
      <alignment horizontal="left" vertical="center" wrapText="1"/>
    </xf>
    <xf numFmtId="0" fontId="13" fillId="2" borderId="1" xfId="0" applyNumberFormat="1" applyFont="1" applyFill="1" applyBorder="1" applyAlignment="1">
      <alignment horizontal="center" vertical="center" wrapText="1"/>
    </xf>
    <xf numFmtId="0" fontId="13" fillId="2" borderId="1" xfId="71"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176" fontId="13" fillId="0" borderId="1" xfId="0" applyNumberFormat="1" applyFont="1" applyFill="1" applyBorder="1" applyAlignment="1">
      <alignment horizontal="left" vertical="center" wrapText="1"/>
    </xf>
    <xf numFmtId="177" fontId="12" fillId="0" borderId="1" xfId="51" applyNumberFormat="1" applyFont="1" applyFill="1" applyBorder="1" applyAlignment="1">
      <alignment horizontal="center" vertical="center" wrapText="1"/>
    </xf>
    <xf numFmtId="177" fontId="12" fillId="0" borderId="1" xfId="51" applyNumberFormat="1" applyFont="1" applyFill="1" applyBorder="1" applyAlignment="1">
      <alignment horizontal="left" vertical="center" wrapText="1"/>
    </xf>
    <xf numFmtId="177" fontId="13" fillId="0" borderId="1" xfId="67" applyNumberFormat="1" applyFont="1" applyFill="1" applyBorder="1" applyAlignment="1">
      <alignment horizontal="center" vertical="center" wrapText="1"/>
    </xf>
    <xf numFmtId="177" fontId="13" fillId="0" borderId="1" xfId="69" applyNumberFormat="1" applyFont="1" applyFill="1" applyBorder="1" applyAlignment="1">
      <alignment horizontal="left" vertical="center" wrapText="1"/>
    </xf>
    <xf numFmtId="177" fontId="13" fillId="0" borderId="1" xfId="67" applyNumberFormat="1" applyFont="1" applyFill="1" applyBorder="1" applyAlignment="1">
      <alignment horizontal="left" vertical="center" wrapText="1"/>
    </xf>
    <xf numFmtId="177" fontId="13" fillId="0" borderId="1" xfId="0" applyNumberFormat="1" applyFont="1" applyFill="1" applyBorder="1" applyAlignment="1">
      <alignment horizontal="center" vertical="center" wrapText="1"/>
    </xf>
    <xf numFmtId="177" fontId="13" fillId="0" borderId="1" xfId="0" applyNumberFormat="1" applyFont="1" applyFill="1" applyBorder="1" applyAlignment="1">
      <alignment horizontal="left" vertical="center" wrapText="1"/>
    </xf>
    <xf numFmtId="0" fontId="12" fillId="0" borderId="1" xfId="48" applyFont="1" applyFill="1" applyBorder="1" applyAlignment="1">
      <alignment horizontal="left" vertical="center" wrapText="1"/>
    </xf>
    <xf numFmtId="0" fontId="12" fillId="0" borderId="1" xfId="55" applyFont="1" applyFill="1" applyBorder="1" applyAlignment="1">
      <alignment horizontal="left" vertical="center" wrapText="1"/>
    </xf>
    <xf numFmtId="0" fontId="12" fillId="0" borderId="1" xfId="63" applyFont="1" applyFill="1" applyBorder="1" applyAlignment="1">
      <alignment horizontal="center" vertical="center" wrapText="1"/>
    </xf>
    <xf numFmtId="0" fontId="12" fillId="0" borderId="1" xfId="63" applyFont="1" applyFill="1" applyBorder="1" applyAlignment="1">
      <alignment horizontal="left" vertical="center" wrapText="1"/>
    </xf>
    <xf numFmtId="0" fontId="12" fillId="0" borderId="1" xfId="62" applyFont="1" applyFill="1" applyBorder="1" applyAlignment="1">
      <alignment horizontal="center" vertical="center" wrapText="1"/>
    </xf>
    <xf numFmtId="0" fontId="12" fillId="0" borderId="1" xfId="62" applyFont="1" applyFill="1" applyBorder="1" applyAlignment="1">
      <alignment horizontal="left" vertical="center" wrapText="1"/>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13" fillId="0" borderId="4"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5" fillId="0" borderId="1" xfId="61" applyFont="1" applyFill="1" applyBorder="1" applyAlignment="1">
      <alignment horizontal="center" vertical="center" wrapText="1"/>
    </xf>
    <xf numFmtId="0" fontId="12" fillId="0" borderId="1" xfId="0" applyNumberFormat="1" applyFont="1" applyFill="1" applyBorder="1" applyAlignment="1">
      <alignment horizontal="left" vertical="center" wrapText="1"/>
    </xf>
    <xf numFmtId="0" fontId="13" fillId="0" borderId="1" xfId="71" applyFont="1" applyFill="1" applyBorder="1" applyAlignment="1">
      <alignment horizontal="left" vertical="center" wrapText="1"/>
    </xf>
    <xf numFmtId="0" fontId="12" fillId="0" borderId="1" xfId="74" applyFont="1" applyFill="1" applyBorder="1" applyAlignment="1">
      <alignment horizontal="center" vertical="center" wrapText="1"/>
    </xf>
    <xf numFmtId="0" fontId="13" fillId="0" borderId="1" xfId="72" applyFont="1" applyFill="1" applyBorder="1" applyAlignment="1">
      <alignment horizontal="left" vertical="center" wrapText="1"/>
    </xf>
    <xf numFmtId="176" fontId="13" fillId="0" borderId="1" xfId="0" applyNumberFormat="1" applyFont="1" applyFill="1" applyBorder="1" applyAlignment="1">
      <alignment horizontal="center" vertical="center" wrapText="1"/>
    </xf>
    <xf numFmtId="177" fontId="12" fillId="0" borderId="1" xfId="4" applyNumberFormat="1" applyFont="1" applyFill="1" applyBorder="1" applyAlignment="1">
      <alignment horizontal="center" vertical="center" wrapText="1"/>
    </xf>
    <xf numFmtId="177" fontId="12" fillId="0" borderId="1" xfId="4" applyNumberFormat="1" applyFont="1" applyFill="1" applyBorder="1" applyAlignment="1">
      <alignment horizontal="left" vertical="center" wrapText="1"/>
    </xf>
    <xf numFmtId="177" fontId="13" fillId="0" borderId="1" xfId="35" applyNumberFormat="1" applyFont="1" applyFill="1" applyBorder="1" applyAlignment="1">
      <alignment horizontal="center" vertical="center" wrapText="1"/>
    </xf>
    <xf numFmtId="177" fontId="13" fillId="0" borderId="1" xfId="35" applyNumberFormat="1" applyFont="1" applyFill="1" applyBorder="1" applyAlignment="1">
      <alignment horizontal="left" vertical="center" wrapText="1"/>
    </xf>
    <xf numFmtId="177" fontId="13" fillId="0" borderId="1" xfId="38" applyNumberFormat="1" applyFont="1" applyFill="1" applyBorder="1" applyAlignment="1">
      <alignment horizontal="center" vertical="center" wrapText="1"/>
    </xf>
    <xf numFmtId="177" fontId="13" fillId="0" borderId="1" xfId="38" applyNumberFormat="1" applyFont="1" applyFill="1" applyBorder="1" applyAlignment="1">
      <alignment horizontal="left" vertical="center" wrapText="1"/>
    </xf>
    <xf numFmtId="177" fontId="12" fillId="0" borderId="1" xfId="38" applyNumberFormat="1" applyFont="1" applyFill="1" applyBorder="1" applyAlignment="1">
      <alignment horizontal="center" vertical="center" wrapText="1"/>
    </xf>
    <xf numFmtId="177" fontId="12" fillId="0" borderId="1" xfId="38" applyNumberFormat="1" applyFont="1" applyFill="1" applyBorder="1" applyAlignment="1">
      <alignment horizontal="left" vertical="center" wrapText="1"/>
    </xf>
    <xf numFmtId="177" fontId="13" fillId="0" borderId="1" xfId="68" applyNumberFormat="1" applyFont="1" applyFill="1" applyBorder="1" applyAlignment="1">
      <alignment horizontal="center" vertical="center" wrapText="1"/>
    </xf>
    <xf numFmtId="177" fontId="13" fillId="0" borderId="1" xfId="68" applyNumberFormat="1" applyFont="1" applyFill="1" applyBorder="1" applyAlignment="1">
      <alignment horizontal="left" vertical="center" wrapText="1"/>
    </xf>
    <xf numFmtId="0" fontId="13" fillId="0" borderId="1" xfId="75" applyFont="1" applyFill="1" applyBorder="1" applyAlignment="1">
      <alignment horizontal="center" vertical="center" wrapText="1"/>
    </xf>
    <xf numFmtId="0" fontId="13" fillId="0" borderId="1" xfId="75" applyFont="1" applyFill="1" applyBorder="1" applyAlignment="1">
      <alignment horizontal="left" vertical="center" wrapText="1"/>
    </xf>
    <xf numFmtId="0" fontId="13" fillId="0" borderId="1" xfId="72" applyFont="1" applyFill="1" applyBorder="1" applyAlignment="1">
      <alignment horizontal="center" vertical="center" wrapText="1"/>
    </xf>
    <xf numFmtId="49" fontId="13" fillId="0" borderId="1" xfId="72" applyNumberFormat="1" applyFont="1" applyFill="1" applyBorder="1" applyAlignment="1">
      <alignment horizontal="center" vertical="center" wrapText="1"/>
    </xf>
    <xf numFmtId="0" fontId="13" fillId="0" borderId="1" xfId="73" applyFont="1" applyFill="1" applyBorder="1" applyAlignment="1">
      <alignment horizontal="left" vertical="center" wrapText="1"/>
    </xf>
    <xf numFmtId="0" fontId="13" fillId="0" borderId="1" xfId="35" applyFont="1" applyFill="1" applyBorder="1" applyAlignment="1">
      <alignment horizontal="center" vertical="center" wrapText="1"/>
    </xf>
    <xf numFmtId="0" fontId="13" fillId="0" borderId="1" xfId="35" applyFont="1" applyFill="1" applyBorder="1" applyAlignment="1">
      <alignment horizontal="left" vertical="center" wrapText="1"/>
    </xf>
    <xf numFmtId="0" fontId="0" fillId="0" borderId="1" xfId="0" applyFill="1" applyBorder="1" applyAlignment="1">
      <alignment horizontal="center" vertical="center" wrapText="1"/>
    </xf>
    <xf numFmtId="0" fontId="13" fillId="0" borderId="1" xfId="63" applyFont="1" applyFill="1" applyBorder="1" applyAlignment="1">
      <alignment horizontal="center" vertical="center" wrapText="1"/>
    </xf>
    <xf numFmtId="0" fontId="13" fillId="0" borderId="1" xfId="63" applyFont="1" applyFill="1" applyBorder="1" applyAlignment="1">
      <alignment horizontal="left" vertical="center" wrapText="1"/>
    </xf>
    <xf numFmtId="0" fontId="13" fillId="0" borderId="1" xfId="65" applyFont="1" applyFill="1" applyBorder="1" applyAlignment="1">
      <alignment horizontal="center" vertical="center" wrapText="1"/>
    </xf>
    <xf numFmtId="0" fontId="13" fillId="0" borderId="1" xfId="65" applyFont="1" applyFill="1" applyBorder="1" applyAlignment="1">
      <alignment horizontal="left" vertical="center" wrapText="1"/>
    </xf>
    <xf numFmtId="0" fontId="13" fillId="2" borderId="1" xfId="71" applyFont="1" applyFill="1" applyBorder="1" applyAlignment="1">
      <alignment horizontal="center" vertical="center" wrapText="1"/>
    </xf>
    <xf numFmtId="0" fontId="13" fillId="0" borderId="1" xfId="25" applyFont="1" applyFill="1" applyBorder="1" applyAlignment="1">
      <alignment horizontal="center" vertical="center" wrapText="1"/>
    </xf>
    <xf numFmtId="0" fontId="13" fillId="0" borderId="1" xfId="25" applyFont="1" applyFill="1" applyBorder="1" applyAlignment="1">
      <alignment horizontal="left" vertical="center" wrapText="1"/>
    </xf>
    <xf numFmtId="177" fontId="13" fillId="0" borderId="1" xfId="64" applyNumberFormat="1" applyFont="1" applyFill="1" applyBorder="1" applyAlignment="1">
      <alignment horizontal="center" vertical="center" wrapText="1"/>
    </xf>
    <xf numFmtId="177" fontId="13" fillId="0" borderId="1" xfId="64" applyNumberFormat="1" applyFont="1" applyFill="1" applyBorder="1" applyAlignment="1">
      <alignment horizontal="left" vertical="center" wrapText="1"/>
    </xf>
    <xf numFmtId="177" fontId="13" fillId="0" borderId="1" xfId="41" applyNumberFormat="1" applyFont="1" applyFill="1" applyBorder="1" applyAlignment="1">
      <alignment horizontal="center" vertical="center" wrapText="1"/>
    </xf>
    <xf numFmtId="177" fontId="13" fillId="0" borderId="1" xfId="41" applyNumberFormat="1" applyFont="1" applyFill="1" applyBorder="1" applyAlignment="1">
      <alignment horizontal="left" vertical="center" wrapText="1"/>
    </xf>
    <xf numFmtId="177" fontId="13" fillId="0" borderId="1" xfId="44" applyNumberFormat="1" applyFont="1" applyFill="1" applyBorder="1" applyAlignment="1">
      <alignment horizontal="center" vertical="center" wrapText="1"/>
    </xf>
    <xf numFmtId="177" fontId="13" fillId="0" borderId="1" xfId="44" applyNumberFormat="1" applyFont="1" applyFill="1" applyBorder="1" applyAlignment="1">
      <alignment horizontal="left" vertical="center" wrapText="1"/>
    </xf>
    <xf numFmtId="177" fontId="13" fillId="0" borderId="1" xfId="3" applyNumberFormat="1" applyFont="1" applyFill="1" applyBorder="1" applyAlignment="1">
      <alignment horizontal="center" vertical="center" wrapText="1"/>
    </xf>
    <xf numFmtId="177" fontId="13" fillId="0" borderId="1" xfId="3" applyNumberFormat="1" applyFont="1" applyFill="1" applyBorder="1" applyAlignment="1">
      <alignment horizontal="left" vertical="center" wrapText="1"/>
    </xf>
    <xf numFmtId="49" fontId="13" fillId="0" borderId="1" xfId="73" applyNumberFormat="1" applyFont="1" applyFill="1" applyBorder="1" applyAlignment="1">
      <alignment horizontal="center" vertical="center" wrapText="1"/>
    </xf>
    <xf numFmtId="0" fontId="3" fillId="0" borderId="0" xfId="61" applyAlignment="1">
      <alignment vertical="center"/>
    </xf>
    <xf numFmtId="0" fontId="3" fillId="0" borderId="0" xfId="61"/>
    <xf numFmtId="0" fontId="1" fillId="0" borderId="0" xfId="61" applyFont="1" applyBorder="1" applyAlignment="1">
      <alignment horizontal="center" vertical="center" wrapText="1"/>
    </xf>
    <xf numFmtId="0" fontId="3" fillId="0" borderId="0" xfId="61" applyBorder="1" applyAlignment="1">
      <alignment vertical="center"/>
    </xf>
    <xf numFmtId="0" fontId="0" fillId="0" borderId="1" xfId="0" applyBorder="1">
      <alignment vertical="center"/>
    </xf>
    <xf numFmtId="0" fontId="16" fillId="0" borderId="1" xfId="61" applyFont="1" applyBorder="1" applyAlignment="1">
      <alignment horizontal="center" vertical="center" wrapText="1"/>
    </xf>
    <xf numFmtId="0" fontId="3" fillId="0" borderId="1" xfId="61" applyFill="1" applyBorder="1" applyAlignment="1">
      <alignment vertical="center"/>
    </xf>
    <xf numFmtId="0" fontId="0" fillId="0" borderId="1" xfId="0" applyFill="1" applyBorder="1">
      <alignment vertical="center"/>
    </xf>
    <xf numFmtId="0" fontId="1" fillId="0" borderId="1" xfId="61" applyFont="1" applyBorder="1" applyAlignment="1">
      <alignment horizontal="center" vertical="center"/>
    </xf>
    <xf numFmtId="0" fontId="1" fillId="0" borderId="1" xfId="61" applyFont="1" applyBorder="1" applyAlignment="1">
      <alignment horizontal="left" vertical="center"/>
    </xf>
    <xf numFmtId="0" fontId="1" fillId="0" borderId="1" xfId="61" applyFont="1" applyBorder="1" applyAlignment="1">
      <alignment horizontal="left" vertical="center" wrapText="1"/>
    </xf>
    <xf numFmtId="0" fontId="3" fillId="0" borderId="1" xfId="61" applyBorder="1" applyAlignment="1">
      <alignment vertical="center" wrapText="1"/>
    </xf>
    <xf numFmtId="0" fontId="1" fillId="0" borderId="8" xfId="61" applyFont="1" applyBorder="1" applyAlignment="1">
      <alignment horizontal="center" vertical="center" wrapText="1"/>
    </xf>
    <xf numFmtId="0" fontId="1" fillId="0" borderId="7" xfId="61" applyFont="1" applyBorder="1" applyAlignment="1">
      <alignment horizontal="center" vertical="center" wrapText="1"/>
    </xf>
    <xf numFmtId="0" fontId="1" fillId="0" borderId="9" xfId="61" applyFont="1" applyBorder="1" applyAlignment="1">
      <alignment horizontal="center" vertical="center" wrapText="1"/>
    </xf>
    <xf numFmtId="0" fontId="1" fillId="0" borderId="4" xfId="61" applyFont="1" applyBorder="1" applyAlignment="1">
      <alignment horizontal="center" vertical="center" wrapText="1"/>
    </xf>
    <xf numFmtId="0" fontId="3" fillId="0" borderId="4" xfId="61" applyBorder="1" applyAlignment="1">
      <alignment vertical="center"/>
    </xf>
    <xf numFmtId="0" fontId="1" fillId="0" borderId="1" xfId="61" applyFont="1" applyFill="1" applyBorder="1" applyAlignment="1">
      <alignment horizontal="justify" vertical="center" wrapText="1"/>
    </xf>
    <xf numFmtId="0" fontId="3" fillId="0" borderId="1" xfId="61" applyBorder="1" applyAlignment="1">
      <alignment horizontal="center" vertical="center"/>
    </xf>
    <xf numFmtId="0" fontId="3" fillId="0" borderId="1" xfId="61" applyNumberFormat="1" applyBorder="1" applyAlignment="1">
      <alignment vertical="center"/>
    </xf>
    <xf numFmtId="0" fontId="17" fillId="0" borderId="1" xfId="0" applyNumberFormat="1" applyFont="1" applyBorder="1" applyAlignment="1">
      <alignment horizontal="left" vertical="center"/>
    </xf>
    <xf numFmtId="0" fontId="17" fillId="0" borderId="1" xfId="0" applyFont="1" applyBorder="1" applyAlignment="1">
      <alignment horizontal="left" vertical="center"/>
    </xf>
    <xf numFmtId="49" fontId="17" fillId="0" borderId="1" xfId="0" applyNumberFormat="1" applyFont="1" applyBorder="1" applyAlignment="1">
      <alignment horizontal="left" vertical="center"/>
    </xf>
    <xf numFmtId="0" fontId="0" fillId="0" borderId="1" xfId="0" applyFont="1" applyFill="1" applyBorder="1">
      <alignment vertical="center"/>
    </xf>
    <xf numFmtId="0" fontId="17" fillId="0" borderId="1" xfId="0" applyFont="1" applyFill="1" applyBorder="1" applyAlignment="1">
      <alignment horizontal="left" vertical="center"/>
    </xf>
    <xf numFmtId="49" fontId="17" fillId="0" borderId="1" xfId="0" applyNumberFormat="1" applyFont="1"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alignment vertical="center"/>
    </xf>
    <xf numFmtId="49" fontId="0" fillId="0" borderId="1" xfId="0" applyNumberFormat="1" applyFont="1" applyBorder="1">
      <alignment vertical="center"/>
    </xf>
    <xf numFmtId="0" fontId="0" fillId="0" borderId="1"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18" fillId="0" borderId="1" xfId="0" applyFont="1" applyBorder="1" applyAlignment="1">
      <alignment horizontal="center" vertical="center"/>
    </xf>
    <xf numFmtId="0" fontId="0" fillId="0" borderId="1" xfId="0" applyFill="1" applyBorder="1" applyAlignment="1">
      <alignment horizontal="left" vertical="center"/>
    </xf>
    <xf numFmtId="0" fontId="19" fillId="0" borderId="1" xfId="12" applyFill="1" applyBorder="1" applyAlignment="1">
      <alignment horizontal="center" vertical="center"/>
    </xf>
    <xf numFmtId="0" fontId="20" fillId="0" borderId="1" xfId="0" applyFont="1" applyFill="1" applyBorder="1" applyAlignment="1">
      <alignment horizontal="left" vertical="center"/>
    </xf>
    <xf numFmtId="0" fontId="21" fillId="0" borderId="1" xfId="12" applyFont="1" applyFill="1" applyBorder="1" applyAlignment="1">
      <alignment horizontal="center" vertical="center"/>
    </xf>
    <xf numFmtId="0" fontId="5" fillId="0" borderId="1" xfId="0" applyFont="1" applyFill="1" applyBorder="1">
      <alignment vertical="center"/>
    </xf>
    <xf numFmtId="0" fontId="22" fillId="0" borderId="0" xfId="0" applyFont="1" applyAlignment="1">
      <alignment horizontal="left" vertical="center"/>
    </xf>
    <xf numFmtId="0" fontId="22" fillId="0" borderId="0" xfId="0" applyFont="1" applyAlignment="1">
      <alignment horizontal="center" vertical="center"/>
    </xf>
    <xf numFmtId="0" fontId="17" fillId="0" borderId="1" xfId="0" applyNumberFormat="1" applyFont="1" applyBorder="1" applyAlignment="1" quotePrefix="1">
      <alignment horizontal="left" vertical="center"/>
    </xf>
    <xf numFmtId="0" fontId="3" fillId="0" borderId="1" xfId="61" applyNumberFormat="1" applyBorder="1" applyAlignment="1" quotePrefix="1">
      <alignment vertical="center"/>
    </xf>
    <xf numFmtId="0" fontId="1" fillId="0" borderId="1" xfId="61" applyFont="1" applyBorder="1" applyAlignment="1" quotePrefix="1">
      <alignment horizontal="justify" vertical="center" wrapText="1"/>
    </xf>
    <xf numFmtId="0" fontId="16" fillId="0" borderId="1" xfId="61" applyFont="1" applyBorder="1" applyAlignment="1" quotePrefix="1">
      <alignment horizontal="center" vertical="center" wrapText="1"/>
    </xf>
  </cellXfs>
  <cellStyles count="76">
    <cellStyle name="常规" xfId="0" builtinId="0"/>
    <cellStyle name="货币[0]" xfId="1" builtinId="7"/>
    <cellStyle name="货币" xfId="2" builtinId="4"/>
    <cellStyle name="常规 39" xfId="3"/>
    <cellStyle name="常规 44" xfId="4"/>
    <cellStyle name="20% - 强调文字颜色 3" xfId="5" builtinId="38"/>
    <cellStyle name="输入" xfId="6" builtinId="20"/>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常规 3 11" xfId="25"/>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常规 21" xfId="35"/>
    <cellStyle name="适中" xfId="36" builtinId="28"/>
    <cellStyle name="常规 51" xfId="37"/>
    <cellStyle name="常规 46" xfId="38"/>
    <cellStyle name="20% - 强调文字颜色 5" xfId="39" builtinId="46"/>
    <cellStyle name="强调文字颜色 1" xfId="40" builtinId="29"/>
    <cellStyle name="常规 37" xfId="41"/>
    <cellStyle name="20% - 强调文字颜色 1" xfId="42" builtinId="30"/>
    <cellStyle name="40% - 强调文字颜色 1" xfId="43" builtinId="31"/>
    <cellStyle name="常规 38" xfId="44"/>
    <cellStyle name="20% - 强调文字颜色 2" xfId="45" builtinId="34"/>
    <cellStyle name="40% - 强调文字颜色 2" xfId="46" builtinId="35"/>
    <cellStyle name="强调文字颜色 3" xfId="47" builtinId="37"/>
    <cellStyle name="常规 3 2" xfId="48"/>
    <cellStyle name="强调文字颜色 4" xfId="49" builtinId="41"/>
    <cellStyle name="常规 50" xfId="50"/>
    <cellStyle name="常规 45" xfId="51"/>
    <cellStyle name="20% - 强调文字颜色 4" xfId="52" builtinId="42"/>
    <cellStyle name="40% - 强调文字颜色 4" xfId="53" builtinId="43"/>
    <cellStyle name="强调文字颜色 5" xfId="54" builtinId="45"/>
    <cellStyle name="常规 2 2" xfId="55"/>
    <cellStyle name="40% - 强调文字颜色 5" xfId="56" builtinId="47"/>
    <cellStyle name="60% - 强调文字颜色 5" xfId="57" builtinId="48"/>
    <cellStyle name="强调文字颜色 6" xfId="58" builtinId="49"/>
    <cellStyle name="40% - 强调文字颜色 6" xfId="59" builtinId="51"/>
    <cellStyle name="60% - 强调文字颜色 6" xfId="60" builtinId="52"/>
    <cellStyle name="常规 2" xfId="61"/>
    <cellStyle name="常规 2 4" xfId="62"/>
    <cellStyle name="常规 3" xfId="63"/>
    <cellStyle name="常规 36" xfId="64"/>
    <cellStyle name="常规 4" xfId="65"/>
    <cellStyle name="常规 4 2" xfId="66"/>
    <cellStyle name="常规 52" xfId="67"/>
    <cellStyle name="常规 47" xfId="68"/>
    <cellStyle name="常规 49" xfId="69"/>
    <cellStyle name="常规 5" xfId="70"/>
    <cellStyle name="常规_Sheet1" xfId="71"/>
    <cellStyle name="常规_Sheet1_1_Sheet1" xfId="72"/>
    <cellStyle name="常规_Sheet1_2" xfId="73"/>
    <cellStyle name="常规_Sheet1_Sheet1_1" xfId="74"/>
    <cellStyle name="常规_拟公布" xfId="7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tabSelected="1" workbookViewId="0">
      <pane ySplit="1" topLeftCell="A2" activePane="bottomLeft" state="frozen"/>
      <selection/>
      <selection pane="bottomLeft" activeCell="F15" sqref="F15"/>
    </sheetView>
  </sheetViews>
  <sheetFormatPr defaultColWidth="9" defaultRowHeight="13.5" outlineLevelCol="2"/>
  <cols>
    <col min="1" max="1" width="12.5" style="159" customWidth="1"/>
    <col min="2" max="2" width="18.75" style="160" customWidth="1"/>
    <col min="3" max="3" width="26.5" customWidth="1"/>
  </cols>
  <sheetData>
    <row r="1" ht="18" customHeight="1" spans="1:3">
      <c r="A1" s="161" t="s">
        <v>0</v>
      </c>
      <c r="B1" s="161" t="s">
        <v>1</v>
      </c>
      <c r="C1" s="161" t="s">
        <v>2</v>
      </c>
    </row>
    <row r="2" s="21" customFormat="1" ht="20.1" customHeight="1" spans="1:3">
      <c r="A2" s="162">
        <v>1</v>
      </c>
      <c r="B2" s="163" t="s">
        <v>3</v>
      </c>
      <c r="C2" s="136" t="s">
        <v>4</v>
      </c>
    </row>
    <row r="3" s="21" customFormat="1" ht="20.1" customHeight="1" spans="1:3">
      <c r="A3" s="162">
        <v>2</v>
      </c>
      <c r="B3" s="163" t="s">
        <v>5</v>
      </c>
      <c r="C3" s="136" t="s">
        <v>6</v>
      </c>
    </row>
    <row r="4" s="21" customFormat="1" ht="20.1" customHeight="1" spans="1:3">
      <c r="A4" s="162">
        <v>3</v>
      </c>
      <c r="B4" s="163" t="s">
        <v>7</v>
      </c>
      <c r="C4" s="136" t="s">
        <v>8</v>
      </c>
    </row>
    <row r="5" s="21" customFormat="1" ht="20.1" customHeight="1" spans="1:3">
      <c r="A5" s="162">
        <v>4</v>
      </c>
      <c r="B5" s="163" t="s">
        <v>9</v>
      </c>
      <c r="C5" s="136" t="s">
        <v>10</v>
      </c>
    </row>
    <row r="6" s="21" customFormat="1" ht="20.1" customHeight="1" spans="1:3">
      <c r="A6" s="162">
        <v>5</v>
      </c>
      <c r="B6" s="163" t="s">
        <v>11</v>
      </c>
      <c r="C6" s="136" t="s">
        <v>12</v>
      </c>
    </row>
    <row r="7" s="21" customFormat="1" ht="20.1" customHeight="1" spans="1:3">
      <c r="A7" s="162">
        <v>6</v>
      </c>
      <c r="B7" s="163" t="s">
        <v>13</v>
      </c>
      <c r="C7" s="136" t="s">
        <v>14</v>
      </c>
    </row>
    <row r="8" s="21" customFormat="1" ht="20.1" customHeight="1" spans="1:3">
      <c r="A8" s="162">
        <v>7</v>
      </c>
      <c r="B8" s="163" t="s">
        <v>15</v>
      </c>
      <c r="C8" s="136" t="s">
        <v>16</v>
      </c>
    </row>
    <row r="9" s="21" customFormat="1" ht="20.1" customHeight="1" spans="1:3">
      <c r="A9" s="162">
        <v>8</v>
      </c>
      <c r="B9" s="163" t="s">
        <v>17</v>
      </c>
      <c r="C9" s="136" t="s">
        <v>18</v>
      </c>
    </row>
    <row r="10" s="21" customFormat="1" ht="20.1" customHeight="1" spans="1:3">
      <c r="A10" s="164">
        <v>9</v>
      </c>
      <c r="B10" s="165" t="s">
        <v>19</v>
      </c>
      <c r="C10" s="166" t="s">
        <v>20</v>
      </c>
    </row>
    <row r="11" s="21" customFormat="1" ht="20.1" customHeight="1" spans="1:3">
      <c r="A11" s="162">
        <v>10</v>
      </c>
      <c r="B11" s="163" t="s">
        <v>21</v>
      </c>
      <c r="C11" s="136" t="s">
        <v>22</v>
      </c>
    </row>
    <row r="12" s="21" customFormat="1" ht="20.1" customHeight="1" spans="1:3">
      <c r="A12" s="162">
        <v>11</v>
      </c>
      <c r="B12" s="163" t="s">
        <v>23</v>
      </c>
      <c r="C12" s="136" t="s">
        <v>24</v>
      </c>
    </row>
    <row r="13" spans="1:3">
      <c r="A13" s="162">
        <v>12</v>
      </c>
      <c r="B13" s="163" t="s">
        <v>25</v>
      </c>
      <c r="C13" s="136" t="s">
        <v>26</v>
      </c>
    </row>
    <row r="14" spans="1:3">
      <c r="A14" s="162">
        <v>13</v>
      </c>
      <c r="B14" s="163" t="s">
        <v>27</v>
      </c>
      <c r="C14" s="136" t="s">
        <v>28</v>
      </c>
    </row>
    <row r="15" spans="1:3">
      <c r="A15" s="162">
        <v>14</v>
      </c>
      <c r="B15" s="163" t="s">
        <v>29</v>
      </c>
      <c r="C15" s="136" t="s">
        <v>30</v>
      </c>
    </row>
    <row r="16" spans="1:3">
      <c r="A16" s="162">
        <v>15</v>
      </c>
      <c r="B16" s="163" t="s">
        <v>31</v>
      </c>
      <c r="C16" s="136" t="s">
        <v>32</v>
      </c>
    </row>
    <row r="17" spans="1:3">
      <c r="A17" s="162">
        <v>16</v>
      </c>
      <c r="B17" s="163" t="s">
        <v>33</v>
      </c>
      <c r="C17" s="136" t="s">
        <v>34</v>
      </c>
    </row>
    <row r="18" spans="1:3">
      <c r="A18" s="162">
        <v>17</v>
      </c>
      <c r="B18" s="163" t="s">
        <v>35</v>
      </c>
      <c r="C18" s="136" t="s">
        <v>36</v>
      </c>
    </row>
    <row r="19" spans="1:3">
      <c r="A19" s="162">
        <v>18</v>
      </c>
      <c r="B19" s="163" t="s">
        <v>37</v>
      </c>
      <c r="C19" s="136" t="s">
        <v>38</v>
      </c>
    </row>
    <row r="22" spans="1:2">
      <c r="A22" s="167" t="s">
        <v>39</v>
      </c>
      <c r="B22" s="168" t="s">
        <v>40</v>
      </c>
    </row>
  </sheetData>
  <hyperlinks>
    <hyperlink ref="B2" location="'CA01'!A1" display="CA01"/>
    <hyperlink ref="B3" location="'CA04'!A1" display="CA04"/>
    <hyperlink ref="B6" location="'CA14'!A1" display="CA14"/>
    <hyperlink ref="B7" location="'CA16'!A1" display="CA16"/>
    <hyperlink ref="B8" location="'CA23'!A1" display="CA23"/>
    <hyperlink ref="B9" location="'CA44'!A1" display="CA44"/>
    <hyperlink ref="B10" location="'CA73'!A1" display="CA73"/>
    <hyperlink ref="B11" location="'EX15'!A1" display="EX15"/>
    <hyperlink ref="B4" location="'CA11'!A1" display="CA11"/>
    <hyperlink ref="B5" location="'CA12'!A1" display="CA12"/>
    <hyperlink ref="B13" location="'HAN01'!A1" display="HAN01"/>
    <hyperlink ref="B14" location="'HAN02'!A1" display="HAN02"/>
    <hyperlink ref="B15" location="'HAN03'!A1" display="HAN03"/>
    <hyperlink ref="B16" location="'HAN04'!A1" display="HAN04"/>
    <hyperlink ref="B17" location="'HAN05'!A1" display="HAN05"/>
    <hyperlink ref="B18" location="'HAN06'!A1" display="HAN06"/>
    <hyperlink ref="B19" location="'HAN07'!A1" display="HAN07"/>
    <hyperlink ref="B12" location="'KF01'!A1" display="KF01"/>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64"/>
  <sheetViews>
    <sheetView workbookViewId="0">
      <selection activeCell="A1" sqref="A1:D2"/>
    </sheetView>
  </sheetViews>
  <sheetFormatPr defaultColWidth="9" defaultRowHeight="14.25" outlineLevelCol="3"/>
  <cols>
    <col min="1" max="1" width="9" style="129"/>
    <col min="2" max="2" width="25.625" style="129" customWidth="1"/>
    <col min="3" max="4" width="9" style="129"/>
    <col min="5" max="257" width="9" style="130"/>
    <col min="258" max="258" width="25.625" style="130" customWidth="1"/>
    <col min="259" max="513" width="9" style="130"/>
    <col min="514" max="514" width="25.625" style="130" customWidth="1"/>
    <col min="515" max="769" width="9" style="130"/>
    <col min="770" max="770" width="25.625" style="130" customWidth="1"/>
    <col min="771" max="1025" width="9" style="130"/>
    <col min="1026" max="1026" width="25.625" style="130" customWidth="1"/>
    <col min="1027" max="1281" width="9" style="130"/>
    <col min="1282" max="1282" width="25.625" style="130" customWidth="1"/>
    <col min="1283" max="1537" width="9" style="130"/>
    <col min="1538" max="1538" width="25.625" style="130" customWidth="1"/>
    <col min="1539" max="1793" width="9" style="130"/>
    <col min="1794" max="1794" width="25.625" style="130" customWidth="1"/>
    <col min="1795" max="2049" width="9" style="130"/>
    <col min="2050" max="2050" width="25.625" style="130" customWidth="1"/>
    <col min="2051" max="2305" width="9" style="130"/>
    <col min="2306" max="2306" width="25.625" style="130" customWidth="1"/>
    <col min="2307" max="2561" width="9" style="130"/>
    <col min="2562" max="2562" width="25.625" style="130" customWidth="1"/>
    <col min="2563" max="2817" width="9" style="130"/>
    <col min="2818" max="2818" width="25.625" style="130" customWidth="1"/>
    <col min="2819" max="3073" width="9" style="130"/>
    <col min="3074" max="3074" width="25.625" style="130" customWidth="1"/>
    <col min="3075" max="3329" width="9" style="130"/>
    <col min="3330" max="3330" width="25.625" style="130" customWidth="1"/>
    <col min="3331" max="3585" width="9" style="130"/>
    <col min="3586" max="3586" width="25.625" style="130" customWidth="1"/>
    <col min="3587" max="3841" width="9" style="130"/>
    <col min="3842" max="3842" width="25.625" style="130" customWidth="1"/>
    <col min="3843" max="4097" width="9" style="130"/>
    <col min="4098" max="4098" width="25.625" style="130" customWidth="1"/>
    <col min="4099" max="4353" width="9" style="130"/>
    <col min="4354" max="4354" width="25.625" style="130" customWidth="1"/>
    <col min="4355" max="4609" width="9" style="130"/>
    <col min="4610" max="4610" width="25.625" style="130" customWidth="1"/>
    <col min="4611" max="4865" width="9" style="130"/>
    <col min="4866" max="4866" width="25.625" style="130" customWidth="1"/>
    <col min="4867" max="5121" width="9" style="130"/>
    <col min="5122" max="5122" width="25.625" style="130" customWidth="1"/>
    <col min="5123" max="5377" width="9" style="130"/>
    <col min="5378" max="5378" width="25.625" style="130" customWidth="1"/>
    <col min="5379" max="5633" width="9" style="130"/>
    <col min="5634" max="5634" width="25.625" style="130" customWidth="1"/>
    <col min="5635" max="5889" width="9" style="130"/>
    <col min="5890" max="5890" width="25.625" style="130" customWidth="1"/>
    <col min="5891" max="6145" width="9" style="130"/>
    <col min="6146" max="6146" width="25.625" style="130" customWidth="1"/>
    <col min="6147" max="6401" width="9" style="130"/>
    <col min="6402" max="6402" width="25.625" style="130" customWidth="1"/>
    <col min="6403" max="6657" width="9" style="130"/>
    <col min="6658" max="6658" width="25.625" style="130" customWidth="1"/>
    <col min="6659" max="6913" width="9" style="130"/>
    <col min="6914" max="6914" width="25.625" style="130" customWidth="1"/>
    <col min="6915" max="7169" width="9" style="130"/>
    <col min="7170" max="7170" width="25.625" style="130" customWidth="1"/>
    <col min="7171" max="7425" width="9" style="130"/>
    <col min="7426" max="7426" width="25.625" style="130" customWidth="1"/>
    <col min="7427" max="7681" width="9" style="130"/>
    <col min="7682" max="7682" width="25.625" style="130" customWidth="1"/>
    <col min="7683" max="7937" width="9" style="130"/>
    <col min="7938" max="7938" width="25.625" style="130" customWidth="1"/>
    <col min="7939" max="8193" width="9" style="130"/>
    <col min="8194" max="8194" width="25.625" style="130" customWidth="1"/>
    <col min="8195" max="8449" width="9" style="130"/>
    <col min="8450" max="8450" width="25.625" style="130" customWidth="1"/>
    <col min="8451" max="8705" width="9" style="130"/>
    <col min="8706" max="8706" width="25.625" style="130" customWidth="1"/>
    <col min="8707" max="8961" width="9" style="130"/>
    <col min="8962" max="8962" width="25.625" style="130" customWidth="1"/>
    <col min="8963" max="9217" width="9" style="130"/>
    <col min="9218" max="9218" width="25.625" style="130" customWidth="1"/>
    <col min="9219" max="9473" width="9" style="130"/>
    <col min="9474" max="9474" width="25.625" style="130" customWidth="1"/>
    <col min="9475" max="9729" width="9" style="130"/>
    <col min="9730" max="9730" width="25.625" style="130" customWidth="1"/>
    <col min="9731" max="9985" width="9" style="130"/>
    <col min="9986" max="9986" width="25.625" style="130" customWidth="1"/>
    <col min="9987" max="10241" width="9" style="130"/>
    <col min="10242" max="10242" width="25.625" style="130" customWidth="1"/>
    <col min="10243" max="10497" width="9" style="130"/>
    <col min="10498" max="10498" width="25.625" style="130" customWidth="1"/>
    <col min="10499" max="10753" width="9" style="130"/>
    <col min="10754" max="10754" width="25.625" style="130" customWidth="1"/>
    <col min="10755" max="11009" width="9" style="130"/>
    <col min="11010" max="11010" width="25.625" style="130" customWidth="1"/>
    <col min="11011" max="11265" width="9" style="130"/>
    <col min="11266" max="11266" width="25.625" style="130" customWidth="1"/>
    <col min="11267" max="11521" width="9" style="130"/>
    <col min="11522" max="11522" width="25.625" style="130" customWidth="1"/>
    <col min="11523" max="11777" width="9" style="130"/>
    <col min="11778" max="11778" width="25.625" style="130" customWidth="1"/>
    <col min="11779" max="12033" width="9" style="130"/>
    <col min="12034" max="12034" width="25.625" style="130" customWidth="1"/>
    <col min="12035" max="12289" width="9" style="130"/>
    <col min="12290" max="12290" width="25.625" style="130" customWidth="1"/>
    <col min="12291" max="12545" width="9" style="130"/>
    <col min="12546" max="12546" width="25.625" style="130" customWidth="1"/>
    <col min="12547" max="12801" width="9" style="130"/>
    <col min="12802" max="12802" width="25.625" style="130" customWidth="1"/>
    <col min="12803" max="13057" width="9" style="130"/>
    <col min="13058" max="13058" width="25.625" style="130" customWidth="1"/>
    <col min="13059" max="13313" width="9" style="130"/>
    <col min="13314" max="13314" width="25.625" style="130" customWidth="1"/>
    <col min="13315" max="13569" width="9" style="130"/>
    <col min="13570" max="13570" width="25.625" style="130" customWidth="1"/>
    <col min="13571" max="13825" width="9" style="130"/>
    <col min="13826" max="13826" width="25.625" style="130" customWidth="1"/>
    <col min="13827" max="14081" width="9" style="130"/>
    <col min="14082" max="14082" width="25.625" style="130" customWidth="1"/>
    <col min="14083" max="14337" width="9" style="130"/>
    <col min="14338" max="14338" width="25.625" style="130" customWidth="1"/>
    <col min="14339" max="14593" width="9" style="130"/>
    <col min="14594" max="14594" width="25.625" style="130" customWidth="1"/>
    <col min="14595" max="14849" width="9" style="130"/>
    <col min="14850" max="14850" width="25.625" style="130" customWidth="1"/>
    <col min="14851" max="15105" width="9" style="130"/>
    <col min="15106" max="15106" width="25.625" style="130" customWidth="1"/>
    <col min="15107" max="15361" width="9" style="130"/>
    <col min="15362" max="15362" width="25.625" style="130" customWidth="1"/>
    <col min="15363" max="15617" width="9" style="130"/>
    <col min="15618" max="15618" width="25.625" style="130" customWidth="1"/>
    <col min="15619" max="15873" width="9" style="130"/>
    <col min="15874" max="15874" width="25.625" style="130" customWidth="1"/>
    <col min="15875" max="16129" width="9" style="130"/>
    <col min="16130" max="16130" width="25.625" style="130" customWidth="1"/>
    <col min="16131" max="16384" width="9" style="130"/>
  </cols>
  <sheetData>
    <row r="1" customHeight="1" spans="1:4">
      <c r="A1" s="1" t="s">
        <v>10701</v>
      </c>
      <c r="B1" s="1"/>
      <c r="C1" s="1"/>
      <c r="D1" s="1"/>
    </row>
    <row r="2" spans="1:4">
      <c r="A2" s="137" t="s">
        <v>1</v>
      </c>
      <c r="B2" s="137" t="s">
        <v>42</v>
      </c>
      <c r="C2" s="1" t="s">
        <v>43</v>
      </c>
      <c r="D2" s="3" t="s">
        <v>10547</v>
      </c>
    </row>
    <row r="3" spans="1:4">
      <c r="A3" s="138" t="s">
        <v>10702</v>
      </c>
      <c r="B3" s="138" t="s">
        <v>10703</v>
      </c>
      <c r="C3" s="3"/>
      <c r="D3" s="3"/>
    </row>
    <row r="4" spans="1:4">
      <c r="A4" s="138" t="s">
        <v>10704</v>
      </c>
      <c r="B4" s="138" t="s">
        <v>10705</v>
      </c>
      <c r="C4" s="3"/>
      <c r="D4" s="3"/>
    </row>
    <row r="5" spans="1:4">
      <c r="A5" s="138" t="s">
        <v>10706</v>
      </c>
      <c r="B5" s="138" t="s">
        <v>10707</v>
      </c>
      <c r="C5" s="3"/>
      <c r="D5" s="3"/>
    </row>
    <row r="6" spans="1:4">
      <c r="A6" s="138" t="s">
        <v>10708</v>
      </c>
      <c r="B6" s="138" t="s">
        <v>10709</v>
      </c>
      <c r="C6" s="3"/>
      <c r="D6" s="3"/>
    </row>
    <row r="7" spans="1:4">
      <c r="A7" s="138" t="s">
        <v>10710</v>
      </c>
      <c r="B7" s="138" t="s">
        <v>10711</v>
      </c>
      <c r="C7" s="3"/>
      <c r="D7" s="3"/>
    </row>
    <row r="8" spans="1:4">
      <c r="A8" s="138" t="s">
        <v>10712</v>
      </c>
      <c r="B8" s="138" t="s">
        <v>10713</v>
      </c>
      <c r="C8" s="3"/>
      <c r="D8" s="3"/>
    </row>
    <row r="9" spans="1:4">
      <c r="A9" s="138" t="s">
        <v>10714</v>
      </c>
      <c r="B9" s="138" t="s">
        <v>10715</v>
      </c>
      <c r="C9" s="3"/>
      <c r="D9" s="3"/>
    </row>
    <row r="10" spans="1:4">
      <c r="A10" s="138" t="s">
        <v>10716</v>
      </c>
      <c r="B10" s="138" t="s">
        <v>10717</v>
      </c>
      <c r="C10" s="3"/>
      <c r="D10" s="3"/>
    </row>
    <row r="11" spans="1:4">
      <c r="A11" s="138" t="s">
        <v>10718</v>
      </c>
      <c r="B11" s="138" t="s">
        <v>10719</v>
      </c>
      <c r="C11" s="3"/>
      <c r="D11" s="3"/>
    </row>
    <row r="12" spans="1:4">
      <c r="A12" s="138" t="s">
        <v>10720</v>
      </c>
      <c r="B12" s="138" t="s">
        <v>10721</v>
      </c>
      <c r="C12" s="3"/>
      <c r="D12" s="3"/>
    </row>
    <row r="13" spans="1:4">
      <c r="A13" s="138" t="s">
        <v>10722</v>
      </c>
      <c r="B13" s="138" t="s">
        <v>10723</v>
      </c>
      <c r="C13" s="3"/>
      <c r="D13" s="3"/>
    </row>
    <row r="14" spans="1:4">
      <c r="A14" s="138" t="s">
        <v>10724</v>
      </c>
      <c r="B14" s="138" t="s">
        <v>10725</v>
      </c>
      <c r="C14" s="3"/>
      <c r="D14" s="3"/>
    </row>
    <row r="15" spans="1:4">
      <c r="A15" s="138" t="s">
        <v>10726</v>
      </c>
      <c r="B15" s="138" t="s">
        <v>10727</v>
      </c>
      <c r="C15" s="3"/>
      <c r="D15" s="3"/>
    </row>
    <row r="16" spans="1:4">
      <c r="A16" s="138" t="s">
        <v>10728</v>
      </c>
      <c r="B16" s="138" t="s">
        <v>10729</v>
      </c>
      <c r="C16" s="3"/>
      <c r="D16" s="3"/>
    </row>
    <row r="17" spans="1:4">
      <c r="A17" s="138" t="s">
        <v>10730</v>
      </c>
      <c r="B17" s="138" t="s">
        <v>10731</v>
      </c>
      <c r="C17" s="3"/>
      <c r="D17" s="3"/>
    </row>
    <row r="18" spans="1:4">
      <c r="A18" s="138" t="s">
        <v>10732</v>
      </c>
      <c r="B18" s="138" t="s">
        <v>10733</v>
      </c>
      <c r="C18" s="3"/>
      <c r="D18" s="3"/>
    </row>
    <row r="19" spans="1:4">
      <c r="A19" s="138" t="s">
        <v>10734</v>
      </c>
      <c r="B19" s="138" t="s">
        <v>10735</v>
      </c>
      <c r="C19" s="3"/>
      <c r="D19" s="3"/>
    </row>
    <row r="20" spans="1:4">
      <c r="A20" s="138" t="s">
        <v>10736</v>
      </c>
      <c r="B20" s="138" t="s">
        <v>10737</v>
      </c>
      <c r="C20" s="3"/>
      <c r="D20" s="3"/>
    </row>
    <row r="21" spans="1:4">
      <c r="A21" s="138" t="s">
        <v>10738</v>
      </c>
      <c r="B21" s="138" t="s">
        <v>10739</v>
      </c>
      <c r="C21" s="3"/>
      <c r="D21" s="3"/>
    </row>
    <row r="22" spans="1:4">
      <c r="A22" s="138" t="s">
        <v>10740</v>
      </c>
      <c r="B22" s="138" t="s">
        <v>10741</v>
      </c>
      <c r="C22" s="3"/>
      <c r="D22" s="3"/>
    </row>
    <row r="23" spans="1:4">
      <c r="A23" s="138" t="s">
        <v>10742</v>
      </c>
      <c r="B23" s="138" t="s">
        <v>10743</v>
      </c>
      <c r="C23" s="3"/>
      <c r="D23" s="3"/>
    </row>
    <row r="24" spans="1:4">
      <c r="A24" s="138" t="s">
        <v>10744</v>
      </c>
      <c r="B24" s="138" t="s">
        <v>10745</v>
      </c>
      <c r="C24" s="3"/>
      <c r="D24" s="3"/>
    </row>
    <row r="25" spans="1:4">
      <c r="A25" s="138" t="s">
        <v>10746</v>
      </c>
      <c r="B25" s="138" t="s">
        <v>10747</v>
      </c>
      <c r="C25" s="3"/>
      <c r="D25" s="3"/>
    </row>
    <row r="26" spans="1:4">
      <c r="A26" s="138" t="s">
        <v>10748</v>
      </c>
      <c r="B26" s="138" t="s">
        <v>10749</v>
      </c>
      <c r="C26" s="3"/>
      <c r="D26" s="3"/>
    </row>
    <row r="27" spans="1:4">
      <c r="A27" s="138" t="s">
        <v>10750</v>
      </c>
      <c r="B27" s="138" t="s">
        <v>10751</v>
      </c>
      <c r="C27" s="3"/>
      <c r="D27" s="3"/>
    </row>
    <row r="28" spans="1:4">
      <c r="A28" s="138" t="s">
        <v>10752</v>
      </c>
      <c r="B28" s="138" t="s">
        <v>10753</v>
      </c>
      <c r="C28" s="3"/>
      <c r="D28" s="3"/>
    </row>
    <row r="29" spans="1:4">
      <c r="A29" s="138" t="s">
        <v>10754</v>
      </c>
      <c r="B29" s="138" t="s">
        <v>10755</v>
      </c>
      <c r="C29" s="3"/>
      <c r="D29" s="3"/>
    </row>
    <row r="30" spans="1:4">
      <c r="A30" s="138" t="s">
        <v>10756</v>
      </c>
      <c r="B30" s="138" t="s">
        <v>10757</v>
      </c>
      <c r="C30" s="3"/>
      <c r="D30" s="3"/>
    </row>
    <row r="31" spans="1:4">
      <c r="A31" s="138" t="s">
        <v>10758</v>
      </c>
      <c r="B31" s="138" t="s">
        <v>10759</v>
      </c>
      <c r="C31" s="3"/>
      <c r="D31" s="3"/>
    </row>
    <row r="32" spans="1:4">
      <c r="A32" s="138" t="s">
        <v>10760</v>
      </c>
      <c r="B32" s="138" t="s">
        <v>10761</v>
      </c>
      <c r="C32" s="3"/>
      <c r="D32" s="3"/>
    </row>
    <row r="33" spans="1:4">
      <c r="A33" s="138" t="s">
        <v>10762</v>
      </c>
      <c r="B33" s="138" t="s">
        <v>10763</v>
      </c>
      <c r="C33" s="3"/>
      <c r="D33" s="3"/>
    </row>
    <row r="34" spans="1:4">
      <c r="A34" s="138" t="s">
        <v>10764</v>
      </c>
      <c r="B34" s="138" t="s">
        <v>10765</v>
      </c>
      <c r="C34" s="3"/>
      <c r="D34" s="3"/>
    </row>
    <row r="35" spans="1:4">
      <c r="A35" s="138" t="s">
        <v>10766</v>
      </c>
      <c r="B35" s="138" t="s">
        <v>10767</v>
      </c>
      <c r="C35" s="3"/>
      <c r="D35" s="3"/>
    </row>
    <row r="36" spans="1:4">
      <c r="A36" s="138" t="s">
        <v>10768</v>
      </c>
      <c r="B36" s="138" t="s">
        <v>10769</v>
      </c>
      <c r="C36" s="3"/>
      <c r="D36" s="3"/>
    </row>
    <row r="37" spans="1:4">
      <c r="A37" s="138" t="s">
        <v>10756</v>
      </c>
      <c r="B37" s="138" t="s">
        <v>10770</v>
      </c>
      <c r="C37" s="3"/>
      <c r="D37" s="3"/>
    </row>
    <row r="38" spans="1:4">
      <c r="A38" s="138" t="s">
        <v>10771</v>
      </c>
      <c r="B38" s="138" t="s">
        <v>10772</v>
      </c>
      <c r="C38" s="3"/>
      <c r="D38" s="3"/>
    </row>
    <row r="39" spans="1:4">
      <c r="A39" s="138" t="s">
        <v>10773</v>
      </c>
      <c r="B39" s="138" t="s">
        <v>10774</v>
      </c>
      <c r="C39" s="3"/>
      <c r="D39" s="3"/>
    </row>
    <row r="40" spans="1:4">
      <c r="A40" s="138" t="s">
        <v>10775</v>
      </c>
      <c r="B40" s="138" t="s">
        <v>10776</v>
      </c>
      <c r="C40" s="3"/>
      <c r="D40" s="3"/>
    </row>
    <row r="41" spans="1:4">
      <c r="A41" s="138" t="s">
        <v>10777</v>
      </c>
      <c r="B41" s="138" t="s">
        <v>10778</v>
      </c>
      <c r="C41" s="3"/>
      <c r="D41" s="3"/>
    </row>
    <row r="42" spans="1:4">
      <c r="A42" s="138" t="s">
        <v>10779</v>
      </c>
      <c r="B42" s="138" t="s">
        <v>10780</v>
      </c>
      <c r="C42" s="3"/>
      <c r="D42" s="3"/>
    </row>
    <row r="43" spans="1:4">
      <c r="A43" s="138" t="s">
        <v>10781</v>
      </c>
      <c r="B43" s="138" t="s">
        <v>10782</v>
      </c>
      <c r="C43" s="3"/>
      <c r="D43" s="3"/>
    </row>
    <row r="44" spans="1:4">
      <c r="A44" s="138" t="s">
        <v>10783</v>
      </c>
      <c r="B44" s="138" t="s">
        <v>10784</v>
      </c>
      <c r="C44" s="3"/>
      <c r="D44" s="3"/>
    </row>
    <row r="45" spans="1:4">
      <c r="A45" s="138" t="s">
        <v>10785</v>
      </c>
      <c r="B45" s="138" t="s">
        <v>10786</v>
      </c>
      <c r="C45" s="3"/>
      <c r="D45" s="3"/>
    </row>
    <row r="46" spans="1:4">
      <c r="A46" s="138" t="s">
        <v>10787</v>
      </c>
      <c r="B46" s="138" t="s">
        <v>10788</v>
      </c>
      <c r="C46" s="3"/>
      <c r="D46" s="3"/>
    </row>
    <row r="47" spans="1:4">
      <c r="A47" s="138" t="s">
        <v>10789</v>
      </c>
      <c r="B47" s="138" t="s">
        <v>10790</v>
      </c>
      <c r="C47" s="3"/>
      <c r="D47" s="3"/>
    </row>
    <row r="48" spans="1:4">
      <c r="A48" s="138" t="s">
        <v>10791</v>
      </c>
      <c r="B48" s="138" t="s">
        <v>10792</v>
      </c>
      <c r="C48" s="3"/>
      <c r="D48" s="3"/>
    </row>
    <row r="49" spans="1:4">
      <c r="A49" s="138" t="s">
        <v>10793</v>
      </c>
      <c r="B49" s="138" t="s">
        <v>10794</v>
      </c>
      <c r="C49" s="3"/>
      <c r="D49" s="3"/>
    </row>
    <row r="50" spans="1:4">
      <c r="A50" s="138" t="s">
        <v>10795</v>
      </c>
      <c r="B50" s="138" t="s">
        <v>10796</v>
      </c>
      <c r="C50" s="3"/>
      <c r="D50" s="3"/>
    </row>
    <row r="51" spans="1:4">
      <c r="A51" s="138" t="s">
        <v>10797</v>
      </c>
      <c r="B51" s="138" t="s">
        <v>10798</v>
      </c>
      <c r="C51" s="3"/>
      <c r="D51" s="3"/>
    </row>
    <row r="52" spans="1:4">
      <c r="A52" s="138" t="s">
        <v>10799</v>
      </c>
      <c r="B52" s="138" t="s">
        <v>10800</v>
      </c>
      <c r="C52" s="3"/>
      <c r="D52" s="3"/>
    </row>
    <row r="53" spans="1:4">
      <c r="A53" s="138" t="s">
        <v>10801</v>
      </c>
      <c r="B53" s="138" t="s">
        <v>10802</v>
      </c>
      <c r="C53" s="3"/>
      <c r="D53" s="3"/>
    </row>
    <row r="54" spans="1:4">
      <c r="A54" s="138" t="s">
        <v>10803</v>
      </c>
      <c r="B54" s="138" t="s">
        <v>10804</v>
      </c>
      <c r="C54" s="3"/>
      <c r="D54" s="3"/>
    </row>
    <row r="55" spans="1:4">
      <c r="A55" s="138" t="s">
        <v>10805</v>
      </c>
      <c r="B55" s="138" t="s">
        <v>10806</v>
      </c>
      <c r="C55" s="3"/>
      <c r="D55" s="3"/>
    </row>
    <row r="56" spans="1:4">
      <c r="A56" s="138" t="s">
        <v>10807</v>
      </c>
      <c r="B56" s="138" t="s">
        <v>10808</v>
      </c>
      <c r="C56" s="3"/>
      <c r="D56" s="3"/>
    </row>
    <row r="57" spans="1:4">
      <c r="A57" s="138" t="s">
        <v>10809</v>
      </c>
      <c r="B57" s="138" t="s">
        <v>10810</v>
      </c>
      <c r="C57" s="3"/>
      <c r="D57" s="3"/>
    </row>
    <row r="58" spans="1:4">
      <c r="A58" s="138" t="s">
        <v>10811</v>
      </c>
      <c r="B58" s="138" t="s">
        <v>10812</v>
      </c>
      <c r="C58" s="3"/>
      <c r="D58" s="3"/>
    </row>
    <row r="59" spans="1:4">
      <c r="A59" s="138" t="s">
        <v>10813</v>
      </c>
      <c r="B59" s="138" t="s">
        <v>10814</v>
      </c>
      <c r="C59" s="3"/>
      <c r="D59" s="3"/>
    </row>
    <row r="60" spans="1:4">
      <c r="A60" s="138" t="s">
        <v>10815</v>
      </c>
      <c r="B60" s="138" t="s">
        <v>10816</v>
      </c>
      <c r="C60" s="3"/>
      <c r="D60" s="3"/>
    </row>
    <row r="61" spans="1:4">
      <c r="A61" s="138" t="s">
        <v>10817</v>
      </c>
      <c r="B61" s="138" t="s">
        <v>10818</v>
      </c>
      <c r="C61" s="3"/>
      <c r="D61" s="3"/>
    </row>
    <row r="62" spans="1:4">
      <c r="A62" s="138" t="s">
        <v>10819</v>
      </c>
      <c r="B62" s="138" t="s">
        <v>10820</v>
      </c>
      <c r="C62" s="3"/>
      <c r="D62" s="3"/>
    </row>
    <row r="63" spans="1:4">
      <c r="A63" s="138" t="s">
        <v>10821</v>
      </c>
      <c r="B63" s="138" t="s">
        <v>10822</v>
      </c>
      <c r="C63" s="3"/>
      <c r="D63" s="3"/>
    </row>
    <row r="64" spans="1:4">
      <c r="A64" s="138" t="s">
        <v>10823</v>
      </c>
      <c r="B64" s="138" t="s">
        <v>10824</v>
      </c>
      <c r="C64" s="3"/>
      <c r="D64" s="3"/>
    </row>
    <row r="65" spans="1:4">
      <c r="A65" s="138" t="s">
        <v>10825</v>
      </c>
      <c r="B65" s="138" t="s">
        <v>10826</v>
      </c>
      <c r="C65" s="3"/>
      <c r="D65" s="3"/>
    </row>
    <row r="66" spans="1:4">
      <c r="A66" s="138" t="s">
        <v>10827</v>
      </c>
      <c r="B66" s="138" t="s">
        <v>10828</v>
      </c>
      <c r="C66" s="3"/>
      <c r="D66" s="3"/>
    </row>
    <row r="67" spans="1:4">
      <c r="A67" s="138" t="s">
        <v>10829</v>
      </c>
      <c r="B67" s="138" t="s">
        <v>10830</v>
      </c>
      <c r="C67" s="3"/>
      <c r="D67" s="3"/>
    </row>
    <row r="68" spans="1:4">
      <c r="A68" s="138" t="s">
        <v>10831</v>
      </c>
      <c r="B68" s="138" t="s">
        <v>10832</v>
      </c>
      <c r="C68" s="3"/>
      <c r="D68" s="3"/>
    </row>
    <row r="69" spans="1:4">
      <c r="A69" s="138" t="s">
        <v>10833</v>
      </c>
      <c r="B69" s="138" t="s">
        <v>10834</v>
      </c>
      <c r="C69" s="3"/>
      <c r="D69" s="3"/>
    </row>
    <row r="70" spans="1:4">
      <c r="A70" s="138" t="s">
        <v>10835</v>
      </c>
      <c r="B70" s="138" t="s">
        <v>10836</v>
      </c>
      <c r="C70" s="3"/>
      <c r="D70" s="3"/>
    </row>
    <row r="71" spans="1:4">
      <c r="A71" s="138" t="s">
        <v>10837</v>
      </c>
      <c r="B71" s="138" t="s">
        <v>10838</v>
      </c>
      <c r="C71" s="3"/>
      <c r="D71" s="3"/>
    </row>
    <row r="72" spans="1:4">
      <c r="A72" s="138" t="s">
        <v>10839</v>
      </c>
      <c r="B72" s="138" t="s">
        <v>10840</v>
      </c>
      <c r="C72" s="3"/>
      <c r="D72" s="3"/>
    </row>
    <row r="73" spans="1:4">
      <c r="A73" s="138" t="s">
        <v>10841</v>
      </c>
      <c r="B73" s="138" t="s">
        <v>10842</v>
      </c>
      <c r="C73" s="3"/>
      <c r="D73" s="3"/>
    </row>
    <row r="74" spans="1:4">
      <c r="A74" s="138" t="s">
        <v>10843</v>
      </c>
      <c r="B74" s="138" t="s">
        <v>10844</v>
      </c>
      <c r="C74" s="3"/>
      <c r="D74" s="3"/>
    </row>
    <row r="75" spans="1:4">
      <c r="A75" s="138" t="s">
        <v>10845</v>
      </c>
      <c r="B75" s="138" t="s">
        <v>10846</v>
      </c>
      <c r="C75" s="3"/>
      <c r="D75" s="3"/>
    </row>
    <row r="76" spans="1:4">
      <c r="A76" s="138" t="s">
        <v>10847</v>
      </c>
      <c r="B76" s="138" t="s">
        <v>10848</v>
      </c>
      <c r="C76" s="3"/>
      <c r="D76" s="3"/>
    </row>
    <row r="77" spans="1:4">
      <c r="A77" s="138" t="s">
        <v>10849</v>
      </c>
      <c r="B77" s="138" t="s">
        <v>10850</v>
      </c>
      <c r="C77" s="3"/>
      <c r="D77" s="3"/>
    </row>
    <row r="78" spans="1:4">
      <c r="A78" s="138" t="s">
        <v>10851</v>
      </c>
      <c r="B78" s="138" t="s">
        <v>10852</v>
      </c>
      <c r="C78" s="3"/>
      <c r="D78" s="3"/>
    </row>
    <row r="79" spans="1:4">
      <c r="A79" s="138" t="s">
        <v>10853</v>
      </c>
      <c r="B79" s="138" t="s">
        <v>10854</v>
      </c>
      <c r="C79" s="3"/>
      <c r="D79" s="3"/>
    </row>
    <row r="80" spans="1:4">
      <c r="A80" s="138" t="s">
        <v>10855</v>
      </c>
      <c r="B80" s="138" t="s">
        <v>10856</v>
      </c>
      <c r="C80" s="3"/>
      <c r="D80" s="3"/>
    </row>
    <row r="81" spans="1:4">
      <c r="A81" s="138" t="s">
        <v>10857</v>
      </c>
      <c r="B81" s="138" t="s">
        <v>10858</v>
      </c>
      <c r="C81" s="3"/>
      <c r="D81" s="3"/>
    </row>
    <row r="82" spans="1:4">
      <c r="A82" s="138" t="s">
        <v>10859</v>
      </c>
      <c r="B82" s="138" t="s">
        <v>10860</v>
      </c>
      <c r="C82" s="3"/>
      <c r="D82" s="3"/>
    </row>
    <row r="83" spans="1:4">
      <c r="A83" s="138" t="s">
        <v>10861</v>
      </c>
      <c r="B83" s="138" t="s">
        <v>10862</v>
      </c>
      <c r="C83" s="3"/>
      <c r="D83" s="3"/>
    </row>
    <row r="84" spans="1:4">
      <c r="A84" s="138" t="s">
        <v>10863</v>
      </c>
      <c r="B84" s="138" t="s">
        <v>10864</v>
      </c>
      <c r="C84" s="3"/>
      <c r="D84" s="3"/>
    </row>
    <row r="85" spans="1:4">
      <c r="A85" s="138" t="s">
        <v>10865</v>
      </c>
      <c r="B85" s="138" t="s">
        <v>10866</v>
      </c>
      <c r="C85" s="3"/>
      <c r="D85" s="3"/>
    </row>
    <row r="86" spans="1:4">
      <c r="A86" s="138" t="s">
        <v>10867</v>
      </c>
      <c r="B86" s="138" t="s">
        <v>10868</v>
      </c>
      <c r="C86" s="3"/>
      <c r="D86" s="3"/>
    </row>
    <row r="87" spans="1:4">
      <c r="A87" s="138" t="s">
        <v>10869</v>
      </c>
      <c r="B87" s="138" t="s">
        <v>10870</v>
      </c>
      <c r="C87" s="3"/>
      <c r="D87" s="3"/>
    </row>
    <row r="88" spans="1:4">
      <c r="A88" s="138" t="s">
        <v>10871</v>
      </c>
      <c r="B88" s="138" t="s">
        <v>10872</v>
      </c>
      <c r="C88" s="3"/>
      <c r="D88" s="3"/>
    </row>
    <row r="89" spans="1:4">
      <c r="A89" s="138" t="s">
        <v>10873</v>
      </c>
      <c r="B89" s="138" t="s">
        <v>10874</v>
      </c>
      <c r="C89" s="3"/>
      <c r="D89" s="3"/>
    </row>
    <row r="90" spans="1:4">
      <c r="A90" s="138" t="s">
        <v>10875</v>
      </c>
      <c r="B90" s="138" t="s">
        <v>10876</v>
      </c>
      <c r="C90" s="3"/>
      <c r="D90" s="3"/>
    </row>
    <row r="91" spans="1:4">
      <c r="A91" s="138" t="s">
        <v>10877</v>
      </c>
      <c r="B91" s="138" t="s">
        <v>10878</v>
      </c>
      <c r="C91" s="3"/>
      <c r="D91" s="3"/>
    </row>
    <row r="92" spans="1:4">
      <c r="A92" s="138" t="s">
        <v>10879</v>
      </c>
      <c r="B92" s="138" t="s">
        <v>10880</v>
      </c>
      <c r="C92" s="3"/>
      <c r="D92" s="3"/>
    </row>
    <row r="93" spans="1:4">
      <c r="A93" s="138" t="s">
        <v>10881</v>
      </c>
      <c r="B93" s="138" t="s">
        <v>10882</v>
      </c>
      <c r="C93" s="3"/>
      <c r="D93" s="3"/>
    </row>
    <row r="94" spans="1:4">
      <c r="A94" s="138" t="s">
        <v>10883</v>
      </c>
      <c r="B94" s="138" t="s">
        <v>10884</v>
      </c>
      <c r="C94" s="3"/>
      <c r="D94" s="3"/>
    </row>
    <row r="95" spans="1:4">
      <c r="A95" s="138" t="s">
        <v>10885</v>
      </c>
      <c r="B95" s="138" t="s">
        <v>10886</v>
      </c>
      <c r="C95" s="3"/>
      <c r="D95" s="3"/>
    </row>
    <row r="96" spans="1:4">
      <c r="A96" s="138" t="s">
        <v>10887</v>
      </c>
      <c r="B96" s="138" t="s">
        <v>10888</v>
      </c>
      <c r="C96" s="3"/>
      <c r="D96" s="3"/>
    </row>
    <row r="97" spans="1:4">
      <c r="A97" s="138" t="s">
        <v>10889</v>
      </c>
      <c r="B97" s="138" t="s">
        <v>10890</v>
      </c>
      <c r="C97" s="3"/>
      <c r="D97" s="3"/>
    </row>
    <row r="98" spans="1:4">
      <c r="A98" s="138" t="s">
        <v>10891</v>
      </c>
      <c r="B98" s="138" t="s">
        <v>10892</v>
      </c>
      <c r="C98" s="3"/>
      <c r="D98" s="3"/>
    </row>
    <row r="99" spans="1:4">
      <c r="A99" s="138" t="s">
        <v>10893</v>
      </c>
      <c r="B99" s="138" t="s">
        <v>10894</v>
      </c>
      <c r="C99" s="3"/>
      <c r="D99" s="3"/>
    </row>
    <row r="100" spans="1:4">
      <c r="A100" s="138" t="s">
        <v>10895</v>
      </c>
      <c r="B100" s="138" t="s">
        <v>10896</v>
      </c>
      <c r="C100" s="3"/>
      <c r="D100" s="3"/>
    </row>
    <row r="101" spans="1:4">
      <c r="A101" s="138" t="s">
        <v>10897</v>
      </c>
      <c r="B101" s="138" t="s">
        <v>10898</v>
      </c>
      <c r="C101" s="3"/>
      <c r="D101" s="3"/>
    </row>
    <row r="102" spans="1:4">
      <c r="A102" s="138" t="s">
        <v>10899</v>
      </c>
      <c r="B102" s="138" t="s">
        <v>10900</v>
      </c>
      <c r="C102" s="3"/>
      <c r="D102" s="3"/>
    </row>
    <row r="103" spans="1:4">
      <c r="A103" s="138" t="s">
        <v>10901</v>
      </c>
      <c r="B103" s="138" t="s">
        <v>10902</v>
      </c>
      <c r="C103" s="3"/>
      <c r="D103" s="3"/>
    </row>
    <row r="104" spans="1:4">
      <c r="A104" s="138" t="s">
        <v>10903</v>
      </c>
      <c r="B104" s="138" t="s">
        <v>10904</v>
      </c>
      <c r="C104" s="3"/>
      <c r="D104" s="3"/>
    </row>
    <row r="105" spans="1:4">
      <c r="A105" s="138" t="s">
        <v>10905</v>
      </c>
      <c r="B105" s="138" t="s">
        <v>10906</v>
      </c>
      <c r="C105" s="3"/>
      <c r="D105" s="3"/>
    </row>
    <row r="106" spans="1:4">
      <c r="A106" s="138" t="s">
        <v>10907</v>
      </c>
      <c r="B106" s="138" t="s">
        <v>10908</v>
      </c>
      <c r="C106" s="3"/>
      <c r="D106" s="3"/>
    </row>
    <row r="107" spans="1:4">
      <c r="A107" s="138" t="s">
        <v>10909</v>
      </c>
      <c r="B107" s="138" t="s">
        <v>10910</v>
      </c>
      <c r="C107" s="3"/>
      <c r="D107" s="3"/>
    </row>
    <row r="108" spans="1:4">
      <c r="A108" s="138" t="s">
        <v>10911</v>
      </c>
      <c r="B108" s="138" t="s">
        <v>10912</v>
      </c>
      <c r="C108" s="3"/>
      <c r="D108" s="3"/>
    </row>
    <row r="109" spans="1:4">
      <c r="A109" s="138" t="s">
        <v>10913</v>
      </c>
      <c r="B109" s="138" t="s">
        <v>10914</v>
      </c>
      <c r="C109" s="3"/>
      <c r="D109" s="3"/>
    </row>
    <row r="110" spans="1:4">
      <c r="A110" s="138" t="s">
        <v>10915</v>
      </c>
      <c r="B110" s="138" t="s">
        <v>26</v>
      </c>
      <c r="C110" s="3"/>
      <c r="D110" s="3"/>
    </row>
    <row r="111" spans="1:4">
      <c r="A111" s="138" t="s">
        <v>10916</v>
      </c>
      <c r="B111" s="138" t="s">
        <v>10917</v>
      </c>
      <c r="C111" s="3"/>
      <c r="D111" s="3"/>
    </row>
    <row r="112" spans="1:4">
      <c r="A112" s="138" t="s">
        <v>10918</v>
      </c>
      <c r="B112" s="138" t="s">
        <v>10919</v>
      </c>
      <c r="C112" s="3"/>
      <c r="D112" s="3"/>
    </row>
    <row r="113" spans="1:4">
      <c r="A113" s="138" t="s">
        <v>10920</v>
      </c>
      <c r="B113" s="138" t="s">
        <v>10921</v>
      </c>
      <c r="C113" s="3"/>
      <c r="D113" s="3"/>
    </row>
    <row r="114" spans="1:4">
      <c r="A114" s="138" t="s">
        <v>10922</v>
      </c>
      <c r="B114" s="138" t="s">
        <v>10923</v>
      </c>
      <c r="C114" s="3"/>
      <c r="D114" s="3"/>
    </row>
    <row r="115" spans="1:4">
      <c r="A115" s="138" t="s">
        <v>10924</v>
      </c>
      <c r="B115" s="138" t="s">
        <v>10925</v>
      </c>
      <c r="C115" s="3"/>
      <c r="D115" s="3"/>
    </row>
    <row r="116" spans="1:4">
      <c r="A116" s="138" t="s">
        <v>10926</v>
      </c>
      <c r="B116" s="138" t="s">
        <v>10927</v>
      </c>
      <c r="C116" s="3"/>
      <c r="D116" s="3"/>
    </row>
    <row r="117" spans="1:4">
      <c r="A117" s="138" t="s">
        <v>10928</v>
      </c>
      <c r="B117" s="138" t="s">
        <v>10929</v>
      </c>
      <c r="C117" s="3"/>
      <c r="D117" s="3"/>
    </row>
    <row r="118" spans="1:4">
      <c r="A118" s="138" t="s">
        <v>10930</v>
      </c>
      <c r="B118" s="138" t="s">
        <v>10931</v>
      </c>
      <c r="C118" s="3"/>
      <c r="D118" s="3"/>
    </row>
    <row r="119" spans="1:4">
      <c r="A119" s="138" t="s">
        <v>10932</v>
      </c>
      <c r="B119" s="138" t="s">
        <v>10933</v>
      </c>
      <c r="C119" s="3"/>
      <c r="D119" s="3"/>
    </row>
    <row r="120" spans="1:4">
      <c r="A120" s="138" t="s">
        <v>10934</v>
      </c>
      <c r="B120" s="138" t="s">
        <v>10935</v>
      </c>
      <c r="C120" s="3"/>
      <c r="D120" s="3"/>
    </row>
    <row r="121" spans="1:4">
      <c r="A121" s="138" t="s">
        <v>10936</v>
      </c>
      <c r="B121" s="138" t="s">
        <v>10937</v>
      </c>
      <c r="C121" s="3"/>
      <c r="D121" s="3"/>
    </row>
    <row r="122" spans="1:4">
      <c r="A122" s="138" t="s">
        <v>10938</v>
      </c>
      <c r="B122" s="138" t="s">
        <v>10939</v>
      </c>
      <c r="C122" s="3"/>
      <c r="D122" s="3"/>
    </row>
    <row r="123" spans="1:4">
      <c r="A123" s="138" t="s">
        <v>10940</v>
      </c>
      <c r="B123" s="138" t="s">
        <v>10941</v>
      </c>
      <c r="C123" s="3"/>
      <c r="D123" s="3"/>
    </row>
    <row r="124" spans="1:4">
      <c r="A124" s="138" t="s">
        <v>10942</v>
      </c>
      <c r="B124" s="138" t="s">
        <v>10943</v>
      </c>
      <c r="C124" s="3"/>
      <c r="D124" s="3"/>
    </row>
    <row r="125" spans="1:4">
      <c r="A125" s="138" t="s">
        <v>10944</v>
      </c>
      <c r="B125" s="138" t="s">
        <v>10945</v>
      </c>
      <c r="C125" s="3"/>
      <c r="D125" s="3"/>
    </row>
    <row r="126" spans="1:4">
      <c r="A126" s="138" t="s">
        <v>10946</v>
      </c>
      <c r="B126" s="138" t="s">
        <v>10947</v>
      </c>
      <c r="C126" s="3"/>
      <c r="D126" s="3"/>
    </row>
    <row r="127" spans="1:4">
      <c r="A127" s="138" t="s">
        <v>10948</v>
      </c>
      <c r="B127" s="138" t="s">
        <v>10949</v>
      </c>
      <c r="C127" s="3"/>
      <c r="D127" s="3"/>
    </row>
    <row r="128" spans="1:4">
      <c r="A128" s="138" t="s">
        <v>10950</v>
      </c>
      <c r="B128" s="138" t="s">
        <v>10951</v>
      </c>
      <c r="C128" s="3"/>
      <c r="D128" s="3"/>
    </row>
    <row r="129" spans="1:4">
      <c r="A129" s="138" t="s">
        <v>10952</v>
      </c>
      <c r="B129" s="138" t="s">
        <v>10953</v>
      </c>
      <c r="C129" s="3"/>
      <c r="D129" s="3"/>
    </row>
    <row r="130" spans="1:4">
      <c r="A130" s="138" t="s">
        <v>10954</v>
      </c>
      <c r="B130" s="138" t="s">
        <v>10955</v>
      </c>
      <c r="C130" s="3"/>
      <c r="D130" s="3"/>
    </row>
    <row r="131" spans="1:4">
      <c r="A131" s="138" t="s">
        <v>10954</v>
      </c>
      <c r="B131" s="138" t="s">
        <v>10956</v>
      </c>
      <c r="C131" s="3"/>
      <c r="D131" s="3"/>
    </row>
    <row r="132" spans="1:4">
      <c r="A132" s="138" t="s">
        <v>10957</v>
      </c>
      <c r="B132" s="138" t="s">
        <v>10958</v>
      </c>
      <c r="C132" s="3"/>
      <c r="D132" s="3"/>
    </row>
    <row r="133" spans="1:4">
      <c r="A133" s="138" t="s">
        <v>10957</v>
      </c>
      <c r="B133" s="138" t="s">
        <v>10959</v>
      </c>
      <c r="C133" s="3"/>
      <c r="D133" s="3"/>
    </row>
    <row r="134" spans="1:4">
      <c r="A134" s="138" t="s">
        <v>10960</v>
      </c>
      <c r="B134" s="138" t="s">
        <v>10961</v>
      </c>
      <c r="C134" s="3"/>
      <c r="D134" s="3"/>
    </row>
    <row r="135" spans="1:4">
      <c r="A135" s="138" t="s">
        <v>10962</v>
      </c>
      <c r="B135" s="138" t="s">
        <v>10963</v>
      </c>
      <c r="C135" s="3"/>
      <c r="D135" s="3"/>
    </row>
    <row r="136" spans="1:4">
      <c r="A136" s="138" t="s">
        <v>10964</v>
      </c>
      <c r="B136" s="138" t="s">
        <v>10965</v>
      </c>
      <c r="C136" s="3"/>
      <c r="D136" s="3"/>
    </row>
    <row r="137" spans="1:4">
      <c r="A137" s="138" t="s">
        <v>10966</v>
      </c>
      <c r="B137" s="138" t="s">
        <v>10967</v>
      </c>
      <c r="C137" s="3"/>
      <c r="D137" s="3"/>
    </row>
    <row r="138" spans="1:4">
      <c r="A138" s="138" t="s">
        <v>10968</v>
      </c>
      <c r="B138" s="138" t="s">
        <v>10969</v>
      </c>
      <c r="C138" s="3"/>
      <c r="D138" s="3"/>
    </row>
    <row r="139" spans="1:4">
      <c r="A139" s="138" t="s">
        <v>10970</v>
      </c>
      <c r="B139" s="138" t="s">
        <v>10971</v>
      </c>
      <c r="C139" s="3"/>
      <c r="D139" s="3"/>
    </row>
    <row r="140" spans="1:4">
      <c r="A140" s="138" t="s">
        <v>10972</v>
      </c>
      <c r="B140" s="138" t="s">
        <v>10973</v>
      </c>
      <c r="C140" s="3"/>
      <c r="D140" s="3"/>
    </row>
    <row r="141" spans="1:4">
      <c r="A141" s="138" t="s">
        <v>10974</v>
      </c>
      <c r="B141" s="138" t="s">
        <v>10975</v>
      </c>
      <c r="C141" s="3"/>
      <c r="D141" s="3"/>
    </row>
    <row r="142" spans="1:4">
      <c r="A142" s="138" t="s">
        <v>10976</v>
      </c>
      <c r="B142" s="138" t="s">
        <v>10977</v>
      </c>
      <c r="C142" s="3"/>
      <c r="D142" s="3"/>
    </row>
    <row r="143" spans="1:4">
      <c r="A143" s="138" t="s">
        <v>10978</v>
      </c>
      <c r="B143" s="138" t="s">
        <v>10979</v>
      </c>
      <c r="C143" s="3"/>
      <c r="D143" s="3"/>
    </row>
    <row r="144" spans="1:4">
      <c r="A144" s="138" t="s">
        <v>10980</v>
      </c>
      <c r="B144" s="138" t="s">
        <v>10981</v>
      </c>
      <c r="C144" s="3"/>
      <c r="D144" s="3"/>
    </row>
    <row r="145" spans="1:4">
      <c r="A145" s="138" t="s">
        <v>10982</v>
      </c>
      <c r="B145" s="138" t="s">
        <v>10983</v>
      </c>
      <c r="C145" s="3"/>
      <c r="D145" s="3"/>
    </row>
    <row r="146" spans="1:4">
      <c r="A146" s="138" t="s">
        <v>10984</v>
      </c>
      <c r="B146" s="138" t="s">
        <v>10985</v>
      </c>
      <c r="C146" s="3"/>
      <c r="D146" s="3"/>
    </row>
    <row r="147" spans="1:4">
      <c r="A147" s="138" t="s">
        <v>10986</v>
      </c>
      <c r="B147" s="138" t="s">
        <v>10987</v>
      </c>
      <c r="C147" s="3"/>
      <c r="D147" s="3"/>
    </row>
    <row r="148" spans="1:4">
      <c r="A148" s="138" t="s">
        <v>10988</v>
      </c>
      <c r="B148" s="138" t="s">
        <v>10989</v>
      </c>
      <c r="C148" s="3"/>
      <c r="D148" s="3"/>
    </row>
    <row r="149" spans="1:4">
      <c r="A149" s="138" t="s">
        <v>10990</v>
      </c>
      <c r="B149" s="138" t="s">
        <v>10991</v>
      </c>
      <c r="C149" s="3"/>
      <c r="D149" s="3"/>
    </row>
    <row r="150" spans="1:4">
      <c r="A150" s="138" t="s">
        <v>10992</v>
      </c>
      <c r="B150" s="138" t="s">
        <v>10993</v>
      </c>
      <c r="C150" s="3"/>
      <c r="D150" s="3"/>
    </row>
    <row r="151" spans="1:4">
      <c r="A151" s="138" t="s">
        <v>10994</v>
      </c>
      <c r="B151" s="138" t="s">
        <v>10995</v>
      </c>
      <c r="C151" s="3"/>
      <c r="D151" s="3"/>
    </row>
    <row r="152" spans="1:4">
      <c r="A152" s="138" t="s">
        <v>10996</v>
      </c>
      <c r="B152" s="138" t="s">
        <v>10997</v>
      </c>
      <c r="C152" s="3"/>
      <c r="D152" s="3"/>
    </row>
    <row r="153" spans="1:4">
      <c r="A153" s="138" t="s">
        <v>10998</v>
      </c>
      <c r="B153" s="138" t="s">
        <v>10999</v>
      </c>
      <c r="C153" s="3"/>
      <c r="D153" s="3"/>
    </row>
    <row r="154" spans="1:4">
      <c r="A154" s="138" t="s">
        <v>11000</v>
      </c>
      <c r="B154" s="138" t="s">
        <v>11001</v>
      </c>
      <c r="C154" s="3"/>
      <c r="D154" s="3"/>
    </row>
    <row r="155" spans="1:4">
      <c r="A155" s="138" t="s">
        <v>11002</v>
      </c>
      <c r="B155" s="138" t="s">
        <v>11003</v>
      </c>
      <c r="C155" s="3"/>
      <c r="D155" s="3"/>
    </row>
    <row r="156" spans="1:4">
      <c r="A156" s="138" t="s">
        <v>11004</v>
      </c>
      <c r="B156" s="138" t="s">
        <v>11005</v>
      </c>
      <c r="C156" s="3"/>
      <c r="D156" s="3"/>
    </row>
    <row r="157" spans="1:4">
      <c r="A157" s="138" t="s">
        <v>11006</v>
      </c>
      <c r="B157" s="138" t="s">
        <v>11007</v>
      </c>
      <c r="C157" s="3"/>
      <c r="D157" s="3"/>
    </row>
    <row r="158" spans="1:4">
      <c r="A158" s="138" t="s">
        <v>11008</v>
      </c>
      <c r="B158" s="138" t="s">
        <v>11009</v>
      </c>
      <c r="C158" s="3"/>
      <c r="D158" s="3"/>
    </row>
    <row r="159" spans="1:4">
      <c r="A159" s="138" t="s">
        <v>11010</v>
      </c>
      <c r="B159" s="138" t="s">
        <v>11011</v>
      </c>
      <c r="C159" s="3"/>
      <c r="D159" s="3"/>
    </row>
    <row r="160" spans="1:4">
      <c r="A160" s="138" t="s">
        <v>11012</v>
      </c>
      <c r="B160" s="138" t="s">
        <v>11013</v>
      </c>
      <c r="C160" s="3"/>
      <c r="D160" s="3"/>
    </row>
    <row r="161" spans="1:4">
      <c r="A161" s="138" t="s">
        <v>11014</v>
      </c>
      <c r="B161" s="138" t="s">
        <v>11015</v>
      </c>
      <c r="C161" s="3"/>
      <c r="D161" s="3"/>
    </row>
    <row r="162" spans="1:4">
      <c r="A162" s="138" t="s">
        <v>11016</v>
      </c>
      <c r="B162" s="138" t="s">
        <v>11017</v>
      </c>
      <c r="C162" s="3"/>
      <c r="D162" s="3"/>
    </row>
    <row r="163" spans="1:4">
      <c r="A163" s="138" t="s">
        <v>11018</v>
      </c>
      <c r="B163" s="138" t="s">
        <v>11019</v>
      </c>
      <c r="C163" s="3"/>
      <c r="D163" s="3"/>
    </row>
    <row r="164" spans="1:4">
      <c r="A164" s="138" t="s">
        <v>11020</v>
      </c>
      <c r="B164" s="138" t="s">
        <v>11021</v>
      </c>
      <c r="C164" s="3"/>
      <c r="D164" s="3"/>
    </row>
  </sheetData>
  <mergeCells count="1">
    <mergeCell ref="A1:D1"/>
  </mergeCells>
  <pageMargins left="0.75" right="0.75" top="1" bottom="1" header="0.5" footer="0.5"/>
  <pageSetup paperSize="9" firstPageNumber="4294963191" orientation="portrait" useFirstPageNumber="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7"/>
  <sheetViews>
    <sheetView workbookViewId="0">
      <selection activeCell="A1" sqref="A1:D1"/>
    </sheetView>
  </sheetViews>
  <sheetFormatPr defaultColWidth="9" defaultRowHeight="14.25" outlineLevelCol="3"/>
  <cols>
    <col min="1" max="1" width="9" style="129"/>
    <col min="2" max="2" width="34" style="129" customWidth="1"/>
    <col min="3" max="4" width="9" style="129"/>
    <col min="5" max="257" width="9" style="130"/>
    <col min="258" max="258" width="34" style="130" customWidth="1"/>
    <col min="259" max="513" width="9" style="130"/>
    <col min="514" max="514" width="34" style="130" customWidth="1"/>
    <col min="515" max="769" width="9" style="130"/>
    <col min="770" max="770" width="34" style="130" customWidth="1"/>
    <col min="771" max="1025" width="9" style="130"/>
    <col min="1026" max="1026" width="34" style="130" customWidth="1"/>
    <col min="1027" max="1281" width="9" style="130"/>
    <col min="1282" max="1282" width="34" style="130" customWidth="1"/>
    <col min="1283" max="1537" width="9" style="130"/>
    <col min="1538" max="1538" width="34" style="130" customWidth="1"/>
    <col min="1539" max="1793" width="9" style="130"/>
    <col min="1794" max="1794" width="34" style="130" customWidth="1"/>
    <col min="1795" max="2049" width="9" style="130"/>
    <col min="2050" max="2050" width="34" style="130" customWidth="1"/>
    <col min="2051" max="2305" width="9" style="130"/>
    <col min="2306" max="2306" width="34" style="130" customWidth="1"/>
    <col min="2307" max="2561" width="9" style="130"/>
    <col min="2562" max="2562" width="34" style="130" customWidth="1"/>
    <col min="2563" max="2817" width="9" style="130"/>
    <col min="2818" max="2818" width="34" style="130" customWidth="1"/>
    <col min="2819" max="3073" width="9" style="130"/>
    <col min="3074" max="3074" width="34" style="130" customWidth="1"/>
    <col min="3075" max="3329" width="9" style="130"/>
    <col min="3330" max="3330" width="34" style="130" customWidth="1"/>
    <col min="3331" max="3585" width="9" style="130"/>
    <col min="3586" max="3586" width="34" style="130" customWidth="1"/>
    <col min="3587" max="3841" width="9" style="130"/>
    <col min="3842" max="3842" width="34" style="130" customWidth="1"/>
    <col min="3843" max="4097" width="9" style="130"/>
    <col min="4098" max="4098" width="34" style="130" customWidth="1"/>
    <col min="4099" max="4353" width="9" style="130"/>
    <col min="4354" max="4354" width="34" style="130" customWidth="1"/>
    <col min="4355" max="4609" width="9" style="130"/>
    <col min="4610" max="4610" width="34" style="130" customWidth="1"/>
    <col min="4611" max="4865" width="9" style="130"/>
    <col min="4866" max="4866" width="34" style="130" customWidth="1"/>
    <col min="4867" max="5121" width="9" style="130"/>
    <col min="5122" max="5122" width="34" style="130" customWidth="1"/>
    <col min="5123" max="5377" width="9" style="130"/>
    <col min="5378" max="5378" width="34" style="130" customWidth="1"/>
    <col min="5379" max="5633" width="9" style="130"/>
    <col min="5634" max="5634" width="34" style="130" customWidth="1"/>
    <col min="5635" max="5889" width="9" style="130"/>
    <col min="5890" max="5890" width="34" style="130" customWidth="1"/>
    <col min="5891" max="6145" width="9" style="130"/>
    <col min="6146" max="6146" width="34" style="130" customWidth="1"/>
    <col min="6147" max="6401" width="9" style="130"/>
    <col min="6402" max="6402" width="34" style="130" customWidth="1"/>
    <col min="6403" max="6657" width="9" style="130"/>
    <col min="6658" max="6658" width="34" style="130" customWidth="1"/>
    <col min="6659" max="6913" width="9" style="130"/>
    <col min="6914" max="6914" width="34" style="130" customWidth="1"/>
    <col min="6915" max="7169" width="9" style="130"/>
    <col min="7170" max="7170" width="34" style="130" customWidth="1"/>
    <col min="7171" max="7425" width="9" style="130"/>
    <col min="7426" max="7426" width="34" style="130" customWidth="1"/>
    <col min="7427" max="7681" width="9" style="130"/>
    <col min="7682" max="7682" width="34" style="130" customWidth="1"/>
    <col min="7683" max="7937" width="9" style="130"/>
    <col min="7938" max="7938" width="34" style="130" customWidth="1"/>
    <col min="7939" max="8193" width="9" style="130"/>
    <col min="8194" max="8194" width="34" style="130" customWidth="1"/>
    <col min="8195" max="8449" width="9" style="130"/>
    <col min="8450" max="8450" width="34" style="130" customWidth="1"/>
    <col min="8451" max="8705" width="9" style="130"/>
    <col min="8706" max="8706" width="34" style="130" customWidth="1"/>
    <col min="8707" max="8961" width="9" style="130"/>
    <col min="8962" max="8962" width="34" style="130" customWidth="1"/>
    <col min="8963" max="9217" width="9" style="130"/>
    <col min="9218" max="9218" width="34" style="130" customWidth="1"/>
    <col min="9219" max="9473" width="9" style="130"/>
    <col min="9474" max="9474" width="34" style="130" customWidth="1"/>
    <col min="9475" max="9729" width="9" style="130"/>
    <col min="9730" max="9730" width="34" style="130" customWidth="1"/>
    <col min="9731" max="9985" width="9" style="130"/>
    <col min="9986" max="9986" width="34" style="130" customWidth="1"/>
    <col min="9987" max="10241" width="9" style="130"/>
    <col min="10242" max="10242" width="34" style="130" customWidth="1"/>
    <col min="10243" max="10497" width="9" style="130"/>
    <col min="10498" max="10498" width="34" style="130" customWidth="1"/>
    <col min="10499" max="10753" width="9" style="130"/>
    <col min="10754" max="10754" width="34" style="130" customWidth="1"/>
    <col min="10755" max="11009" width="9" style="130"/>
    <col min="11010" max="11010" width="34" style="130" customWidth="1"/>
    <col min="11011" max="11265" width="9" style="130"/>
    <col min="11266" max="11266" width="34" style="130" customWidth="1"/>
    <col min="11267" max="11521" width="9" style="130"/>
    <col min="11522" max="11522" width="34" style="130" customWidth="1"/>
    <col min="11523" max="11777" width="9" style="130"/>
    <col min="11778" max="11778" width="34" style="130" customWidth="1"/>
    <col min="11779" max="12033" width="9" style="130"/>
    <col min="12034" max="12034" width="34" style="130" customWidth="1"/>
    <col min="12035" max="12289" width="9" style="130"/>
    <col min="12290" max="12290" width="34" style="130" customWidth="1"/>
    <col min="12291" max="12545" width="9" style="130"/>
    <col min="12546" max="12546" width="34" style="130" customWidth="1"/>
    <col min="12547" max="12801" width="9" style="130"/>
    <col min="12802" max="12802" width="34" style="130" customWidth="1"/>
    <col min="12803" max="13057" width="9" style="130"/>
    <col min="13058" max="13058" width="34" style="130" customWidth="1"/>
    <col min="13059" max="13313" width="9" style="130"/>
    <col min="13314" max="13314" width="34" style="130" customWidth="1"/>
    <col min="13315" max="13569" width="9" style="130"/>
    <col min="13570" max="13570" width="34" style="130" customWidth="1"/>
    <col min="13571" max="13825" width="9" style="130"/>
    <col min="13826" max="13826" width="34" style="130" customWidth="1"/>
    <col min="13827" max="14081" width="9" style="130"/>
    <col min="14082" max="14082" width="34" style="130" customWidth="1"/>
    <col min="14083" max="14337" width="9" style="130"/>
    <col min="14338" max="14338" width="34" style="130" customWidth="1"/>
    <col min="14339" max="14593" width="9" style="130"/>
    <col min="14594" max="14594" width="34" style="130" customWidth="1"/>
    <col min="14595" max="14849" width="9" style="130"/>
    <col min="14850" max="14850" width="34" style="130" customWidth="1"/>
    <col min="14851" max="15105" width="9" style="130"/>
    <col min="15106" max="15106" width="34" style="130" customWidth="1"/>
    <col min="15107" max="15361" width="9" style="130"/>
    <col min="15362" max="15362" width="34" style="130" customWidth="1"/>
    <col min="15363" max="15617" width="9" style="130"/>
    <col min="15618" max="15618" width="34" style="130" customWidth="1"/>
    <col min="15619" max="15873" width="9" style="130"/>
    <col min="15874" max="15874" width="34" style="130" customWidth="1"/>
    <col min="15875" max="16129" width="9" style="130"/>
    <col min="16130" max="16130" width="34" style="130" customWidth="1"/>
    <col min="16131" max="16384" width="9" style="130"/>
  </cols>
  <sheetData>
    <row r="1" customHeight="1" spans="1:4">
      <c r="A1" s="1" t="s">
        <v>11022</v>
      </c>
      <c r="B1" s="1"/>
      <c r="C1" s="1"/>
      <c r="D1" s="1"/>
    </row>
    <row r="2" spans="1:4">
      <c r="A2" s="1" t="s">
        <v>1</v>
      </c>
      <c r="B2" s="1" t="s">
        <v>11023</v>
      </c>
      <c r="C2" s="1" t="s">
        <v>11024</v>
      </c>
      <c r="D2" s="3" t="s">
        <v>10547</v>
      </c>
    </row>
    <row r="3" spans="1:4">
      <c r="A3" s="172" t="s">
        <v>10695</v>
      </c>
      <c r="B3" s="4" t="s">
        <v>11025</v>
      </c>
      <c r="C3" s="3"/>
      <c r="D3" s="3"/>
    </row>
    <row r="4" spans="1:4">
      <c r="A4" s="172" t="s">
        <v>10697</v>
      </c>
      <c r="B4" s="4" t="s">
        <v>10653</v>
      </c>
      <c r="C4" s="3"/>
      <c r="D4" s="3"/>
    </row>
    <row r="5" customHeight="1" spans="1:4">
      <c r="A5" s="172" t="s">
        <v>10699</v>
      </c>
      <c r="B5" s="4" t="s">
        <v>11026</v>
      </c>
      <c r="C5" s="3"/>
      <c r="D5" s="3"/>
    </row>
    <row r="6" customHeight="1" spans="1:4">
      <c r="A6" s="172" t="s">
        <v>11027</v>
      </c>
      <c r="B6" s="4" t="s">
        <v>11028</v>
      </c>
      <c r="C6" s="3"/>
      <c r="D6" s="3"/>
    </row>
    <row r="7" ht="15" customHeight="1" spans="1:4">
      <c r="A7" s="172" t="s">
        <v>11029</v>
      </c>
      <c r="B7" s="4" t="s">
        <v>10551</v>
      </c>
      <c r="C7" s="3"/>
      <c r="D7" s="3"/>
    </row>
    <row r="8" spans="1:4">
      <c r="A8" s="172" t="s">
        <v>11030</v>
      </c>
      <c r="B8" s="4" t="s">
        <v>10652</v>
      </c>
      <c r="C8" s="3"/>
      <c r="D8" s="3"/>
    </row>
    <row r="9" spans="1:4">
      <c r="A9" s="172" t="s">
        <v>11031</v>
      </c>
      <c r="B9" s="4" t="s">
        <v>11032</v>
      </c>
      <c r="C9" s="3"/>
      <c r="D9" s="3"/>
    </row>
    <row r="10" spans="1:4">
      <c r="A10" s="172" t="s">
        <v>11033</v>
      </c>
      <c r="B10" s="4" t="s">
        <v>11034</v>
      </c>
      <c r="C10" s="3"/>
      <c r="D10" s="3"/>
    </row>
    <row r="11" spans="1:4">
      <c r="A11" s="172" t="s">
        <v>11035</v>
      </c>
      <c r="B11" s="4" t="s">
        <v>10631</v>
      </c>
      <c r="C11" s="3"/>
      <c r="D11" s="3"/>
    </row>
    <row r="12" spans="1:4">
      <c r="A12" s="134">
        <v>10</v>
      </c>
      <c r="B12" s="4" t="s">
        <v>11036</v>
      </c>
      <c r="C12" s="3"/>
      <c r="D12" s="3"/>
    </row>
    <row r="13" spans="1:4">
      <c r="A13" s="134">
        <v>11</v>
      </c>
      <c r="B13" s="4" t="s">
        <v>10627</v>
      </c>
      <c r="C13" s="3"/>
      <c r="D13" s="3"/>
    </row>
    <row r="14" spans="1:4">
      <c r="A14" s="134">
        <v>12</v>
      </c>
      <c r="B14" s="4" t="s">
        <v>11037</v>
      </c>
      <c r="C14" s="3"/>
      <c r="D14" s="3"/>
    </row>
    <row r="15" spans="1:4">
      <c r="A15" s="134">
        <v>13</v>
      </c>
      <c r="B15" s="4" t="s">
        <v>10689</v>
      </c>
      <c r="C15" s="3"/>
      <c r="D15" s="3"/>
    </row>
    <row r="16" spans="1:4">
      <c r="A16" s="134">
        <v>14</v>
      </c>
      <c r="B16" s="4" t="s">
        <v>10553</v>
      </c>
      <c r="C16" s="3"/>
      <c r="D16" s="3"/>
    </row>
    <row r="17" spans="1:4">
      <c r="A17" s="134">
        <v>99</v>
      </c>
      <c r="B17" s="4" t="s">
        <v>10552</v>
      </c>
      <c r="C17" s="3"/>
      <c r="D17" s="3"/>
    </row>
  </sheetData>
  <mergeCells count="1">
    <mergeCell ref="A1:D1"/>
  </mergeCells>
  <pageMargins left="0.75" right="0.75" top="1" bottom="1" header="0.5" footer="0.5"/>
  <pageSetup paperSize="9" firstPageNumber="4294963191" orientation="portrait" useFirstPageNumber="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635"/>
  <sheetViews>
    <sheetView topLeftCell="A235" workbookViewId="0">
      <selection activeCell="B268" sqref="B268"/>
    </sheetView>
  </sheetViews>
  <sheetFormatPr defaultColWidth="9" defaultRowHeight="14.25" outlineLevelCol="4"/>
  <cols>
    <col min="1" max="1" width="11.625" style="129" customWidth="1"/>
    <col min="2" max="2" width="34" style="129" customWidth="1"/>
    <col min="3" max="4" width="9" style="129"/>
    <col min="5" max="5" width="9" style="129" hidden="1" customWidth="1"/>
    <col min="6" max="258" width="9" style="130"/>
    <col min="259" max="259" width="34" style="130" customWidth="1"/>
    <col min="260" max="514" width="9" style="130"/>
    <col min="515" max="515" width="34" style="130" customWidth="1"/>
    <col min="516" max="770" width="9" style="130"/>
    <col min="771" max="771" width="34" style="130" customWidth="1"/>
    <col min="772" max="1026" width="9" style="130"/>
    <col min="1027" max="1027" width="34" style="130" customWidth="1"/>
    <col min="1028" max="1282" width="9" style="130"/>
    <col min="1283" max="1283" width="34" style="130" customWidth="1"/>
    <col min="1284" max="1538" width="9" style="130"/>
    <col min="1539" max="1539" width="34" style="130" customWidth="1"/>
    <col min="1540" max="1794" width="9" style="130"/>
    <col min="1795" max="1795" width="34" style="130" customWidth="1"/>
    <col min="1796" max="2050" width="9" style="130"/>
    <col min="2051" max="2051" width="34" style="130" customWidth="1"/>
    <col min="2052" max="2306" width="9" style="130"/>
    <col min="2307" max="2307" width="34" style="130" customWidth="1"/>
    <col min="2308" max="2562" width="9" style="130"/>
    <col min="2563" max="2563" width="34" style="130" customWidth="1"/>
    <col min="2564" max="2818" width="9" style="130"/>
    <col min="2819" max="2819" width="34" style="130" customWidth="1"/>
    <col min="2820" max="3074" width="9" style="130"/>
    <col min="3075" max="3075" width="34" style="130" customWidth="1"/>
    <col min="3076" max="3330" width="9" style="130"/>
    <col min="3331" max="3331" width="34" style="130" customWidth="1"/>
    <col min="3332" max="3586" width="9" style="130"/>
    <col min="3587" max="3587" width="34" style="130" customWidth="1"/>
    <col min="3588" max="3842" width="9" style="130"/>
    <col min="3843" max="3843" width="34" style="130" customWidth="1"/>
    <col min="3844" max="4098" width="9" style="130"/>
    <col min="4099" max="4099" width="34" style="130" customWidth="1"/>
    <col min="4100" max="4354" width="9" style="130"/>
    <col min="4355" max="4355" width="34" style="130" customWidth="1"/>
    <col min="4356" max="4610" width="9" style="130"/>
    <col min="4611" max="4611" width="34" style="130" customWidth="1"/>
    <col min="4612" max="4866" width="9" style="130"/>
    <col min="4867" max="4867" width="34" style="130" customWidth="1"/>
    <col min="4868" max="5122" width="9" style="130"/>
    <col min="5123" max="5123" width="34" style="130" customWidth="1"/>
    <col min="5124" max="5378" width="9" style="130"/>
    <col min="5379" max="5379" width="34" style="130" customWidth="1"/>
    <col min="5380" max="5634" width="9" style="130"/>
    <col min="5635" max="5635" width="34" style="130" customWidth="1"/>
    <col min="5636" max="5890" width="9" style="130"/>
    <col min="5891" max="5891" width="34" style="130" customWidth="1"/>
    <col min="5892" max="6146" width="9" style="130"/>
    <col min="6147" max="6147" width="34" style="130" customWidth="1"/>
    <col min="6148" max="6402" width="9" style="130"/>
    <col min="6403" max="6403" width="34" style="130" customWidth="1"/>
    <col min="6404" max="6658" width="9" style="130"/>
    <col min="6659" max="6659" width="34" style="130" customWidth="1"/>
    <col min="6660" max="6914" width="9" style="130"/>
    <col min="6915" max="6915" width="34" style="130" customWidth="1"/>
    <col min="6916" max="7170" width="9" style="130"/>
    <col min="7171" max="7171" width="34" style="130" customWidth="1"/>
    <col min="7172" max="7426" width="9" style="130"/>
    <col min="7427" max="7427" width="34" style="130" customWidth="1"/>
    <col min="7428" max="7682" width="9" style="130"/>
    <col min="7683" max="7683" width="34" style="130" customWidth="1"/>
    <col min="7684" max="7938" width="9" style="130"/>
    <col min="7939" max="7939" width="34" style="130" customWidth="1"/>
    <col min="7940" max="8194" width="9" style="130"/>
    <col min="8195" max="8195" width="34" style="130" customWidth="1"/>
    <col min="8196" max="8450" width="9" style="130"/>
    <col min="8451" max="8451" width="34" style="130" customWidth="1"/>
    <col min="8452" max="8706" width="9" style="130"/>
    <col min="8707" max="8707" width="34" style="130" customWidth="1"/>
    <col min="8708" max="8962" width="9" style="130"/>
    <col min="8963" max="8963" width="34" style="130" customWidth="1"/>
    <col min="8964" max="9218" width="9" style="130"/>
    <col min="9219" max="9219" width="34" style="130" customWidth="1"/>
    <col min="9220" max="9474" width="9" style="130"/>
    <col min="9475" max="9475" width="34" style="130" customWidth="1"/>
    <col min="9476" max="9730" width="9" style="130"/>
    <col min="9731" max="9731" width="34" style="130" customWidth="1"/>
    <col min="9732" max="9986" width="9" style="130"/>
    <col min="9987" max="9987" width="34" style="130" customWidth="1"/>
    <col min="9988" max="10242" width="9" style="130"/>
    <col min="10243" max="10243" width="34" style="130" customWidth="1"/>
    <col min="10244" max="10498" width="9" style="130"/>
    <col min="10499" max="10499" width="34" style="130" customWidth="1"/>
    <col min="10500" max="10754" width="9" style="130"/>
    <col min="10755" max="10755" width="34" style="130" customWidth="1"/>
    <col min="10756" max="11010" width="9" style="130"/>
    <col min="11011" max="11011" width="34" style="130" customWidth="1"/>
    <col min="11012" max="11266" width="9" style="130"/>
    <col min="11267" max="11267" width="34" style="130" customWidth="1"/>
    <col min="11268" max="11522" width="9" style="130"/>
    <col min="11523" max="11523" width="34" style="130" customWidth="1"/>
    <col min="11524" max="11778" width="9" style="130"/>
    <col min="11779" max="11779" width="34" style="130" customWidth="1"/>
    <col min="11780" max="12034" width="9" style="130"/>
    <col min="12035" max="12035" width="34" style="130" customWidth="1"/>
    <col min="12036" max="12290" width="9" style="130"/>
    <col min="12291" max="12291" width="34" style="130" customWidth="1"/>
    <col min="12292" max="12546" width="9" style="130"/>
    <col min="12547" max="12547" width="34" style="130" customWidth="1"/>
    <col min="12548" max="12802" width="9" style="130"/>
    <col min="12803" max="12803" width="34" style="130" customWidth="1"/>
    <col min="12804" max="13058" width="9" style="130"/>
    <col min="13059" max="13059" width="34" style="130" customWidth="1"/>
    <col min="13060" max="13314" width="9" style="130"/>
    <col min="13315" max="13315" width="34" style="130" customWidth="1"/>
    <col min="13316" max="13570" width="9" style="130"/>
    <col min="13571" max="13571" width="34" style="130" customWidth="1"/>
    <col min="13572" max="13826" width="9" style="130"/>
    <col min="13827" max="13827" width="34" style="130" customWidth="1"/>
    <col min="13828" max="14082" width="9" style="130"/>
    <col min="14083" max="14083" width="34" style="130" customWidth="1"/>
    <col min="14084" max="14338" width="9" style="130"/>
    <col min="14339" max="14339" width="34" style="130" customWidth="1"/>
    <col min="14340" max="14594" width="9" style="130"/>
    <col min="14595" max="14595" width="34" style="130" customWidth="1"/>
    <col min="14596" max="14850" width="9" style="130"/>
    <col min="14851" max="14851" width="34" style="130" customWidth="1"/>
    <col min="14852" max="15106" width="9" style="130"/>
    <col min="15107" max="15107" width="34" style="130" customWidth="1"/>
    <col min="15108" max="15362" width="9" style="130"/>
    <col min="15363" max="15363" width="34" style="130" customWidth="1"/>
    <col min="15364" max="15618" width="9" style="130"/>
    <col min="15619" max="15619" width="34" style="130" customWidth="1"/>
    <col min="15620" max="15874" width="9" style="130"/>
    <col min="15875" max="15875" width="34" style="130" customWidth="1"/>
    <col min="15876" max="16130" width="9" style="130"/>
    <col min="16131" max="16131" width="34" style="130" customWidth="1"/>
    <col min="16132" max="16384" width="9" style="130"/>
  </cols>
  <sheetData>
    <row r="1" customHeight="1" spans="1:5">
      <c r="A1" s="1" t="s">
        <v>11038</v>
      </c>
      <c r="B1" s="1"/>
      <c r="C1" s="1"/>
      <c r="D1" s="1"/>
      <c r="E1" s="131"/>
    </row>
    <row r="2" spans="1:5">
      <c r="A2" s="1" t="s">
        <v>1</v>
      </c>
      <c r="B2" s="1" t="s">
        <v>11023</v>
      </c>
      <c r="C2" s="1" t="s">
        <v>11024</v>
      </c>
      <c r="D2" s="3" t="s">
        <v>10547</v>
      </c>
      <c r="E2" s="132"/>
    </row>
    <row r="3" spans="1:5">
      <c r="A3" s="133" t="s">
        <v>10915</v>
      </c>
      <c r="B3" s="4" t="s">
        <v>26</v>
      </c>
      <c r="C3" s="3"/>
      <c r="D3" s="3"/>
      <c r="E3" s="132"/>
    </row>
    <row r="4" spans="1:5">
      <c r="A4" s="133" t="str">
        <f>$A$3&amp;E4</f>
        <v>JG111001</v>
      </c>
      <c r="B4" s="4" t="s">
        <v>10917</v>
      </c>
      <c r="C4" s="3"/>
      <c r="D4" s="3"/>
      <c r="E4" s="172" t="s">
        <v>11039</v>
      </c>
    </row>
    <row r="5" customHeight="1" spans="1:5">
      <c r="A5" s="133" t="str">
        <f t="shared" ref="A5:A68" si="0">$A$3&amp;E5</f>
        <v>JG121050</v>
      </c>
      <c r="B5" s="4" t="s">
        <v>11040</v>
      </c>
      <c r="C5" s="3"/>
      <c r="D5" s="3"/>
      <c r="E5" s="172" t="s">
        <v>11041</v>
      </c>
    </row>
    <row r="6" ht="15" customHeight="1" spans="1:5">
      <c r="A6" s="133" t="str">
        <f t="shared" si="0"/>
        <v>JG121002</v>
      </c>
      <c r="B6" s="4" t="s">
        <v>10919</v>
      </c>
      <c r="C6" s="3"/>
      <c r="D6" s="3"/>
      <c r="E6" s="172" t="s">
        <v>11042</v>
      </c>
    </row>
    <row r="7" spans="1:5">
      <c r="A7" s="133" t="str">
        <f t="shared" si="0"/>
        <v>JG121051</v>
      </c>
      <c r="B7" s="4" t="s">
        <v>11043</v>
      </c>
      <c r="C7" s="3"/>
      <c r="D7" s="3"/>
      <c r="E7" s="172" t="s">
        <v>11044</v>
      </c>
    </row>
    <row r="8" spans="1:5">
      <c r="A8" s="133" t="str">
        <f t="shared" si="0"/>
        <v>JG121052</v>
      </c>
      <c r="B8" s="4" t="s">
        <v>11045</v>
      </c>
      <c r="C8" s="3"/>
      <c r="D8" s="3"/>
      <c r="E8" s="134" t="s">
        <v>11046</v>
      </c>
    </row>
    <row r="9" spans="1:5">
      <c r="A9" s="133" t="str">
        <f t="shared" si="0"/>
        <v>JG121053</v>
      </c>
      <c r="B9" s="4" t="s">
        <v>11047</v>
      </c>
      <c r="C9" s="3"/>
      <c r="D9" s="3"/>
      <c r="E9" s="134" t="s">
        <v>11048</v>
      </c>
    </row>
    <row r="10" spans="1:5">
      <c r="A10" s="133" t="str">
        <f t="shared" si="0"/>
        <v>JG121054</v>
      </c>
      <c r="B10" s="4" t="s">
        <v>11049</v>
      </c>
      <c r="C10" s="3"/>
      <c r="D10" s="3"/>
      <c r="E10" s="134" t="s">
        <v>11050</v>
      </c>
    </row>
    <row r="11" spans="1:5">
      <c r="A11" s="133" t="str">
        <f t="shared" si="0"/>
        <v>JG131055</v>
      </c>
      <c r="B11" s="3" t="s">
        <v>11051</v>
      </c>
      <c r="C11" s="3"/>
      <c r="D11" s="3"/>
      <c r="E11" s="3" t="s">
        <v>11052</v>
      </c>
    </row>
    <row r="12" spans="1:5">
      <c r="A12" s="133" t="str">
        <f t="shared" si="0"/>
        <v>JG131056</v>
      </c>
      <c r="B12" s="3" t="s">
        <v>11053</v>
      </c>
      <c r="C12" s="3"/>
      <c r="D12" s="3"/>
      <c r="E12" s="3" t="s">
        <v>11054</v>
      </c>
    </row>
    <row r="13" spans="1:5">
      <c r="A13" s="133" t="str">
        <f t="shared" si="0"/>
        <v>JG131003</v>
      </c>
      <c r="B13" s="3" t="s">
        <v>10921</v>
      </c>
      <c r="C13" s="3"/>
      <c r="D13" s="3"/>
      <c r="E13" s="3" t="s">
        <v>11055</v>
      </c>
    </row>
    <row r="14" spans="1:5">
      <c r="A14" s="133" t="str">
        <f t="shared" si="0"/>
        <v>JG131057</v>
      </c>
      <c r="B14" s="3" t="s">
        <v>11056</v>
      </c>
      <c r="C14" s="3"/>
      <c r="D14" s="3"/>
      <c r="E14" s="3" t="s">
        <v>11057</v>
      </c>
    </row>
    <row r="15" spans="1:5">
      <c r="A15" s="133" t="str">
        <f t="shared" si="0"/>
        <v>JG131058</v>
      </c>
      <c r="B15" s="3" t="s">
        <v>11058</v>
      </c>
      <c r="C15" s="3"/>
      <c r="D15" s="3"/>
      <c r="E15" s="3" t="s">
        <v>11059</v>
      </c>
    </row>
    <row r="16" spans="1:5">
      <c r="A16" s="133" t="str">
        <f t="shared" si="0"/>
        <v>JG131059</v>
      </c>
      <c r="B16" s="3" t="s">
        <v>11060</v>
      </c>
      <c r="C16" s="3"/>
      <c r="D16" s="3"/>
      <c r="E16" s="3" t="s">
        <v>11061</v>
      </c>
    </row>
    <row r="17" spans="1:5">
      <c r="A17" s="133" t="str">
        <f t="shared" si="0"/>
        <v>JG141004</v>
      </c>
      <c r="B17" s="3" t="s">
        <v>10923</v>
      </c>
      <c r="C17" s="3"/>
      <c r="D17" s="3"/>
      <c r="E17" s="3" t="s">
        <v>11062</v>
      </c>
    </row>
    <row r="18" spans="1:5">
      <c r="A18" s="133" t="str">
        <f t="shared" si="0"/>
        <v>JG141060</v>
      </c>
      <c r="B18" s="3" t="s">
        <v>11063</v>
      </c>
      <c r="C18" s="3"/>
      <c r="D18" s="3"/>
      <c r="E18" s="3" t="s">
        <v>11064</v>
      </c>
    </row>
    <row r="19" spans="1:5">
      <c r="A19" s="133" t="str">
        <f t="shared" si="0"/>
        <v>JG141061</v>
      </c>
      <c r="B19" s="3" t="s">
        <v>11065</v>
      </c>
      <c r="C19" s="3"/>
      <c r="D19" s="3"/>
      <c r="E19" s="3" t="s">
        <v>11066</v>
      </c>
    </row>
    <row r="20" spans="1:5">
      <c r="A20" s="133" t="str">
        <f t="shared" si="0"/>
        <v>JG141062</v>
      </c>
      <c r="B20" s="3" t="s">
        <v>11067</v>
      </c>
      <c r="C20" s="3"/>
      <c r="D20" s="3"/>
      <c r="E20" s="3" t="s">
        <v>11068</v>
      </c>
    </row>
    <row r="21" spans="1:5">
      <c r="A21" s="133" t="str">
        <f t="shared" si="0"/>
        <v>JG151005</v>
      </c>
      <c r="B21" s="3" t="s">
        <v>10925</v>
      </c>
      <c r="C21" s="3"/>
      <c r="D21" s="3"/>
      <c r="E21" s="3" t="s">
        <v>11069</v>
      </c>
    </row>
    <row r="22" spans="1:5">
      <c r="A22" s="133" t="str">
        <f t="shared" si="0"/>
        <v>JG151063</v>
      </c>
      <c r="B22" s="3" t="s">
        <v>11070</v>
      </c>
      <c r="C22" s="3"/>
      <c r="D22" s="3"/>
      <c r="E22" s="3" t="s">
        <v>11071</v>
      </c>
    </row>
    <row r="23" spans="1:5">
      <c r="A23" s="133" t="str">
        <f t="shared" si="0"/>
        <v>JG151064</v>
      </c>
      <c r="B23" s="3" t="s">
        <v>11072</v>
      </c>
      <c r="C23" s="3"/>
      <c r="D23" s="3"/>
      <c r="E23" s="3" t="s">
        <v>11073</v>
      </c>
    </row>
    <row r="24" spans="1:5">
      <c r="A24" s="133" t="str">
        <f t="shared" si="0"/>
        <v>JG211006</v>
      </c>
      <c r="B24" s="3" t="s">
        <v>10927</v>
      </c>
      <c r="C24" s="3"/>
      <c r="D24" s="3"/>
      <c r="E24" s="3" t="s">
        <v>11074</v>
      </c>
    </row>
    <row r="25" spans="1:5">
      <c r="A25" s="133" t="str">
        <f t="shared" si="0"/>
        <v>JG211065</v>
      </c>
      <c r="B25" s="3" t="s">
        <v>11075</v>
      </c>
      <c r="C25" s="3"/>
      <c r="D25" s="3"/>
      <c r="E25" s="3" t="s">
        <v>11076</v>
      </c>
    </row>
    <row r="26" spans="1:5">
      <c r="A26" s="133" t="str">
        <f t="shared" si="0"/>
        <v>JG211066</v>
      </c>
      <c r="B26" s="3" t="s">
        <v>11077</v>
      </c>
      <c r="C26" s="3"/>
      <c r="D26" s="3"/>
      <c r="E26" s="3" t="s">
        <v>11078</v>
      </c>
    </row>
    <row r="27" spans="1:5">
      <c r="A27" s="133" t="str">
        <f t="shared" si="0"/>
        <v>JG211007</v>
      </c>
      <c r="B27" s="3" t="s">
        <v>10929</v>
      </c>
      <c r="C27" s="3"/>
      <c r="D27" s="3"/>
      <c r="E27" s="3" t="s">
        <v>11079</v>
      </c>
    </row>
    <row r="28" spans="1:5">
      <c r="A28" s="133" t="str">
        <f t="shared" si="0"/>
        <v>JG211067</v>
      </c>
      <c r="B28" s="3" t="s">
        <v>11080</v>
      </c>
      <c r="C28" s="3"/>
      <c r="D28" s="3"/>
      <c r="E28" s="3" t="s">
        <v>11081</v>
      </c>
    </row>
    <row r="29" spans="1:5">
      <c r="A29" s="133" t="str">
        <f t="shared" si="0"/>
        <v>JG211068</v>
      </c>
      <c r="B29" s="3" t="s">
        <v>11082</v>
      </c>
      <c r="C29" s="3"/>
      <c r="D29" s="3"/>
      <c r="E29" s="3" t="s">
        <v>11083</v>
      </c>
    </row>
    <row r="30" spans="1:5">
      <c r="A30" s="133" t="str">
        <f t="shared" si="0"/>
        <v>JG211008</v>
      </c>
      <c r="B30" s="3" t="s">
        <v>10931</v>
      </c>
      <c r="C30" s="3"/>
      <c r="D30" s="3"/>
      <c r="E30" s="3" t="s">
        <v>11084</v>
      </c>
    </row>
    <row r="31" spans="1:5">
      <c r="A31" s="133" t="str">
        <f t="shared" si="0"/>
        <v>JG211069</v>
      </c>
      <c r="B31" s="3" t="s">
        <v>11085</v>
      </c>
      <c r="C31" s="3"/>
      <c r="D31" s="3"/>
      <c r="E31" s="3" t="s">
        <v>11086</v>
      </c>
    </row>
    <row r="32" spans="1:5">
      <c r="A32" s="133" t="str">
        <f t="shared" si="0"/>
        <v>JG211070</v>
      </c>
      <c r="B32" s="3" t="s">
        <v>11087</v>
      </c>
      <c r="C32" s="3"/>
      <c r="D32" s="3"/>
      <c r="E32" s="3" t="s">
        <v>11088</v>
      </c>
    </row>
    <row r="33" spans="1:5">
      <c r="A33" s="133" t="str">
        <f t="shared" si="0"/>
        <v>JG221009</v>
      </c>
      <c r="B33" s="3" t="s">
        <v>10933</v>
      </c>
      <c r="C33" s="3"/>
      <c r="D33" s="3"/>
      <c r="E33" s="3" t="s">
        <v>11089</v>
      </c>
    </row>
    <row r="34" spans="1:5">
      <c r="A34" s="133" t="str">
        <f t="shared" si="0"/>
        <v>JG221071</v>
      </c>
      <c r="B34" s="3" t="s">
        <v>11090</v>
      </c>
      <c r="C34" s="3"/>
      <c r="D34" s="3"/>
      <c r="E34" s="3" t="s">
        <v>11091</v>
      </c>
    </row>
    <row r="35" spans="1:5">
      <c r="A35" s="133" t="str">
        <f t="shared" si="0"/>
        <v>JG221072</v>
      </c>
      <c r="B35" s="3" t="s">
        <v>11092</v>
      </c>
      <c r="C35" s="3"/>
      <c r="D35" s="3"/>
      <c r="E35" s="3" t="s">
        <v>11093</v>
      </c>
    </row>
    <row r="36" spans="1:5">
      <c r="A36" s="133" t="str">
        <f t="shared" si="0"/>
        <v>JG221073</v>
      </c>
      <c r="B36" s="3" t="s">
        <v>11094</v>
      </c>
      <c r="C36" s="3"/>
      <c r="D36" s="3"/>
      <c r="E36" s="3" t="s">
        <v>11095</v>
      </c>
    </row>
    <row r="37" spans="1:5">
      <c r="A37" s="133" t="str">
        <f t="shared" si="0"/>
        <v>JG221074</v>
      </c>
      <c r="B37" s="3" t="s">
        <v>11096</v>
      </c>
      <c r="C37" s="3"/>
      <c r="D37" s="3"/>
      <c r="E37" s="3" t="s">
        <v>11097</v>
      </c>
    </row>
    <row r="38" spans="1:5">
      <c r="A38" s="133" t="str">
        <f t="shared" si="0"/>
        <v>JG231010</v>
      </c>
      <c r="B38" s="3" t="s">
        <v>10935</v>
      </c>
      <c r="C38" s="3"/>
      <c r="D38" s="3"/>
      <c r="E38" s="3" t="s">
        <v>11098</v>
      </c>
    </row>
    <row r="39" spans="1:5">
      <c r="A39" s="133" t="str">
        <f t="shared" si="0"/>
        <v>JG231075</v>
      </c>
      <c r="B39" s="3" t="s">
        <v>11099</v>
      </c>
      <c r="C39" s="3"/>
      <c r="D39" s="3"/>
      <c r="E39" s="3" t="s">
        <v>11100</v>
      </c>
    </row>
    <row r="40" spans="1:5">
      <c r="A40" s="133" t="str">
        <f t="shared" si="0"/>
        <v>JG231076</v>
      </c>
      <c r="B40" s="3" t="s">
        <v>11101</v>
      </c>
      <c r="C40" s="3"/>
      <c r="D40" s="3"/>
      <c r="E40" s="3" t="s">
        <v>11102</v>
      </c>
    </row>
    <row r="41" spans="1:5">
      <c r="A41" s="133" t="str">
        <f t="shared" si="0"/>
        <v>JG231077</v>
      </c>
      <c r="B41" s="3" t="s">
        <v>11103</v>
      </c>
      <c r="C41" s="3"/>
      <c r="D41" s="3"/>
      <c r="E41" s="3" t="s">
        <v>11104</v>
      </c>
    </row>
    <row r="42" spans="1:5">
      <c r="A42" s="133" t="str">
        <f t="shared" si="0"/>
        <v>JG231078</v>
      </c>
      <c r="B42" s="3" t="s">
        <v>11105</v>
      </c>
      <c r="C42" s="3"/>
      <c r="D42" s="3"/>
      <c r="E42" s="3" t="s">
        <v>11106</v>
      </c>
    </row>
    <row r="43" spans="1:5">
      <c r="A43" s="133" t="str">
        <f t="shared" si="0"/>
        <v>JG231079</v>
      </c>
      <c r="B43" s="3" t="s">
        <v>11107</v>
      </c>
      <c r="C43" s="3"/>
      <c r="D43" s="3"/>
      <c r="E43" s="3" t="s">
        <v>11108</v>
      </c>
    </row>
    <row r="44" spans="1:5">
      <c r="A44" s="133" t="str">
        <f t="shared" si="0"/>
        <v>JG231080</v>
      </c>
      <c r="B44" s="3" t="s">
        <v>11109</v>
      </c>
      <c r="C44" s="3"/>
      <c r="D44" s="3"/>
      <c r="E44" s="3" t="s">
        <v>11110</v>
      </c>
    </row>
    <row r="45" spans="1:5">
      <c r="A45" s="133" t="str">
        <f t="shared" si="0"/>
        <v>JG231081</v>
      </c>
      <c r="B45" s="3" t="s">
        <v>11111</v>
      </c>
      <c r="C45" s="3"/>
      <c r="D45" s="3"/>
      <c r="E45" s="3" t="s">
        <v>11112</v>
      </c>
    </row>
    <row r="46" spans="1:5">
      <c r="A46" s="133" t="str">
        <f t="shared" si="0"/>
        <v>JG311013</v>
      </c>
      <c r="B46" s="3" t="s">
        <v>11113</v>
      </c>
      <c r="C46" s="3"/>
      <c r="D46" s="3"/>
      <c r="E46" s="3" t="s">
        <v>11114</v>
      </c>
    </row>
    <row r="47" spans="1:5">
      <c r="A47" s="133" t="str">
        <f t="shared" si="0"/>
        <v>JG311012</v>
      </c>
      <c r="B47" s="3" t="s">
        <v>11115</v>
      </c>
      <c r="C47" s="3"/>
      <c r="D47" s="3"/>
      <c r="E47" s="3" t="s">
        <v>11116</v>
      </c>
    </row>
    <row r="48" spans="1:5">
      <c r="A48" s="133" t="str">
        <f t="shared" si="0"/>
        <v>JG311011</v>
      </c>
      <c r="B48" s="3" t="s">
        <v>11117</v>
      </c>
      <c r="C48" s="3"/>
      <c r="D48" s="3"/>
      <c r="E48" s="3" t="s">
        <v>11118</v>
      </c>
    </row>
    <row r="49" spans="1:5">
      <c r="A49" s="133" t="str">
        <f t="shared" si="0"/>
        <v>JG311082</v>
      </c>
      <c r="B49" s="3" t="s">
        <v>11119</v>
      </c>
      <c r="C49" s="3"/>
      <c r="D49" s="3"/>
      <c r="E49" s="3" t="s">
        <v>11120</v>
      </c>
    </row>
    <row r="50" spans="1:5">
      <c r="A50" s="133" t="str">
        <f t="shared" si="0"/>
        <v>JG311083</v>
      </c>
      <c r="B50" s="3" t="s">
        <v>11121</v>
      </c>
      <c r="C50" s="3"/>
      <c r="D50" s="3"/>
      <c r="E50" s="3" t="s">
        <v>11122</v>
      </c>
    </row>
    <row r="51" spans="1:5">
      <c r="A51" s="133" t="str">
        <f t="shared" si="0"/>
        <v>JG311084</v>
      </c>
      <c r="B51" s="3" t="s">
        <v>11123</v>
      </c>
      <c r="C51" s="3"/>
      <c r="D51" s="3"/>
      <c r="E51" s="3" t="s">
        <v>11124</v>
      </c>
    </row>
    <row r="52" spans="1:5">
      <c r="A52" s="133" t="str">
        <f t="shared" si="0"/>
        <v>JG321014</v>
      </c>
      <c r="B52" s="3" t="s">
        <v>10945</v>
      </c>
      <c r="C52" s="3"/>
      <c r="D52" s="3"/>
      <c r="E52" s="3" t="s">
        <v>11125</v>
      </c>
    </row>
    <row r="53" spans="1:5">
      <c r="A53" s="133" t="str">
        <f t="shared" si="0"/>
        <v>JG321085</v>
      </c>
      <c r="B53" s="3" t="s">
        <v>11126</v>
      </c>
      <c r="C53" s="3"/>
      <c r="D53" s="3"/>
      <c r="E53" s="3" t="s">
        <v>11127</v>
      </c>
    </row>
    <row r="54" spans="1:5">
      <c r="A54" s="133" t="str">
        <f t="shared" si="0"/>
        <v>JG321086</v>
      </c>
      <c r="B54" s="3" t="s">
        <v>11128</v>
      </c>
      <c r="C54" s="3"/>
      <c r="D54" s="3"/>
      <c r="E54" s="3" t="s">
        <v>11129</v>
      </c>
    </row>
    <row r="55" spans="1:5">
      <c r="A55" s="133" t="str">
        <f t="shared" si="0"/>
        <v>JG321087</v>
      </c>
      <c r="B55" s="3" t="s">
        <v>11130</v>
      </c>
      <c r="C55" s="3"/>
      <c r="D55" s="3"/>
      <c r="E55" s="3" t="s">
        <v>11131</v>
      </c>
    </row>
    <row r="56" spans="1:5">
      <c r="A56" s="133" t="str">
        <f t="shared" si="0"/>
        <v>JG321088</v>
      </c>
      <c r="B56" s="3" t="s">
        <v>11132</v>
      </c>
      <c r="C56" s="3"/>
      <c r="D56" s="3"/>
      <c r="E56" s="3" t="s">
        <v>11133</v>
      </c>
    </row>
    <row r="57" spans="1:5">
      <c r="A57" s="133" t="str">
        <f t="shared" si="0"/>
        <v>JG321089</v>
      </c>
      <c r="B57" s="3" t="s">
        <v>11134</v>
      </c>
      <c r="C57" s="3"/>
      <c r="D57" s="3"/>
      <c r="E57" s="3" t="s">
        <v>11135</v>
      </c>
    </row>
    <row r="58" spans="1:5">
      <c r="A58" s="133" t="str">
        <f t="shared" si="0"/>
        <v>JG321091</v>
      </c>
      <c r="B58" s="3" t="s">
        <v>11136</v>
      </c>
      <c r="C58" s="3"/>
      <c r="D58" s="3"/>
      <c r="E58" s="3" t="s">
        <v>11137</v>
      </c>
    </row>
    <row r="59" spans="1:5">
      <c r="A59" s="133" t="str">
        <f t="shared" si="0"/>
        <v>JG321092</v>
      </c>
      <c r="B59" s="3" t="s">
        <v>11138</v>
      </c>
      <c r="C59" s="3"/>
      <c r="D59" s="3"/>
      <c r="E59" s="3" t="s">
        <v>11139</v>
      </c>
    </row>
    <row r="60" spans="1:5">
      <c r="A60" s="133" t="str">
        <f t="shared" si="0"/>
        <v>JG321093</v>
      </c>
      <c r="B60" s="3" t="s">
        <v>11140</v>
      </c>
      <c r="C60" s="3"/>
      <c r="D60" s="3"/>
      <c r="E60" s="3" t="s">
        <v>11141</v>
      </c>
    </row>
    <row r="61" spans="1:5">
      <c r="A61" s="133" t="str">
        <f t="shared" si="0"/>
        <v>JG321094</v>
      </c>
      <c r="B61" s="3" t="s">
        <v>11142</v>
      </c>
      <c r="C61" s="3"/>
      <c r="D61" s="3"/>
      <c r="E61" s="3" t="s">
        <v>11143</v>
      </c>
    </row>
    <row r="62" spans="1:5">
      <c r="A62" s="133" t="str">
        <f t="shared" si="0"/>
        <v>JG321095</v>
      </c>
      <c r="B62" s="3" t="s">
        <v>11144</v>
      </c>
      <c r="C62" s="3"/>
      <c r="D62" s="3"/>
      <c r="E62" s="3" t="s">
        <v>11145</v>
      </c>
    </row>
    <row r="63" spans="1:5">
      <c r="A63" s="133" t="str">
        <f t="shared" si="0"/>
        <v>JG321015</v>
      </c>
      <c r="B63" s="3" t="s">
        <v>10949</v>
      </c>
      <c r="C63" s="3"/>
      <c r="D63" s="3"/>
      <c r="E63" s="3" t="s">
        <v>11146</v>
      </c>
    </row>
    <row r="64" spans="1:5">
      <c r="A64" s="133" t="str">
        <f t="shared" si="0"/>
        <v>JG321096</v>
      </c>
      <c r="B64" s="3" t="s">
        <v>11147</v>
      </c>
      <c r="C64" s="3"/>
      <c r="D64" s="3"/>
      <c r="E64" s="3" t="s">
        <v>11148</v>
      </c>
    </row>
    <row r="65" spans="1:5">
      <c r="A65" s="133" t="str">
        <f t="shared" si="0"/>
        <v>JG321016</v>
      </c>
      <c r="B65" s="3" t="s">
        <v>10951</v>
      </c>
      <c r="C65" s="3"/>
      <c r="D65" s="3"/>
      <c r="E65" s="3" t="s">
        <v>11149</v>
      </c>
    </row>
    <row r="66" spans="1:5">
      <c r="A66" s="133" t="str">
        <f t="shared" si="0"/>
        <v>JG321097</v>
      </c>
      <c r="B66" s="3" t="s">
        <v>11150</v>
      </c>
      <c r="C66" s="3"/>
      <c r="D66" s="3"/>
      <c r="E66" s="3" t="s">
        <v>11151</v>
      </c>
    </row>
    <row r="67" spans="1:5">
      <c r="A67" s="133" t="str">
        <f t="shared" si="0"/>
        <v>JG321098</v>
      </c>
      <c r="B67" s="3" t="s">
        <v>11152</v>
      </c>
      <c r="C67" s="3"/>
      <c r="D67" s="3"/>
      <c r="E67" s="3" t="s">
        <v>11153</v>
      </c>
    </row>
    <row r="68" spans="1:5">
      <c r="A68" s="133" t="str">
        <f t="shared" si="0"/>
        <v>JG321099</v>
      </c>
      <c r="B68" s="3" t="s">
        <v>11154</v>
      </c>
      <c r="C68" s="3"/>
      <c r="D68" s="3"/>
      <c r="E68" s="3" t="s">
        <v>11155</v>
      </c>
    </row>
    <row r="69" spans="1:5">
      <c r="A69" s="133" t="str">
        <f t="shared" ref="A69:A132" si="1">$A$3&amp;E69</f>
        <v>JG321017</v>
      </c>
      <c r="B69" s="3" t="s">
        <v>10953</v>
      </c>
      <c r="C69" s="3"/>
      <c r="D69" s="3"/>
      <c r="E69" s="3" t="s">
        <v>11156</v>
      </c>
    </row>
    <row r="70" spans="1:5">
      <c r="A70" s="133" t="str">
        <f t="shared" si="1"/>
        <v>JG321100</v>
      </c>
      <c r="B70" s="3" t="s">
        <v>11157</v>
      </c>
      <c r="C70" s="3"/>
      <c r="D70" s="3"/>
      <c r="E70" s="3" t="s">
        <v>11158</v>
      </c>
    </row>
    <row r="71" spans="1:5">
      <c r="A71" s="133" t="str">
        <f t="shared" si="1"/>
        <v>JG321101</v>
      </c>
      <c r="B71" s="3" t="s">
        <v>11159</v>
      </c>
      <c r="C71" s="3"/>
      <c r="D71" s="3"/>
      <c r="E71" s="3" t="s">
        <v>11160</v>
      </c>
    </row>
    <row r="72" spans="1:5">
      <c r="A72" s="133" t="str">
        <f t="shared" si="1"/>
        <v>JG321102</v>
      </c>
      <c r="B72" s="3" t="s">
        <v>11161</v>
      </c>
      <c r="C72" s="3"/>
      <c r="D72" s="3"/>
      <c r="E72" s="3" t="s">
        <v>11162</v>
      </c>
    </row>
    <row r="73" spans="1:5">
      <c r="A73" s="133" t="str">
        <f t="shared" si="1"/>
        <v>JG321103</v>
      </c>
      <c r="B73" s="3" t="s">
        <v>11163</v>
      </c>
      <c r="C73" s="3"/>
      <c r="D73" s="3"/>
      <c r="E73" s="3" t="s">
        <v>11164</v>
      </c>
    </row>
    <row r="74" spans="1:5">
      <c r="A74" s="133" t="str">
        <f t="shared" si="1"/>
        <v>JG321104</v>
      </c>
      <c r="B74" s="3" t="s">
        <v>11165</v>
      </c>
      <c r="C74" s="3"/>
      <c r="D74" s="3"/>
      <c r="E74" s="3" t="s">
        <v>11166</v>
      </c>
    </row>
    <row r="75" spans="1:5">
      <c r="A75" s="133" t="str">
        <f t="shared" si="1"/>
        <v>JG321105</v>
      </c>
      <c r="B75" s="3" t="s">
        <v>11167</v>
      </c>
      <c r="C75" s="3"/>
      <c r="D75" s="3"/>
      <c r="E75" s="3" t="s">
        <v>11168</v>
      </c>
    </row>
    <row r="76" spans="1:5">
      <c r="A76" s="133" t="str">
        <f t="shared" si="1"/>
        <v>JG321106</v>
      </c>
      <c r="B76" s="3" t="s">
        <v>11169</v>
      </c>
      <c r="C76" s="3"/>
      <c r="D76" s="3"/>
      <c r="E76" s="3" t="s">
        <v>11170</v>
      </c>
    </row>
    <row r="77" spans="1:5">
      <c r="A77" s="133" t="str">
        <f t="shared" si="1"/>
        <v>JG331018</v>
      </c>
      <c r="B77" s="3" t="s">
        <v>10955</v>
      </c>
      <c r="C77" s="3"/>
      <c r="D77" s="3"/>
      <c r="E77" s="3" t="s">
        <v>11171</v>
      </c>
    </row>
    <row r="78" spans="1:5">
      <c r="A78" s="133" t="str">
        <f t="shared" si="1"/>
        <v>JG331019</v>
      </c>
      <c r="B78" s="3" t="s">
        <v>10956</v>
      </c>
      <c r="C78" s="3"/>
      <c r="D78" s="3"/>
      <c r="E78" s="3" t="s">
        <v>11172</v>
      </c>
    </row>
    <row r="79" spans="1:5">
      <c r="A79" s="133" t="str">
        <f t="shared" si="1"/>
        <v>JG331107</v>
      </c>
      <c r="B79" s="3" t="s">
        <v>11173</v>
      </c>
      <c r="C79" s="3"/>
      <c r="D79" s="3"/>
      <c r="E79" s="3" t="s">
        <v>11174</v>
      </c>
    </row>
    <row r="80" spans="1:5">
      <c r="A80" s="133" t="str">
        <f t="shared" si="1"/>
        <v>JG331108</v>
      </c>
      <c r="B80" s="3" t="s">
        <v>11175</v>
      </c>
      <c r="C80" s="3"/>
      <c r="D80" s="3"/>
      <c r="E80" s="3" t="s">
        <v>11176</v>
      </c>
    </row>
    <row r="81" spans="1:5">
      <c r="A81" s="133" t="str">
        <f t="shared" si="1"/>
        <v>JG331020</v>
      </c>
      <c r="B81" s="3" t="s">
        <v>10959</v>
      </c>
      <c r="C81" s="3"/>
      <c r="D81" s="3"/>
      <c r="E81" s="3" t="s">
        <v>11177</v>
      </c>
    </row>
    <row r="82" spans="1:5">
      <c r="A82" s="133" t="str">
        <f t="shared" si="1"/>
        <v>JG331109</v>
      </c>
      <c r="B82" s="3" t="s">
        <v>11178</v>
      </c>
      <c r="C82" s="3"/>
      <c r="D82" s="3"/>
      <c r="E82" s="3" t="s">
        <v>11179</v>
      </c>
    </row>
    <row r="83" spans="1:5">
      <c r="A83" s="133" t="str">
        <f t="shared" si="1"/>
        <v>JG331110</v>
      </c>
      <c r="B83" s="3" t="s">
        <v>11180</v>
      </c>
      <c r="C83" s="3"/>
      <c r="D83" s="3"/>
      <c r="E83" s="3" t="s">
        <v>11181</v>
      </c>
    </row>
    <row r="84" spans="1:5">
      <c r="A84" s="133" t="str">
        <f t="shared" si="1"/>
        <v>JG331111</v>
      </c>
      <c r="B84" s="3" t="s">
        <v>11182</v>
      </c>
      <c r="C84" s="3"/>
      <c r="D84" s="3"/>
      <c r="E84" s="3" t="s">
        <v>11183</v>
      </c>
    </row>
    <row r="85" spans="1:5">
      <c r="A85" s="133" t="str">
        <f t="shared" si="1"/>
        <v>JG331021</v>
      </c>
      <c r="B85" s="3" t="s">
        <v>10961</v>
      </c>
      <c r="C85" s="3"/>
      <c r="D85" s="3"/>
      <c r="E85" s="3" t="s">
        <v>11184</v>
      </c>
    </row>
    <row r="86" spans="1:5">
      <c r="A86" s="133" t="str">
        <f t="shared" si="1"/>
        <v>JG331112</v>
      </c>
      <c r="B86" s="3" t="s">
        <v>11185</v>
      </c>
      <c r="C86" s="3"/>
      <c r="D86" s="3"/>
      <c r="E86" s="3" t="s">
        <v>11186</v>
      </c>
    </row>
    <row r="87" spans="1:5">
      <c r="A87" s="133" t="str">
        <f t="shared" si="1"/>
        <v>JG331113</v>
      </c>
      <c r="B87" s="3" t="s">
        <v>11187</v>
      </c>
      <c r="C87" s="3"/>
      <c r="D87" s="3"/>
      <c r="E87" s="3" t="s">
        <v>11188</v>
      </c>
    </row>
    <row r="88" spans="1:5">
      <c r="A88" s="133" t="str">
        <f t="shared" si="1"/>
        <v>JG331114</v>
      </c>
      <c r="B88" s="3" t="s">
        <v>11189</v>
      </c>
      <c r="C88" s="3"/>
      <c r="D88" s="3"/>
      <c r="E88" s="3" t="s">
        <v>11190</v>
      </c>
    </row>
    <row r="89" spans="1:5">
      <c r="A89" s="133" t="str">
        <f t="shared" si="1"/>
        <v>JG331115</v>
      </c>
      <c r="B89" s="3" t="s">
        <v>11191</v>
      </c>
      <c r="C89" s="3"/>
      <c r="D89" s="3"/>
      <c r="E89" s="3" t="s">
        <v>11192</v>
      </c>
    </row>
    <row r="90" spans="1:5">
      <c r="A90" s="133" t="str">
        <f t="shared" si="1"/>
        <v>JG331116</v>
      </c>
      <c r="B90" s="3" t="s">
        <v>11193</v>
      </c>
      <c r="C90" s="3"/>
      <c r="D90" s="3"/>
      <c r="E90" s="3" t="s">
        <v>11194</v>
      </c>
    </row>
    <row r="91" spans="1:5">
      <c r="A91" s="133" t="str">
        <f t="shared" si="1"/>
        <v>JG331117</v>
      </c>
      <c r="B91" s="3" t="s">
        <v>11195</v>
      </c>
      <c r="C91" s="3"/>
      <c r="D91" s="3"/>
      <c r="E91" s="3" t="s">
        <v>11196</v>
      </c>
    </row>
    <row r="92" spans="1:5">
      <c r="A92" s="133" t="str">
        <f t="shared" si="1"/>
        <v>JG331118</v>
      </c>
      <c r="B92" s="3" t="s">
        <v>11197</v>
      </c>
      <c r="C92" s="3"/>
      <c r="D92" s="3"/>
      <c r="E92" s="3" t="s">
        <v>11198</v>
      </c>
    </row>
    <row r="93" spans="1:5">
      <c r="A93" s="133" t="str">
        <f t="shared" si="1"/>
        <v>JG331119</v>
      </c>
      <c r="B93" s="3" t="s">
        <v>11199</v>
      </c>
      <c r="C93" s="3"/>
      <c r="D93" s="3"/>
      <c r="E93" s="3" t="s">
        <v>11200</v>
      </c>
    </row>
    <row r="94" spans="1:5">
      <c r="A94" s="133" t="str">
        <f t="shared" si="1"/>
        <v>JG331120</v>
      </c>
      <c r="B94" s="3" t="s">
        <v>11201</v>
      </c>
      <c r="C94" s="3"/>
      <c r="D94" s="3"/>
      <c r="E94" s="3" t="s">
        <v>11202</v>
      </c>
    </row>
    <row r="95" spans="1:5">
      <c r="A95" s="133" t="str">
        <f t="shared" si="1"/>
        <v>JG331121</v>
      </c>
      <c r="B95" s="3" t="s">
        <v>11203</v>
      </c>
      <c r="C95" s="3"/>
      <c r="D95" s="3"/>
      <c r="E95" s="3" t="s">
        <v>11204</v>
      </c>
    </row>
    <row r="96" spans="1:5">
      <c r="A96" s="133" t="str">
        <f t="shared" si="1"/>
        <v>JG331122</v>
      </c>
      <c r="B96" s="3" t="s">
        <v>11205</v>
      </c>
      <c r="C96" s="3"/>
      <c r="D96" s="3"/>
      <c r="E96" s="3" t="s">
        <v>11206</v>
      </c>
    </row>
    <row r="97" spans="1:5">
      <c r="A97" s="133" t="str">
        <f t="shared" si="1"/>
        <v>JG331123</v>
      </c>
      <c r="B97" s="3" t="s">
        <v>11207</v>
      </c>
      <c r="C97" s="3"/>
      <c r="D97" s="3"/>
      <c r="E97" s="3" t="s">
        <v>11208</v>
      </c>
    </row>
    <row r="98" spans="1:5">
      <c r="A98" s="133" t="str">
        <f t="shared" si="1"/>
        <v>JG341022</v>
      </c>
      <c r="B98" s="3" t="s">
        <v>10963</v>
      </c>
      <c r="C98" s="3"/>
      <c r="D98" s="3"/>
      <c r="E98" s="3" t="s">
        <v>11209</v>
      </c>
    </row>
    <row r="99" spans="1:5">
      <c r="A99" s="133" t="str">
        <f t="shared" si="1"/>
        <v>JG341023</v>
      </c>
      <c r="B99" s="3" t="s">
        <v>10965</v>
      </c>
      <c r="C99" s="3"/>
      <c r="D99" s="3"/>
      <c r="E99" s="3" t="s">
        <v>11210</v>
      </c>
    </row>
    <row r="100" spans="1:5">
      <c r="A100" s="133" t="str">
        <f t="shared" si="1"/>
        <v>JG341124</v>
      </c>
      <c r="B100" s="3" t="s">
        <v>11211</v>
      </c>
      <c r="C100" s="3"/>
      <c r="D100" s="3"/>
      <c r="E100" s="3" t="s">
        <v>11212</v>
      </c>
    </row>
    <row r="101" spans="1:5">
      <c r="A101" s="133" t="str">
        <f t="shared" si="1"/>
        <v>JG341125</v>
      </c>
      <c r="B101" s="3" t="s">
        <v>11213</v>
      </c>
      <c r="C101" s="3"/>
      <c r="D101" s="3"/>
      <c r="E101" s="3" t="s">
        <v>11214</v>
      </c>
    </row>
    <row r="102" spans="1:5">
      <c r="A102" s="133" t="str">
        <f t="shared" si="1"/>
        <v>JG341126</v>
      </c>
      <c r="B102" s="3" t="s">
        <v>11215</v>
      </c>
      <c r="C102" s="3"/>
      <c r="D102" s="3"/>
      <c r="E102" s="3" t="s">
        <v>11216</v>
      </c>
    </row>
    <row r="103" spans="1:5">
      <c r="A103" s="133" t="str">
        <f t="shared" si="1"/>
        <v>JG341127</v>
      </c>
      <c r="B103" s="3" t="s">
        <v>11217</v>
      </c>
      <c r="C103" s="3"/>
      <c r="D103" s="3"/>
      <c r="E103" s="3" t="s">
        <v>11218</v>
      </c>
    </row>
    <row r="104" spans="1:5">
      <c r="A104" s="133" t="str">
        <f t="shared" si="1"/>
        <v>JG341128</v>
      </c>
      <c r="B104" s="3" t="s">
        <v>11219</v>
      </c>
      <c r="C104" s="3"/>
      <c r="D104" s="3"/>
      <c r="E104" s="3" t="s">
        <v>11220</v>
      </c>
    </row>
    <row r="105" spans="1:5">
      <c r="A105" s="133" t="str">
        <f t="shared" si="1"/>
        <v>JG341129</v>
      </c>
      <c r="B105" s="3" t="s">
        <v>11221</v>
      </c>
      <c r="C105" s="3"/>
      <c r="D105" s="3"/>
      <c r="E105" s="3" t="s">
        <v>11222</v>
      </c>
    </row>
    <row r="106" spans="1:5">
      <c r="A106" s="133" t="str">
        <f t="shared" si="1"/>
        <v>JG341130</v>
      </c>
      <c r="B106" s="3" t="s">
        <v>11223</v>
      </c>
      <c r="C106" s="3"/>
      <c r="D106" s="3"/>
      <c r="E106" s="3" t="s">
        <v>11224</v>
      </c>
    </row>
    <row r="107" spans="1:5">
      <c r="A107" s="133" t="str">
        <f t="shared" si="1"/>
        <v>JG341131</v>
      </c>
      <c r="B107" s="3" t="s">
        <v>11225</v>
      </c>
      <c r="C107" s="3"/>
      <c r="D107" s="3"/>
      <c r="E107" s="3" t="s">
        <v>11226</v>
      </c>
    </row>
    <row r="108" spans="1:5">
      <c r="A108" s="133" t="str">
        <f t="shared" si="1"/>
        <v>JG341132</v>
      </c>
      <c r="B108" s="3" t="s">
        <v>11227</v>
      </c>
      <c r="C108" s="3"/>
      <c r="D108" s="3"/>
      <c r="E108" s="3" t="s">
        <v>11228</v>
      </c>
    </row>
    <row r="109" spans="1:5">
      <c r="A109" s="133" t="str">
        <f t="shared" si="1"/>
        <v>JG341133</v>
      </c>
      <c r="B109" s="3" t="s">
        <v>11229</v>
      </c>
      <c r="C109" s="3"/>
      <c r="D109" s="3"/>
      <c r="E109" s="3" t="s">
        <v>11230</v>
      </c>
    </row>
    <row r="110" spans="1:5">
      <c r="A110" s="133" t="str">
        <f t="shared" si="1"/>
        <v>JG351024</v>
      </c>
      <c r="B110" s="3" t="s">
        <v>10967</v>
      </c>
      <c r="C110" s="3"/>
      <c r="D110" s="3"/>
      <c r="E110" s="3" t="s">
        <v>11231</v>
      </c>
    </row>
    <row r="111" spans="1:5">
      <c r="A111" s="133" t="str">
        <f t="shared" si="1"/>
        <v>JG351025</v>
      </c>
      <c r="B111" s="3" t="s">
        <v>10969</v>
      </c>
      <c r="C111" s="3"/>
      <c r="D111" s="3"/>
      <c r="E111" s="3" t="s">
        <v>11232</v>
      </c>
    </row>
    <row r="112" spans="1:5">
      <c r="A112" s="133" t="str">
        <f t="shared" si="1"/>
        <v>JG351134</v>
      </c>
      <c r="B112" s="3" t="s">
        <v>10971</v>
      </c>
      <c r="C112" s="3"/>
      <c r="D112" s="3"/>
      <c r="E112" s="3" t="s">
        <v>11233</v>
      </c>
    </row>
    <row r="113" spans="1:5">
      <c r="A113" s="133" t="str">
        <f t="shared" si="1"/>
        <v>JG351135</v>
      </c>
      <c r="B113" s="3" t="s">
        <v>11234</v>
      </c>
      <c r="C113" s="3"/>
      <c r="D113" s="3"/>
      <c r="E113" s="3" t="s">
        <v>11235</v>
      </c>
    </row>
    <row r="114" spans="1:5">
      <c r="A114" s="133" t="str">
        <f t="shared" si="1"/>
        <v>JG351136</v>
      </c>
      <c r="B114" s="3" t="s">
        <v>11236</v>
      </c>
      <c r="C114" s="3"/>
      <c r="D114" s="3"/>
      <c r="E114" s="3" t="s">
        <v>11237</v>
      </c>
    </row>
    <row r="115" spans="1:5">
      <c r="A115" s="133" t="str">
        <f t="shared" si="1"/>
        <v>JG351026</v>
      </c>
      <c r="B115" s="3" t="s">
        <v>10973</v>
      </c>
      <c r="C115" s="3"/>
      <c r="D115" s="3"/>
      <c r="E115" s="3" t="s">
        <v>11238</v>
      </c>
    </row>
    <row r="116" spans="1:5">
      <c r="A116" s="133" t="str">
        <f t="shared" si="1"/>
        <v>JG351137</v>
      </c>
      <c r="B116" s="3" t="s">
        <v>11239</v>
      </c>
      <c r="C116" s="3"/>
      <c r="D116" s="3"/>
      <c r="E116" s="3" t="s">
        <v>11240</v>
      </c>
    </row>
    <row r="117" spans="1:5">
      <c r="A117" s="133" t="str">
        <f t="shared" si="1"/>
        <v>JG351138</v>
      </c>
      <c r="B117" s="3" t="s">
        <v>11241</v>
      </c>
      <c r="C117" s="3"/>
      <c r="D117" s="3"/>
      <c r="E117" s="3" t="s">
        <v>11242</v>
      </c>
    </row>
    <row r="118" spans="1:5">
      <c r="A118" s="133" t="str">
        <f t="shared" si="1"/>
        <v>JG351139</v>
      </c>
      <c r="B118" s="3" t="s">
        <v>11243</v>
      </c>
      <c r="C118" s="3"/>
      <c r="D118" s="3"/>
      <c r="E118" s="3" t="s">
        <v>11244</v>
      </c>
    </row>
    <row r="119" spans="1:5">
      <c r="A119" s="133" t="str">
        <f t="shared" si="1"/>
        <v>JG351140</v>
      </c>
      <c r="B119" s="3" t="s">
        <v>11245</v>
      </c>
      <c r="C119" s="3"/>
      <c r="D119" s="3"/>
      <c r="E119" s="3" t="s">
        <v>11246</v>
      </c>
    </row>
    <row r="120" spans="1:5">
      <c r="A120" s="133" t="str">
        <f t="shared" si="1"/>
        <v>JG361027</v>
      </c>
      <c r="B120" s="3" t="s">
        <v>10975</v>
      </c>
      <c r="C120" s="3"/>
      <c r="D120" s="3"/>
      <c r="E120" s="3" t="s">
        <v>11247</v>
      </c>
    </row>
    <row r="121" spans="1:5">
      <c r="A121" s="133" t="str">
        <f t="shared" si="1"/>
        <v>JG361141</v>
      </c>
      <c r="B121" s="3" t="s">
        <v>11248</v>
      </c>
      <c r="C121" s="3"/>
      <c r="D121" s="3"/>
      <c r="E121" s="3" t="s">
        <v>11249</v>
      </c>
    </row>
    <row r="122" spans="1:5">
      <c r="A122" s="133" t="str">
        <f t="shared" si="1"/>
        <v>JG361142</v>
      </c>
      <c r="B122" s="3" t="s">
        <v>11250</v>
      </c>
      <c r="C122" s="3"/>
      <c r="D122" s="3"/>
      <c r="E122" s="3" t="s">
        <v>11251</v>
      </c>
    </row>
    <row r="123" spans="1:5">
      <c r="A123" s="133" t="str">
        <f t="shared" si="1"/>
        <v>JG361143</v>
      </c>
      <c r="B123" s="3" t="s">
        <v>11252</v>
      </c>
      <c r="C123" s="3"/>
      <c r="D123" s="3"/>
      <c r="E123" s="3" t="s">
        <v>11253</v>
      </c>
    </row>
    <row r="124" spans="1:5">
      <c r="A124" s="133" t="str">
        <f t="shared" si="1"/>
        <v>JG361144</v>
      </c>
      <c r="B124" s="3" t="s">
        <v>11254</v>
      </c>
      <c r="C124" s="3"/>
      <c r="D124" s="3"/>
      <c r="E124" s="3" t="s">
        <v>11255</v>
      </c>
    </row>
    <row r="125" spans="1:5">
      <c r="A125" s="133" t="str">
        <f t="shared" si="1"/>
        <v>JG361145</v>
      </c>
      <c r="B125" s="3" t="s">
        <v>11256</v>
      </c>
      <c r="C125" s="3"/>
      <c r="D125" s="3"/>
      <c r="E125" s="3" t="s">
        <v>11257</v>
      </c>
    </row>
    <row r="126" spans="1:5">
      <c r="A126" s="133" t="str">
        <f t="shared" si="1"/>
        <v>JG361146</v>
      </c>
      <c r="B126" s="3" t="s">
        <v>11258</v>
      </c>
      <c r="C126" s="3"/>
      <c r="D126" s="3"/>
      <c r="E126" s="3" t="s">
        <v>11259</v>
      </c>
    </row>
    <row r="127" spans="1:5">
      <c r="A127" s="133" t="str">
        <f t="shared" si="1"/>
        <v>JG361147</v>
      </c>
      <c r="B127" s="3" t="s">
        <v>11260</v>
      </c>
      <c r="C127" s="3"/>
      <c r="D127" s="3"/>
      <c r="E127" s="3" t="s">
        <v>11261</v>
      </c>
    </row>
    <row r="128" spans="1:5">
      <c r="A128" s="133" t="str">
        <f t="shared" si="1"/>
        <v>JG361148</v>
      </c>
      <c r="B128" s="3" t="s">
        <v>11262</v>
      </c>
      <c r="C128" s="3"/>
      <c r="D128" s="3"/>
      <c r="E128" s="3" t="s">
        <v>11263</v>
      </c>
    </row>
    <row r="129" spans="1:5">
      <c r="A129" s="133" t="str">
        <f t="shared" si="1"/>
        <v>JG361149</v>
      </c>
      <c r="B129" s="3" t="s">
        <v>11264</v>
      </c>
      <c r="C129" s="3"/>
      <c r="D129" s="3"/>
      <c r="E129" s="3" t="s">
        <v>11265</v>
      </c>
    </row>
    <row r="130" spans="1:5">
      <c r="A130" s="133" t="str">
        <f t="shared" si="1"/>
        <v>JG371150</v>
      </c>
      <c r="B130" s="3" t="s">
        <v>11266</v>
      </c>
      <c r="C130" s="3"/>
      <c r="D130" s="3"/>
      <c r="E130" s="3" t="s">
        <v>11267</v>
      </c>
    </row>
    <row r="131" spans="1:5">
      <c r="A131" s="133" t="str">
        <f t="shared" si="1"/>
        <v>JG371028</v>
      </c>
      <c r="B131" s="3" t="s">
        <v>10977</v>
      </c>
      <c r="C131" s="3"/>
      <c r="D131" s="3"/>
      <c r="E131" s="3" t="s">
        <v>11268</v>
      </c>
    </row>
    <row r="132" spans="1:5">
      <c r="A132" s="133" t="str">
        <f t="shared" si="1"/>
        <v>JG371151</v>
      </c>
      <c r="B132" s="3" t="s">
        <v>11269</v>
      </c>
      <c r="C132" s="3"/>
      <c r="D132" s="3"/>
      <c r="E132" s="3" t="s">
        <v>11270</v>
      </c>
    </row>
    <row r="133" spans="1:5">
      <c r="A133" s="133" t="str">
        <f t="shared" ref="A133:A196" si="2">$A$3&amp;E133</f>
        <v>JG371152</v>
      </c>
      <c r="B133" s="3" t="s">
        <v>11271</v>
      </c>
      <c r="C133" s="3"/>
      <c r="D133" s="3"/>
      <c r="E133" s="3" t="s">
        <v>11272</v>
      </c>
    </row>
    <row r="134" spans="1:5">
      <c r="A134" s="133" t="str">
        <f t="shared" si="2"/>
        <v>JG371029</v>
      </c>
      <c r="B134" s="3" t="s">
        <v>10979</v>
      </c>
      <c r="C134" s="3"/>
      <c r="D134" s="3"/>
      <c r="E134" s="3" t="s">
        <v>11273</v>
      </c>
    </row>
    <row r="135" spans="1:5">
      <c r="A135" s="133" t="str">
        <f t="shared" si="2"/>
        <v>JG371153</v>
      </c>
      <c r="B135" s="3" t="s">
        <v>11274</v>
      </c>
      <c r="C135" s="3"/>
      <c r="D135" s="3"/>
      <c r="E135" s="3" t="s">
        <v>11275</v>
      </c>
    </row>
    <row r="136" spans="1:5">
      <c r="A136" s="133" t="str">
        <f t="shared" si="2"/>
        <v>JG371154</v>
      </c>
      <c r="B136" s="3" t="s">
        <v>11276</v>
      </c>
      <c r="C136" s="3"/>
      <c r="D136" s="3"/>
      <c r="E136" s="3" t="s">
        <v>11277</v>
      </c>
    </row>
    <row r="137" spans="1:5">
      <c r="A137" s="133" t="str">
        <f t="shared" si="2"/>
        <v>JG371030</v>
      </c>
      <c r="B137" s="3" t="s">
        <v>10981</v>
      </c>
      <c r="C137" s="3"/>
      <c r="D137" s="3"/>
      <c r="E137" s="3" t="s">
        <v>11278</v>
      </c>
    </row>
    <row r="138" spans="1:5">
      <c r="A138" s="133" t="str">
        <f t="shared" si="2"/>
        <v>JG371155</v>
      </c>
      <c r="B138" s="3" t="s">
        <v>11279</v>
      </c>
      <c r="C138" s="3"/>
      <c r="D138" s="3"/>
      <c r="E138" s="3" t="s">
        <v>11280</v>
      </c>
    </row>
    <row r="139" spans="1:5">
      <c r="A139" s="133" t="str">
        <f t="shared" si="2"/>
        <v>JG371156</v>
      </c>
      <c r="B139" s="3" t="s">
        <v>11281</v>
      </c>
      <c r="C139" s="3"/>
      <c r="D139" s="3"/>
      <c r="E139" s="3" t="s">
        <v>11282</v>
      </c>
    </row>
    <row r="140" spans="1:5">
      <c r="A140" s="133" t="str">
        <f t="shared" si="2"/>
        <v>JG371157</v>
      </c>
      <c r="B140" s="3" t="s">
        <v>11283</v>
      </c>
      <c r="C140" s="3"/>
      <c r="D140" s="3"/>
      <c r="E140" s="3" t="s">
        <v>11284</v>
      </c>
    </row>
    <row r="141" spans="1:5">
      <c r="A141" s="133" t="str">
        <f t="shared" si="2"/>
        <v>JG371158</v>
      </c>
      <c r="B141" s="3" t="s">
        <v>11285</v>
      </c>
      <c r="C141" s="3"/>
      <c r="D141" s="3"/>
      <c r="E141" s="3" t="s">
        <v>11286</v>
      </c>
    </row>
    <row r="142" spans="1:5">
      <c r="A142" s="133" t="str">
        <f t="shared" si="2"/>
        <v>JG371159</v>
      </c>
      <c r="B142" s="3" t="s">
        <v>11287</v>
      </c>
      <c r="C142" s="3"/>
      <c r="D142" s="3"/>
      <c r="E142" s="3" t="s">
        <v>11288</v>
      </c>
    </row>
    <row r="143" spans="1:5">
      <c r="A143" s="133" t="str">
        <f t="shared" si="2"/>
        <v>JG371160</v>
      </c>
      <c r="B143" s="3" t="s">
        <v>11289</v>
      </c>
      <c r="C143" s="3"/>
      <c r="D143" s="3"/>
      <c r="E143" s="3" t="s">
        <v>11290</v>
      </c>
    </row>
    <row r="144" spans="1:5">
      <c r="A144" s="133" t="str">
        <f t="shared" si="2"/>
        <v>JG371161</v>
      </c>
      <c r="B144" s="3" t="s">
        <v>11291</v>
      </c>
      <c r="C144" s="3"/>
      <c r="D144" s="3"/>
      <c r="E144" s="3" t="s">
        <v>11292</v>
      </c>
    </row>
    <row r="145" spans="1:5">
      <c r="A145" s="133" t="str">
        <f t="shared" si="2"/>
        <v>JG411031</v>
      </c>
      <c r="B145" s="3" t="s">
        <v>10983</v>
      </c>
      <c r="C145" s="3"/>
      <c r="D145" s="3"/>
      <c r="E145" s="3" t="s">
        <v>11293</v>
      </c>
    </row>
    <row r="146" spans="1:5">
      <c r="A146" s="133" t="str">
        <f t="shared" si="2"/>
        <v>JG411162</v>
      </c>
      <c r="B146" s="3" t="s">
        <v>11294</v>
      </c>
      <c r="C146" s="3"/>
      <c r="D146" s="3"/>
      <c r="E146" s="3" t="s">
        <v>11295</v>
      </c>
    </row>
    <row r="147" spans="1:5">
      <c r="A147" s="133" t="str">
        <f t="shared" si="2"/>
        <v>JG411163</v>
      </c>
      <c r="B147" s="3" t="s">
        <v>11296</v>
      </c>
      <c r="C147" s="3"/>
      <c r="D147" s="3"/>
      <c r="E147" s="3" t="s">
        <v>11297</v>
      </c>
    </row>
    <row r="148" spans="1:5">
      <c r="A148" s="133" t="str">
        <f t="shared" si="2"/>
        <v>JG411164</v>
      </c>
      <c r="B148" s="3" t="s">
        <v>11298</v>
      </c>
      <c r="C148" s="3"/>
      <c r="D148" s="3"/>
      <c r="E148" s="3" t="s">
        <v>11299</v>
      </c>
    </row>
    <row r="149" spans="1:5">
      <c r="A149" s="133" t="str">
        <f t="shared" si="2"/>
        <v>JG411165</v>
      </c>
      <c r="B149" s="3" t="s">
        <v>11300</v>
      </c>
      <c r="C149" s="3"/>
      <c r="D149" s="3"/>
      <c r="E149" s="3" t="s">
        <v>11301</v>
      </c>
    </row>
    <row r="150" spans="1:5">
      <c r="A150" s="133" t="str">
        <f t="shared" si="2"/>
        <v>JG411166</v>
      </c>
      <c r="B150" s="3" t="s">
        <v>11302</v>
      </c>
      <c r="C150" s="3"/>
      <c r="D150" s="3"/>
      <c r="E150" s="3" t="s">
        <v>11303</v>
      </c>
    </row>
    <row r="151" spans="1:5">
      <c r="A151" s="133" t="str">
        <f t="shared" si="2"/>
        <v>JG411167</v>
      </c>
      <c r="B151" s="3" t="s">
        <v>11304</v>
      </c>
      <c r="C151" s="3"/>
      <c r="D151" s="3"/>
      <c r="E151" s="3" t="s">
        <v>11305</v>
      </c>
    </row>
    <row r="152" spans="1:5">
      <c r="A152" s="133" t="str">
        <f t="shared" si="2"/>
        <v>JG411168</v>
      </c>
      <c r="B152" s="3" t="s">
        <v>11306</v>
      </c>
      <c r="C152" s="3"/>
      <c r="D152" s="3"/>
      <c r="E152" s="3" t="s">
        <v>11307</v>
      </c>
    </row>
    <row r="153" spans="1:5">
      <c r="A153" s="133" t="str">
        <f t="shared" si="2"/>
        <v>JG411169</v>
      </c>
      <c r="B153" s="3" t="s">
        <v>11308</v>
      </c>
      <c r="C153" s="3"/>
      <c r="D153" s="3"/>
      <c r="E153" s="3" t="s">
        <v>11309</v>
      </c>
    </row>
    <row r="154" spans="1:5">
      <c r="A154" s="133" t="str">
        <f t="shared" si="2"/>
        <v>JG421170</v>
      </c>
      <c r="B154" s="3" t="s">
        <v>11310</v>
      </c>
      <c r="C154" s="3"/>
      <c r="D154" s="3"/>
      <c r="E154" s="3" t="s">
        <v>11311</v>
      </c>
    </row>
    <row r="155" spans="1:5">
      <c r="A155" s="133" t="str">
        <f t="shared" si="2"/>
        <v>JG421032</v>
      </c>
      <c r="B155" s="3" t="s">
        <v>10985</v>
      </c>
      <c r="C155" s="3"/>
      <c r="D155" s="3"/>
      <c r="E155" s="3" t="s">
        <v>11312</v>
      </c>
    </row>
    <row r="156" spans="1:5">
      <c r="A156" s="133" t="str">
        <f t="shared" si="2"/>
        <v>JG421171</v>
      </c>
      <c r="B156" s="3" t="s">
        <v>11313</v>
      </c>
      <c r="C156" s="3"/>
      <c r="D156" s="3"/>
      <c r="E156" s="3" t="s">
        <v>11314</v>
      </c>
    </row>
    <row r="157" spans="1:5">
      <c r="A157" s="133" t="str">
        <f t="shared" si="2"/>
        <v>JG421172</v>
      </c>
      <c r="B157" s="3" t="s">
        <v>11315</v>
      </c>
      <c r="C157" s="3"/>
      <c r="D157" s="3"/>
      <c r="E157" s="3" t="s">
        <v>11316</v>
      </c>
    </row>
    <row r="158" spans="1:5">
      <c r="A158" s="133" t="str">
        <f t="shared" si="2"/>
        <v>JG421173</v>
      </c>
      <c r="B158" s="3" t="s">
        <v>11317</v>
      </c>
      <c r="C158" s="3"/>
      <c r="D158" s="3"/>
      <c r="E158" s="3" t="s">
        <v>11318</v>
      </c>
    </row>
    <row r="159" spans="1:5">
      <c r="A159" s="133" t="str">
        <f t="shared" si="2"/>
        <v>JG421174</v>
      </c>
      <c r="B159" s="3" t="s">
        <v>11319</v>
      </c>
      <c r="C159" s="3"/>
      <c r="D159" s="3"/>
      <c r="E159" s="3" t="s">
        <v>11320</v>
      </c>
    </row>
    <row r="160" spans="1:5">
      <c r="A160" s="133" t="str">
        <f t="shared" si="2"/>
        <v>JG421175</v>
      </c>
      <c r="B160" s="3" t="s">
        <v>11321</v>
      </c>
      <c r="C160" s="3"/>
      <c r="D160" s="3"/>
      <c r="E160" s="3" t="s">
        <v>11322</v>
      </c>
    </row>
    <row r="161" spans="1:5">
      <c r="A161" s="133" t="str">
        <f t="shared" si="2"/>
        <v>JG431176</v>
      </c>
      <c r="B161" s="3" t="s">
        <v>11323</v>
      </c>
      <c r="C161" s="3"/>
      <c r="D161" s="3"/>
      <c r="E161" s="3" t="s">
        <v>11324</v>
      </c>
    </row>
    <row r="162" spans="1:5">
      <c r="A162" s="133" t="str">
        <f t="shared" si="2"/>
        <v>JG431033</v>
      </c>
      <c r="B162" s="3" t="s">
        <v>10987</v>
      </c>
      <c r="C162" s="3"/>
      <c r="D162" s="3"/>
      <c r="E162" s="3" t="s">
        <v>11325</v>
      </c>
    </row>
    <row r="163" spans="1:5">
      <c r="A163" s="133" t="str">
        <f t="shared" si="2"/>
        <v>JG431177</v>
      </c>
      <c r="B163" s="3" t="s">
        <v>11326</v>
      </c>
      <c r="C163" s="3"/>
      <c r="D163" s="3"/>
      <c r="E163" s="3" t="s">
        <v>11327</v>
      </c>
    </row>
    <row r="164" spans="1:5">
      <c r="A164" s="133" t="str">
        <f t="shared" si="2"/>
        <v>JG431178</v>
      </c>
      <c r="B164" s="3" t="s">
        <v>11328</v>
      </c>
      <c r="C164" s="3"/>
      <c r="D164" s="3"/>
      <c r="E164" s="3" t="s">
        <v>11329</v>
      </c>
    </row>
    <row r="165" spans="1:5">
      <c r="A165" s="133" t="str">
        <f t="shared" si="2"/>
        <v>JG431179</v>
      </c>
      <c r="B165" s="3" t="s">
        <v>11330</v>
      </c>
      <c r="C165" s="3"/>
      <c r="D165" s="3"/>
      <c r="E165" s="3" t="s">
        <v>11331</v>
      </c>
    </row>
    <row r="166" spans="1:5">
      <c r="A166" s="133" t="str">
        <f t="shared" si="2"/>
        <v>JG431180</v>
      </c>
      <c r="B166" s="3" t="s">
        <v>11332</v>
      </c>
      <c r="C166" s="3"/>
      <c r="D166" s="3"/>
      <c r="E166" s="3" t="s">
        <v>11333</v>
      </c>
    </row>
    <row r="167" spans="1:5">
      <c r="A167" s="133" t="str">
        <f t="shared" si="2"/>
        <v>JG431181</v>
      </c>
      <c r="B167" s="3" t="s">
        <v>11334</v>
      </c>
      <c r="C167" s="3"/>
      <c r="D167" s="3"/>
      <c r="E167" s="3" t="s">
        <v>11335</v>
      </c>
    </row>
    <row r="168" spans="1:5">
      <c r="A168" s="133" t="str">
        <f t="shared" si="2"/>
        <v>JG431182</v>
      </c>
      <c r="B168" s="3" t="s">
        <v>11336</v>
      </c>
      <c r="C168" s="3"/>
      <c r="D168" s="3"/>
      <c r="E168" s="3" t="s">
        <v>11337</v>
      </c>
    </row>
    <row r="169" spans="1:5">
      <c r="A169" s="133" t="str">
        <f t="shared" si="2"/>
        <v>JG441034</v>
      </c>
      <c r="B169" s="3" t="s">
        <v>10989</v>
      </c>
      <c r="C169" s="3"/>
      <c r="D169" s="3"/>
      <c r="E169" s="3" t="s">
        <v>11338</v>
      </c>
    </row>
    <row r="170" spans="1:5">
      <c r="A170" s="133" t="str">
        <f t="shared" si="2"/>
        <v>JG441035</v>
      </c>
      <c r="B170" s="3" t="s">
        <v>10991</v>
      </c>
      <c r="C170" s="3"/>
      <c r="D170" s="3"/>
      <c r="E170" s="3" t="s">
        <v>11339</v>
      </c>
    </row>
    <row r="171" spans="1:5">
      <c r="A171" s="133" t="str">
        <f t="shared" si="2"/>
        <v>JG441183</v>
      </c>
      <c r="B171" s="3" t="s">
        <v>11340</v>
      </c>
      <c r="C171" s="3"/>
      <c r="D171" s="3"/>
      <c r="E171" s="3" t="s">
        <v>11341</v>
      </c>
    </row>
    <row r="172" spans="1:5">
      <c r="A172" s="133" t="str">
        <f t="shared" si="2"/>
        <v>JG441184</v>
      </c>
      <c r="B172" s="3" t="s">
        <v>11342</v>
      </c>
      <c r="C172" s="3"/>
      <c r="D172" s="3"/>
      <c r="E172" s="3" t="s">
        <v>11343</v>
      </c>
    </row>
    <row r="173" spans="1:5">
      <c r="A173" s="133" t="str">
        <f t="shared" si="2"/>
        <v>JG441036</v>
      </c>
      <c r="B173" s="3" t="s">
        <v>10993</v>
      </c>
      <c r="C173" s="3"/>
      <c r="D173" s="3"/>
      <c r="E173" s="3" t="s">
        <v>11344</v>
      </c>
    </row>
    <row r="174" spans="1:5">
      <c r="A174" s="133" t="str">
        <f t="shared" si="2"/>
        <v>JG441037</v>
      </c>
      <c r="B174" s="3" t="s">
        <v>11345</v>
      </c>
      <c r="C174" s="3"/>
      <c r="D174" s="3"/>
      <c r="E174" s="3" t="s">
        <v>11346</v>
      </c>
    </row>
    <row r="175" spans="1:5">
      <c r="A175" s="133" t="str">
        <f t="shared" si="2"/>
        <v>JG451038</v>
      </c>
      <c r="B175" s="3" t="s">
        <v>10997</v>
      </c>
      <c r="C175" s="3"/>
      <c r="D175" s="3"/>
      <c r="E175" s="3" t="s">
        <v>11347</v>
      </c>
    </row>
    <row r="176" spans="1:5">
      <c r="A176" s="133" t="str">
        <f t="shared" si="2"/>
        <v>JG451185</v>
      </c>
      <c r="B176" s="3" t="s">
        <v>11348</v>
      </c>
      <c r="C176" s="3"/>
      <c r="D176" s="3"/>
      <c r="E176" s="3" t="s">
        <v>11349</v>
      </c>
    </row>
    <row r="177" spans="1:5">
      <c r="A177" s="133" t="str">
        <f t="shared" si="2"/>
        <v>JG451186</v>
      </c>
      <c r="B177" s="3" t="s">
        <v>11350</v>
      </c>
      <c r="C177" s="3"/>
      <c r="D177" s="3"/>
      <c r="E177" s="3" t="s">
        <v>11351</v>
      </c>
    </row>
    <row r="178" spans="1:5">
      <c r="A178" s="133" t="str">
        <f t="shared" si="2"/>
        <v>JG451187</v>
      </c>
      <c r="B178" s="3" t="s">
        <v>11352</v>
      </c>
      <c r="C178" s="3"/>
      <c r="D178" s="3"/>
      <c r="E178" s="3" t="s">
        <v>11353</v>
      </c>
    </row>
    <row r="179" spans="1:5">
      <c r="A179" s="133" t="str">
        <f t="shared" si="2"/>
        <v>JG461188</v>
      </c>
      <c r="B179" s="3" t="s">
        <v>10999</v>
      </c>
      <c r="C179" s="3"/>
      <c r="D179" s="3"/>
      <c r="E179" s="3" t="s">
        <v>11354</v>
      </c>
    </row>
    <row r="180" spans="1:5">
      <c r="A180" s="133" t="str">
        <f t="shared" si="2"/>
        <v>JG501189</v>
      </c>
      <c r="B180" s="3" t="s">
        <v>11355</v>
      </c>
      <c r="C180" s="3"/>
      <c r="D180" s="3"/>
      <c r="E180" s="3" t="s">
        <v>11356</v>
      </c>
    </row>
    <row r="181" spans="1:5">
      <c r="A181" s="133" t="str">
        <f t="shared" si="2"/>
        <v>JG501039</v>
      </c>
      <c r="B181" s="3" t="s">
        <v>11001</v>
      </c>
      <c r="C181" s="3"/>
      <c r="D181" s="3"/>
      <c r="E181" s="3" t="s">
        <v>11357</v>
      </c>
    </row>
    <row r="182" spans="1:5">
      <c r="A182" s="133" t="str">
        <f t="shared" si="2"/>
        <v>JG501190</v>
      </c>
      <c r="B182" s="3" t="s">
        <v>11358</v>
      </c>
      <c r="C182" s="3"/>
      <c r="D182" s="3"/>
      <c r="E182" s="3" t="s">
        <v>11359</v>
      </c>
    </row>
    <row r="183" spans="1:5">
      <c r="A183" s="133" t="str">
        <f t="shared" si="2"/>
        <v>JG511040</v>
      </c>
      <c r="B183" s="3" t="s">
        <v>11003</v>
      </c>
      <c r="C183" s="3"/>
      <c r="D183" s="3"/>
      <c r="E183" s="3" t="s">
        <v>11360</v>
      </c>
    </row>
    <row r="184" spans="1:5">
      <c r="A184" s="133" t="str">
        <f t="shared" si="2"/>
        <v>JG511191</v>
      </c>
      <c r="B184" s="3" t="s">
        <v>11361</v>
      </c>
      <c r="C184" s="3"/>
      <c r="D184" s="3"/>
      <c r="E184" s="3" t="s">
        <v>11362</v>
      </c>
    </row>
    <row r="185" spans="1:5">
      <c r="A185" s="133" t="str">
        <f t="shared" si="2"/>
        <v>JG511192</v>
      </c>
      <c r="B185" s="3" t="s">
        <v>11363</v>
      </c>
      <c r="C185" s="3"/>
      <c r="D185" s="3"/>
      <c r="E185" s="3" t="s">
        <v>11364</v>
      </c>
    </row>
    <row r="186" spans="1:5">
      <c r="A186" s="133" t="str">
        <f t="shared" si="2"/>
        <v>JG511193</v>
      </c>
      <c r="B186" s="3" t="s">
        <v>11365</v>
      </c>
      <c r="C186" s="3"/>
      <c r="D186" s="3"/>
      <c r="E186" s="3" t="s">
        <v>11366</v>
      </c>
    </row>
    <row r="187" spans="1:5">
      <c r="A187" s="133" t="str">
        <f t="shared" si="2"/>
        <v>JG511194</v>
      </c>
      <c r="B187" s="3" t="s">
        <v>11367</v>
      </c>
      <c r="C187" s="3"/>
      <c r="D187" s="3"/>
      <c r="E187" s="3" t="s">
        <v>11368</v>
      </c>
    </row>
    <row r="188" spans="1:5">
      <c r="A188" s="133" t="str">
        <f t="shared" si="2"/>
        <v>JG511195</v>
      </c>
      <c r="B188" s="3" t="s">
        <v>11369</v>
      </c>
      <c r="C188" s="3"/>
      <c r="D188" s="3"/>
      <c r="E188" s="3" t="s">
        <v>11370</v>
      </c>
    </row>
    <row r="189" spans="1:5">
      <c r="A189" s="133" t="str">
        <f t="shared" si="2"/>
        <v>JG511196</v>
      </c>
      <c r="B189" s="3" t="s">
        <v>11371</v>
      </c>
      <c r="C189" s="3"/>
      <c r="D189" s="3"/>
      <c r="E189" s="3" t="s">
        <v>11372</v>
      </c>
    </row>
    <row r="190" spans="1:5">
      <c r="A190" s="133" t="str">
        <f t="shared" si="2"/>
        <v>JG511197</v>
      </c>
      <c r="B190" s="3" t="s">
        <v>11373</v>
      </c>
      <c r="C190" s="3"/>
      <c r="D190" s="3"/>
      <c r="E190" s="3" t="s">
        <v>11374</v>
      </c>
    </row>
    <row r="191" spans="1:5">
      <c r="A191" s="133" t="str">
        <f t="shared" si="2"/>
        <v>JG521041</v>
      </c>
      <c r="B191" s="3" t="s">
        <v>11005</v>
      </c>
      <c r="C191" s="3"/>
      <c r="D191" s="3"/>
      <c r="E191" s="3" t="s">
        <v>11375</v>
      </c>
    </row>
    <row r="192" spans="1:5">
      <c r="A192" s="133" t="str">
        <f t="shared" si="2"/>
        <v>JG521198</v>
      </c>
      <c r="B192" s="3" t="s">
        <v>11376</v>
      </c>
      <c r="C192" s="3"/>
      <c r="D192" s="3"/>
      <c r="E192" s="3" t="s">
        <v>11377</v>
      </c>
    </row>
    <row r="193" spans="1:5">
      <c r="A193" s="133" t="str">
        <f t="shared" si="2"/>
        <v>JG531042</v>
      </c>
      <c r="B193" s="3" t="s">
        <v>11007</v>
      </c>
      <c r="C193" s="3"/>
      <c r="D193" s="3"/>
      <c r="E193" s="3" t="s">
        <v>11378</v>
      </c>
    </row>
    <row r="194" spans="1:5">
      <c r="A194" s="133" t="str">
        <f t="shared" si="2"/>
        <v>JG531199</v>
      </c>
      <c r="B194" s="3" t="s">
        <v>11379</v>
      </c>
      <c r="C194" s="3"/>
      <c r="D194" s="3"/>
      <c r="E194" s="3" t="s">
        <v>11380</v>
      </c>
    </row>
    <row r="195" spans="1:5">
      <c r="A195" s="133" t="str">
        <f t="shared" si="2"/>
        <v>JG531200</v>
      </c>
      <c r="B195" s="3" t="s">
        <v>11381</v>
      </c>
      <c r="C195" s="3"/>
      <c r="D195" s="3"/>
      <c r="E195" s="3" t="s">
        <v>11382</v>
      </c>
    </row>
    <row r="196" spans="1:5">
      <c r="A196" s="133" t="str">
        <f t="shared" si="2"/>
        <v>JG531201</v>
      </c>
      <c r="B196" s="3" t="s">
        <v>11383</v>
      </c>
      <c r="C196" s="3"/>
      <c r="D196" s="3"/>
      <c r="E196" s="3" t="s">
        <v>11384</v>
      </c>
    </row>
    <row r="197" spans="1:5">
      <c r="A197" s="133" t="str">
        <f t="shared" ref="A197:A221" si="3">$A$3&amp;E197</f>
        <v>JG531202</v>
      </c>
      <c r="B197" s="3" t="s">
        <v>11385</v>
      </c>
      <c r="C197" s="3"/>
      <c r="D197" s="3"/>
      <c r="E197" s="3" t="s">
        <v>11386</v>
      </c>
    </row>
    <row r="198" spans="1:5">
      <c r="A198" s="133" t="str">
        <f t="shared" si="3"/>
        <v>JG541043</v>
      </c>
      <c r="B198" s="3" t="s">
        <v>11009</v>
      </c>
      <c r="C198" s="3"/>
      <c r="D198" s="3"/>
      <c r="E198" s="3" t="s">
        <v>11387</v>
      </c>
    </row>
    <row r="199" spans="1:5">
      <c r="A199" s="133" t="str">
        <f t="shared" si="3"/>
        <v>JG611044</v>
      </c>
      <c r="B199" s="3" t="s">
        <v>11011</v>
      </c>
      <c r="C199" s="3"/>
      <c r="D199" s="3"/>
      <c r="E199" s="3" t="s">
        <v>11388</v>
      </c>
    </row>
    <row r="200" spans="1:5">
      <c r="A200" s="133" t="str">
        <f t="shared" si="3"/>
        <v>JG611203</v>
      </c>
      <c r="B200" s="3" t="s">
        <v>11389</v>
      </c>
      <c r="C200" s="3"/>
      <c r="D200" s="3"/>
      <c r="E200" s="3" t="s">
        <v>11390</v>
      </c>
    </row>
    <row r="201" spans="1:5">
      <c r="A201" s="133" t="str">
        <f t="shared" si="3"/>
        <v>JG611204</v>
      </c>
      <c r="B201" s="3" t="s">
        <v>11391</v>
      </c>
      <c r="C201" s="3"/>
      <c r="D201" s="3"/>
      <c r="E201" s="3" t="s">
        <v>11392</v>
      </c>
    </row>
    <row r="202" spans="1:5">
      <c r="A202" s="133" t="str">
        <f t="shared" si="3"/>
        <v>JG611205</v>
      </c>
      <c r="B202" s="3" t="s">
        <v>11393</v>
      </c>
      <c r="C202" s="3"/>
      <c r="D202" s="3"/>
      <c r="E202" s="3" t="s">
        <v>11394</v>
      </c>
    </row>
    <row r="203" spans="1:5">
      <c r="A203" s="133" t="str">
        <f t="shared" si="3"/>
        <v>JG611206</v>
      </c>
      <c r="B203" s="3" t="s">
        <v>11395</v>
      </c>
      <c r="C203" s="3"/>
      <c r="D203" s="3"/>
      <c r="E203" s="3" t="s">
        <v>11396</v>
      </c>
    </row>
    <row r="204" spans="1:5">
      <c r="A204" s="133" t="str">
        <f t="shared" si="3"/>
        <v>JG621045</v>
      </c>
      <c r="B204" s="3" t="s">
        <v>11013</v>
      </c>
      <c r="C204" s="3"/>
      <c r="D204" s="3"/>
      <c r="E204" s="3" t="s">
        <v>11397</v>
      </c>
    </row>
    <row r="205" spans="1:5">
      <c r="A205" s="133" t="str">
        <f t="shared" si="3"/>
        <v>JG621207</v>
      </c>
      <c r="B205" s="3" t="s">
        <v>11398</v>
      </c>
      <c r="C205" s="3"/>
      <c r="D205" s="3"/>
      <c r="E205" s="3" t="s">
        <v>11399</v>
      </c>
    </row>
    <row r="206" spans="1:5">
      <c r="A206" s="133" t="str">
        <f t="shared" si="3"/>
        <v>JG621208</v>
      </c>
      <c r="B206" s="3" t="s">
        <v>11400</v>
      </c>
      <c r="C206" s="3"/>
      <c r="D206" s="3"/>
      <c r="E206" s="3" t="s">
        <v>11401</v>
      </c>
    </row>
    <row r="207" spans="1:5">
      <c r="A207" s="133" t="str">
        <f t="shared" si="3"/>
        <v>JG621209</v>
      </c>
      <c r="B207" s="3" t="s">
        <v>11402</v>
      </c>
      <c r="C207" s="3"/>
      <c r="D207" s="3"/>
      <c r="E207" s="3" t="s">
        <v>11403</v>
      </c>
    </row>
    <row r="208" spans="1:5">
      <c r="A208" s="133" t="str">
        <f t="shared" si="3"/>
        <v>JG621210</v>
      </c>
      <c r="B208" s="3" t="s">
        <v>11404</v>
      </c>
      <c r="C208" s="3"/>
      <c r="D208" s="3"/>
      <c r="E208" s="3" t="s">
        <v>11405</v>
      </c>
    </row>
    <row r="209" spans="1:5">
      <c r="A209" s="133" t="str">
        <f t="shared" si="3"/>
        <v>JG631046</v>
      </c>
      <c r="B209" s="3" t="s">
        <v>11015</v>
      </c>
      <c r="C209" s="3"/>
      <c r="D209" s="3"/>
      <c r="E209" s="3" t="s">
        <v>11406</v>
      </c>
    </row>
    <row r="210" spans="1:5">
      <c r="A210" s="133" t="str">
        <f t="shared" si="3"/>
        <v>JG631211</v>
      </c>
      <c r="B210" s="3" t="s">
        <v>11407</v>
      </c>
      <c r="C210" s="3"/>
      <c r="D210" s="3"/>
      <c r="E210" s="3" t="s">
        <v>11408</v>
      </c>
    </row>
    <row r="211" spans="1:5">
      <c r="A211" s="133" t="str">
        <f t="shared" si="3"/>
        <v>JG641047</v>
      </c>
      <c r="B211" s="3" t="s">
        <v>11017</v>
      </c>
      <c r="C211" s="3"/>
      <c r="D211" s="3"/>
      <c r="E211" s="3" t="s">
        <v>11409</v>
      </c>
    </row>
    <row r="212" spans="1:5">
      <c r="A212" s="133" t="str">
        <f t="shared" si="3"/>
        <v>JG641212</v>
      </c>
      <c r="B212" s="3" t="s">
        <v>11410</v>
      </c>
      <c r="C212" s="3"/>
      <c r="D212" s="3"/>
      <c r="E212" s="3" t="s">
        <v>11411</v>
      </c>
    </row>
    <row r="213" spans="1:5">
      <c r="A213" s="133" t="str">
        <f t="shared" si="3"/>
        <v>JG651048</v>
      </c>
      <c r="B213" s="3" t="s">
        <v>11019</v>
      </c>
      <c r="C213" s="3"/>
      <c r="D213" s="3"/>
      <c r="E213" s="3" t="s">
        <v>11412</v>
      </c>
    </row>
    <row r="214" spans="1:5">
      <c r="A214" s="133" t="str">
        <f t="shared" si="3"/>
        <v>JG651213</v>
      </c>
      <c r="B214" s="3" t="s">
        <v>11413</v>
      </c>
      <c r="C214" s="3"/>
      <c r="D214" s="3"/>
      <c r="E214" s="3" t="s">
        <v>11414</v>
      </c>
    </row>
    <row r="215" spans="1:5">
      <c r="A215" s="133" t="str">
        <f t="shared" si="3"/>
        <v>JG651214</v>
      </c>
      <c r="B215" s="3" t="s">
        <v>11415</v>
      </c>
      <c r="C215" s="3"/>
      <c r="D215" s="3"/>
      <c r="E215" s="3" t="s">
        <v>11416</v>
      </c>
    </row>
    <row r="216" spans="1:5">
      <c r="A216" s="133" t="str">
        <f t="shared" si="3"/>
        <v>JG651215</v>
      </c>
      <c r="B216" s="3" t="s">
        <v>11417</v>
      </c>
      <c r="C216" s="3"/>
      <c r="D216" s="3"/>
      <c r="E216" s="3" t="s">
        <v>11418</v>
      </c>
    </row>
    <row r="217" spans="1:5">
      <c r="A217" s="133" t="str">
        <f t="shared" si="3"/>
        <v>JG651216</v>
      </c>
      <c r="B217" s="3" t="s">
        <v>11419</v>
      </c>
      <c r="C217" s="3"/>
      <c r="D217" s="3"/>
      <c r="E217" s="3" t="s">
        <v>11420</v>
      </c>
    </row>
    <row r="218" spans="1:5">
      <c r="A218" s="133" t="str">
        <f t="shared" si="3"/>
        <v>JG651217</v>
      </c>
      <c r="B218" s="3" t="s">
        <v>11421</v>
      </c>
      <c r="C218" s="3"/>
      <c r="D218" s="3"/>
      <c r="E218" s="3" t="s">
        <v>11422</v>
      </c>
    </row>
    <row r="219" spans="1:5">
      <c r="A219" s="133" t="str">
        <f t="shared" si="3"/>
        <v>JG651218</v>
      </c>
      <c r="B219" s="3" t="s">
        <v>11423</v>
      </c>
      <c r="C219" s="3"/>
      <c r="D219" s="3"/>
      <c r="E219" s="3" t="s">
        <v>11424</v>
      </c>
    </row>
    <row r="220" spans="1:5">
      <c r="A220" s="133" t="str">
        <f t="shared" si="3"/>
        <v>JG651219</v>
      </c>
      <c r="B220" s="3" t="s">
        <v>11425</v>
      </c>
      <c r="C220" s="3"/>
      <c r="D220" s="3"/>
      <c r="E220" s="3" t="s">
        <v>11426</v>
      </c>
    </row>
    <row r="221" spans="1:5">
      <c r="A221" s="133" t="str">
        <f t="shared" si="3"/>
        <v>JG651049</v>
      </c>
      <c r="B221" s="3" t="s">
        <v>11021</v>
      </c>
      <c r="C221" s="3"/>
      <c r="D221" s="3"/>
      <c r="E221" s="3" t="s">
        <v>11427</v>
      </c>
    </row>
    <row r="222" spans="1:5">
      <c r="A222" s="135" t="s">
        <v>10807</v>
      </c>
      <c r="B222" s="135" t="s">
        <v>28</v>
      </c>
      <c r="C222" s="133"/>
      <c r="D222" s="133"/>
      <c r="E222" s="135"/>
    </row>
    <row r="223" ht="13.5" spans="1:5">
      <c r="A223" s="133" t="str">
        <f>$A$222&amp;E223</f>
        <v>GG112001</v>
      </c>
      <c r="B223" s="133" t="s">
        <v>10810</v>
      </c>
      <c r="C223" s="133"/>
      <c r="D223" s="133"/>
      <c r="E223" s="133" t="s">
        <v>11428</v>
      </c>
    </row>
    <row r="224" ht="13.5" spans="1:5">
      <c r="A224" s="133" t="str">
        <f t="shared" ref="A224:A288" si="4">$A$222&amp;E224</f>
        <v>GG112002</v>
      </c>
      <c r="B224" s="133" t="s">
        <v>11429</v>
      </c>
      <c r="C224" s="133"/>
      <c r="D224" s="133" t="str">
        <f>$A$223</f>
        <v>GG112001</v>
      </c>
      <c r="E224" s="133" t="s">
        <v>11430</v>
      </c>
    </row>
    <row r="225" ht="13.5" spans="1:5">
      <c r="A225" s="133" t="str">
        <f t="shared" si="4"/>
        <v>GG112003</v>
      </c>
      <c r="B225" s="133" t="s">
        <v>11431</v>
      </c>
      <c r="C225" s="133"/>
      <c r="D225" s="133" t="str">
        <f t="shared" ref="D225:D231" si="5">$A$223</f>
        <v>GG112001</v>
      </c>
      <c r="E225" s="133" t="s">
        <v>11432</v>
      </c>
    </row>
    <row r="226" ht="13.5" spans="1:5">
      <c r="A226" s="133" t="str">
        <f t="shared" si="4"/>
        <v>GG112004</v>
      </c>
      <c r="B226" s="133" t="s">
        <v>11433</v>
      </c>
      <c r="C226" s="133"/>
      <c r="D226" s="133" t="str">
        <f t="shared" si="5"/>
        <v>GG112001</v>
      </c>
      <c r="E226" s="133" t="s">
        <v>11434</v>
      </c>
    </row>
    <row r="227" ht="13.5" spans="1:5">
      <c r="A227" s="133" t="str">
        <f t="shared" si="4"/>
        <v>GG112005</v>
      </c>
      <c r="B227" s="133" t="s">
        <v>11435</v>
      </c>
      <c r="C227" s="133"/>
      <c r="D227" s="133" t="str">
        <f t="shared" si="5"/>
        <v>GG112001</v>
      </c>
      <c r="E227" s="133" t="s">
        <v>11436</v>
      </c>
    </row>
    <row r="228" ht="13.5" spans="1:5">
      <c r="A228" s="133" t="str">
        <f t="shared" si="4"/>
        <v>GG112006</v>
      </c>
      <c r="B228" s="133" t="s">
        <v>11437</v>
      </c>
      <c r="C228" s="133"/>
      <c r="D228" s="133" t="str">
        <f t="shared" si="5"/>
        <v>GG112001</v>
      </c>
      <c r="E228" s="133" t="s">
        <v>11438</v>
      </c>
    </row>
    <row r="229" ht="13.5" spans="1:5">
      <c r="A229" s="133" t="str">
        <f t="shared" si="4"/>
        <v>GG112007</v>
      </c>
      <c r="B229" s="133" t="s">
        <v>11439</v>
      </c>
      <c r="C229" s="133"/>
      <c r="D229" s="133" t="str">
        <f t="shared" si="5"/>
        <v>GG112001</v>
      </c>
      <c r="E229" s="133" t="s">
        <v>11440</v>
      </c>
    </row>
    <row r="230" ht="13.5" spans="1:5">
      <c r="A230" s="133" t="str">
        <f t="shared" si="4"/>
        <v>GG112008</v>
      </c>
      <c r="B230" s="133" t="s">
        <v>11441</v>
      </c>
      <c r="C230" s="133"/>
      <c r="D230" s="133" t="str">
        <f t="shared" si="5"/>
        <v>GG112001</v>
      </c>
      <c r="E230" s="133" t="s">
        <v>11442</v>
      </c>
    </row>
    <row r="231" ht="13.5" spans="1:5">
      <c r="A231" s="133" t="str">
        <f t="shared" si="4"/>
        <v>GG112009</v>
      </c>
      <c r="B231" s="133" t="s">
        <v>11443</v>
      </c>
      <c r="C231" s="133"/>
      <c r="D231" s="133" t="str">
        <f t="shared" si="5"/>
        <v>GG112001</v>
      </c>
      <c r="E231" s="133" t="s">
        <v>11444</v>
      </c>
    </row>
    <row r="232" ht="13.5" spans="1:5">
      <c r="A232" s="133" t="str">
        <f t="shared" si="4"/>
        <v>GG122002</v>
      </c>
      <c r="B232" s="133" t="s">
        <v>11445</v>
      </c>
      <c r="C232" s="133"/>
      <c r="D232" s="133"/>
      <c r="E232" s="133" t="s">
        <v>11446</v>
      </c>
    </row>
    <row r="233" ht="13.5" spans="1:5">
      <c r="A233" s="133" t="str">
        <f t="shared" si="4"/>
        <v>GG132003</v>
      </c>
      <c r="B233" s="133" t="s">
        <v>10814</v>
      </c>
      <c r="C233" s="133"/>
      <c r="D233" s="133"/>
      <c r="E233" s="133" t="s">
        <v>11447</v>
      </c>
    </row>
    <row r="234" ht="13.5" spans="1:5">
      <c r="A234" s="133" t="str">
        <f t="shared" si="4"/>
        <v>GG132054</v>
      </c>
      <c r="B234" s="133" t="s">
        <v>11448</v>
      </c>
      <c r="C234" s="133"/>
      <c r="D234" s="133"/>
      <c r="E234" s="133" t="s">
        <v>11449</v>
      </c>
    </row>
    <row r="235" ht="13.5" spans="1:5">
      <c r="A235" s="133" t="str">
        <f t="shared" si="4"/>
        <v>GG132004</v>
      </c>
      <c r="B235" s="133" t="s">
        <v>10816</v>
      </c>
      <c r="C235" s="133"/>
      <c r="D235" s="133"/>
      <c r="E235" s="133" t="s">
        <v>11450</v>
      </c>
    </row>
    <row r="236" ht="13.5" spans="1:5">
      <c r="A236" s="133" t="str">
        <f t="shared" si="4"/>
        <v>GG132055</v>
      </c>
      <c r="B236" s="133" t="s">
        <v>11451</v>
      </c>
      <c r="C236" s="133"/>
      <c r="D236" s="133"/>
      <c r="E236" s="133" t="s">
        <v>11452</v>
      </c>
    </row>
    <row r="237" ht="13.5" spans="1:5">
      <c r="A237" s="133" t="str">
        <f t="shared" si="4"/>
        <v>GG132056</v>
      </c>
      <c r="B237" s="133" t="s">
        <v>11453</v>
      </c>
      <c r="C237" s="133"/>
      <c r="D237" s="133"/>
      <c r="E237" s="133" t="s">
        <v>11454</v>
      </c>
    </row>
    <row r="238" ht="13.5" spans="1:5">
      <c r="A238" s="133" t="str">
        <f t="shared" si="4"/>
        <v>GG142005</v>
      </c>
      <c r="B238" s="133" t="s">
        <v>10818</v>
      </c>
      <c r="C238" s="133"/>
      <c r="D238" s="133"/>
      <c r="E238" s="133" t="s">
        <v>11455</v>
      </c>
    </row>
    <row r="239" ht="13.5" spans="1:5">
      <c r="A239" s="133" t="str">
        <f t="shared" si="4"/>
        <v>GG142057</v>
      </c>
      <c r="B239" s="133" t="s">
        <v>11456</v>
      </c>
      <c r="C239" s="133"/>
      <c r="D239" s="133"/>
      <c r="E239" s="133" t="s">
        <v>11457</v>
      </c>
    </row>
    <row r="240" ht="13.5" spans="1:5">
      <c r="A240" s="133" t="str">
        <f t="shared" si="4"/>
        <v>GG152058</v>
      </c>
      <c r="B240" s="133" t="s">
        <v>11458</v>
      </c>
      <c r="C240" s="133"/>
      <c r="D240" s="133"/>
      <c r="E240" s="133" t="s">
        <v>11459</v>
      </c>
    </row>
    <row r="241" ht="13.5" spans="1:5">
      <c r="A241" s="133" t="str">
        <f t="shared" si="4"/>
        <v>GG152006</v>
      </c>
      <c r="B241" s="133" t="s">
        <v>11460</v>
      </c>
      <c r="C241" s="133"/>
      <c r="D241" s="133"/>
      <c r="E241" s="133" t="s">
        <v>11461</v>
      </c>
    </row>
    <row r="242" ht="13.5" spans="1:5">
      <c r="A242" s="133" t="str">
        <f t="shared" si="4"/>
        <v>GG152059</v>
      </c>
      <c r="B242" s="133" t="s">
        <v>11462</v>
      </c>
      <c r="C242" s="133"/>
      <c r="D242" s="133"/>
      <c r="E242" s="133" t="s">
        <v>11463</v>
      </c>
    </row>
    <row r="243" ht="13.5" spans="1:5">
      <c r="A243" s="133" t="str">
        <f t="shared" si="4"/>
        <v>GG212007</v>
      </c>
      <c r="B243" s="133" t="s">
        <v>10822</v>
      </c>
      <c r="C243" s="133"/>
      <c r="D243" s="133"/>
      <c r="E243" s="133" t="s">
        <v>11464</v>
      </c>
    </row>
    <row r="244" ht="13.5" spans="1:5">
      <c r="A244" s="133" t="str">
        <f t="shared" si="4"/>
        <v>GG212008</v>
      </c>
      <c r="B244" s="133" t="s">
        <v>11465</v>
      </c>
      <c r="C244" s="133"/>
      <c r="D244" s="133"/>
      <c r="E244" s="133" t="s">
        <v>11466</v>
      </c>
    </row>
    <row r="245" ht="13.5" spans="1:5">
      <c r="A245" s="133" t="str">
        <f t="shared" si="4"/>
        <v>GG212009</v>
      </c>
      <c r="B245" s="133" t="s">
        <v>10826</v>
      </c>
      <c r="C245" s="133"/>
      <c r="D245" s="133"/>
      <c r="E245" s="133" t="s">
        <v>11467</v>
      </c>
    </row>
    <row r="246" ht="13.5" spans="1:5">
      <c r="A246" s="133" t="str">
        <f t="shared" si="4"/>
        <v>GG212060</v>
      </c>
      <c r="B246" s="133" t="s">
        <v>11468</v>
      </c>
      <c r="C246" s="133"/>
      <c r="D246" s="133"/>
      <c r="E246" s="133" t="s">
        <v>11469</v>
      </c>
    </row>
    <row r="247" ht="13.5" spans="1:5">
      <c r="A247" s="133" t="str">
        <f t="shared" si="4"/>
        <v>GG212061</v>
      </c>
      <c r="B247" s="133" t="s">
        <v>11470</v>
      </c>
      <c r="C247" s="133"/>
      <c r="D247" s="133"/>
      <c r="E247" s="133" t="s">
        <v>11471</v>
      </c>
    </row>
    <row r="248" ht="13.5" spans="1:5">
      <c r="A248" s="133" t="str">
        <f t="shared" si="4"/>
        <v>GG212062</v>
      </c>
      <c r="B248" s="133" t="s">
        <v>11472</v>
      </c>
      <c r="C248" s="133"/>
      <c r="D248" s="133"/>
      <c r="E248" s="133" t="s">
        <v>11473</v>
      </c>
    </row>
    <row r="249" ht="13.5" spans="1:5">
      <c r="A249" s="133" t="str">
        <f t="shared" si="4"/>
        <v>GG212063</v>
      </c>
      <c r="B249" s="133" t="s">
        <v>11474</v>
      </c>
      <c r="C249" s="133"/>
      <c r="D249" s="133"/>
      <c r="E249" s="133" t="s">
        <v>11475</v>
      </c>
    </row>
    <row r="250" ht="13.5" spans="1:5">
      <c r="A250" s="133" t="str">
        <f t="shared" si="4"/>
        <v>GG212064</v>
      </c>
      <c r="B250" s="133" t="s">
        <v>11476</v>
      </c>
      <c r="C250" s="133"/>
      <c r="D250" s="133"/>
      <c r="E250" s="133" t="s">
        <v>11477</v>
      </c>
    </row>
    <row r="251" ht="13.5" spans="1:5">
      <c r="A251" s="133" t="str">
        <f t="shared" si="4"/>
        <v>GG222065</v>
      </c>
      <c r="B251" s="133" t="s">
        <v>11478</v>
      </c>
      <c r="C251" s="133"/>
      <c r="D251" s="133"/>
      <c r="E251" s="133" t="s">
        <v>11479</v>
      </c>
    </row>
    <row r="252" ht="13.5" spans="1:5">
      <c r="A252" s="133" t="str">
        <f t="shared" si="4"/>
        <v>GG222010</v>
      </c>
      <c r="B252" s="133" t="s">
        <v>10830</v>
      </c>
      <c r="C252" s="133"/>
      <c r="D252" s="133"/>
      <c r="E252" s="133" t="s">
        <v>11480</v>
      </c>
    </row>
    <row r="253" ht="13.5" spans="1:5">
      <c r="A253" s="133" t="str">
        <f t="shared" si="4"/>
        <v>GG222011</v>
      </c>
      <c r="B253" s="133" t="s">
        <v>10828</v>
      </c>
      <c r="C253" s="133"/>
      <c r="D253" s="133"/>
      <c r="E253" s="133" t="s">
        <v>11481</v>
      </c>
    </row>
    <row r="254" ht="13.5" spans="1:5">
      <c r="A254" s="133" t="str">
        <f t="shared" si="4"/>
        <v>GG222066</v>
      </c>
      <c r="B254" s="133" t="s">
        <v>11482</v>
      </c>
      <c r="C254" s="133"/>
      <c r="D254" s="133"/>
      <c r="E254" s="133" t="s">
        <v>11483</v>
      </c>
    </row>
    <row r="255" ht="13.5" spans="1:5">
      <c r="A255" s="133" t="str">
        <f t="shared" si="4"/>
        <v>GG222067</v>
      </c>
      <c r="B255" s="133" t="s">
        <v>11484</v>
      </c>
      <c r="C255" s="133"/>
      <c r="D255" s="133"/>
      <c r="E255" s="133" t="s">
        <v>11485</v>
      </c>
    </row>
    <row r="256" ht="13.5" spans="1:5">
      <c r="A256" s="133" t="str">
        <f t="shared" si="4"/>
        <v>GG232012</v>
      </c>
      <c r="B256" s="133" t="s">
        <v>10832</v>
      </c>
      <c r="C256" s="133"/>
      <c r="D256" s="133"/>
      <c r="E256" s="133" t="s">
        <v>11486</v>
      </c>
    </row>
    <row r="257" ht="13.5" spans="1:5">
      <c r="A257" s="133" t="str">
        <f t="shared" si="4"/>
        <v>GG232068</v>
      </c>
      <c r="B257" s="133" t="s">
        <v>11487</v>
      </c>
      <c r="C257" s="133"/>
      <c r="D257" s="133"/>
      <c r="E257" s="133" t="s">
        <v>11488</v>
      </c>
    </row>
    <row r="258" ht="13.5" spans="1:5">
      <c r="A258" s="133" t="str">
        <f t="shared" si="4"/>
        <v>GG232013</v>
      </c>
      <c r="B258" s="133" t="s">
        <v>10834</v>
      </c>
      <c r="C258" s="133"/>
      <c r="D258" s="133"/>
      <c r="E258" s="133" t="s">
        <v>11489</v>
      </c>
    </row>
    <row r="259" ht="13.5" spans="1:5">
      <c r="A259" s="133" t="str">
        <f t="shared" si="4"/>
        <v>GG312014</v>
      </c>
      <c r="B259" s="133" t="s">
        <v>11490</v>
      </c>
      <c r="C259" s="133"/>
      <c r="D259" s="133"/>
      <c r="E259" s="133" t="s">
        <v>11491</v>
      </c>
    </row>
    <row r="260" ht="13.5" spans="1:5">
      <c r="A260" s="133" t="str">
        <f t="shared" si="4"/>
        <v>GG312069</v>
      </c>
      <c r="B260" s="133" t="s">
        <v>11492</v>
      </c>
      <c r="C260" s="133"/>
      <c r="D260" s="133"/>
      <c r="E260" s="133" t="s">
        <v>11493</v>
      </c>
    </row>
    <row r="261" spans="1:5">
      <c r="A261" s="133" t="str">
        <f t="shared" si="4"/>
        <v>GG321090</v>
      </c>
      <c r="B261" s="3" t="s">
        <v>10947</v>
      </c>
      <c r="C261" s="133"/>
      <c r="D261" s="133"/>
      <c r="E261" s="3" t="s">
        <v>11494</v>
      </c>
    </row>
    <row r="262" ht="13.5" spans="1:5">
      <c r="A262" s="133" t="str">
        <f t="shared" si="4"/>
        <v>GG322015</v>
      </c>
      <c r="B262" s="133" t="s">
        <v>10838</v>
      </c>
      <c r="C262" s="133"/>
      <c r="D262" s="133"/>
      <c r="E262" s="133" t="s">
        <v>11495</v>
      </c>
    </row>
    <row r="263" ht="13.5" spans="1:5">
      <c r="A263" s="133" t="str">
        <f t="shared" si="4"/>
        <v>GG322016</v>
      </c>
      <c r="B263" s="133" t="s">
        <v>11496</v>
      </c>
      <c r="C263" s="133"/>
      <c r="D263" s="133"/>
      <c r="E263" s="133" t="s">
        <v>11497</v>
      </c>
    </row>
    <row r="264" ht="13.5" spans="1:5">
      <c r="A264" s="133" t="str">
        <f t="shared" si="4"/>
        <v>GG322070</v>
      </c>
      <c r="B264" s="133" t="s">
        <v>11498</v>
      </c>
      <c r="C264" s="133"/>
      <c r="D264" s="133"/>
      <c r="E264" s="133" t="s">
        <v>11499</v>
      </c>
    </row>
    <row r="265" ht="13.5" spans="1:5">
      <c r="A265" s="133" t="str">
        <f t="shared" si="4"/>
        <v>GG322071</v>
      </c>
      <c r="B265" s="133" t="s">
        <v>11500</v>
      </c>
      <c r="C265" s="133"/>
      <c r="D265" s="133"/>
      <c r="E265" s="133" t="s">
        <v>11501</v>
      </c>
    </row>
    <row r="266" ht="13.5" spans="1:5">
      <c r="A266" s="133" t="str">
        <f t="shared" si="4"/>
        <v>GG322017</v>
      </c>
      <c r="B266" s="133" t="s">
        <v>10842</v>
      </c>
      <c r="C266" s="133"/>
      <c r="D266" s="133"/>
      <c r="E266" s="133" t="s">
        <v>11502</v>
      </c>
    </row>
    <row r="267" ht="13.5" spans="1:5">
      <c r="A267" s="133" t="str">
        <f t="shared" si="4"/>
        <v>GG322072</v>
      </c>
      <c r="B267" s="133" t="s">
        <v>11503</v>
      </c>
      <c r="C267" s="133"/>
      <c r="D267" s="133"/>
      <c r="E267" s="133" t="s">
        <v>11504</v>
      </c>
    </row>
    <row r="268" ht="13.5" spans="1:5">
      <c r="A268" s="133" t="str">
        <f t="shared" si="4"/>
        <v>GG322018</v>
      </c>
      <c r="B268" s="133" t="s">
        <v>11505</v>
      </c>
      <c r="C268" s="133"/>
      <c r="D268" s="133"/>
      <c r="E268" s="133" t="s">
        <v>11506</v>
      </c>
    </row>
    <row r="269" ht="13.5" spans="1:5">
      <c r="A269" s="133" t="str">
        <f t="shared" si="4"/>
        <v>GG322073</v>
      </c>
      <c r="B269" s="133" t="s">
        <v>11507</v>
      </c>
      <c r="C269" s="133"/>
      <c r="D269" s="133"/>
      <c r="E269" s="133" t="s">
        <v>11508</v>
      </c>
    </row>
    <row r="270" ht="13.5" spans="1:5">
      <c r="A270" s="133" t="str">
        <f t="shared" si="4"/>
        <v>GG322074</v>
      </c>
      <c r="B270" s="133" t="s">
        <v>11509</v>
      </c>
      <c r="C270" s="133"/>
      <c r="D270" s="133"/>
      <c r="E270" s="133" t="s">
        <v>11510</v>
      </c>
    </row>
    <row r="271" ht="13.5" spans="1:5">
      <c r="A271" s="133" t="str">
        <f t="shared" si="4"/>
        <v>GG322075</v>
      </c>
      <c r="B271" s="133" t="s">
        <v>11511</v>
      </c>
      <c r="C271" s="133"/>
      <c r="D271" s="133"/>
      <c r="E271" s="133" t="s">
        <v>11512</v>
      </c>
    </row>
    <row r="272" ht="13.5" spans="1:5">
      <c r="A272" s="133" t="str">
        <f t="shared" si="4"/>
        <v>GG322076</v>
      </c>
      <c r="B272" s="133" t="s">
        <v>11513</v>
      </c>
      <c r="C272" s="133"/>
      <c r="D272" s="133"/>
      <c r="E272" s="133" t="s">
        <v>11514</v>
      </c>
    </row>
    <row r="273" ht="13.5" spans="1:5">
      <c r="A273" s="133" t="str">
        <f t="shared" si="4"/>
        <v>GG322077</v>
      </c>
      <c r="B273" s="133" t="s">
        <v>11515</v>
      </c>
      <c r="C273" s="133"/>
      <c r="D273" s="133"/>
      <c r="E273" s="133" t="s">
        <v>11516</v>
      </c>
    </row>
    <row r="274" ht="13.5" spans="1:5">
      <c r="A274" s="133" t="str">
        <f t="shared" si="4"/>
        <v>GG322078</v>
      </c>
      <c r="B274" s="133" t="s">
        <v>11517</v>
      </c>
      <c r="C274" s="133"/>
      <c r="D274" s="133"/>
      <c r="E274" s="133" t="s">
        <v>11518</v>
      </c>
    </row>
    <row r="275" ht="13.5" spans="1:5">
      <c r="A275" s="133" t="str">
        <f t="shared" si="4"/>
        <v>GG322079</v>
      </c>
      <c r="B275" s="133" t="s">
        <v>11519</v>
      </c>
      <c r="C275" s="133"/>
      <c r="D275" s="133"/>
      <c r="E275" s="133" t="s">
        <v>11520</v>
      </c>
    </row>
    <row r="276" ht="13.5" spans="1:5">
      <c r="A276" s="133" t="str">
        <f t="shared" si="4"/>
        <v>GG322080</v>
      </c>
      <c r="B276" s="133" t="s">
        <v>11521</v>
      </c>
      <c r="C276" s="133"/>
      <c r="D276" s="133"/>
      <c r="E276" s="133" t="s">
        <v>11522</v>
      </c>
    </row>
    <row r="277" ht="13.5" spans="1:5">
      <c r="A277" s="133" t="str">
        <f t="shared" si="4"/>
        <v>GG322081</v>
      </c>
      <c r="B277" s="133" t="s">
        <v>11523</v>
      </c>
      <c r="C277" s="133"/>
      <c r="D277" s="133"/>
      <c r="E277" s="133" t="s">
        <v>11524</v>
      </c>
    </row>
    <row r="278" ht="13.5" spans="1:5">
      <c r="A278" s="133" t="str">
        <f t="shared" si="4"/>
        <v>GG322082</v>
      </c>
      <c r="B278" s="133" t="s">
        <v>11525</v>
      </c>
      <c r="C278" s="133"/>
      <c r="D278" s="133"/>
      <c r="E278" s="133" t="s">
        <v>11526</v>
      </c>
    </row>
    <row r="279" ht="13.5" spans="1:5">
      <c r="A279" s="133" t="str">
        <f t="shared" si="4"/>
        <v>GG332019</v>
      </c>
      <c r="B279" s="133" t="s">
        <v>10846</v>
      </c>
      <c r="C279" s="133"/>
      <c r="D279" s="133"/>
      <c r="E279" s="133" t="s">
        <v>11527</v>
      </c>
    </row>
    <row r="280" ht="13.5" spans="1:5">
      <c r="A280" s="133" t="str">
        <f t="shared" si="4"/>
        <v>GG332083</v>
      </c>
      <c r="B280" s="133" t="s">
        <v>11528</v>
      </c>
      <c r="C280" s="133"/>
      <c r="D280" s="133"/>
      <c r="E280" s="133" t="s">
        <v>11529</v>
      </c>
    </row>
    <row r="281" ht="13.5" spans="1:5">
      <c r="A281" s="133" t="str">
        <f t="shared" si="4"/>
        <v>GG332084</v>
      </c>
      <c r="B281" s="133" t="s">
        <v>11530</v>
      </c>
      <c r="C281" s="133"/>
      <c r="D281" s="133"/>
      <c r="E281" s="133" t="s">
        <v>11531</v>
      </c>
    </row>
    <row r="282" ht="13.5" spans="1:5">
      <c r="A282" s="133" t="str">
        <f t="shared" si="4"/>
        <v>GG332085</v>
      </c>
      <c r="B282" s="133" t="s">
        <v>11532</v>
      </c>
      <c r="C282" s="133"/>
      <c r="D282" s="133"/>
      <c r="E282" s="133" t="s">
        <v>11533</v>
      </c>
    </row>
    <row r="283" ht="13.5" spans="1:5">
      <c r="A283" s="133" t="str">
        <f t="shared" si="4"/>
        <v>GG332086</v>
      </c>
      <c r="B283" s="133" t="s">
        <v>11534</v>
      </c>
      <c r="C283" s="133"/>
      <c r="D283" s="133"/>
      <c r="E283" s="133" t="s">
        <v>11535</v>
      </c>
    </row>
    <row r="284" ht="13.5" spans="1:5">
      <c r="A284" s="133" t="str">
        <f t="shared" si="4"/>
        <v>GG332087</v>
      </c>
      <c r="B284" s="133" t="s">
        <v>11536</v>
      </c>
      <c r="C284" s="133"/>
      <c r="D284" s="133"/>
      <c r="E284" s="133" t="s">
        <v>11537</v>
      </c>
    </row>
    <row r="285" ht="13.5" spans="1:5">
      <c r="A285" s="133" t="str">
        <f t="shared" si="4"/>
        <v>GG332088</v>
      </c>
      <c r="B285" s="133" t="s">
        <v>11538</v>
      </c>
      <c r="C285" s="133"/>
      <c r="D285" s="133"/>
      <c r="E285" s="133" t="s">
        <v>11539</v>
      </c>
    </row>
    <row r="286" ht="13.5" spans="1:5">
      <c r="A286" s="133" t="str">
        <f t="shared" si="4"/>
        <v>GG332089</v>
      </c>
      <c r="B286" s="133" t="s">
        <v>11540</v>
      </c>
      <c r="C286" s="133"/>
      <c r="D286" s="133"/>
      <c r="E286" s="133" t="s">
        <v>11541</v>
      </c>
    </row>
    <row r="287" ht="13.5" spans="1:5">
      <c r="A287" s="133" t="str">
        <f t="shared" si="4"/>
        <v>GG342020</v>
      </c>
      <c r="B287" s="133" t="s">
        <v>10848</v>
      </c>
      <c r="C287" s="133"/>
      <c r="D287" s="133"/>
      <c r="E287" s="133" t="s">
        <v>11542</v>
      </c>
    </row>
    <row r="288" ht="13.5" spans="1:5">
      <c r="A288" s="133" t="str">
        <f t="shared" si="4"/>
        <v>GG342090</v>
      </c>
      <c r="B288" s="133" t="s">
        <v>11543</v>
      </c>
      <c r="C288" s="133"/>
      <c r="D288" s="133"/>
      <c r="E288" s="133" t="s">
        <v>11544</v>
      </c>
    </row>
    <row r="289" ht="13.5" spans="1:5">
      <c r="A289" s="133" t="str">
        <f t="shared" ref="A289:A352" si="6">$A$222&amp;E289</f>
        <v>GG342091</v>
      </c>
      <c r="B289" s="133" t="s">
        <v>11545</v>
      </c>
      <c r="C289" s="133"/>
      <c r="D289" s="133"/>
      <c r="E289" s="133" t="s">
        <v>11546</v>
      </c>
    </row>
    <row r="290" ht="13.5" spans="1:5">
      <c r="A290" s="133" t="str">
        <f t="shared" si="6"/>
        <v>GG342092</v>
      </c>
      <c r="B290" s="133" t="s">
        <v>11547</v>
      </c>
      <c r="C290" s="133"/>
      <c r="D290" s="133"/>
      <c r="E290" s="133" t="s">
        <v>11548</v>
      </c>
    </row>
    <row r="291" ht="13.5" spans="1:5">
      <c r="A291" s="133" t="str">
        <f t="shared" si="6"/>
        <v>GG342093</v>
      </c>
      <c r="B291" s="133" t="s">
        <v>11549</v>
      </c>
      <c r="C291" s="133"/>
      <c r="D291" s="133"/>
      <c r="E291" s="133" t="s">
        <v>11550</v>
      </c>
    </row>
    <row r="292" ht="13.5" spans="1:5">
      <c r="A292" s="133" t="str">
        <f t="shared" si="6"/>
        <v>GG352021</v>
      </c>
      <c r="B292" s="133" t="s">
        <v>11551</v>
      </c>
      <c r="C292" s="133"/>
      <c r="D292" s="133"/>
      <c r="E292" s="133" t="s">
        <v>11552</v>
      </c>
    </row>
    <row r="293" ht="13.5" spans="1:5">
      <c r="A293" s="133" t="str">
        <f t="shared" si="6"/>
        <v>GG352022</v>
      </c>
      <c r="B293" s="133" t="s">
        <v>10852</v>
      </c>
      <c r="C293" s="133"/>
      <c r="D293" s="133"/>
      <c r="E293" s="133" t="s">
        <v>11553</v>
      </c>
    </row>
    <row r="294" ht="13.5" spans="1:5">
      <c r="A294" s="133" t="str">
        <f t="shared" si="6"/>
        <v>GG352094</v>
      </c>
      <c r="B294" s="133" t="s">
        <v>11554</v>
      </c>
      <c r="C294" s="133"/>
      <c r="D294" s="133"/>
      <c r="E294" s="133" t="s">
        <v>11555</v>
      </c>
    </row>
    <row r="295" ht="13.5" spans="1:5">
      <c r="A295" s="133" t="str">
        <f t="shared" si="6"/>
        <v>GG352095</v>
      </c>
      <c r="B295" s="133" t="s">
        <v>11556</v>
      </c>
      <c r="C295" s="133"/>
      <c r="D295" s="133"/>
      <c r="E295" s="133" t="s">
        <v>11557</v>
      </c>
    </row>
    <row r="296" ht="13.5" spans="1:5">
      <c r="A296" s="133" t="str">
        <f t="shared" si="6"/>
        <v>GG352096</v>
      </c>
      <c r="B296" s="133" t="s">
        <v>11558</v>
      </c>
      <c r="C296" s="133"/>
      <c r="D296" s="133"/>
      <c r="E296" s="133" t="s">
        <v>11559</v>
      </c>
    </row>
    <row r="297" ht="13.5" spans="1:5">
      <c r="A297" s="133" t="str">
        <f t="shared" si="6"/>
        <v>GG352097</v>
      </c>
      <c r="B297" s="133" t="s">
        <v>11560</v>
      </c>
      <c r="C297" s="133"/>
      <c r="D297" s="133"/>
      <c r="E297" s="133" t="s">
        <v>11561</v>
      </c>
    </row>
    <row r="298" ht="13.5" spans="1:5">
      <c r="A298" s="133" t="str">
        <f t="shared" si="6"/>
        <v>GG352098</v>
      </c>
      <c r="B298" s="133" t="s">
        <v>11562</v>
      </c>
      <c r="C298" s="133"/>
      <c r="D298" s="133"/>
      <c r="E298" s="133" t="s">
        <v>11563</v>
      </c>
    </row>
    <row r="299" ht="13.5" spans="1:5">
      <c r="A299" s="133" t="str">
        <f t="shared" si="6"/>
        <v>GG362023</v>
      </c>
      <c r="B299" s="133" t="s">
        <v>10854</v>
      </c>
      <c r="C299" s="133"/>
      <c r="D299" s="133"/>
      <c r="E299" s="133" t="s">
        <v>11564</v>
      </c>
    </row>
    <row r="300" ht="13.5" spans="1:5">
      <c r="A300" s="133" t="str">
        <f t="shared" si="6"/>
        <v>GG362099</v>
      </c>
      <c r="B300" s="133" t="s">
        <v>11565</v>
      </c>
      <c r="C300" s="133"/>
      <c r="D300" s="133"/>
      <c r="E300" s="133" t="s">
        <v>11566</v>
      </c>
    </row>
    <row r="301" ht="13.5" spans="1:5">
      <c r="A301" s="133" t="str">
        <f t="shared" si="6"/>
        <v>GG362100</v>
      </c>
      <c r="B301" s="133" t="s">
        <v>11567</v>
      </c>
      <c r="C301" s="133"/>
      <c r="D301" s="133"/>
      <c r="E301" s="133" t="s">
        <v>11568</v>
      </c>
    </row>
    <row r="302" spans="1:5">
      <c r="A302" s="133" t="str">
        <f t="shared" si="6"/>
        <v>GG362101</v>
      </c>
      <c r="B302" s="3" t="s">
        <v>11569</v>
      </c>
      <c r="C302" s="133"/>
      <c r="D302" s="133"/>
      <c r="E302" s="3" t="s">
        <v>11570</v>
      </c>
    </row>
    <row r="303" spans="1:5">
      <c r="A303" s="133" t="str">
        <f t="shared" si="6"/>
        <v>GG362102</v>
      </c>
      <c r="B303" s="3" t="s">
        <v>11571</v>
      </c>
      <c r="C303" s="133"/>
      <c r="D303" s="133"/>
      <c r="E303" s="3" t="s">
        <v>11572</v>
      </c>
    </row>
    <row r="304" spans="1:5">
      <c r="A304" s="133" t="str">
        <f t="shared" si="6"/>
        <v>GG362103</v>
      </c>
      <c r="B304" s="3" t="s">
        <v>11573</v>
      </c>
      <c r="C304" s="133"/>
      <c r="D304" s="133"/>
      <c r="E304" s="3" t="s">
        <v>11574</v>
      </c>
    </row>
    <row r="305" spans="1:5">
      <c r="A305" s="133" t="str">
        <f t="shared" si="6"/>
        <v>GG362104</v>
      </c>
      <c r="B305" s="3" t="s">
        <v>11575</v>
      </c>
      <c r="C305" s="133"/>
      <c r="D305" s="133"/>
      <c r="E305" s="3" t="s">
        <v>11576</v>
      </c>
    </row>
    <row r="306" spans="1:5">
      <c r="A306" s="133" t="str">
        <f t="shared" si="6"/>
        <v>GG372024</v>
      </c>
      <c r="B306" s="3" t="s">
        <v>10856</v>
      </c>
      <c r="C306" s="133"/>
      <c r="D306" s="133"/>
      <c r="E306" s="3" t="s">
        <v>11577</v>
      </c>
    </row>
    <row r="307" spans="1:5">
      <c r="A307" s="133" t="str">
        <f t="shared" si="6"/>
        <v>GG372025</v>
      </c>
      <c r="B307" s="3" t="s">
        <v>11578</v>
      </c>
      <c r="C307" s="133"/>
      <c r="D307" s="133"/>
      <c r="E307" s="3" t="s">
        <v>11579</v>
      </c>
    </row>
    <row r="308" spans="1:5">
      <c r="A308" s="133" t="str">
        <f t="shared" si="6"/>
        <v>GG372026</v>
      </c>
      <c r="B308" s="3" t="s">
        <v>11580</v>
      </c>
      <c r="C308" s="133"/>
      <c r="D308" s="133"/>
      <c r="E308" s="3" t="s">
        <v>11581</v>
      </c>
    </row>
    <row r="309" spans="1:5">
      <c r="A309" s="133" t="str">
        <f t="shared" si="6"/>
        <v>GG372105</v>
      </c>
      <c r="B309" s="3" t="s">
        <v>11582</v>
      </c>
      <c r="C309" s="133"/>
      <c r="D309" s="133"/>
      <c r="E309" s="3" t="s">
        <v>11583</v>
      </c>
    </row>
    <row r="310" spans="1:5">
      <c r="A310" s="133" t="str">
        <f t="shared" si="6"/>
        <v>GG372106</v>
      </c>
      <c r="B310" s="3" t="s">
        <v>11584</v>
      </c>
      <c r="C310" s="133"/>
      <c r="D310" s="133"/>
      <c r="E310" s="3" t="s">
        <v>11585</v>
      </c>
    </row>
    <row r="311" spans="1:5">
      <c r="A311" s="133" t="str">
        <f t="shared" si="6"/>
        <v>GG372107</v>
      </c>
      <c r="B311" s="3" t="s">
        <v>11586</v>
      </c>
      <c r="C311" s="133"/>
      <c r="D311" s="133"/>
      <c r="E311" s="3" t="s">
        <v>11587</v>
      </c>
    </row>
    <row r="312" spans="1:5">
      <c r="A312" s="133" t="str">
        <f t="shared" si="6"/>
        <v>GG372027</v>
      </c>
      <c r="B312" s="3" t="s">
        <v>10862</v>
      </c>
      <c r="C312" s="133"/>
      <c r="D312" s="133"/>
      <c r="E312" s="3" t="s">
        <v>11588</v>
      </c>
    </row>
    <row r="313" spans="1:5">
      <c r="A313" s="133" t="str">
        <f t="shared" si="6"/>
        <v>GG372108</v>
      </c>
      <c r="B313" s="3" t="s">
        <v>11589</v>
      </c>
      <c r="C313" s="133"/>
      <c r="D313" s="133"/>
      <c r="E313" s="3" t="s">
        <v>11590</v>
      </c>
    </row>
    <row r="314" spans="1:5">
      <c r="A314" s="133" t="str">
        <f t="shared" si="6"/>
        <v>GG372109</v>
      </c>
      <c r="B314" s="3" t="s">
        <v>11591</v>
      </c>
      <c r="C314" s="133"/>
      <c r="D314" s="133"/>
      <c r="E314" s="3" t="s">
        <v>11592</v>
      </c>
    </row>
    <row r="315" spans="1:5">
      <c r="A315" s="133" t="str">
        <f t="shared" si="6"/>
        <v>GG372028</v>
      </c>
      <c r="B315" s="3" t="s">
        <v>11593</v>
      </c>
      <c r="C315" s="133"/>
      <c r="D315" s="133"/>
      <c r="E315" s="3" t="s">
        <v>11594</v>
      </c>
    </row>
    <row r="316" spans="1:5">
      <c r="A316" s="133" t="str">
        <f t="shared" si="6"/>
        <v>GG372110</v>
      </c>
      <c r="B316" s="3" t="s">
        <v>11595</v>
      </c>
      <c r="C316" s="133"/>
      <c r="D316" s="133"/>
      <c r="E316" s="3" t="s">
        <v>11596</v>
      </c>
    </row>
    <row r="317" spans="1:5">
      <c r="A317" s="133" t="str">
        <f t="shared" si="6"/>
        <v>GG372111</v>
      </c>
      <c r="B317" s="3" t="s">
        <v>11597</v>
      </c>
      <c r="C317" s="133"/>
      <c r="D317" s="133"/>
      <c r="E317" s="3" t="s">
        <v>11598</v>
      </c>
    </row>
    <row r="318" spans="1:5">
      <c r="A318" s="133" t="str">
        <f t="shared" si="6"/>
        <v>GG372112</v>
      </c>
      <c r="B318" s="3" t="s">
        <v>11599</v>
      </c>
      <c r="C318" s="133"/>
      <c r="D318" s="133"/>
      <c r="E318" s="3" t="s">
        <v>11600</v>
      </c>
    </row>
    <row r="319" spans="1:5">
      <c r="A319" s="133" t="str">
        <f t="shared" si="6"/>
        <v>GG412029</v>
      </c>
      <c r="B319" s="3" t="s">
        <v>10866</v>
      </c>
      <c r="C319" s="133"/>
      <c r="D319" s="133"/>
      <c r="E319" s="3" t="s">
        <v>11601</v>
      </c>
    </row>
    <row r="320" spans="1:5">
      <c r="A320" s="133" t="str">
        <f t="shared" si="6"/>
        <v>GG412030</v>
      </c>
      <c r="B320" s="3" t="s">
        <v>10868</v>
      </c>
      <c r="C320" s="133"/>
      <c r="D320" s="133"/>
      <c r="E320" s="3" t="s">
        <v>11602</v>
      </c>
    </row>
    <row r="321" spans="1:5">
      <c r="A321" s="133" t="str">
        <f t="shared" si="6"/>
        <v>GG412113</v>
      </c>
      <c r="B321" s="3" t="s">
        <v>11603</v>
      </c>
      <c r="C321" s="133"/>
      <c r="D321" s="133"/>
      <c r="E321" s="3" t="s">
        <v>11604</v>
      </c>
    </row>
    <row r="322" spans="1:5">
      <c r="A322" s="133" t="str">
        <f t="shared" si="6"/>
        <v>GG412114</v>
      </c>
      <c r="B322" s="3" t="s">
        <v>11605</v>
      </c>
      <c r="C322" s="133"/>
      <c r="D322" s="133"/>
      <c r="E322" s="3" t="s">
        <v>11606</v>
      </c>
    </row>
    <row r="323" spans="1:5">
      <c r="A323" s="133" t="str">
        <f t="shared" si="6"/>
        <v>GG412115</v>
      </c>
      <c r="B323" s="3" t="s">
        <v>11607</v>
      </c>
      <c r="C323" s="133"/>
      <c r="D323" s="133"/>
      <c r="E323" s="3" t="s">
        <v>11608</v>
      </c>
    </row>
    <row r="324" spans="1:5">
      <c r="A324" s="133" t="str">
        <f t="shared" si="6"/>
        <v>GG412116</v>
      </c>
      <c r="B324" s="3" t="s">
        <v>11609</v>
      </c>
      <c r="C324" s="133"/>
      <c r="D324" s="133"/>
      <c r="E324" s="3" t="s">
        <v>11610</v>
      </c>
    </row>
    <row r="325" spans="1:5">
      <c r="A325" s="133" t="str">
        <f t="shared" si="6"/>
        <v>GG412117</v>
      </c>
      <c r="B325" s="3" t="s">
        <v>11611</v>
      </c>
      <c r="C325" s="133"/>
      <c r="D325" s="133"/>
      <c r="E325" s="3" t="s">
        <v>11612</v>
      </c>
    </row>
    <row r="326" spans="1:5">
      <c r="A326" s="133" t="str">
        <f t="shared" si="6"/>
        <v>GG422031</v>
      </c>
      <c r="B326" s="3" t="s">
        <v>11613</v>
      </c>
      <c r="C326" s="133"/>
      <c r="D326" s="133"/>
      <c r="E326" s="3" t="s">
        <v>11614</v>
      </c>
    </row>
    <row r="327" spans="1:5">
      <c r="A327" s="133" t="str">
        <f t="shared" si="6"/>
        <v>GG422032</v>
      </c>
      <c r="B327" s="3" t="s">
        <v>11615</v>
      </c>
      <c r="C327" s="133"/>
      <c r="D327" s="133"/>
      <c r="E327" s="3" t="s">
        <v>11616</v>
      </c>
    </row>
    <row r="328" spans="1:5">
      <c r="A328" s="133" t="str">
        <f t="shared" si="6"/>
        <v>GG422118</v>
      </c>
      <c r="B328" s="3" t="s">
        <v>11617</v>
      </c>
      <c r="C328" s="133"/>
      <c r="D328" s="133"/>
      <c r="E328" s="3" t="s">
        <v>11618</v>
      </c>
    </row>
    <row r="329" spans="1:5">
      <c r="A329" s="133" t="str">
        <f t="shared" si="6"/>
        <v>GG422119</v>
      </c>
      <c r="B329" s="3" t="s">
        <v>11619</v>
      </c>
      <c r="C329" s="133"/>
      <c r="D329" s="133"/>
      <c r="E329" s="3" t="s">
        <v>11620</v>
      </c>
    </row>
    <row r="330" spans="1:5">
      <c r="A330" s="133" t="str">
        <f t="shared" si="6"/>
        <v>GG422120</v>
      </c>
      <c r="B330" s="3" t="s">
        <v>11621</v>
      </c>
      <c r="C330" s="133"/>
      <c r="D330" s="133"/>
      <c r="E330" s="3" t="s">
        <v>11622</v>
      </c>
    </row>
    <row r="331" spans="1:5">
      <c r="A331" s="133" t="str">
        <f t="shared" si="6"/>
        <v>GG422121</v>
      </c>
      <c r="B331" s="3" t="s">
        <v>11623</v>
      </c>
      <c r="C331" s="133"/>
      <c r="D331" s="133"/>
      <c r="E331" s="3" t="s">
        <v>11624</v>
      </c>
    </row>
    <row r="332" spans="1:5">
      <c r="A332" s="133" t="str">
        <f t="shared" si="6"/>
        <v>GG422122</v>
      </c>
      <c r="B332" s="3" t="s">
        <v>11625</v>
      </c>
      <c r="C332" s="133"/>
      <c r="D332" s="133"/>
      <c r="E332" s="3" t="s">
        <v>11626</v>
      </c>
    </row>
    <row r="333" spans="1:5">
      <c r="A333" s="133" t="str">
        <f t="shared" si="6"/>
        <v>GG422123</v>
      </c>
      <c r="B333" s="3" t="s">
        <v>11627</v>
      </c>
      <c r="C333" s="133"/>
      <c r="D333" s="133"/>
      <c r="E333" s="3" t="s">
        <v>11628</v>
      </c>
    </row>
    <row r="334" spans="1:5">
      <c r="A334" s="133" t="str">
        <f t="shared" si="6"/>
        <v>GG422124</v>
      </c>
      <c r="B334" s="3" t="s">
        <v>11629</v>
      </c>
      <c r="C334" s="133"/>
      <c r="D334" s="133"/>
      <c r="E334" s="3" t="s">
        <v>11630</v>
      </c>
    </row>
    <row r="335" spans="1:5">
      <c r="A335" s="133" t="str">
        <f t="shared" si="6"/>
        <v>GG432033</v>
      </c>
      <c r="B335" s="3" t="s">
        <v>10874</v>
      </c>
      <c r="C335" s="133"/>
      <c r="D335" s="133"/>
      <c r="E335" s="3" t="s">
        <v>11631</v>
      </c>
    </row>
    <row r="336" spans="1:5">
      <c r="A336" s="133" t="str">
        <f t="shared" si="6"/>
        <v>GG432034</v>
      </c>
      <c r="B336" s="3" t="s">
        <v>11632</v>
      </c>
      <c r="C336" s="133"/>
      <c r="D336" s="133"/>
      <c r="E336" s="3" t="s">
        <v>11633</v>
      </c>
    </row>
    <row r="337" spans="1:5">
      <c r="A337" s="133" t="str">
        <f t="shared" si="6"/>
        <v>GG432125</v>
      </c>
      <c r="B337" s="3" t="s">
        <v>11634</v>
      </c>
      <c r="C337" s="133"/>
      <c r="D337" s="133"/>
      <c r="E337" s="3" t="s">
        <v>11635</v>
      </c>
    </row>
    <row r="338" spans="1:5">
      <c r="A338" s="133" t="str">
        <f t="shared" si="6"/>
        <v>GG432126</v>
      </c>
      <c r="B338" s="3" t="s">
        <v>11636</v>
      </c>
      <c r="C338" s="133"/>
      <c r="D338" s="133"/>
      <c r="E338" s="3" t="s">
        <v>11637</v>
      </c>
    </row>
    <row r="339" spans="1:5">
      <c r="A339" s="133" t="str">
        <f t="shared" si="6"/>
        <v>GG432127</v>
      </c>
      <c r="B339" s="3" t="s">
        <v>11638</v>
      </c>
      <c r="C339" s="133"/>
      <c r="D339" s="133"/>
      <c r="E339" s="3" t="s">
        <v>11639</v>
      </c>
    </row>
    <row r="340" spans="1:5">
      <c r="A340" s="133" t="str">
        <f t="shared" si="6"/>
        <v>GG432128</v>
      </c>
      <c r="B340" s="3" t="s">
        <v>11640</v>
      </c>
      <c r="C340" s="133"/>
      <c r="D340" s="133"/>
      <c r="E340" s="3" t="s">
        <v>11641</v>
      </c>
    </row>
    <row r="341" spans="1:5">
      <c r="A341" s="133" t="str">
        <f t="shared" si="6"/>
        <v>GG432129</v>
      </c>
      <c r="B341" s="3" t="s">
        <v>11642</v>
      </c>
      <c r="C341" s="133"/>
      <c r="D341" s="133"/>
      <c r="E341" s="3" t="s">
        <v>11643</v>
      </c>
    </row>
    <row r="342" spans="1:5">
      <c r="A342" s="133" t="str">
        <f t="shared" si="6"/>
        <v>GG442035</v>
      </c>
      <c r="B342" s="3" t="s">
        <v>10878</v>
      </c>
      <c r="C342" s="133"/>
      <c r="D342" s="133"/>
      <c r="E342" s="3" t="s">
        <v>11644</v>
      </c>
    </row>
    <row r="343" spans="1:5">
      <c r="A343" s="133" t="str">
        <f t="shared" si="6"/>
        <v>GG442036</v>
      </c>
      <c r="B343" s="3" t="s">
        <v>10880</v>
      </c>
      <c r="C343" s="133"/>
      <c r="D343" s="133"/>
      <c r="E343" s="3" t="s">
        <v>11645</v>
      </c>
    </row>
    <row r="344" spans="1:5">
      <c r="A344" s="133" t="str">
        <f t="shared" si="6"/>
        <v>GG442037</v>
      </c>
      <c r="B344" s="3" t="s">
        <v>10882</v>
      </c>
      <c r="C344" s="133"/>
      <c r="D344" s="133"/>
      <c r="E344" s="3" t="s">
        <v>11646</v>
      </c>
    </row>
    <row r="345" spans="1:5">
      <c r="A345" s="133" t="str">
        <f t="shared" si="6"/>
        <v>GG442130</v>
      </c>
      <c r="B345" s="3" t="s">
        <v>11647</v>
      </c>
      <c r="C345" s="133"/>
      <c r="D345" s="133"/>
      <c r="E345" s="3" t="s">
        <v>11648</v>
      </c>
    </row>
    <row r="346" spans="1:5">
      <c r="A346" s="133" t="str">
        <f t="shared" si="6"/>
        <v>GG442038</v>
      </c>
      <c r="B346" s="3" t="s">
        <v>10884</v>
      </c>
      <c r="C346" s="133"/>
      <c r="D346" s="133"/>
      <c r="E346" s="3" t="s">
        <v>11649</v>
      </c>
    </row>
    <row r="347" spans="1:5">
      <c r="A347" s="133" t="str">
        <f t="shared" si="6"/>
        <v>GG442131</v>
      </c>
      <c r="B347" s="3" t="s">
        <v>11650</v>
      </c>
      <c r="C347" s="133"/>
      <c r="D347" s="133"/>
      <c r="E347" s="3" t="s">
        <v>11651</v>
      </c>
    </row>
    <row r="348" spans="1:5">
      <c r="A348" s="133" t="str">
        <f t="shared" si="6"/>
        <v>GG442132</v>
      </c>
      <c r="B348" s="3" t="s">
        <v>11652</v>
      </c>
      <c r="C348" s="133"/>
      <c r="D348" s="133"/>
      <c r="E348" s="3" t="s">
        <v>11653</v>
      </c>
    </row>
    <row r="349" spans="1:5">
      <c r="A349" s="133" t="str">
        <f t="shared" si="6"/>
        <v>GG442039</v>
      </c>
      <c r="B349" s="3" t="s">
        <v>10886</v>
      </c>
      <c r="C349" s="133"/>
      <c r="D349" s="133"/>
      <c r="E349" s="3" t="s">
        <v>11654</v>
      </c>
    </row>
    <row r="350" spans="1:5">
      <c r="A350" s="133" t="str">
        <f t="shared" si="6"/>
        <v>GG442133</v>
      </c>
      <c r="B350" s="3" t="s">
        <v>11655</v>
      </c>
      <c r="C350" s="133"/>
      <c r="D350" s="133"/>
      <c r="E350" s="3" t="s">
        <v>11656</v>
      </c>
    </row>
    <row r="351" spans="1:5">
      <c r="A351" s="133" t="str">
        <f t="shared" si="6"/>
        <v>GG442134</v>
      </c>
      <c r="B351" s="3" t="s">
        <v>11657</v>
      </c>
      <c r="C351" s="133"/>
      <c r="D351" s="133"/>
      <c r="E351" s="3" t="s">
        <v>11658</v>
      </c>
    </row>
    <row r="352" spans="1:5">
      <c r="A352" s="133" t="str">
        <f t="shared" si="6"/>
        <v>GG442135</v>
      </c>
      <c r="B352" s="3" t="s">
        <v>11659</v>
      </c>
      <c r="C352" s="133"/>
      <c r="D352" s="133"/>
      <c r="E352" s="3" t="s">
        <v>11660</v>
      </c>
    </row>
    <row r="353" spans="1:5">
      <c r="A353" s="133" t="str">
        <f t="shared" ref="A353:A387" si="7">$A$222&amp;E353</f>
        <v>GG442040</v>
      </c>
      <c r="B353" s="3" t="s">
        <v>11661</v>
      </c>
      <c r="C353" s="133"/>
      <c r="D353" s="133"/>
      <c r="E353" s="3" t="s">
        <v>11662</v>
      </c>
    </row>
    <row r="354" spans="1:5">
      <c r="A354" s="133" t="str">
        <f t="shared" si="7"/>
        <v>GG452041</v>
      </c>
      <c r="B354" s="3" t="s">
        <v>10890</v>
      </c>
      <c r="C354" s="133"/>
      <c r="D354" s="133"/>
      <c r="E354" s="3" t="s">
        <v>11663</v>
      </c>
    </row>
    <row r="355" spans="1:5">
      <c r="A355" s="133" t="str">
        <f t="shared" si="7"/>
        <v>GG452136</v>
      </c>
      <c r="B355" s="3" t="s">
        <v>11664</v>
      </c>
      <c r="C355" s="133"/>
      <c r="D355" s="133"/>
      <c r="E355" s="3" t="s">
        <v>11665</v>
      </c>
    </row>
    <row r="356" spans="1:5">
      <c r="A356" s="133" t="str">
        <f t="shared" si="7"/>
        <v>GG452042</v>
      </c>
      <c r="B356" s="3" t="s">
        <v>10892</v>
      </c>
      <c r="C356" s="133"/>
      <c r="D356" s="133"/>
      <c r="E356" s="3" t="s">
        <v>11666</v>
      </c>
    </row>
    <row r="357" spans="1:5">
      <c r="A357" s="133" t="str">
        <f t="shared" si="7"/>
        <v>GG452137</v>
      </c>
      <c r="B357" s="3" t="s">
        <v>11667</v>
      </c>
      <c r="C357" s="133"/>
      <c r="D357" s="133"/>
      <c r="E357" s="3" t="s">
        <v>11668</v>
      </c>
    </row>
    <row r="358" spans="1:5">
      <c r="A358" s="133" t="str">
        <f t="shared" si="7"/>
        <v>GG462043</v>
      </c>
      <c r="B358" s="3" t="s">
        <v>10894</v>
      </c>
      <c r="C358" s="133"/>
      <c r="D358" s="133"/>
      <c r="E358" s="3" t="s">
        <v>11669</v>
      </c>
    </row>
    <row r="359" spans="1:5">
      <c r="A359" s="133" t="str">
        <f t="shared" si="7"/>
        <v>GG502044</v>
      </c>
      <c r="B359" s="3" t="s">
        <v>10896</v>
      </c>
      <c r="C359" s="133"/>
      <c r="D359" s="133"/>
      <c r="E359" s="3" t="s">
        <v>11670</v>
      </c>
    </row>
    <row r="360" spans="1:5">
      <c r="A360" s="133" t="str">
        <f t="shared" si="7"/>
        <v>GG502138</v>
      </c>
      <c r="B360" s="3" t="s">
        <v>11671</v>
      </c>
      <c r="C360" s="133"/>
      <c r="D360" s="133"/>
      <c r="E360" s="3" t="s">
        <v>11672</v>
      </c>
    </row>
    <row r="361" spans="1:5">
      <c r="A361" s="133" t="str">
        <f t="shared" si="7"/>
        <v>GG512045</v>
      </c>
      <c r="B361" s="3" t="s">
        <v>10898</v>
      </c>
      <c r="C361" s="133"/>
      <c r="D361" s="133"/>
      <c r="E361" s="3" t="s">
        <v>11673</v>
      </c>
    </row>
    <row r="362" spans="1:5">
      <c r="A362" s="133" t="str">
        <f t="shared" si="7"/>
        <v>GG512139</v>
      </c>
      <c r="B362" s="3" t="s">
        <v>11674</v>
      </c>
      <c r="C362" s="133"/>
      <c r="D362" s="133"/>
      <c r="E362" s="3" t="s">
        <v>11675</v>
      </c>
    </row>
    <row r="363" spans="1:5">
      <c r="A363" s="133" t="str">
        <f t="shared" si="7"/>
        <v>GG512140</v>
      </c>
      <c r="B363" s="3" t="s">
        <v>11676</v>
      </c>
      <c r="C363" s="133"/>
      <c r="D363" s="133"/>
      <c r="E363" s="3" t="s">
        <v>11677</v>
      </c>
    </row>
    <row r="364" spans="1:5">
      <c r="A364" s="133" t="str">
        <f t="shared" si="7"/>
        <v>GG512141</v>
      </c>
      <c r="B364" s="3" t="s">
        <v>11678</v>
      </c>
      <c r="C364" s="133"/>
      <c r="D364" s="133"/>
      <c r="E364" s="3" t="s">
        <v>11679</v>
      </c>
    </row>
    <row r="365" spans="1:5">
      <c r="A365" s="133" t="str">
        <f t="shared" si="7"/>
        <v>GG512142</v>
      </c>
      <c r="B365" s="3" t="s">
        <v>11680</v>
      </c>
      <c r="C365" s="133"/>
      <c r="D365" s="133"/>
      <c r="E365" s="3" t="s">
        <v>11681</v>
      </c>
    </row>
    <row r="366" spans="1:5">
      <c r="A366" s="133" t="str">
        <f t="shared" si="7"/>
        <v>GG512046</v>
      </c>
      <c r="B366" s="3" t="s">
        <v>10900</v>
      </c>
      <c r="C366" s="133"/>
      <c r="D366" s="133"/>
      <c r="E366" s="3" t="s">
        <v>11682</v>
      </c>
    </row>
    <row r="367" spans="1:5">
      <c r="A367" s="133" t="str">
        <f t="shared" si="7"/>
        <v>GG512143</v>
      </c>
      <c r="B367" s="3" t="s">
        <v>11683</v>
      </c>
      <c r="C367" s="133"/>
      <c r="D367" s="133"/>
      <c r="E367" s="3" t="s">
        <v>11684</v>
      </c>
    </row>
    <row r="368" spans="1:5">
      <c r="A368" s="133" t="str">
        <f t="shared" si="7"/>
        <v>GG512144</v>
      </c>
      <c r="B368" s="3" t="s">
        <v>11685</v>
      </c>
      <c r="C368" s="133"/>
      <c r="D368" s="133"/>
      <c r="E368" s="3" t="s">
        <v>11686</v>
      </c>
    </row>
    <row r="369" spans="1:5">
      <c r="A369" s="133" t="str">
        <f t="shared" si="7"/>
        <v>GG522047</v>
      </c>
      <c r="B369" s="3" t="s">
        <v>10902</v>
      </c>
      <c r="C369" s="133"/>
      <c r="D369" s="133"/>
      <c r="E369" s="3" t="s">
        <v>11687</v>
      </c>
    </row>
    <row r="370" spans="1:5">
      <c r="A370" s="133" t="str">
        <f t="shared" si="7"/>
        <v>GG522145</v>
      </c>
      <c r="B370" s="3" t="s">
        <v>11688</v>
      </c>
      <c r="C370" s="133"/>
      <c r="D370" s="133"/>
      <c r="E370" s="3" t="s">
        <v>11689</v>
      </c>
    </row>
    <row r="371" spans="1:5">
      <c r="A371" s="133" t="str">
        <f t="shared" si="7"/>
        <v>GG532048</v>
      </c>
      <c r="B371" s="3" t="s">
        <v>10904</v>
      </c>
      <c r="C371" s="133"/>
      <c r="D371" s="133"/>
      <c r="E371" s="3" t="s">
        <v>11690</v>
      </c>
    </row>
    <row r="372" spans="1:5">
      <c r="A372" s="133" t="str">
        <f t="shared" si="7"/>
        <v>GG532146</v>
      </c>
      <c r="B372" s="3" t="s">
        <v>11691</v>
      </c>
      <c r="C372" s="133"/>
      <c r="D372" s="133"/>
      <c r="E372" s="3" t="s">
        <v>11692</v>
      </c>
    </row>
    <row r="373" spans="1:5">
      <c r="A373" s="133" t="str">
        <f t="shared" si="7"/>
        <v>GG612049</v>
      </c>
      <c r="B373" s="3" t="s">
        <v>10906</v>
      </c>
      <c r="C373" s="133"/>
      <c r="D373" s="133"/>
      <c r="E373" s="3" t="s">
        <v>11693</v>
      </c>
    </row>
    <row r="374" spans="1:5">
      <c r="A374" s="133" t="str">
        <f t="shared" si="7"/>
        <v>GG612050</v>
      </c>
      <c r="B374" s="3" t="s">
        <v>10908</v>
      </c>
      <c r="C374" s="133"/>
      <c r="D374" s="133"/>
      <c r="E374" s="3" t="s">
        <v>11694</v>
      </c>
    </row>
    <row r="375" spans="1:5">
      <c r="A375" s="133" t="str">
        <f t="shared" si="7"/>
        <v>GG612147</v>
      </c>
      <c r="B375" s="3" t="s">
        <v>11695</v>
      </c>
      <c r="C375" s="133"/>
      <c r="D375" s="133"/>
      <c r="E375" s="3" t="s">
        <v>11696</v>
      </c>
    </row>
    <row r="376" spans="1:5">
      <c r="A376" s="133" t="str">
        <f t="shared" si="7"/>
        <v>GG612051</v>
      </c>
      <c r="B376" s="3" t="s">
        <v>11697</v>
      </c>
      <c r="C376" s="133"/>
      <c r="D376" s="133"/>
      <c r="E376" s="3" t="s">
        <v>11698</v>
      </c>
    </row>
    <row r="377" spans="1:5">
      <c r="A377" s="133" t="str">
        <f t="shared" si="7"/>
        <v>GG612148</v>
      </c>
      <c r="B377" s="3" t="s">
        <v>11699</v>
      </c>
      <c r="C377" s="133"/>
      <c r="D377" s="133"/>
      <c r="E377" s="3" t="s">
        <v>11700</v>
      </c>
    </row>
    <row r="378" spans="1:5">
      <c r="A378" s="133" t="str">
        <f t="shared" si="7"/>
        <v>GG612149</v>
      </c>
      <c r="B378" s="3" t="s">
        <v>11701</v>
      </c>
      <c r="C378" s="133"/>
      <c r="D378" s="133"/>
      <c r="E378" s="3" t="s">
        <v>11702</v>
      </c>
    </row>
    <row r="379" spans="1:5">
      <c r="A379" s="133" t="str">
        <f t="shared" si="7"/>
        <v>GG612150</v>
      </c>
      <c r="B379" s="3" t="s">
        <v>11703</v>
      </c>
      <c r="C379" s="133"/>
      <c r="D379" s="133"/>
      <c r="E379" s="3" t="s">
        <v>11704</v>
      </c>
    </row>
    <row r="380" spans="1:5">
      <c r="A380" s="133" t="str">
        <f t="shared" si="7"/>
        <v>GG622052</v>
      </c>
      <c r="B380" s="3" t="s">
        <v>10912</v>
      </c>
      <c r="C380" s="133"/>
      <c r="D380" s="133"/>
      <c r="E380" s="3" t="s">
        <v>11705</v>
      </c>
    </row>
    <row r="381" spans="1:5">
      <c r="A381" s="133" t="str">
        <f t="shared" si="7"/>
        <v>GG622151</v>
      </c>
      <c r="B381" s="3" t="s">
        <v>11706</v>
      </c>
      <c r="C381" s="133"/>
      <c r="D381" s="133"/>
      <c r="E381" s="3" t="s">
        <v>11707</v>
      </c>
    </row>
    <row r="382" spans="1:5">
      <c r="A382" s="133" t="str">
        <f t="shared" si="7"/>
        <v>GG632152</v>
      </c>
      <c r="B382" s="3" t="s">
        <v>11708</v>
      </c>
      <c r="C382" s="133"/>
      <c r="D382" s="133"/>
      <c r="E382" s="3" t="s">
        <v>11709</v>
      </c>
    </row>
    <row r="383" spans="1:5">
      <c r="A383" s="133" t="str">
        <f t="shared" si="7"/>
        <v>GG642153</v>
      </c>
      <c r="B383" s="3" t="s">
        <v>11710</v>
      </c>
      <c r="C383" s="133"/>
      <c r="D383" s="133"/>
      <c r="E383" s="3" t="s">
        <v>11711</v>
      </c>
    </row>
    <row r="384" spans="1:5">
      <c r="A384" s="133" t="str">
        <f t="shared" si="7"/>
        <v>GG642154</v>
      </c>
      <c r="B384" s="3" t="s">
        <v>11712</v>
      </c>
      <c r="C384" s="133"/>
      <c r="D384" s="133"/>
      <c r="E384" s="3" t="s">
        <v>11713</v>
      </c>
    </row>
    <row r="385" spans="1:5">
      <c r="A385" s="133" t="str">
        <f t="shared" si="7"/>
        <v>GG652053</v>
      </c>
      <c r="B385" s="3" t="s">
        <v>10914</v>
      </c>
      <c r="C385" s="133"/>
      <c r="D385" s="133"/>
      <c r="E385" s="3" t="s">
        <v>11714</v>
      </c>
    </row>
    <row r="386" spans="1:5">
      <c r="A386" s="133" t="str">
        <f t="shared" si="7"/>
        <v>GG652155</v>
      </c>
      <c r="B386" s="3" t="s">
        <v>11715</v>
      </c>
      <c r="C386" s="133"/>
      <c r="D386" s="133"/>
      <c r="E386" s="3" t="s">
        <v>11716</v>
      </c>
    </row>
    <row r="387" spans="1:5">
      <c r="A387" s="133" t="str">
        <f t="shared" si="7"/>
        <v>GG652156</v>
      </c>
      <c r="B387" s="3" t="s">
        <v>11717</v>
      </c>
      <c r="C387" s="133"/>
      <c r="D387" s="133"/>
      <c r="E387" s="3" t="s">
        <v>11718</v>
      </c>
    </row>
    <row r="388" spans="1:5">
      <c r="A388" s="135" t="s">
        <v>11719</v>
      </c>
      <c r="B388" s="135" t="s">
        <v>30</v>
      </c>
      <c r="C388" s="133"/>
      <c r="D388" s="133"/>
      <c r="E388" s="135"/>
    </row>
    <row r="389" ht="13.5" spans="1:5">
      <c r="A389" s="133" t="str">
        <f>$A$388&amp;E389</f>
        <v>HG113001</v>
      </c>
      <c r="B389" s="133" t="s">
        <v>11720</v>
      </c>
      <c r="C389" s="133"/>
      <c r="D389" s="133"/>
      <c r="E389" s="133" t="s">
        <v>11721</v>
      </c>
    </row>
    <row r="390" ht="13.5" spans="1:5">
      <c r="A390" s="133" t="str">
        <f t="shared" ref="A390:A453" si="8">$A$388&amp;E390</f>
        <v>HG123002</v>
      </c>
      <c r="B390" s="133" t="s">
        <v>10705</v>
      </c>
      <c r="C390" s="133"/>
      <c r="D390" s="133"/>
      <c r="E390" s="133" t="s">
        <v>11722</v>
      </c>
    </row>
    <row r="391" ht="13.5" spans="1:5">
      <c r="A391" s="133" t="str">
        <f t="shared" si="8"/>
        <v>HG123003</v>
      </c>
      <c r="B391" s="133" t="s">
        <v>10735</v>
      </c>
      <c r="C391" s="133"/>
      <c r="D391" s="133"/>
      <c r="E391" s="133" t="s">
        <v>11723</v>
      </c>
    </row>
    <row r="392" ht="13.5" spans="1:5">
      <c r="A392" s="133" t="str">
        <f t="shared" si="8"/>
        <v>HG123004</v>
      </c>
      <c r="B392" s="133" t="s">
        <v>11724</v>
      </c>
      <c r="C392" s="133"/>
      <c r="D392" s="133"/>
      <c r="E392" s="133" t="s">
        <v>11725</v>
      </c>
    </row>
    <row r="393" ht="13.5" spans="1:5">
      <c r="A393" s="133" t="str">
        <f t="shared" si="8"/>
        <v>HG123005</v>
      </c>
      <c r="B393" s="133" t="s">
        <v>11726</v>
      </c>
      <c r="C393" s="133"/>
      <c r="D393" s="133"/>
      <c r="E393" s="133" t="s">
        <v>11727</v>
      </c>
    </row>
    <row r="394" ht="13.5" spans="1:5">
      <c r="A394" s="133" t="str">
        <f t="shared" si="8"/>
        <v>HG123006</v>
      </c>
      <c r="B394" s="133" t="s">
        <v>11728</v>
      </c>
      <c r="C394" s="133"/>
      <c r="D394" s="133"/>
      <c r="E394" s="133" t="s">
        <v>11729</v>
      </c>
    </row>
    <row r="395" ht="13.5" spans="1:5">
      <c r="A395" s="133" t="str">
        <f t="shared" si="8"/>
        <v>HG133007</v>
      </c>
      <c r="B395" s="133" t="s">
        <v>11730</v>
      </c>
      <c r="C395" s="133"/>
      <c r="D395" s="133"/>
      <c r="E395" s="133" t="s">
        <v>11731</v>
      </c>
    </row>
    <row r="396" ht="13.5" spans="1:5">
      <c r="A396" s="133" t="str">
        <f t="shared" si="8"/>
        <v>HG133008</v>
      </c>
      <c r="B396" s="133" t="s">
        <v>11732</v>
      </c>
      <c r="C396" s="133"/>
      <c r="D396" s="133"/>
      <c r="E396" s="133" t="s">
        <v>11733</v>
      </c>
    </row>
    <row r="397" ht="13.5" spans="1:5">
      <c r="A397" s="133" t="str">
        <f t="shared" si="8"/>
        <v>HG133009</v>
      </c>
      <c r="B397" s="133" t="s">
        <v>11734</v>
      </c>
      <c r="C397" s="133"/>
      <c r="D397" s="133"/>
      <c r="E397" s="133" t="s">
        <v>11735</v>
      </c>
    </row>
    <row r="398" ht="13.5" spans="1:5">
      <c r="A398" s="133" t="str">
        <f t="shared" si="8"/>
        <v>HG133010</v>
      </c>
      <c r="B398" s="133" t="s">
        <v>11736</v>
      </c>
      <c r="C398" s="133"/>
      <c r="D398" s="133"/>
      <c r="E398" s="133" t="s">
        <v>11737</v>
      </c>
    </row>
    <row r="399" ht="13.5" spans="1:5">
      <c r="A399" s="133" t="str">
        <f t="shared" si="8"/>
        <v>HG143011</v>
      </c>
      <c r="B399" s="133" t="s">
        <v>11738</v>
      </c>
      <c r="C399" s="133"/>
      <c r="D399" s="133"/>
      <c r="E399" s="133" t="s">
        <v>11739</v>
      </c>
    </row>
    <row r="400" ht="13.5" spans="1:5">
      <c r="A400" s="133" t="str">
        <f t="shared" si="8"/>
        <v>HG153012</v>
      </c>
      <c r="B400" s="133" t="s">
        <v>11740</v>
      </c>
      <c r="C400" s="133"/>
      <c r="D400" s="133"/>
      <c r="E400" s="133" t="s">
        <v>11741</v>
      </c>
    </row>
    <row r="401" ht="13.5" spans="1:5">
      <c r="A401" s="133" t="str">
        <f t="shared" si="8"/>
        <v>HG153013</v>
      </c>
      <c r="B401" s="133" t="s">
        <v>11742</v>
      </c>
      <c r="C401" s="133"/>
      <c r="D401" s="133"/>
      <c r="E401" s="133" t="s">
        <v>11743</v>
      </c>
    </row>
    <row r="402" ht="13.5" spans="1:5">
      <c r="A402" s="133" t="str">
        <f t="shared" si="8"/>
        <v>HG153014</v>
      </c>
      <c r="B402" s="133" t="s">
        <v>11744</v>
      </c>
      <c r="C402" s="133"/>
      <c r="D402" s="133"/>
      <c r="E402" s="133" t="s">
        <v>11745</v>
      </c>
    </row>
    <row r="403" ht="13.5" spans="1:5">
      <c r="A403" s="133" t="str">
        <f t="shared" si="8"/>
        <v>HG213015</v>
      </c>
      <c r="B403" s="133" t="s">
        <v>11746</v>
      </c>
      <c r="C403" s="133"/>
      <c r="D403" s="133"/>
      <c r="E403" s="133" t="s">
        <v>11747</v>
      </c>
    </row>
    <row r="404" ht="13.5" spans="1:5">
      <c r="A404" s="133" t="str">
        <f t="shared" si="8"/>
        <v>HG213016</v>
      </c>
      <c r="B404" s="133" t="s">
        <v>10707</v>
      </c>
      <c r="C404" s="133"/>
      <c r="D404" s="133"/>
      <c r="E404" s="133" t="s">
        <v>11748</v>
      </c>
    </row>
    <row r="405" ht="13.5" spans="1:5">
      <c r="A405" s="133" t="str">
        <f t="shared" si="8"/>
        <v>HG213017</v>
      </c>
      <c r="B405" s="133" t="s">
        <v>11749</v>
      </c>
      <c r="C405" s="133"/>
      <c r="D405" s="133"/>
      <c r="E405" s="133" t="s">
        <v>11750</v>
      </c>
    </row>
    <row r="406" ht="13.5" spans="1:5">
      <c r="A406" s="133" t="str">
        <f t="shared" si="8"/>
        <v>HG213018</v>
      </c>
      <c r="B406" s="133" t="s">
        <v>11751</v>
      </c>
      <c r="C406" s="133"/>
      <c r="D406" s="133"/>
      <c r="E406" s="133" t="s">
        <v>11752</v>
      </c>
    </row>
    <row r="407" ht="13.5" spans="1:5">
      <c r="A407" s="133" t="str">
        <f t="shared" si="8"/>
        <v>HG213019</v>
      </c>
      <c r="B407" s="133" t="s">
        <v>11753</v>
      </c>
      <c r="C407" s="133"/>
      <c r="D407" s="133"/>
      <c r="E407" s="133" t="s">
        <v>11754</v>
      </c>
    </row>
    <row r="408" ht="13.5" spans="1:5">
      <c r="A408" s="133" t="str">
        <f t="shared" si="8"/>
        <v>HG223020</v>
      </c>
      <c r="B408" s="133" t="s">
        <v>11755</v>
      </c>
      <c r="C408" s="133"/>
      <c r="D408" s="133"/>
      <c r="E408" s="133" t="s">
        <v>11756</v>
      </c>
    </row>
    <row r="409" ht="13.5" spans="1:5">
      <c r="A409" s="133" t="str">
        <f t="shared" si="8"/>
        <v>HG223021</v>
      </c>
      <c r="B409" s="133" t="s">
        <v>11757</v>
      </c>
      <c r="C409" s="133"/>
      <c r="D409" s="133"/>
      <c r="E409" s="133" t="s">
        <v>11758</v>
      </c>
    </row>
    <row r="410" ht="13.5" spans="1:5">
      <c r="A410" s="133" t="str">
        <f t="shared" si="8"/>
        <v>HG233022</v>
      </c>
      <c r="B410" s="133" t="s">
        <v>11759</v>
      </c>
      <c r="C410" s="133"/>
      <c r="D410" s="133"/>
      <c r="E410" s="133" t="s">
        <v>11760</v>
      </c>
    </row>
    <row r="411" ht="13.5" spans="1:5">
      <c r="A411" s="133" t="str">
        <f t="shared" si="8"/>
        <v>HG233023</v>
      </c>
      <c r="B411" s="133" t="s">
        <v>11761</v>
      </c>
      <c r="C411" s="133"/>
      <c r="D411" s="133"/>
      <c r="E411" s="133" t="s">
        <v>11762</v>
      </c>
    </row>
    <row r="412" ht="13.5" spans="1:5">
      <c r="A412" s="133" t="str">
        <f t="shared" si="8"/>
        <v>HG313024</v>
      </c>
      <c r="B412" s="133" t="s">
        <v>10747</v>
      </c>
      <c r="C412" s="133"/>
      <c r="D412" s="133"/>
      <c r="E412" s="133" t="s">
        <v>11763</v>
      </c>
    </row>
    <row r="413" ht="13.5" spans="1:5">
      <c r="A413" s="133" t="str">
        <f t="shared" si="8"/>
        <v>HG313025</v>
      </c>
      <c r="B413" s="133" t="s">
        <v>11764</v>
      </c>
      <c r="C413" s="133"/>
      <c r="D413" s="133"/>
      <c r="E413" s="133" t="s">
        <v>11765</v>
      </c>
    </row>
    <row r="414" ht="13.5" spans="1:5">
      <c r="A414" s="133" t="str">
        <f t="shared" si="8"/>
        <v>HG313026</v>
      </c>
      <c r="B414" s="133" t="s">
        <v>10709</v>
      </c>
      <c r="C414" s="133"/>
      <c r="D414" s="133"/>
      <c r="E414" s="133" t="s">
        <v>11766</v>
      </c>
    </row>
    <row r="415" ht="13.5" spans="1:5">
      <c r="A415" s="133" t="str">
        <f t="shared" si="8"/>
        <v>HG313027</v>
      </c>
      <c r="B415" s="133" t="s">
        <v>11767</v>
      </c>
      <c r="C415" s="133"/>
      <c r="D415" s="133"/>
      <c r="E415" s="133" t="s">
        <v>11768</v>
      </c>
    </row>
    <row r="416" ht="13.5" spans="1:5">
      <c r="A416" s="133" t="str">
        <f t="shared" si="8"/>
        <v>HG313028</v>
      </c>
      <c r="B416" s="133" t="s">
        <v>11769</v>
      </c>
      <c r="C416" s="133"/>
      <c r="D416" s="133"/>
      <c r="E416" s="133" t="s">
        <v>11770</v>
      </c>
    </row>
    <row r="417" ht="13.5" spans="1:5">
      <c r="A417" s="133" t="str">
        <f t="shared" si="8"/>
        <v>HG313029</v>
      </c>
      <c r="B417" s="133" t="s">
        <v>11771</v>
      </c>
      <c r="C417" s="133"/>
      <c r="D417" s="133"/>
      <c r="E417" s="133" t="s">
        <v>11772</v>
      </c>
    </row>
    <row r="418" ht="13.5" spans="1:5">
      <c r="A418" s="133" t="str">
        <f t="shared" si="8"/>
        <v>HG313030</v>
      </c>
      <c r="B418" s="133" t="s">
        <v>11773</v>
      </c>
      <c r="C418" s="133"/>
      <c r="D418" s="133"/>
      <c r="E418" s="133" t="s">
        <v>11774</v>
      </c>
    </row>
    <row r="419" ht="13.5" spans="1:5">
      <c r="A419" s="133" t="str">
        <f t="shared" si="8"/>
        <v>HG313031</v>
      </c>
      <c r="B419" s="133" t="s">
        <v>11775</v>
      </c>
      <c r="C419" s="133"/>
      <c r="D419" s="133"/>
      <c r="E419" s="133" t="s">
        <v>11776</v>
      </c>
    </row>
    <row r="420" ht="13.5" spans="1:5">
      <c r="A420" s="133" t="str">
        <f t="shared" si="8"/>
        <v>HG313032</v>
      </c>
      <c r="B420" s="133" t="s">
        <v>10751</v>
      </c>
      <c r="C420" s="133"/>
      <c r="D420" s="133"/>
      <c r="E420" s="133" t="s">
        <v>11777</v>
      </c>
    </row>
    <row r="421" ht="13.5" spans="1:5">
      <c r="A421" s="133" t="str">
        <f t="shared" si="8"/>
        <v>HG313033</v>
      </c>
      <c r="B421" s="133" t="s">
        <v>11778</v>
      </c>
      <c r="C421" s="133"/>
      <c r="D421" s="133"/>
      <c r="E421" s="133" t="s">
        <v>11779</v>
      </c>
    </row>
    <row r="422" ht="13.5" spans="1:5">
      <c r="A422" s="133" t="str">
        <f t="shared" si="8"/>
        <v>HG323034</v>
      </c>
      <c r="B422" s="133" t="s">
        <v>11780</v>
      </c>
      <c r="C422" s="133"/>
      <c r="D422" s="133"/>
      <c r="E422" s="133" t="s">
        <v>11781</v>
      </c>
    </row>
    <row r="423" ht="13.5" spans="1:5">
      <c r="A423" s="133" t="str">
        <f t="shared" si="8"/>
        <v>HG323035</v>
      </c>
      <c r="B423" s="133" t="s">
        <v>11782</v>
      </c>
      <c r="C423" s="133"/>
      <c r="D423" s="133"/>
      <c r="E423" s="133" t="s">
        <v>11783</v>
      </c>
    </row>
    <row r="424" ht="13.5" spans="1:5">
      <c r="A424" s="133" t="str">
        <f t="shared" si="8"/>
        <v>HG323036</v>
      </c>
      <c r="B424" s="133" t="s">
        <v>11784</v>
      </c>
      <c r="C424" s="133"/>
      <c r="D424" s="133"/>
      <c r="E424" s="133" t="s">
        <v>11785</v>
      </c>
    </row>
    <row r="425" ht="13.5" spans="1:5">
      <c r="A425" s="133" t="str">
        <f t="shared" si="8"/>
        <v>HG323037</v>
      </c>
      <c r="B425" s="133" t="s">
        <v>11786</v>
      </c>
      <c r="C425" s="133"/>
      <c r="D425" s="133"/>
      <c r="E425" s="133" t="s">
        <v>11787</v>
      </c>
    </row>
    <row r="426" ht="13.5" spans="1:5">
      <c r="A426" s="133" t="str">
        <f t="shared" si="8"/>
        <v>HG323038</v>
      </c>
      <c r="B426" s="133" t="s">
        <v>11788</v>
      </c>
      <c r="C426" s="133"/>
      <c r="D426" s="133"/>
      <c r="E426" s="133" t="s">
        <v>11789</v>
      </c>
    </row>
    <row r="427" ht="13.5" spans="1:5">
      <c r="A427" s="133" t="str">
        <f t="shared" si="8"/>
        <v>HG323039</v>
      </c>
      <c r="B427" s="133" t="s">
        <v>11790</v>
      </c>
      <c r="C427" s="133"/>
      <c r="D427" s="133"/>
      <c r="E427" s="133" t="s">
        <v>11791</v>
      </c>
    </row>
    <row r="428" spans="1:5">
      <c r="A428" s="133" t="str">
        <f t="shared" si="8"/>
        <v>HG323040</v>
      </c>
      <c r="B428" s="133" t="s">
        <v>11792</v>
      </c>
      <c r="C428" s="3"/>
      <c r="D428" s="3"/>
      <c r="E428" s="133" t="s">
        <v>11793</v>
      </c>
    </row>
    <row r="429" spans="1:5">
      <c r="A429" s="133" t="str">
        <f t="shared" si="8"/>
        <v>HG323041</v>
      </c>
      <c r="B429" s="133" t="s">
        <v>11794</v>
      </c>
      <c r="C429" s="3"/>
      <c r="D429" s="3"/>
      <c r="E429" s="133" t="s">
        <v>11795</v>
      </c>
    </row>
    <row r="430" spans="1:5">
      <c r="A430" s="133" t="str">
        <f t="shared" si="8"/>
        <v>HG323042</v>
      </c>
      <c r="B430" s="133" t="s">
        <v>11796</v>
      </c>
      <c r="C430" s="3"/>
      <c r="D430" s="3"/>
      <c r="E430" s="133" t="s">
        <v>11797</v>
      </c>
    </row>
    <row r="431" spans="1:5">
      <c r="A431" s="133" t="str">
        <f t="shared" si="8"/>
        <v>HG323043</v>
      </c>
      <c r="B431" s="133" t="s">
        <v>11798</v>
      </c>
      <c r="C431" s="3"/>
      <c r="D431" s="3"/>
      <c r="E431" s="133" t="s">
        <v>11799</v>
      </c>
    </row>
    <row r="432" spans="1:5">
      <c r="A432" s="133" t="str">
        <f t="shared" si="8"/>
        <v>HG323044</v>
      </c>
      <c r="B432" s="133" t="s">
        <v>11800</v>
      </c>
      <c r="C432" s="3"/>
      <c r="D432" s="3"/>
      <c r="E432" s="133" t="s">
        <v>11801</v>
      </c>
    </row>
    <row r="433" spans="1:5">
      <c r="A433" s="133" t="str">
        <f t="shared" si="8"/>
        <v>HG323045</v>
      </c>
      <c r="B433" s="133" t="s">
        <v>11802</v>
      </c>
      <c r="C433" s="3"/>
      <c r="D433" s="3"/>
      <c r="E433" s="133" t="s">
        <v>11803</v>
      </c>
    </row>
    <row r="434" spans="1:5">
      <c r="A434" s="133" t="str">
        <f t="shared" si="8"/>
        <v>HG323046</v>
      </c>
      <c r="B434" s="133" t="s">
        <v>11804</v>
      </c>
      <c r="C434" s="3"/>
      <c r="D434" s="3"/>
      <c r="E434" s="133" t="s">
        <v>11805</v>
      </c>
    </row>
    <row r="435" spans="1:5">
      <c r="A435" s="133" t="str">
        <f t="shared" si="8"/>
        <v>HG323047</v>
      </c>
      <c r="B435" s="133" t="s">
        <v>11806</v>
      </c>
      <c r="C435" s="3"/>
      <c r="D435" s="3"/>
      <c r="E435" s="133" t="s">
        <v>11807</v>
      </c>
    </row>
    <row r="436" spans="1:5">
      <c r="A436" s="133" t="str">
        <f t="shared" si="8"/>
        <v>HG323048</v>
      </c>
      <c r="B436" s="133" t="s">
        <v>11808</v>
      </c>
      <c r="C436" s="3"/>
      <c r="D436" s="3"/>
      <c r="E436" s="133" t="s">
        <v>11809</v>
      </c>
    </row>
    <row r="437" spans="1:5">
      <c r="A437" s="133" t="str">
        <f t="shared" si="8"/>
        <v>HG323049</v>
      </c>
      <c r="B437" s="133" t="s">
        <v>11810</v>
      </c>
      <c r="C437" s="3"/>
      <c r="D437" s="3"/>
      <c r="E437" s="133" t="s">
        <v>11811</v>
      </c>
    </row>
    <row r="438" spans="1:5">
      <c r="A438" s="133" t="str">
        <f t="shared" si="8"/>
        <v>HG323050</v>
      </c>
      <c r="B438" s="133" t="s">
        <v>11812</v>
      </c>
      <c r="C438" s="3"/>
      <c r="D438" s="3"/>
      <c r="E438" s="133" t="s">
        <v>11813</v>
      </c>
    </row>
    <row r="439" spans="1:5">
      <c r="A439" s="133" t="str">
        <f t="shared" si="8"/>
        <v>HG323051</v>
      </c>
      <c r="B439" s="133" t="s">
        <v>11814</v>
      </c>
      <c r="C439" s="3"/>
      <c r="D439" s="3"/>
      <c r="E439" s="133" t="s">
        <v>11815</v>
      </c>
    </row>
    <row r="440" spans="1:5">
      <c r="A440" s="133" t="str">
        <f t="shared" si="8"/>
        <v>HG323052</v>
      </c>
      <c r="B440" s="133" t="s">
        <v>11816</v>
      </c>
      <c r="C440" s="3"/>
      <c r="D440" s="3"/>
      <c r="E440" s="133" t="s">
        <v>11817</v>
      </c>
    </row>
    <row r="441" spans="1:5">
      <c r="A441" s="133" t="str">
        <f t="shared" si="8"/>
        <v>HG323053</v>
      </c>
      <c r="B441" s="133" t="s">
        <v>11818</v>
      </c>
      <c r="C441" s="3"/>
      <c r="D441" s="3"/>
      <c r="E441" s="133" t="s">
        <v>11819</v>
      </c>
    </row>
    <row r="442" spans="1:5">
      <c r="A442" s="133" t="str">
        <f t="shared" si="8"/>
        <v>HG323054</v>
      </c>
      <c r="B442" s="133" t="s">
        <v>11820</v>
      </c>
      <c r="C442" s="3"/>
      <c r="D442" s="3"/>
      <c r="E442" s="133" t="s">
        <v>11821</v>
      </c>
    </row>
    <row r="443" spans="1:5">
      <c r="A443" s="133" t="str">
        <f t="shared" si="8"/>
        <v>HG333055</v>
      </c>
      <c r="B443" s="133" t="s">
        <v>11822</v>
      </c>
      <c r="C443" s="3"/>
      <c r="D443" s="3"/>
      <c r="E443" s="133" t="s">
        <v>11823</v>
      </c>
    </row>
    <row r="444" spans="1:5">
      <c r="A444" s="133" t="str">
        <f t="shared" si="8"/>
        <v>HG333056</v>
      </c>
      <c r="B444" s="133" t="s">
        <v>10713</v>
      </c>
      <c r="C444" s="3"/>
      <c r="D444" s="3"/>
      <c r="E444" s="133" t="s">
        <v>11824</v>
      </c>
    </row>
    <row r="445" spans="1:5">
      <c r="A445" s="133" t="str">
        <f t="shared" si="8"/>
        <v>HG333057</v>
      </c>
      <c r="B445" s="133" t="s">
        <v>11825</v>
      </c>
      <c r="C445" s="3"/>
      <c r="D445" s="3"/>
      <c r="E445" s="133" t="s">
        <v>11826</v>
      </c>
    </row>
    <row r="446" spans="1:5">
      <c r="A446" s="133" t="str">
        <f t="shared" si="8"/>
        <v>HG333058</v>
      </c>
      <c r="B446" s="133" t="s">
        <v>11827</v>
      </c>
      <c r="C446" s="3"/>
      <c r="D446" s="3"/>
      <c r="E446" s="133" t="s">
        <v>11828</v>
      </c>
    </row>
    <row r="447" spans="1:5">
      <c r="A447" s="133" t="str">
        <f t="shared" si="8"/>
        <v>HG333059</v>
      </c>
      <c r="B447" s="133" t="s">
        <v>11829</v>
      </c>
      <c r="C447" s="3"/>
      <c r="D447" s="3"/>
      <c r="E447" s="133" t="s">
        <v>11830</v>
      </c>
    </row>
    <row r="448" spans="1:5">
      <c r="A448" s="133" t="str">
        <f t="shared" si="8"/>
        <v>HG333060</v>
      </c>
      <c r="B448" s="133" t="s">
        <v>11831</v>
      </c>
      <c r="C448" s="3"/>
      <c r="D448" s="3"/>
      <c r="E448" s="133" t="s">
        <v>11832</v>
      </c>
    </row>
    <row r="449" spans="1:5">
      <c r="A449" s="133" t="str">
        <f t="shared" si="8"/>
        <v>HG333061</v>
      </c>
      <c r="B449" s="133" t="s">
        <v>11833</v>
      </c>
      <c r="C449" s="3"/>
      <c r="D449" s="3"/>
      <c r="E449" s="133" t="s">
        <v>11834</v>
      </c>
    </row>
    <row r="450" spans="1:5">
      <c r="A450" s="133" t="str">
        <f t="shared" si="8"/>
        <v>HG333062</v>
      </c>
      <c r="B450" s="133" t="s">
        <v>11835</v>
      </c>
      <c r="C450" s="3"/>
      <c r="D450" s="3"/>
      <c r="E450" s="133" t="s">
        <v>11836</v>
      </c>
    </row>
    <row r="451" spans="1:5">
      <c r="A451" s="133" t="str">
        <f t="shared" si="8"/>
        <v>HG343063</v>
      </c>
      <c r="B451" s="133" t="s">
        <v>11837</v>
      </c>
      <c r="C451" s="3"/>
      <c r="D451" s="3"/>
      <c r="E451" s="133" t="s">
        <v>11838</v>
      </c>
    </row>
    <row r="452" spans="1:5">
      <c r="A452" s="133" t="str">
        <f t="shared" si="8"/>
        <v>HG343064</v>
      </c>
      <c r="B452" s="133" t="s">
        <v>11839</v>
      </c>
      <c r="C452" s="3"/>
      <c r="D452" s="3"/>
      <c r="E452" s="133" t="s">
        <v>11840</v>
      </c>
    </row>
    <row r="453" spans="1:5">
      <c r="A453" s="133" t="str">
        <f t="shared" si="8"/>
        <v>HG343065</v>
      </c>
      <c r="B453" s="133" t="s">
        <v>11841</v>
      </c>
      <c r="C453" s="3"/>
      <c r="D453" s="3"/>
      <c r="E453" s="133" t="s">
        <v>11842</v>
      </c>
    </row>
    <row r="454" spans="1:5">
      <c r="A454" s="133" t="str">
        <f t="shared" ref="A454:A517" si="9">$A$388&amp;E454</f>
        <v>HG343066</v>
      </c>
      <c r="B454" s="133" t="s">
        <v>11843</v>
      </c>
      <c r="C454" s="3"/>
      <c r="D454" s="3"/>
      <c r="E454" s="133" t="s">
        <v>11844</v>
      </c>
    </row>
    <row r="455" spans="1:5">
      <c r="A455" s="133" t="str">
        <f t="shared" si="9"/>
        <v>HG353067</v>
      </c>
      <c r="B455" s="133" t="s">
        <v>11845</v>
      </c>
      <c r="C455" s="3"/>
      <c r="D455" s="3"/>
      <c r="E455" s="133" t="s">
        <v>11846</v>
      </c>
    </row>
    <row r="456" spans="1:5">
      <c r="A456" s="133" t="str">
        <f t="shared" si="9"/>
        <v>HG353068</v>
      </c>
      <c r="B456" s="133" t="s">
        <v>11847</v>
      </c>
      <c r="C456" s="3"/>
      <c r="D456" s="3"/>
      <c r="E456" s="133" t="s">
        <v>11848</v>
      </c>
    </row>
    <row r="457" spans="1:5">
      <c r="A457" s="133" t="str">
        <f t="shared" si="9"/>
        <v>HG353069</v>
      </c>
      <c r="B457" s="133" t="s">
        <v>11849</v>
      </c>
      <c r="C457" s="3"/>
      <c r="D457" s="3"/>
      <c r="E457" s="133" t="s">
        <v>11850</v>
      </c>
    </row>
    <row r="458" spans="1:5">
      <c r="A458" s="133" t="str">
        <f t="shared" si="9"/>
        <v>HG353070</v>
      </c>
      <c r="B458" s="133" t="s">
        <v>11851</v>
      </c>
      <c r="C458" s="3"/>
      <c r="D458" s="3"/>
      <c r="E458" s="133" t="s">
        <v>11852</v>
      </c>
    </row>
    <row r="459" spans="1:5">
      <c r="A459" s="133" t="str">
        <f t="shared" si="9"/>
        <v>HG353071</v>
      </c>
      <c r="B459" s="133" t="s">
        <v>10717</v>
      </c>
      <c r="C459" s="3"/>
      <c r="D459" s="3"/>
      <c r="E459" s="133" t="s">
        <v>11853</v>
      </c>
    </row>
    <row r="460" spans="1:5">
      <c r="A460" s="133" t="str">
        <f t="shared" si="9"/>
        <v>HG353072</v>
      </c>
      <c r="B460" s="133" t="s">
        <v>11854</v>
      </c>
      <c r="C460" s="3"/>
      <c r="D460" s="3"/>
      <c r="E460" s="133" t="s">
        <v>11855</v>
      </c>
    </row>
    <row r="461" spans="1:5">
      <c r="A461" s="133" t="str">
        <f t="shared" si="9"/>
        <v>HG353073</v>
      </c>
      <c r="B461" s="133" t="s">
        <v>11856</v>
      </c>
      <c r="C461" s="3"/>
      <c r="D461" s="3"/>
      <c r="E461" s="133" t="s">
        <v>11857</v>
      </c>
    </row>
    <row r="462" spans="1:5">
      <c r="A462" s="133" t="str">
        <f t="shared" si="9"/>
        <v>HG363074</v>
      </c>
      <c r="B462" s="133" t="s">
        <v>11858</v>
      </c>
      <c r="C462" s="3"/>
      <c r="D462" s="3"/>
      <c r="E462" s="133" t="s">
        <v>11859</v>
      </c>
    </row>
    <row r="463" spans="1:5">
      <c r="A463" s="133" t="str">
        <f t="shared" si="9"/>
        <v>HG363075</v>
      </c>
      <c r="B463" s="133" t="s">
        <v>11860</v>
      </c>
      <c r="C463" s="3"/>
      <c r="D463" s="3"/>
      <c r="E463" s="133" t="s">
        <v>11861</v>
      </c>
    </row>
    <row r="464" spans="1:5">
      <c r="A464" s="133" t="str">
        <f t="shared" si="9"/>
        <v>HG363076</v>
      </c>
      <c r="B464" s="133" t="s">
        <v>11862</v>
      </c>
      <c r="C464" s="3"/>
      <c r="D464" s="3"/>
      <c r="E464" s="133" t="s">
        <v>11863</v>
      </c>
    </row>
    <row r="465" spans="1:5">
      <c r="A465" s="133" t="str">
        <f t="shared" si="9"/>
        <v>HG363077</v>
      </c>
      <c r="B465" s="133" t="s">
        <v>11864</v>
      </c>
      <c r="C465" s="3"/>
      <c r="D465" s="3"/>
      <c r="E465" s="133" t="s">
        <v>11865</v>
      </c>
    </row>
    <row r="466" spans="1:5">
      <c r="A466" s="133" t="str">
        <f t="shared" si="9"/>
        <v>HG373078</v>
      </c>
      <c r="B466" s="133" t="s">
        <v>11866</v>
      </c>
      <c r="C466" s="3"/>
      <c r="D466" s="3"/>
      <c r="E466" s="133" t="s">
        <v>11867</v>
      </c>
    </row>
    <row r="467" spans="1:5">
      <c r="A467" s="133" t="str">
        <f t="shared" si="9"/>
        <v>HG373079</v>
      </c>
      <c r="B467" s="133" t="s">
        <v>11868</v>
      </c>
      <c r="C467" s="3"/>
      <c r="D467" s="3"/>
      <c r="E467" s="133" t="s">
        <v>11869</v>
      </c>
    </row>
    <row r="468" spans="1:5">
      <c r="A468" s="133" t="str">
        <f t="shared" si="9"/>
        <v>HG373080</v>
      </c>
      <c r="B468" s="133" t="s">
        <v>11870</v>
      </c>
      <c r="C468" s="3"/>
      <c r="D468" s="3"/>
      <c r="E468" s="133" t="s">
        <v>11871</v>
      </c>
    </row>
    <row r="469" spans="1:5">
      <c r="A469" s="133" t="str">
        <f t="shared" si="9"/>
        <v>HG373081</v>
      </c>
      <c r="B469" s="133" t="s">
        <v>11872</v>
      </c>
      <c r="C469" s="3"/>
      <c r="D469" s="3"/>
      <c r="E469" s="133" t="s">
        <v>11873</v>
      </c>
    </row>
    <row r="470" spans="1:5">
      <c r="A470" s="133" t="str">
        <f t="shared" si="9"/>
        <v>HG373082</v>
      </c>
      <c r="B470" s="133" t="s">
        <v>11874</v>
      </c>
      <c r="C470" s="3"/>
      <c r="D470" s="3"/>
      <c r="E470" s="133" t="s">
        <v>11875</v>
      </c>
    </row>
    <row r="471" spans="1:5">
      <c r="A471" s="133" t="str">
        <f t="shared" si="9"/>
        <v>HG373083</v>
      </c>
      <c r="B471" s="133" t="s">
        <v>11876</v>
      </c>
      <c r="C471" s="3"/>
      <c r="D471" s="3"/>
      <c r="E471" s="133" t="s">
        <v>11877</v>
      </c>
    </row>
    <row r="472" spans="1:5">
      <c r="A472" s="133" t="str">
        <f t="shared" si="9"/>
        <v>HG373084</v>
      </c>
      <c r="B472" s="133" t="s">
        <v>11878</v>
      </c>
      <c r="C472" s="3"/>
      <c r="D472" s="3"/>
      <c r="E472" s="133" t="s">
        <v>11879</v>
      </c>
    </row>
    <row r="473" spans="1:5">
      <c r="A473" s="133" t="str">
        <f t="shared" si="9"/>
        <v>HG373085</v>
      </c>
      <c r="B473" s="133" t="s">
        <v>11880</v>
      </c>
      <c r="C473" s="3"/>
      <c r="D473" s="3"/>
      <c r="E473" s="133" t="s">
        <v>11881</v>
      </c>
    </row>
    <row r="474" spans="1:5">
      <c r="A474" s="133" t="str">
        <f t="shared" si="9"/>
        <v>HG373086</v>
      </c>
      <c r="B474" s="133" t="s">
        <v>11882</v>
      </c>
      <c r="C474" s="3"/>
      <c r="D474" s="3"/>
      <c r="E474" s="133" t="s">
        <v>11883</v>
      </c>
    </row>
    <row r="475" spans="1:5">
      <c r="A475" s="133" t="str">
        <f t="shared" si="9"/>
        <v>HG413087</v>
      </c>
      <c r="B475" s="133" t="s">
        <v>11884</v>
      </c>
      <c r="C475" s="3"/>
      <c r="D475" s="3"/>
      <c r="E475" s="133" t="s">
        <v>11885</v>
      </c>
    </row>
    <row r="476" spans="1:5">
      <c r="A476" s="133" t="str">
        <f t="shared" si="9"/>
        <v>HG413088</v>
      </c>
      <c r="B476" s="133" t="s">
        <v>11886</v>
      </c>
      <c r="C476" s="3"/>
      <c r="D476" s="3"/>
      <c r="E476" s="133" t="s">
        <v>11887</v>
      </c>
    </row>
    <row r="477" spans="1:5">
      <c r="A477" s="133" t="str">
        <f t="shared" si="9"/>
        <v>HG413089</v>
      </c>
      <c r="B477" s="133" t="s">
        <v>11888</v>
      </c>
      <c r="C477" s="3"/>
      <c r="D477" s="3"/>
      <c r="E477" s="133" t="s">
        <v>11889</v>
      </c>
    </row>
    <row r="478" spans="1:5">
      <c r="A478" s="133" t="str">
        <f t="shared" si="9"/>
        <v>HG423090</v>
      </c>
      <c r="B478" s="133" t="s">
        <v>11890</v>
      </c>
      <c r="C478" s="3"/>
      <c r="D478" s="3"/>
      <c r="E478" s="133" t="s">
        <v>11891</v>
      </c>
    </row>
    <row r="479" spans="1:5">
      <c r="A479" s="133" t="str">
        <f t="shared" si="9"/>
        <v>HG423091</v>
      </c>
      <c r="B479" s="133" t="s">
        <v>11892</v>
      </c>
      <c r="C479" s="3"/>
      <c r="D479" s="3"/>
      <c r="E479" s="133" t="s">
        <v>11893</v>
      </c>
    </row>
    <row r="480" spans="1:5">
      <c r="A480" s="133" t="str">
        <f t="shared" si="9"/>
        <v>HG423092</v>
      </c>
      <c r="B480" s="133" t="s">
        <v>11894</v>
      </c>
      <c r="C480" s="3"/>
      <c r="D480" s="3"/>
      <c r="E480" s="133" t="s">
        <v>11895</v>
      </c>
    </row>
    <row r="481" spans="1:5">
      <c r="A481" s="133" t="str">
        <f t="shared" si="9"/>
        <v>HG433093</v>
      </c>
      <c r="B481" s="133" t="s">
        <v>11896</v>
      </c>
      <c r="C481" s="3"/>
      <c r="D481" s="3"/>
      <c r="E481" s="133" t="s">
        <v>11897</v>
      </c>
    </row>
    <row r="482" spans="1:5">
      <c r="A482" s="133" t="str">
        <f t="shared" si="9"/>
        <v>HG433094</v>
      </c>
      <c r="B482" s="133" t="s">
        <v>11898</v>
      </c>
      <c r="C482" s="3"/>
      <c r="D482" s="3"/>
      <c r="E482" s="133" t="s">
        <v>11899</v>
      </c>
    </row>
    <row r="483" spans="1:5">
      <c r="A483" s="133" t="str">
        <f t="shared" si="9"/>
        <v>HG433095</v>
      </c>
      <c r="B483" s="133" t="s">
        <v>11900</v>
      </c>
      <c r="C483" s="3"/>
      <c r="D483" s="3"/>
      <c r="E483" s="133" t="s">
        <v>11901</v>
      </c>
    </row>
    <row r="484" spans="1:5">
      <c r="A484" s="133" t="str">
        <f t="shared" si="9"/>
        <v>HG433096</v>
      </c>
      <c r="B484" s="133" t="s">
        <v>11902</v>
      </c>
      <c r="C484" s="3"/>
      <c r="D484" s="3"/>
      <c r="E484" s="133" t="s">
        <v>11903</v>
      </c>
    </row>
    <row r="485" spans="1:5">
      <c r="A485" s="133" t="str">
        <f t="shared" si="9"/>
        <v>HG433097</v>
      </c>
      <c r="B485" s="133" t="s">
        <v>11904</v>
      </c>
      <c r="C485" s="3"/>
      <c r="D485" s="3"/>
      <c r="E485" s="133" t="s">
        <v>11905</v>
      </c>
    </row>
    <row r="486" spans="1:5">
      <c r="A486" s="133" t="str">
        <f t="shared" si="9"/>
        <v>HG443098</v>
      </c>
      <c r="B486" s="133" t="s">
        <v>11906</v>
      </c>
      <c r="C486" s="3"/>
      <c r="D486" s="3"/>
      <c r="E486" s="133" t="s">
        <v>11907</v>
      </c>
    </row>
    <row r="487" spans="1:5">
      <c r="A487" s="133" t="str">
        <f t="shared" si="9"/>
        <v>HG443099</v>
      </c>
      <c r="B487" s="133" t="s">
        <v>10721</v>
      </c>
      <c r="C487" s="3"/>
      <c r="D487" s="3"/>
      <c r="E487" s="133" t="s">
        <v>11908</v>
      </c>
    </row>
    <row r="488" spans="1:5">
      <c r="A488" s="133" t="str">
        <f t="shared" si="9"/>
        <v>HG443100</v>
      </c>
      <c r="B488" s="133" t="s">
        <v>10794</v>
      </c>
      <c r="C488" s="3"/>
      <c r="D488" s="3"/>
      <c r="E488" s="133" t="s">
        <v>11909</v>
      </c>
    </row>
    <row r="489" spans="1:5">
      <c r="A489" s="133" t="str">
        <f t="shared" si="9"/>
        <v>HG443101</v>
      </c>
      <c r="B489" s="133" t="s">
        <v>11910</v>
      </c>
      <c r="C489" s="3"/>
      <c r="D489" s="3"/>
      <c r="E489" s="133" t="s">
        <v>11911</v>
      </c>
    </row>
    <row r="490" spans="1:5">
      <c r="A490" s="133" t="str">
        <f t="shared" si="9"/>
        <v>HG443102</v>
      </c>
      <c r="B490" s="133" t="s">
        <v>11912</v>
      </c>
      <c r="C490" s="3"/>
      <c r="D490" s="3"/>
      <c r="E490" s="133" t="s">
        <v>11913</v>
      </c>
    </row>
    <row r="491" spans="1:5">
      <c r="A491" s="133" t="str">
        <f t="shared" si="9"/>
        <v>HG443103</v>
      </c>
      <c r="B491" s="133" t="s">
        <v>11914</v>
      </c>
      <c r="C491" s="3"/>
      <c r="D491" s="3"/>
      <c r="E491" s="133" t="s">
        <v>11915</v>
      </c>
    </row>
    <row r="492" spans="1:5">
      <c r="A492" s="133" t="str">
        <f t="shared" si="9"/>
        <v>HG443104</v>
      </c>
      <c r="B492" s="133" t="s">
        <v>11916</v>
      </c>
      <c r="C492" s="3"/>
      <c r="D492" s="3"/>
      <c r="E492" s="133" t="s">
        <v>11917</v>
      </c>
    </row>
    <row r="493" spans="1:5">
      <c r="A493" s="133" t="str">
        <f t="shared" si="9"/>
        <v>HG443105</v>
      </c>
      <c r="B493" s="133" t="s">
        <v>11918</v>
      </c>
      <c r="C493" s="3"/>
      <c r="D493" s="3"/>
      <c r="E493" s="133" t="s">
        <v>11919</v>
      </c>
    </row>
    <row r="494" spans="1:5">
      <c r="A494" s="133" t="str">
        <f t="shared" si="9"/>
        <v>HG443106</v>
      </c>
      <c r="B494" s="133" t="s">
        <v>11920</v>
      </c>
      <c r="C494" s="3"/>
      <c r="D494" s="3"/>
      <c r="E494" s="133" t="s">
        <v>11921</v>
      </c>
    </row>
    <row r="495" spans="1:5">
      <c r="A495" s="133" t="str">
        <f t="shared" si="9"/>
        <v>HG443107</v>
      </c>
      <c r="B495" s="133" t="s">
        <v>11922</v>
      </c>
      <c r="C495" s="3"/>
      <c r="D495" s="3"/>
      <c r="E495" s="133" t="s">
        <v>11923</v>
      </c>
    </row>
    <row r="496" spans="1:5">
      <c r="A496" s="133" t="str">
        <f t="shared" si="9"/>
        <v>HG443108</v>
      </c>
      <c r="B496" s="133" t="s">
        <v>11924</v>
      </c>
      <c r="C496" s="3"/>
      <c r="D496" s="3"/>
      <c r="E496" s="133" t="s">
        <v>11925</v>
      </c>
    </row>
    <row r="497" spans="1:5">
      <c r="A497" s="133" t="str">
        <f t="shared" si="9"/>
        <v>HG443109</v>
      </c>
      <c r="B497" s="133" t="s">
        <v>11926</v>
      </c>
      <c r="C497" s="3"/>
      <c r="D497" s="3"/>
      <c r="E497" s="133" t="s">
        <v>11927</v>
      </c>
    </row>
    <row r="498" spans="1:5">
      <c r="A498" s="133" t="str">
        <f t="shared" si="9"/>
        <v>HG453110</v>
      </c>
      <c r="B498" s="133" t="s">
        <v>11928</v>
      </c>
      <c r="C498" s="3"/>
      <c r="D498" s="3"/>
      <c r="E498" s="133" t="s">
        <v>11929</v>
      </c>
    </row>
    <row r="499" spans="1:5">
      <c r="A499" s="133" t="str">
        <f t="shared" si="9"/>
        <v>HG453111</v>
      </c>
      <c r="B499" s="133" t="s">
        <v>11930</v>
      </c>
      <c r="C499" s="3"/>
      <c r="D499" s="3"/>
      <c r="E499" s="133" t="s">
        <v>11931</v>
      </c>
    </row>
    <row r="500" spans="1:5">
      <c r="A500" s="133" t="str">
        <f t="shared" si="9"/>
        <v>HG453112</v>
      </c>
      <c r="B500" s="133" t="s">
        <v>11932</v>
      </c>
      <c r="C500" s="3"/>
      <c r="D500" s="3"/>
      <c r="E500" s="133" t="s">
        <v>11933</v>
      </c>
    </row>
    <row r="501" spans="1:5">
      <c r="A501" s="133" t="str">
        <f t="shared" si="9"/>
        <v>HG453113</v>
      </c>
      <c r="B501" s="133" t="s">
        <v>11934</v>
      </c>
      <c r="C501" s="3"/>
      <c r="D501" s="3"/>
      <c r="E501" s="133" t="s">
        <v>11935</v>
      </c>
    </row>
    <row r="502" spans="1:5">
      <c r="A502" s="133" t="str">
        <f t="shared" si="9"/>
        <v>HG463114</v>
      </c>
      <c r="B502" s="133" t="s">
        <v>11936</v>
      </c>
      <c r="C502" s="3"/>
      <c r="D502" s="3"/>
      <c r="E502" s="133" t="s">
        <v>11937</v>
      </c>
    </row>
    <row r="503" spans="1:5">
      <c r="A503" s="133" t="str">
        <f t="shared" si="9"/>
        <v>HG463115</v>
      </c>
      <c r="B503" s="133" t="s">
        <v>11938</v>
      </c>
      <c r="C503" s="3"/>
      <c r="D503" s="3"/>
      <c r="E503" s="133" t="s">
        <v>11939</v>
      </c>
    </row>
    <row r="504" spans="1:5">
      <c r="A504" s="133" t="str">
        <f t="shared" si="9"/>
        <v>HG503116</v>
      </c>
      <c r="B504" s="133" t="s">
        <v>11940</v>
      </c>
      <c r="C504" s="3"/>
      <c r="D504" s="3"/>
      <c r="E504" s="133" t="s">
        <v>11941</v>
      </c>
    </row>
    <row r="505" spans="1:5">
      <c r="A505" s="133" t="str">
        <f t="shared" si="9"/>
        <v>HG503117</v>
      </c>
      <c r="B505" s="133" t="s">
        <v>11942</v>
      </c>
      <c r="C505" s="3"/>
      <c r="D505" s="3"/>
      <c r="E505" s="133" t="s">
        <v>11943</v>
      </c>
    </row>
    <row r="506" spans="1:5">
      <c r="A506" s="133" t="str">
        <f t="shared" si="9"/>
        <v>HG503118</v>
      </c>
      <c r="B506" s="133" t="s">
        <v>11944</v>
      </c>
      <c r="C506" s="3"/>
      <c r="D506" s="3"/>
      <c r="E506" s="133" t="s">
        <v>11945</v>
      </c>
    </row>
    <row r="507" spans="1:5">
      <c r="A507" s="133" t="str">
        <f t="shared" si="9"/>
        <v>HG513119</v>
      </c>
      <c r="B507" s="133" t="s">
        <v>11946</v>
      </c>
      <c r="C507" s="3"/>
      <c r="D507" s="3"/>
      <c r="E507" s="133" t="s">
        <v>11947</v>
      </c>
    </row>
    <row r="508" spans="1:5">
      <c r="A508" s="133" t="str">
        <f t="shared" si="9"/>
        <v>HG513120</v>
      </c>
      <c r="B508" s="133" t="s">
        <v>11948</v>
      </c>
      <c r="C508" s="3"/>
      <c r="D508" s="3"/>
      <c r="E508" s="133" t="s">
        <v>11949</v>
      </c>
    </row>
    <row r="509" spans="1:5">
      <c r="A509" s="133" t="str">
        <f t="shared" si="9"/>
        <v>HG523121</v>
      </c>
      <c r="B509" s="133" t="s">
        <v>11950</v>
      </c>
      <c r="C509" s="3"/>
      <c r="D509" s="3"/>
      <c r="E509" s="133" t="s">
        <v>11951</v>
      </c>
    </row>
    <row r="510" spans="1:5">
      <c r="A510" s="133" t="str">
        <f t="shared" si="9"/>
        <v>HG523122</v>
      </c>
      <c r="B510" s="133" t="s">
        <v>11952</v>
      </c>
      <c r="C510" s="3"/>
      <c r="D510" s="3"/>
      <c r="E510" s="133" t="s">
        <v>11953</v>
      </c>
    </row>
    <row r="511" spans="1:5">
      <c r="A511" s="133" t="str">
        <f t="shared" si="9"/>
        <v>HG523123</v>
      </c>
      <c r="B511" s="133" t="s">
        <v>11954</v>
      </c>
      <c r="C511" s="3"/>
      <c r="D511" s="3"/>
      <c r="E511" s="133" t="s">
        <v>11955</v>
      </c>
    </row>
    <row r="512" spans="1:5">
      <c r="A512" s="133" t="str">
        <f t="shared" si="9"/>
        <v>HG533124</v>
      </c>
      <c r="B512" s="133" t="s">
        <v>11956</v>
      </c>
      <c r="C512" s="3"/>
      <c r="D512" s="3"/>
      <c r="E512" s="133" t="s">
        <v>11957</v>
      </c>
    </row>
    <row r="513" spans="1:5">
      <c r="A513" s="133" t="str">
        <f t="shared" si="9"/>
        <v>HG533125</v>
      </c>
      <c r="B513" s="133" t="s">
        <v>11958</v>
      </c>
      <c r="C513" s="3"/>
      <c r="D513" s="3"/>
      <c r="E513" s="133" t="s">
        <v>11959</v>
      </c>
    </row>
    <row r="514" spans="1:5">
      <c r="A514" s="133" t="str">
        <f t="shared" si="9"/>
        <v>HG613126</v>
      </c>
      <c r="B514" s="133" t="s">
        <v>11960</v>
      </c>
      <c r="C514" s="3"/>
      <c r="D514" s="3"/>
      <c r="E514" s="133" t="s">
        <v>11961</v>
      </c>
    </row>
    <row r="515" spans="1:5">
      <c r="A515" s="133" t="str">
        <f t="shared" si="9"/>
        <v>HG613127</v>
      </c>
      <c r="B515" s="133" t="s">
        <v>11962</v>
      </c>
      <c r="C515" s="3"/>
      <c r="D515" s="3"/>
      <c r="E515" s="133" t="s">
        <v>11963</v>
      </c>
    </row>
    <row r="516" spans="1:5">
      <c r="A516" s="133" t="str">
        <f t="shared" si="9"/>
        <v>HG613128</v>
      </c>
      <c r="B516" s="133" t="s">
        <v>11964</v>
      </c>
      <c r="C516" s="3"/>
      <c r="D516" s="3"/>
      <c r="E516" s="133" t="s">
        <v>11965</v>
      </c>
    </row>
    <row r="517" spans="1:5">
      <c r="A517" s="133" t="str">
        <f t="shared" si="9"/>
        <v>HG613129</v>
      </c>
      <c r="B517" s="133" t="s">
        <v>11966</v>
      </c>
      <c r="C517" s="3"/>
      <c r="D517" s="3"/>
      <c r="E517" s="133" t="s">
        <v>11967</v>
      </c>
    </row>
    <row r="518" spans="1:5">
      <c r="A518" s="133" t="str">
        <f t="shared" ref="A518:A523" si="10">$A$388&amp;E518</f>
        <v>HG623130</v>
      </c>
      <c r="B518" s="133" t="s">
        <v>11968</v>
      </c>
      <c r="C518" s="3"/>
      <c r="D518" s="3"/>
      <c r="E518" s="133" t="s">
        <v>11969</v>
      </c>
    </row>
    <row r="519" spans="1:5">
      <c r="A519" s="133" t="str">
        <f t="shared" si="10"/>
        <v>HG643131</v>
      </c>
      <c r="B519" s="133" t="s">
        <v>11970</v>
      </c>
      <c r="C519" s="3"/>
      <c r="D519" s="3"/>
      <c r="E519" s="133" t="s">
        <v>11971</v>
      </c>
    </row>
    <row r="520" spans="1:5">
      <c r="A520" s="133" t="str">
        <f t="shared" si="10"/>
        <v>HG653132</v>
      </c>
      <c r="B520" s="133" t="s">
        <v>11972</v>
      </c>
      <c r="C520" s="3"/>
      <c r="D520" s="3"/>
      <c r="E520" s="133" t="s">
        <v>11973</v>
      </c>
    </row>
    <row r="521" spans="1:5">
      <c r="A521" s="133" t="str">
        <f t="shared" si="10"/>
        <v>HG653133</v>
      </c>
      <c r="B521" s="133" t="s">
        <v>11974</v>
      </c>
      <c r="C521" s="3"/>
      <c r="D521" s="3"/>
      <c r="E521" s="133" t="s">
        <v>11975</v>
      </c>
    </row>
    <row r="522" spans="1:5">
      <c r="A522" s="133" t="str">
        <f t="shared" si="10"/>
        <v>HG653134</v>
      </c>
      <c r="B522" s="133" t="s">
        <v>11976</v>
      </c>
      <c r="C522" s="3"/>
      <c r="D522" s="3"/>
      <c r="E522" s="133" t="s">
        <v>11977</v>
      </c>
    </row>
    <row r="523" spans="1:5">
      <c r="A523" s="133" t="str">
        <f t="shared" si="10"/>
        <v>HG653135</v>
      </c>
      <c r="B523" s="133" t="s">
        <v>11978</v>
      </c>
      <c r="C523" s="3"/>
      <c r="D523" s="3"/>
      <c r="E523" s="133" t="s">
        <v>11979</v>
      </c>
    </row>
    <row r="524" spans="1:5">
      <c r="A524" s="136" t="s">
        <v>10702</v>
      </c>
      <c r="B524" s="136" t="s">
        <v>32</v>
      </c>
      <c r="C524" s="3"/>
      <c r="D524" s="3"/>
      <c r="E524" s="136"/>
    </row>
    <row r="525" spans="1:5">
      <c r="A525" s="133" t="str">
        <f>$A$524&amp;E525</f>
        <v>BG155001</v>
      </c>
      <c r="B525" s="133" t="s">
        <v>11980</v>
      </c>
      <c r="C525" s="3"/>
      <c r="D525" s="3"/>
      <c r="E525" s="133" t="s">
        <v>11981</v>
      </c>
    </row>
    <row r="526" spans="1:5">
      <c r="A526" s="133" t="str">
        <f t="shared" ref="A526:A543" si="11">$A$524&amp;E526</f>
        <v>BG155002</v>
      </c>
      <c r="B526" s="133" t="s">
        <v>11982</v>
      </c>
      <c r="C526" s="3"/>
      <c r="D526" s="3"/>
      <c r="E526" s="133" t="s">
        <v>11983</v>
      </c>
    </row>
    <row r="527" spans="1:5">
      <c r="A527" s="133" t="str">
        <f t="shared" si="11"/>
        <v>BG215003</v>
      </c>
      <c r="B527" s="133" t="s">
        <v>11984</v>
      </c>
      <c r="C527" s="3"/>
      <c r="D527" s="3"/>
      <c r="E527" s="133" t="s">
        <v>11985</v>
      </c>
    </row>
    <row r="528" spans="1:5">
      <c r="A528" s="133" t="str">
        <f t="shared" si="11"/>
        <v>BG225004</v>
      </c>
      <c r="B528" s="133" t="s">
        <v>11986</v>
      </c>
      <c r="C528" s="3"/>
      <c r="D528" s="3"/>
      <c r="E528" s="133" t="s">
        <v>11987</v>
      </c>
    </row>
    <row r="529" spans="1:5">
      <c r="A529" s="133" t="str">
        <f t="shared" si="11"/>
        <v>BG225015</v>
      </c>
      <c r="B529" s="133" t="s">
        <v>11988</v>
      </c>
      <c r="C529" s="3"/>
      <c r="D529" s="3"/>
      <c r="E529" s="133" t="s">
        <v>11989</v>
      </c>
    </row>
    <row r="530" spans="1:5">
      <c r="A530" s="133" t="str">
        <f t="shared" si="11"/>
        <v>BG235005</v>
      </c>
      <c r="B530" s="133" t="s">
        <v>11990</v>
      </c>
      <c r="C530" s="3"/>
      <c r="D530" s="3"/>
      <c r="E530" s="133" t="s">
        <v>11991</v>
      </c>
    </row>
    <row r="531" spans="1:5">
      <c r="A531" s="133" t="str">
        <f t="shared" si="11"/>
        <v>BG235006</v>
      </c>
      <c r="B531" s="133" t="s">
        <v>11992</v>
      </c>
      <c r="C531" s="3"/>
      <c r="D531" s="3"/>
      <c r="E531" s="133" t="s">
        <v>11993</v>
      </c>
    </row>
    <row r="532" spans="1:5">
      <c r="A532" s="133" t="str">
        <f t="shared" si="11"/>
        <v>BG455008</v>
      </c>
      <c r="B532" s="133" t="s">
        <v>11994</v>
      </c>
      <c r="C532" s="3"/>
      <c r="D532" s="3"/>
      <c r="E532" s="133" t="s">
        <v>11995</v>
      </c>
    </row>
    <row r="533" spans="1:5">
      <c r="A533" s="133" t="str">
        <f t="shared" si="11"/>
        <v>BG455007</v>
      </c>
      <c r="B533" s="133" t="s">
        <v>11996</v>
      </c>
      <c r="C533" s="3"/>
      <c r="D533" s="3"/>
      <c r="E533" s="133" t="s">
        <v>11997</v>
      </c>
    </row>
    <row r="534" spans="1:5">
      <c r="A534" s="133" t="str">
        <f t="shared" si="11"/>
        <v>BG535016</v>
      </c>
      <c r="B534" s="133" t="s">
        <v>11998</v>
      </c>
      <c r="C534" s="3"/>
      <c r="D534" s="3"/>
      <c r="E534" s="133" t="s">
        <v>11999</v>
      </c>
    </row>
    <row r="535" spans="1:5">
      <c r="A535" s="133" t="str">
        <f t="shared" si="11"/>
        <v>BG535011</v>
      </c>
      <c r="B535" s="133" t="s">
        <v>12000</v>
      </c>
      <c r="C535" s="3"/>
      <c r="D535" s="3"/>
      <c r="E535" s="133" t="s">
        <v>12001</v>
      </c>
    </row>
    <row r="536" spans="1:5">
      <c r="A536" s="133" t="str">
        <f t="shared" si="11"/>
        <v>BG535017</v>
      </c>
      <c r="B536" s="133" t="s">
        <v>12002</v>
      </c>
      <c r="C536" s="3"/>
      <c r="D536" s="3"/>
      <c r="E536" s="133" t="s">
        <v>12003</v>
      </c>
    </row>
    <row r="537" spans="1:5">
      <c r="A537" s="133" t="str">
        <f t="shared" si="11"/>
        <v>BG535010</v>
      </c>
      <c r="B537" s="133" t="s">
        <v>12004</v>
      </c>
      <c r="C537" s="3"/>
      <c r="D537" s="3"/>
      <c r="E537" s="133" t="s">
        <v>12005</v>
      </c>
    </row>
    <row r="538" spans="1:5">
      <c r="A538" s="133" t="str">
        <f t="shared" si="11"/>
        <v>BG535009</v>
      </c>
      <c r="B538" s="133" t="s">
        <v>12006</v>
      </c>
      <c r="C538" s="3"/>
      <c r="D538" s="3"/>
      <c r="E538" s="133" t="s">
        <v>12007</v>
      </c>
    </row>
    <row r="539" spans="1:5">
      <c r="A539" s="133" t="str">
        <f t="shared" si="11"/>
        <v>BG655012</v>
      </c>
      <c r="B539" s="133" t="s">
        <v>12008</v>
      </c>
      <c r="C539" s="3"/>
      <c r="D539" s="3"/>
      <c r="E539" s="133" t="s">
        <v>12009</v>
      </c>
    </row>
    <row r="540" spans="1:5">
      <c r="A540" s="133" t="str">
        <f t="shared" si="11"/>
        <v>BG655013</v>
      </c>
      <c r="B540" s="133" t="s">
        <v>12010</v>
      </c>
      <c r="C540" s="3"/>
      <c r="D540" s="3"/>
      <c r="E540" s="133" t="s">
        <v>12011</v>
      </c>
    </row>
    <row r="541" spans="1:5">
      <c r="A541" s="133" t="str">
        <f t="shared" si="11"/>
        <v>BG655018</v>
      </c>
      <c r="B541" s="133" t="s">
        <v>12012</v>
      </c>
      <c r="C541" s="3"/>
      <c r="D541" s="3"/>
      <c r="E541" s="133" t="s">
        <v>12013</v>
      </c>
    </row>
    <row r="542" spans="1:5">
      <c r="A542" s="133" t="str">
        <f t="shared" si="11"/>
        <v>BG655014</v>
      </c>
      <c r="B542" s="133" t="s">
        <v>12014</v>
      </c>
      <c r="C542" s="3"/>
      <c r="D542" s="3"/>
      <c r="E542" s="133" t="s">
        <v>12015</v>
      </c>
    </row>
    <row r="543" spans="1:5">
      <c r="A543" s="133" t="str">
        <f t="shared" si="11"/>
        <v>BG655019</v>
      </c>
      <c r="B543" s="133" t="s">
        <v>12016</v>
      </c>
      <c r="C543" s="3"/>
      <c r="D543" s="3"/>
      <c r="E543" s="133" t="s">
        <v>12017</v>
      </c>
    </row>
    <row r="544" spans="1:5">
      <c r="A544" s="136" t="s">
        <v>12018</v>
      </c>
      <c r="B544" s="136" t="s">
        <v>34</v>
      </c>
      <c r="C544" s="3"/>
      <c r="D544" s="3"/>
      <c r="E544" s="136"/>
    </row>
    <row r="545" spans="1:5">
      <c r="A545" s="133" t="str">
        <f>$A$544&amp;E545</f>
        <v>QG156020</v>
      </c>
      <c r="B545" s="133" t="s">
        <v>12019</v>
      </c>
      <c r="C545" s="3"/>
      <c r="D545" s="3"/>
      <c r="E545" s="133" t="s">
        <v>12020</v>
      </c>
    </row>
    <row r="546" spans="1:5">
      <c r="A546" s="133" t="str">
        <f t="shared" ref="A546:A567" si="12">$A$544&amp;E546</f>
        <v>QG216034</v>
      </c>
      <c r="B546" s="133" t="s">
        <v>12021</v>
      </c>
      <c r="C546" s="3"/>
      <c r="D546" s="3"/>
      <c r="E546" s="133" t="s">
        <v>12022</v>
      </c>
    </row>
    <row r="547" spans="1:5">
      <c r="A547" s="133" t="str">
        <f t="shared" si="12"/>
        <v>QG216022</v>
      </c>
      <c r="B547" s="133" t="s">
        <v>12023</v>
      </c>
      <c r="C547" s="3"/>
      <c r="D547" s="3"/>
      <c r="E547" s="133" t="s">
        <v>12024</v>
      </c>
    </row>
    <row r="548" spans="1:5">
      <c r="A548" s="133" t="str">
        <f t="shared" si="12"/>
        <v>QG216001</v>
      </c>
      <c r="B548" s="133" t="s">
        <v>12025</v>
      </c>
      <c r="C548" s="3"/>
      <c r="D548" s="3"/>
      <c r="E548" s="133" t="s">
        <v>12026</v>
      </c>
    </row>
    <row r="549" spans="1:5">
      <c r="A549" s="133" t="str">
        <f t="shared" si="12"/>
        <v>QG236021</v>
      </c>
      <c r="B549" s="133" t="s">
        <v>12027</v>
      </c>
      <c r="C549" s="3"/>
      <c r="D549" s="3"/>
      <c r="E549" s="133" t="s">
        <v>12028</v>
      </c>
    </row>
    <row r="550" spans="1:5">
      <c r="A550" s="133" t="str">
        <f t="shared" si="12"/>
        <v>QG316033</v>
      </c>
      <c r="B550" s="133" t="s">
        <v>12029</v>
      </c>
      <c r="C550" s="3"/>
      <c r="D550" s="3"/>
      <c r="E550" s="133" t="s">
        <v>12030</v>
      </c>
    </row>
    <row r="551" spans="1:5">
      <c r="A551" s="133" t="str">
        <f t="shared" si="12"/>
        <v>QG316002</v>
      </c>
      <c r="B551" s="133" t="s">
        <v>12031</v>
      </c>
      <c r="C551" s="3"/>
      <c r="D551" s="3"/>
      <c r="E551" s="133" t="s">
        <v>12032</v>
      </c>
    </row>
    <row r="552" spans="1:5">
      <c r="A552" s="133" t="str">
        <f t="shared" si="12"/>
        <v>QG326024</v>
      </c>
      <c r="B552" s="133" t="s">
        <v>12033</v>
      </c>
      <c r="C552" s="3"/>
      <c r="D552" s="3"/>
      <c r="E552" s="133" t="s">
        <v>12034</v>
      </c>
    </row>
    <row r="553" spans="1:5">
      <c r="A553" s="133" t="str">
        <f t="shared" si="12"/>
        <v>QG326003</v>
      </c>
      <c r="B553" s="133" t="s">
        <v>12035</v>
      </c>
      <c r="C553" s="3"/>
      <c r="D553" s="3"/>
      <c r="E553" s="133" t="s">
        <v>12036</v>
      </c>
    </row>
    <row r="554" spans="1:5">
      <c r="A554" s="133" t="str">
        <f t="shared" si="12"/>
        <v>QG326004</v>
      </c>
      <c r="B554" s="133" t="s">
        <v>12037</v>
      </c>
      <c r="C554" s="3"/>
      <c r="D554" s="3"/>
      <c r="E554" s="133" t="s">
        <v>12038</v>
      </c>
    </row>
    <row r="555" spans="1:5">
      <c r="A555" s="133" t="str">
        <f t="shared" si="12"/>
        <v>QG336005</v>
      </c>
      <c r="B555" s="133" t="s">
        <v>12039</v>
      </c>
      <c r="C555" s="3"/>
      <c r="D555" s="3"/>
      <c r="E555" s="133" t="s">
        <v>12040</v>
      </c>
    </row>
    <row r="556" spans="1:5">
      <c r="A556" s="133" t="str">
        <f t="shared" si="12"/>
        <v>QG356030</v>
      </c>
      <c r="B556" s="133" t="s">
        <v>12041</v>
      </c>
      <c r="C556" s="3"/>
      <c r="D556" s="3"/>
      <c r="E556" s="133" t="s">
        <v>12042</v>
      </c>
    </row>
    <row r="557" spans="1:5">
      <c r="A557" s="133" t="str">
        <f t="shared" si="12"/>
        <v>QG356025</v>
      </c>
      <c r="B557" s="133" t="s">
        <v>12043</v>
      </c>
      <c r="C557" s="3"/>
      <c r="D557" s="3"/>
      <c r="E557" s="133" t="s">
        <v>12044</v>
      </c>
    </row>
    <row r="558" spans="1:5">
      <c r="A558" s="133" t="str">
        <f t="shared" si="12"/>
        <v>QG356029</v>
      </c>
      <c r="B558" s="133" t="s">
        <v>12045</v>
      </c>
      <c r="C558" s="3"/>
      <c r="D558" s="3"/>
      <c r="E558" s="133" t="s">
        <v>12046</v>
      </c>
    </row>
    <row r="559" spans="1:5">
      <c r="A559" s="133" t="str">
        <f t="shared" si="12"/>
        <v>QG356031</v>
      </c>
      <c r="B559" s="133" t="s">
        <v>12047</v>
      </c>
      <c r="C559" s="3"/>
      <c r="D559" s="3"/>
      <c r="E559" s="133" t="s">
        <v>12048</v>
      </c>
    </row>
    <row r="560" spans="1:5">
      <c r="A560" s="133" t="str">
        <f t="shared" si="12"/>
        <v>QG356007</v>
      </c>
      <c r="B560" s="133" t="s">
        <v>12049</v>
      </c>
      <c r="C560" s="3"/>
      <c r="D560" s="3"/>
      <c r="E560" s="133" t="s">
        <v>12050</v>
      </c>
    </row>
    <row r="561" spans="1:5">
      <c r="A561" s="133" t="str">
        <f t="shared" si="12"/>
        <v>QG356006</v>
      </c>
      <c r="B561" s="133" t="s">
        <v>12051</v>
      </c>
      <c r="C561" s="3"/>
      <c r="D561" s="3"/>
      <c r="E561" s="133" t="s">
        <v>12052</v>
      </c>
    </row>
    <row r="562" spans="1:5">
      <c r="A562" s="133" t="str">
        <f t="shared" si="12"/>
        <v>QG376008</v>
      </c>
      <c r="B562" s="133" t="s">
        <v>12053</v>
      </c>
      <c r="C562" s="3"/>
      <c r="D562" s="3"/>
      <c r="E562" s="133" t="s">
        <v>12054</v>
      </c>
    </row>
    <row r="563" spans="1:5">
      <c r="A563" s="133" t="str">
        <f t="shared" si="12"/>
        <v>QG456010</v>
      </c>
      <c r="B563" s="133" t="s">
        <v>12055</v>
      </c>
      <c r="C563" s="3"/>
      <c r="D563" s="3"/>
      <c r="E563" s="133" t="s">
        <v>12056</v>
      </c>
    </row>
    <row r="564" spans="1:5">
      <c r="A564" s="133" t="str">
        <f t="shared" si="12"/>
        <v>QG466011</v>
      </c>
      <c r="B564" s="133" t="s">
        <v>12057</v>
      </c>
      <c r="C564" s="3"/>
      <c r="D564" s="3"/>
      <c r="E564" s="133" t="s">
        <v>12058</v>
      </c>
    </row>
    <row r="565" spans="1:5">
      <c r="A565" s="133" t="str">
        <f t="shared" si="12"/>
        <v>QG536012</v>
      </c>
      <c r="B565" s="133" t="s">
        <v>12059</v>
      </c>
      <c r="C565" s="3"/>
      <c r="D565" s="3"/>
      <c r="E565" s="133" t="s">
        <v>12060</v>
      </c>
    </row>
    <row r="566" spans="1:5">
      <c r="A566" s="133" t="str">
        <f t="shared" si="12"/>
        <v>QG656035</v>
      </c>
      <c r="B566" s="133" t="s">
        <v>12061</v>
      </c>
      <c r="C566" s="3"/>
      <c r="D566" s="3"/>
      <c r="E566" s="133" t="s">
        <v>12062</v>
      </c>
    </row>
    <row r="567" spans="1:5">
      <c r="A567" s="133" t="str">
        <f t="shared" si="12"/>
        <v>QG656036</v>
      </c>
      <c r="B567" s="133" t="s">
        <v>12063</v>
      </c>
      <c r="C567" s="3"/>
      <c r="D567" s="3"/>
      <c r="E567" s="133" t="s">
        <v>12064</v>
      </c>
    </row>
    <row r="568" ht="13.5" spans="1:2">
      <c r="A568"/>
      <c r="B568"/>
    </row>
    <row r="569" ht="13.5" spans="1:2">
      <c r="A569"/>
      <c r="B569"/>
    </row>
    <row r="570" ht="13.5" spans="1:2">
      <c r="A570"/>
      <c r="B570"/>
    </row>
    <row r="571" ht="13.5" spans="1:2">
      <c r="A571"/>
      <c r="B571"/>
    </row>
    <row r="572" ht="13.5" spans="1:2">
      <c r="A572"/>
      <c r="B572"/>
    </row>
    <row r="573" ht="13.5" spans="1:2">
      <c r="A573"/>
      <c r="B573"/>
    </row>
    <row r="574" ht="13.5" spans="1:2">
      <c r="A574"/>
      <c r="B574"/>
    </row>
    <row r="575" ht="13.5" spans="1:2">
      <c r="A575"/>
      <c r="B575"/>
    </row>
    <row r="576" ht="13.5" spans="1:2">
      <c r="A576"/>
      <c r="B576"/>
    </row>
    <row r="577" ht="13.5" spans="1:2">
      <c r="A577"/>
      <c r="B577"/>
    </row>
    <row r="578" ht="13.5" spans="1:2">
      <c r="A578"/>
      <c r="B578"/>
    </row>
    <row r="579" ht="13.5" spans="1:2">
      <c r="A579"/>
      <c r="B579"/>
    </row>
    <row r="580" ht="13.5" spans="1:2">
      <c r="A580"/>
      <c r="B580"/>
    </row>
    <row r="581" ht="13.5" spans="1:2">
      <c r="A581"/>
      <c r="B581"/>
    </row>
    <row r="582" ht="13.5" spans="1:2">
      <c r="A582"/>
      <c r="B582"/>
    </row>
    <row r="583" ht="13.5" spans="1:2">
      <c r="A583"/>
      <c r="B583"/>
    </row>
    <row r="584" ht="13.5" spans="1:2">
      <c r="A584"/>
      <c r="B584"/>
    </row>
    <row r="585" ht="13.5" spans="1:2">
      <c r="A585"/>
      <c r="B585"/>
    </row>
    <row r="586" ht="13.5" spans="1:2">
      <c r="A586"/>
      <c r="B586"/>
    </row>
    <row r="587" ht="13.5" spans="1:2">
      <c r="A587"/>
      <c r="B587"/>
    </row>
    <row r="588" ht="13.5" spans="1:2">
      <c r="A588"/>
      <c r="B588"/>
    </row>
    <row r="589" ht="13.5" spans="1:2">
      <c r="A589"/>
      <c r="B589"/>
    </row>
    <row r="590" ht="13.5" spans="1:2">
      <c r="A590"/>
      <c r="B590"/>
    </row>
    <row r="591" ht="13.5" spans="1:2">
      <c r="A591"/>
      <c r="B591"/>
    </row>
    <row r="592" ht="13.5" spans="1:2">
      <c r="A592"/>
      <c r="B592"/>
    </row>
    <row r="593" ht="13.5" spans="1:2">
      <c r="A593"/>
      <c r="B593"/>
    </row>
    <row r="594" ht="13.5" spans="1:2">
      <c r="A594"/>
      <c r="B594"/>
    </row>
    <row r="595" ht="13.5" spans="1:2">
      <c r="A595"/>
      <c r="B595"/>
    </row>
    <row r="596" ht="13.5" spans="1:2">
      <c r="A596"/>
      <c r="B596"/>
    </row>
    <row r="597" ht="13.5" spans="1:2">
      <c r="A597"/>
      <c r="B597"/>
    </row>
    <row r="598" ht="13.5" spans="1:2">
      <c r="A598"/>
      <c r="B598"/>
    </row>
    <row r="599" ht="13.5" spans="1:2">
      <c r="A599"/>
      <c r="B599"/>
    </row>
    <row r="600" ht="13.5" spans="1:2">
      <c r="A600"/>
      <c r="B600"/>
    </row>
    <row r="601" ht="13.5" spans="1:2">
      <c r="A601"/>
      <c r="B601"/>
    </row>
    <row r="602" ht="13.5" spans="1:2">
      <c r="A602"/>
      <c r="B602"/>
    </row>
    <row r="603" ht="13.5" spans="1:2">
      <c r="A603"/>
      <c r="B603"/>
    </row>
    <row r="604" ht="13.5" spans="1:2">
      <c r="A604"/>
      <c r="B604"/>
    </row>
    <row r="605" ht="13.5" spans="1:2">
      <c r="A605"/>
      <c r="B605"/>
    </row>
    <row r="606" ht="13.5" spans="1:2">
      <c r="A606"/>
      <c r="B606"/>
    </row>
    <row r="607" ht="13.5" spans="1:2">
      <c r="A607"/>
      <c r="B607"/>
    </row>
    <row r="608" ht="13.5" spans="1:2">
      <c r="A608"/>
      <c r="B608"/>
    </row>
    <row r="609" ht="13.5" spans="1:2">
      <c r="A609"/>
      <c r="B609"/>
    </row>
    <row r="610" ht="13.5" spans="1:2">
      <c r="A610"/>
      <c r="B610"/>
    </row>
    <row r="611" ht="13.5" spans="1:2">
      <c r="A611"/>
      <c r="B611"/>
    </row>
    <row r="612" ht="13.5" spans="1:2">
      <c r="A612"/>
      <c r="B612"/>
    </row>
    <row r="613" ht="13.5" spans="1:2">
      <c r="A613"/>
      <c r="B613"/>
    </row>
    <row r="614" ht="13.5" spans="1:2">
      <c r="A614"/>
      <c r="B614"/>
    </row>
    <row r="615" ht="13.5" spans="1:2">
      <c r="A615"/>
      <c r="B615"/>
    </row>
    <row r="616" ht="13.5" spans="1:2">
      <c r="A616"/>
      <c r="B616"/>
    </row>
    <row r="617" ht="13.5" spans="1:2">
      <c r="A617"/>
      <c r="B617"/>
    </row>
    <row r="618" ht="13.5" spans="1:2">
      <c r="A618"/>
      <c r="B618"/>
    </row>
    <row r="619" ht="13.5" spans="1:2">
      <c r="A619"/>
      <c r="B619"/>
    </row>
    <row r="620" ht="13.5" spans="1:2">
      <c r="A620"/>
      <c r="B620"/>
    </row>
    <row r="621" ht="13.5" spans="1:2">
      <c r="A621"/>
      <c r="B621"/>
    </row>
    <row r="622" ht="13.5" spans="1:2">
      <c r="A622"/>
      <c r="B622"/>
    </row>
    <row r="623" ht="13.5" spans="1:2">
      <c r="A623"/>
      <c r="B623"/>
    </row>
    <row r="624" ht="13.5" spans="1:2">
      <c r="A624"/>
      <c r="B624"/>
    </row>
    <row r="625" ht="13.5" spans="1:2">
      <c r="A625"/>
      <c r="B625"/>
    </row>
    <row r="626" ht="13.5" spans="1:2">
      <c r="A626"/>
      <c r="B626"/>
    </row>
    <row r="627" ht="13.5" spans="1:2">
      <c r="A627"/>
      <c r="B627"/>
    </row>
    <row r="628" ht="13.5" spans="1:2">
      <c r="A628"/>
      <c r="B628"/>
    </row>
    <row r="629" ht="13.5" spans="1:2">
      <c r="A629"/>
      <c r="B629"/>
    </row>
    <row r="630" ht="13.5" spans="1:2">
      <c r="A630"/>
      <c r="B630"/>
    </row>
    <row r="631" ht="13.5" spans="1:2">
      <c r="A631"/>
      <c r="B631"/>
    </row>
    <row r="632" ht="13.5" spans="1:2">
      <c r="A632"/>
      <c r="B632"/>
    </row>
    <row r="633" ht="13.5" spans="1:2">
      <c r="A633"/>
      <c r="B633"/>
    </row>
    <row r="634" ht="13.5" spans="1:2">
      <c r="A634"/>
      <c r="B634"/>
    </row>
    <row r="635" ht="13.5" spans="1:2">
      <c r="A635"/>
      <c r="B635"/>
    </row>
  </sheetData>
  <autoFilter ref="A2:D567">
    <extLst/>
  </autoFilter>
  <mergeCells count="1">
    <mergeCell ref="A1:D1"/>
  </mergeCells>
  <pageMargins left="0.75" right="0.75" top="1" bottom="1" header="0.5" footer="0.5"/>
  <pageSetup paperSize="9" firstPageNumber="4294963191" orientation="portrait" useFirstPageNumber="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31"/>
  <sheetViews>
    <sheetView topLeftCell="A43" workbookViewId="0">
      <selection activeCell="C10" sqref="C10:C14"/>
    </sheetView>
  </sheetViews>
  <sheetFormatPr defaultColWidth="9" defaultRowHeight="13.5"/>
  <cols>
    <col min="2" max="2" width="9" style="21"/>
    <col min="4" max="4" width="18.5" customWidth="1"/>
    <col min="5" max="5" width="14.5" customWidth="1"/>
    <col min="6" max="6" width="19.75" customWidth="1"/>
    <col min="7" max="7" width="12.25" customWidth="1"/>
    <col min="8" max="8" width="55.125" customWidth="1"/>
    <col min="9" max="11" width="14.5" hidden="1" customWidth="1"/>
  </cols>
  <sheetData>
    <row r="1" spans="1:2">
      <c r="A1" t="s">
        <v>10915</v>
      </c>
      <c r="B1" s="21" t="s">
        <v>12065</v>
      </c>
    </row>
    <row r="2" spans="1:11">
      <c r="A2" s="22" t="s">
        <v>0</v>
      </c>
      <c r="B2" s="112" t="s">
        <v>1</v>
      </c>
      <c r="C2" s="81" t="s">
        <v>12066</v>
      </c>
      <c r="D2" s="81" t="s">
        <v>12067</v>
      </c>
      <c r="E2" s="112" t="s">
        <v>12068</v>
      </c>
      <c r="F2" s="112" t="s">
        <v>12069</v>
      </c>
      <c r="G2" s="112"/>
      <c r="H2" s="112"/>
      <c r="I2" s="45" t="s">
        <v>12070</v>
      </c>
      <c r="J2" s="22" t="s">
        <v>12071</v>
      </c>
      <c r="K2" s="26" t="s">
        <v>12072</v>
      </c>
    </row>
    <row r="3" spans="1:11">
      <c r="A3" s="24"/>
      <c r="B3" s="26"/>
      <c r="C3" s="82"/>
      <c r="D3" s="82"/>
      <c r="E3" s="26"/>
      <c r="F3" s="26" t="s">
        <v>12073</v>
      </c>
      <c r="G3" s="26" t="s">
        <v>12074</v>
      </c>
      <c r="H3" s="26" t="s">
        <v>12075</v>
      </c>
      <c r="I3" s="45"/>
      <c r="J3" s="24"/>
      <c r="K3" s="46"/>
    </row>
    <row r="4" spans="1:11">
      <c r="A4" s="83">
        <f>MAX($A$3:A3)+1</f>
        <v>1</v>
      </c>
      <c r="B4" s="83" t="s">
        <v>11039</v>
      </c>
      <c r="C4" s="84" t="str">
        <f>$A$1&amp;B4</f>
        <v>JG111001</v>
      </c>
      <c r="D4" s="84" t="s">
        <v>10917</v>
      </c>
      <c r="E4" s="83">
        <v>3980</v>
      </c>
      <c r="F4" s="27" t="s">
        <v>12076</v>
      </c>
      <c r="G4" s="27" t="str">
        <f t="shared" ref="G4:G35" si="0">I4&amp;REPT(0,3-LEN(J4))&amp;J4&amp;REPT(0,2-LEN(K4))&amp;K4</f>
        <v>JG11100100101</v>
      </c>
      <c r="H4" s="29" t="s">
        <v>12077</v>
      </c>
      <c r="I4" s="37" t="str">
        <f>C4</f>
        <v>JG111001</v>
      </c>
      <c r="J4" s="37">
        <f>A4</f>
        <v>1</v>
      </c>
      <c r="K4" s="47">
        <v>1</v>
      </c>
    </row>
    <row r="5" spans="1:11">
      <c r="A5" s="85"/>
      <c r="B5" s="85"/>
      <c r="C5" s="86"/>
      <c r="D5" s="86"/>
      <c r="E5" s="85"/>
      <c r="F5" s="27" t="s">
        <v>12078</v>
      </c>
      <c r="G5" s="27" t="str">
        <f t="shared" si="0"/>
        <v>JG11100100102</v>
      </c>
      <c r="H5" s="29" t="s">
        <v>12079</v>
      </c>
      <c r="I5" s="37" t="str">
        <f t="shared" ref="I5:I8" si="1">IF(C5="",I4,C5)</f>
        <v>JG111001</v>
      </c>
      <c r="J5" s="37">
        <f t="shared" ref="J5:J36" si="2">IF(A5="",J4,A5)</f>
        <v>1</v>
      </c>
      <c r="K5" s="47">
        <f t="shared" ref="K5:K6" si="3">IF(C5&lt;&gt;"",1,K4+1)</f>
        <v>2</v>
      </c>
    </row>
    <row r="6" spans="1:11">
      <c r="A6" s="87"/>
      <c r="B6" s="87"/>
      <c r="C6" s="88"/>
      <c r="D6" s="88"/>
      <c r="E6" s="87"/>
      <c r="F6" s="27" t="s">
        <v>12080</v>
      </c>
      <c r="G6" s="27" t="str">
        <f t="shared" si="0"/>
        <v>JG11100100103</v>
      </c>
      <c r="H6" s="29" t="s">
        <v>12081</v>
      </c>
      <c r="I6" s="37" t="str">
        <f t="shared" si="1"/>
        <v>JG111001</v>
      </c>
      <c r="J6" s="37">
        <f t="shared" si="2"/>
        <v>1</v>
      </c>
      <c r="K6" s="47">
        <f t="shared" si="3"/>
        <v>3</v>
      </c>
    </row>
    <row r="7" spans="1:11">
      <c r="A7" s="37">
        <f>MAX($A$3:A6)+1</f>
        <v>2</v>
      </c>
      <c r="B7" s="37" t="s">
        <v>11041</v>
      </c>
      <c r="C7" s="59" t="str">
        <f>$A$1&amp;B7</f>
        <v>JG121050</v>
      </c>
      <c r="D7" s="59" t="s">
        <v>11040</v>
      </c>
      <c r="E7" s="37">
        <v>721.7</v>
      </c>
      <c r="F7" s="37"/>
      <c r="G7" s="27" t="str">
        <f t="shared" si="0"/>
        <v>JG12105000201</v>
      </c>
      <c r="H7" s="32" t="s">
        <v>12082</v>
      </c>
      <c r="I7" s="37" t="str">
        <f t="shared" si="1"/>
        <v>JG121050</v>
      </c>
      <c r="J7" s="37">
        <f t="shared" si="2"/>
        <v>2</v>
      </c>
      <c r="K7" s="47">
        <f>IF(C7&lt;&gt;"J",1,K6+1)</f>
        <v>1</v>
      </c>
    </row>
    <row r="8" spans="1:11">
      <c r="A8" s="83">
        <f>MAX($A$3:A7)+1</f>
        <v>3</v>
      </c>
      <c r="B8" s="83" t="s">
        <v>11042</v>
      </c>
      <c r="C8" s="84" t="str">
        <f t="shared" ref="C8:C71" si="4">$A$1&amp;B8</f>
        <v>JG121002</v>
      </c>
      <c r="D8" s="84" t="s">
        <v>10919</v>
      </c>
      <c r="E8" s="83">
        <v>3797.04</v>
      </c>
      <c r="F8" s="37" t="s">
        <v>12083</v>
      </c>
      <c r="G8" s="27" t="str">
        <f t="shared" si="0"/>
        <v>JG12100200301</v>
      </c>
      <c r="H8" s="32" t="s">
        <v>12084</v>
      </c>
      <c r="I8" s="37" t="str">
        <f t="shared" si="1"/>
        <v>JG121002</v>
      </c>
      <c r="J8" s="37">
        <f t="shared" si="2"/>
        <v>3</v>
      </c>
      <c r="K8" s="47">
        <f t="shared" ref="K8:K71" si="5">IF(C8&lt;&gt;"J",1,K7+1)</f>
        <v>1</v>
      </c>
    </row>
    <row r="9" ht="24" spans="1:11">
      <c r="A9" s="87"/>
      <c r="B9" s="87"/>
      <c r="C9" s="88" t="str">
        <f t="shared" si="4"/>
        <v>J</v>
      </c>
      <c r="D9" s="88"/>
      <c r="E9" s="87"/>
      <c r="F9" s="37" t="s">
        <v>12085</v>
      </c>
      <c r="G9" s="27" t="str">
        <f t="shared" si="0"/>
        <v>JG12100200302</v>
      </c>
      <c r="H9" s="32" t="s">
        <v>12086</v>
      </c>
      <c r="I9" s="37" t="str">
        <f>IF(C9="J",I8,C9)</f>
        <v>JG121002</v>
      </c>
      <c r="J9" s="37">
        <f t="shared" si="2"/>
        <v>3</v>
      </c>
      <c r="K9" s="47">
        <f t="shared" si="5"/>
        <v>2</v>
      </c>
    </row>
    <row r="10" spans="1:11">
      <c r="A10" s="83">
        <f>MAX($A$3:A9)+1</f>
        <v>4</v>
      </c>
      <c r="B10" s="83" t="s">
        <v>11044</v>
      </c>
      <c r="C10" s="84" t="str">
        <f t="shared" si="4"/>
        <v>JG121051</v>
      </c>
      <c r="D10" s="84" t="s">
        <v>11043</v>
      </c>
      <c r="E10" s="83">
        <v>1688</v>
      </c>
      <c r="F10" s="37" t="s">
        <v>12087</v>
      </c>
      <c r="G10" s="27" t="str">
        <f t="shared" si="0"/>
        <v>JG12105100401</v>
      </c>
      <c r="H10" s="32" t="s">
        <v>12088</v>
      </c>
      <c r="I10" s="37" t="str">
        <f t="shared" ref="I10:I73" si="6">IF(C10="J",I9,C10)</f>
        <v>JG121051</v>
      </c>
      <c r="J10" s="37">
        <f t="shared" si="2"/>
        <v>4</v>
      </c>
      <c r="K10" s="47">
        <f t="shared" si="5"/>
        <v>1</v>
      </c>
    </row>
    <row r="11" spans="1:11">
      <c r="A11" s="85"/>
      <c r="B11" s="85"/>
      <c r="C11" s="86" t="str">
        <f t="shared" si="4"/>
        <v>J</v>
      </c>
      <c r="D11" s="86"/>
      <c r="E11" s="85"/>
      <c r="F11" s="37" t="s">
        <v>12089</v>
      </c>
      <c r="G11" s="27" t="str">
        <f t="shared" si="0"/>
        <v>JG12105100402</v>
      </c>
      <c r="H11" s="32" t="s">
        <v>12090</v>
      </c>
      <c r="I11" s="37" t="str">
        <f t="shared" si="6"/>
        <v>JG121051</v>
      </c>
      <c r="J11" s="37">
        <f t="shared" si="2"/>
        <v>4</v>
      </c>
      <c r="K11" s="47">
        <f t="shared" si="5"/>
        <v>2</v>
      </c>
    </row>
    <row r="12" spans="1:11">
      <c r="A12" s="85"/>
      <c r="B12" s="85"/>
      <c r="C12" s="86" t="str">
        <f t="shared" si="4"/>
        <v>J</v>
      </c>
      <c r="D12" s="86"/>
      <c r="E12" s="85"/>
      <c r="F12" s="37" t="s">
        <v>12091</v>
      </c>
      <c r="G12" s="27" t="str">
        <f t="shared" si="0"/>
        <v>JG12105100403</v>
      </c>
      <c r="H12" s="32" t="s">
        <v>12092</v>
      </c>
      <c r="I12" s="37" t="str">
        <f t="shared" si="6"/>
        <v>JG121051</v>
      </c>
      <c r="J12" s="37">
        <f t="shared" si="2"/>
        <v>4</v>
      </c>
      <c r="K12" s="47">
        <f t="shared" si="5"/>
        <v>3</v>
      </c>
    </row>
    <row r="13" ht="24" spans="1:11">
      <c r="A13" s="85"/>
      <c r="B13" s="85"/>
      <c r="C13" s="86" t="str">
        <f t="shared" si="4"/>
        <v>J</v>
      </c>
      <c r="D13" s="86"/>
      <c r="E13" s="85"/>
      <c r="F13" s="37" t="s">
        <v>12093</v>
      </c>
      <c r="G13" s="27" t="str">
        <f t="shared" si="0"/>
        <v>JG12105100404</v>
      </c>
      <c r="H13" s="32" t="s">
        <v>12094</v>
      </c>
      <c r="I13" s="37" t="str">
        <f t="shared" si="6"/>
        <v>JG121051</v>
      </c>
      <c r="J13" s="37">
        <f t="shared" si="2"/>
        <v>4</v>
      </c>
      <c r="K13" s="47">
        <f t="shared" si="5"/>
        <v>4</v>
      </c>
    </row>
    <row r="14" spans="1:11">
      <c r="A14" s="87"/>
      <c r="B14" s="87"/>
      <c r="C14" s="88" t="str">
        <f t="shared" si="4"/>
        <v>J</v>
      </c>
      <c r="D14" s="88"/>
      <c r="E14" s="87"/>
      <c r="F14" s="37" t="s">
        <v>12095</v>
      </c>
      <c r="G14" s="27" t="str">
        <f t="shared" si="0"/>
        <v>JG12105100405</v>
      </c>
      <c r="H14" s="32" t="s">
        <v>12096</v>
      </c>
      <c r="I14" s="37" t="str">
        <f t="shared" si="6"/>
        <v>JG121051</v>
      </c>
      <c r="J14" s="37">
        <f t="shared" si="2"/>
        <v>4</v>
      </c>
      <c r="K14" s="47">
        <f t="shared" si="5"/>
        <v>5</v>
      </c>
    </row>
    <row r="15" spans="1:11">
      <c r="A15" s="37">
        <f>MAX($A$3:A14)+1</f>
        <v>5</v>
      </c>
      <c r="B15" s="37" t="s">
        <v>11046</v>
      </c>
      <c r="C15" s="59" t="str">
        <f t="shared" si="4"/>
        <v>JG121052</v>
      </c>
      <c r="D15" s="59" t="s">
        <v>11045</v>
      </c>
      <c r="E15" s="37">
        <v>248.4</v>
      </c>
      <c r="F15" s="37"/>
      <c r="G15" s="27" t="str">
        <f t="shared" si="0"/>
        <v>JG12105200501</v>
      </c>
      <c r="H15" s="32" t="s">
        <v>12097</v>
      </c>
      <c r="I15" s="37" t="str">
        <f t="shared" si="6"/>
        <v>JG121052</v>
      </c>
      <c r="J15" s="37">
        <f t="shared" si="2"/>
        <v>5</v>
      </c>
      <c r="K15" s="47">
        <f t="shared" si="5"/>
        <v>1</v>
      </c>
    </row>
    <row r="16" spans="1:11">
      <c r="A16" s="37">
        <f>MAX($A$3:A15)+1</f>
        <v>6</v>
      </c>
      <c r="B16" s="37" t="s">
        <v>11048</v>
      </c>
      <c r="C16" s="59" t="str">
        <f t="shared" si="4"/>
        <v>JG121053</v>
      </c>
      <c r="D16" s="59" t="s">
        <v>11047</v>
      </c>
      <c r="E16" s="37">
        <v>915.49</v>
      </c>
      <c r="F16" s="37"/>
      <c r="G16" s="27" t="str">
        <f t="shared" si="0"/>
        <v>JG12105300601</v>
      </c>
      <c r="H16" s="32" t="s">
        <v>12098</v>
      </c>
      <c r="I16" s="37" t="str">
        <f t="shared" si="6"/>
        <v>JG121053</v>
      </c>
      <c r="J16" s="37">
        <f t="shared" si="2"/>
        <v>6</v>
      </c>
      <c r="K16" s="47">
        <f t="shared" si="5"/>
        <v>1</v>
      </c>
    </row>
    <row r="17" ht="24" spans="1:11">
      <c r="A17" s="37">
        <f>MAX($A$3:A16)+1</f>
        <v>7</v>
      </c>
      <c r="B17" s="37" t="s">
        <v>11050</v>
      </c>
      <c r="C17" s="59" t="str">
        <f t="shared" si="4"/>
        <v>JG121054</v>
      </c>
      <c r="D17" s="59" t="s">
        <v>11049</v>
      </c>
      <c r="E17" s="37">
        <v>117.3</v>
      </c>
      <c r="F17" s="37"/>
      <c r="G17" s="27" t="str">
        <f t="shared" si="0"/>
        <v>JG12105400701</v>
      </c>
      <c r="H17" s="32" t="s">
        <v>12099</v>
      </c>
      <c r="I17" s="37" t="str">
        <f t="shared" si="6"/>
        <v>JG121054</v>
      </c>
      <c r="J17" s="37">
        <f t="shared" si="2"/>
        <v>7</v>
      </c>
      <c r="K17" s="47">
        <f t="shared" si="5"/>
        <v>1</v>
      </c>
    </row>
    <row r="18" ht="24" spans="1:11">
      <c r="A18" s="37">
        <f>MAX($A$3:A17)+1</f>
        <v>8</v>
      </c>
      <c r="B18" s="37" t="s">
        <v>11052</v>
      </c>
      <c r="C18" s="59" t="str">
        <f t="shared" si="4"/>
        <v>JG131055</v>
      </c>
      <c r="D18" s="59" t="s">
        <v>11051</v>
      </c>
      <c r="E18" s="37">
        <v>828.39</v>
      </c>
      <c r="F18" s="113"/>
      <c r="G18" s="27" t="str">
        <f t="shared" si="0"/>
        <v>JG13105500801</v>
      </c>
      <c r="H18" s="114" t="s">
        <v>12100</v>
      </c>
      <c r="I18" s="37" t="str">
        <f t="shared" si="6"/>
        <v>JG131055</v>
      </c>
      <c r="J18" s="37">
        <f t="shared" si="2"/>
        <v>8</v>
      </c>
      <c r="K18" s="47">
        <f t="shared" si="5"/>
        <v>1</v>
      </c>
    </row>
    <row r="19" ht="24" spans="1:11">
      <c r="A19" s="83">
        <f>MAX($A$3:A18)+1</f>
        <v>9</v>
      </c>
      <c r="B19" s="83" t="s">
        <v>11054</v>
      </c>
      <c r="C19" s="84" t="str">
        <f t="shared" si="4"/>
        <v>JG131056</v>
      </c>
      <c r="D19" s="84" t="s">
        <v>11053</v>
      </c>
      <c r="E19" s="83">
        <v>1448</v>
      </c>
      <c r="F19" s="37" t="s">
        <v>12087</v>
      </c>
      <c r="G19" s="27" t="str">
        <f t="shared" si="0"/>
        <v>JG13105600901</v>
      </c>
      <c r="H19" s="32" t="s">
        <v>12101</v>
      </c>
      <c r="I19" s="37" t="str">
        <f t="shared" si="6"/>
        <v>JG131056</v>
      </c>
      <c r="J19" s="37">
        <f t="shared" si="2"/>
        <v>9</v>
      </c>
      <c r="K19" s="47">
        <f t="shared" si="5"/>
        <v>1</v>
      </c>
    </row>
    <row r="20" ht="24" spans="1:11">
      <c r="A20" s="87"/>
      <c r="B20" s="87"/>
      <c r="C20" s="88" t="str">
        <f t="shared" si="4"/>
        <v>J</v>
      </c>
      <c r="D20" s="88"/>
      <c r="E20" s="87"/>
      <c r="F20" s="37" t="s">
        <v>12089</v>
      </c>
      <c r="G20" s="27" t="str">
        <f t="shared" si="0"/>
        <v>JG13105600902</v>
      </c>
      <c r="H20" s="32" t="s">
        <v>12102</v>
      </c>
      <c r="I20" s="37" t="str">
        <f t="shared" si="6"/>
        <v>JG131056</v>
      </c>
      <c r="J20" s="37">
        <f t="shared" si="2"/>
        <v>9</v>
      </c>
      <c r="K20" s="47">
        <f t="shared" si="5"/>
        <v>2</v>
      </c>
    </row>
    <row r="21" ht="24" spans="1:11">
      <c r="A21" s="37">
        <f>MAX($A$3:A20)+1</f>
        <v>10</v>
      </c>
      <c r="B21" s="37" t="s">
        <v>11055</v>
      </c>
      <c r="C21" s="59" t="str">
        <f t="shared" si="4"/>
        <v>JG131003</v>
      </c>
      <c r="D21" s="59" t="s">
        <v>10921</v>
      </c>
      <c r="E21" s="37">
        <v>2298</v>
      </c>
      <c r="F21" s="37"/>
      <c r="G21" s="27" t="str">
        <f t="shared" si="0"/>
        <v>JG13100301001</v>
      </c>
      <c r="H21" s="32" t="s">
        <v>12103</v>
      </c>
      <c r="I21" s="37" t="str">
        <f t="shared" si="6"/>
        <v>JG131003</v>
      </c>
      <c r="J21" s="37">
        <f t="shared" si="2"/>
        <v>10</v>
      </c>
      <c r="K21" s="47">
        <f t="shared" si="5"/>
        <v>1</v>
      </c>
    </row>
    <row r="22" spans="1:11">
      <c r="A22" s="37">
        <f>MAX($A$3:A21)+1</f>
        <v>11</v>
      </c>
      <c r="B22" s="37" t="s">
        <v>11057</v>
      </c>
      <c r="C22" s="59" t="str">
        <f t="shared" si="4"/>
        <v>JG131057</v>
      </c>
      <c r="D22" s="59" t="s">
        <v>11056</v>
      </c>
      <c r="E22" s="37">
        <v>350</v>
      </c>
      <c r="F22" s="37"/>
      <c r="G22" s="27" t="str">
        <f t="shared" si="0"/>
        <v>JG13105701101</v>
      </c>
      <c r="H22" s="32" t="s">
        <v>12104</v>
      </c>
      <c r="I22" s="37" t="str">
        <f t="shared" si="6"/>
        <v>JG131057</v>
      </c>
      <c r="J22" s="37">
        <f t="shared" si="2"/>
        <v>11</v>
      </c>
      <c r="K22" s="47">
        <f t="shared" si="5"/>
        <v>1</v>
      </c>
    </row>
    <row r="23" ht="24" spans="1:11">
      <c r="A23" s="83">
        <f>MAX($A$3:A22)+1</f>
        <v>12</v>
      </c>
      <c r="B23" s="83" t="s">
        <v>11059</v>
      </c>
      <c r="C23" s="84" t="str">
        <f t="shared" si="4"/>
        <v>JG131058</v>
      </c>
      <c r="D23" s="84" t="s">
        <v>11058</v>
      </c>
      <c r="E23" s="83">
        <v>380.58</v>
      </c>
      <c r="F23" s="37" t="s">
        <v>12087</v>
      </c>
      <c r="G23" s="27" t="str">
        <f t="shared" si="0"/>
        <v>JG13105801201</v>
      </c>
      <c r="H23" s="32" t="s">
        <v>12105</v>
      </c>
      <c r="I23" s="37" t="str">
        <f t="shared" si="6"/>
        <v>JG131058</v>
      </c>
      <c r="J23" s="37">
        <f t="shared" si="2"/>
        <v>12</v>
      </c>
      <c r="K23" s="47">
        <f t="shared" si="5"/>
        <v>1</v>
      </c>
    </row>
    <row r="24" ht="24" spans="1:11">
      <c r="A24" s="87"/>
      <c r="B24" s="87"/>
      <c r="C24" s="88" t="str">
        <f t="shared" si="4"/>
        <v>J</v>
      </c>
      <c r="D24" s="88"/>
      <c r="E24" s="87"/>
      <c r="F24" s="37" t="s">
        <v>12089</v>
      </c>
      <c r="G24" s="27" t="str">
        <f t="shared" si="0"/>
        <v>JG13105801202</v>
      </c>
      <c r="H24" s="32" t="s">
        <v>12106</v>
      </c>
      <c r="I24" s="37" t="str">
        <f t="shared" si="6"/>
        <v>JG131058</v>
      </c>
      <c r="J24" s="37">
        <f t="shared" si="2"/>
        <v>12</v>
      </c>
      <c r="K24" s="47">
        <f t="shared" si="5"/>
        <v>2</v>
      </c>
    </row>
    <row r="25" ht="24" spans="1:11">
      <c r="A25" s="37">
        <f>MAX($A$3:A24)+1</f>
        <v>13</v>
      </c>
      <c r="B25" s="37" t="s">
        <v>11061</v>
      </c>
      <c r="C25" s="59" t="str">
        <f t="shared" si="4"/>
        <v>JG131059</v>
      </c>
      <c r="D25" s="59" t="s">
        <v>11060</v>
      </c>
      <c r="E25" s="37">
        <v>1449</v>
      </c>
      <c r="F25" s="37"/>
      <c r="G25" s="27" t="str">
        <f t="shared" si="0"/>
        <v>JG13105901301</v>
      </c>
      <c r="H25" s="32" t="s">
        <v>12107</v>
      </c>
      <c r="I25" s="37" t="str">
        <f t="shared" si="6"/>
        <v>JG131059</v>
      </c>
      <c r="J25" s="37">
        <f t="shared" si="2"/>
        <v>13</v>
      </c>
      <c r="K25" s="47">
        <f t="shared" si="5"/>
        <v>1</v>
      </c>
    </row>
    <row r="26" spans="1:11">
      <c r="A26" s="37">
        <f>MAX($A$3:A25)+1</f>
        <v>14</v>
      </c>
      <c r="B26" s="37" t="s">
        <v>11062</v>
      </c>
      <c r="C26" s="59" t="str">
        <f t="shared" si="4"/>
        <v>JG141004</v>
      </c>
      <c r="D26" s="59" t="s">
        <v>10923</v>
      </c>
      <c r="E26" s="37">
        <v>960</v>
      </c>
      <c r="F26" s="37"/>
      <c r="G26" s="27" t="str">
        <f t="shared" si="0"/>
        <v>JG14100401401</v>
      </c>
      <c r="H26" s="32" t="s">
        <v>12108</v>
      </c>
      <c r="I26" s="37" t="str">
        <f t="shared" si="6"/>
        <v>JG141004</v>
      </c>
      <c r="J26" s="37">
        <f t="shared" si="2"/>
        <v>14</v>
      </c>
      <c r="K26" s="47">
        <f t="shared" si="5"/>
        <v>1</v>
      </c>
    </row>
    <row r="27" spans="1:11">
      <c r="A27" s="83">
        <f>MAX($A$3:A26)+1</f>
        <v>15</v>
      </c>
      <c r="B27" s="83" t="s">
        <v>11064</v>
      </c>
      <c r="C27" s="84" t="str">
        <f t="shared" si="4"/>
        <v>JG141060</v>
      </c>
      <c r="D27" s="84" t="s">
        <v>11063</v>
      </c>
      <c r="E27" s="83">
        <v>820</v>
      </c>
      <c r="F27" s="37" t="s">
        <v>12087</v>
      </c>
      <c r="G27" s="27" t="str">
        <f t="shared" si="0"/>
        <v>JG14106001501</v>
      </c>
      <c r="H27" s="32" t="s">
        <v>12109</v>
      </c>
      <c r="I27" s="37" t="str">
        <f t="shared" si="6"/>
        <v>JG141060</v>
      </c>
      <c r="J27" s="37">
        <f t="shared" si="2"/>
        <v>15</v>
      </c>
      <c r="K27" s="47">
        <f t="shared" si="5"/>
        <v>1</v>
      </c>
    </row>
    <row r="28" spans="1:11">
      <c r="A28" s="87"/>
      <c r="B28" s="87"/>
      <c r="C28" s="88" t="str">
        <f t="shared" si="4"/>
        <v>J</v>
      </c>
      <c r="D28" s="88"/>
      <c r="E28" s="87"/>
      <c r="F28" s="37" t="s">
        <v>12089</v>
      </c>
      <c r="G28" s="27" t="str">
        <f t="shared" si="0"/>
        <v>JG14106001502</v>
      </c>
      <c r="H28" s="32" t="s">
        <v>12110</v>
      </c>
      <c r="I28" s="37" t="str">
        <f t="shared" si="6"/>
        <v>JG141060</v>
      </c>
      <c r="J28" s="37">
        <f t="shared" si="2"/>
        <v>15</v>
      </c>
      <c r="K28" s="47">
        <f t="shared" si="5"/>
        <v>2</v>
      </c>
    </row>
    <row r="29" ht="24" spans="1:11">
      <c r="A29" s="37">
        <f>MAX($A$3:A28)+1</f>
        <v>16</v>
      </c>
      <c r="B29" s="37" t="s">
        <v>11066</v>
      </c>
      <c r="C29" s="59" t="str">
        <f t="shared" si="4"/>
        <v>JG141061</v>
      </c>
      <c r="D29" s="59" t="s">
        <v>11065</v>
      </c>
      <c r="E29" s="37">
        <v>400</v>
      </c>
      <c r="F29" s="37"/>
      <c r="G29" s="27" t="str">
        <f t="shared" si="0"/>
        <v>JG14106101601</v>
      </c>
      <c r="H29" s="32" t="s">
        <v>12111</v>
      </c>
      <c r="I29" s="37" t="str">
        <f t="shared" si="6"/>
        <v>JG141061</v>
      </c>
      <c r="J29" s="37">
        <f t="shared" si="2"/>
        <v>16</v>
      </c>
      <c r="K29" s="47">
        <f t="shared" si="5"/>
        <v>1</v>
      </c>
    </row>
    <row r="30" ht="24" spans="1:11">
      <c r="A30" s="37">
        <f>MAX($A$3:A29)+1</f>
        <v>17</v>
      </c>
      <c r="B30" s="37" t="s">
        <v>11068</v>
      </c>
      <c r="C30" s="59" t="str">
        <f t="shared" si="4"/>
        <v>JG141062</v>
      </c>
      <c r="D30" s="59" t="s">
        <v>11067</v>
      </c>
      <c r="E30" s="37">
        <v>520</v>
      </c>
      <c r="F30" s="37"/>
      <c r="G30" s="27" t="str">
        <f t="shared" si="0"/>
        <v>JG14106201701</v>
      </c>
      <c r="H30" s="32" t="s">
        <v>12112</v>
      </c>
      <c r="I30" s="37" t="str">
        <f t="shared" si="6"/>
        <v>JG141062</v>
      </c>
      <c r="J30" s="37">
        <f t="shared" si="2"/>
        <v>17</v>
      </c>
      <c r="K30" s="47">
        <f t="shared" si="5"/>
        <v>1</v>
      </c>
    </row>
    <row r="31" ht="24" spans="1:11">
      <c r="A31" s="83">
        <f>MAX($A$3:A30)+1</f>
        <v>18</v>
      </c>
      <c r="B31" s="83" t="s">
        <v>11069</v>
      </c>
      <c r="C31" s="84" t="str">
        <f t="shared" si="4"/>
        <v>JG151005</v>
      </c>
      <c r="D31" s="84" t="s">
        <v>10925</v>
      </c>
      <c r="E31" s="83">
        <v>980</v>
      </c>
      <c r="F31" s="37" t="s">
        <v>12113</v>
      </c>
      <c r="G31" s="27" t="str">
        <f t="shared" si="0"/>
        <v>JG15100501801</v>
      </c>
      <c r="H31" s="32" t="s">
        <v>12114</v>
      </c>
      <c r="I31" s="37" t="str">
        <f t="shared" si="6"/>
        <v>JG151005</v>
      </c>
      <c r="J31" s="37">
        <f t="shared" si="2"/>
        <v>18</v>
      </c>
      <c r="K31" s="47">
        <f t="shared" si="5"/>
        <v>1</v>
      </c>
    </row>
    <row r="32" ht="24" spans="1:11">
      <c r="A32" s="85"/>
      <c r="B32" s="85"/>
      <c r="C32" s="86" t="str">
        <f t="shared" si="4"/>
        <v>J</v>
      </c>
      <c r="D32" s="86"/>
      <c r="E32" s="85"/>
      <c r="F32" s="37" t="s">
        <v>12115</v>
      </c>
      <c r="G32" s="27" t="str">
        <f t="shared" si="0"/>
        <v>JG15100501802</v>
      </c>
      <c r="H32" s="32" t="s">
        <v>12116</v>
      </c>
      <c r="I32" s="37" t="str">
        <f t="shared" si="6"/>
        <v>JG151005</v>
      </c>
      <c r="J32" s="37">
        <f t="shared" si="2"/>
        <v>18</v>
      </c>
      <c r="K32" s="47">
        <f t="shared" si="5"/>
        <v>2</v>
      </c>
    </row>
    <row r="33" ht="24" spans="1:11">
      <c r="A33" s="85"/>
      <c r="B33" s="85"/>
      <c r="C33" s="86" t="str">
        <f t="shared" si="4"/>
        <v>J</v>
      </c>
      <c r="D33" s="86"/>
      <c r="E33" s="85"/>
      <c r="F33" s="37" t="s">
        <v>12117</v>
      </c>
      <c r="G33" s="27" t="str">
        <f t="shared" si="0"/>
        <v>JG15100501803</v>
      </c>
      <c r="H33" s="32" t="s">
        <v>12118</v>
      </c>
      <c r="I33" s="37" t="str">
        <f t="shared" si="6"/>
        <v>JG151005</v>
      </c>
      <c r="J33" s="37">
        <f t="shared" si="2"/>
        <v>18</v>
      </c>
      <c r="K33" s="47">
        <f t="shared" si="5"/>
        <v>3</v>
      </c>
    </row>
    <row r="34" spans="1:11">
      <c r="A34" s="87"/>
      <c r="B34" s="87"/>
      <c r="C34" s="88" t="str">
        <f t="shared" si="4"/>
        <v>J</v>
      </c>
      <c r="D34" s="88"/>
      <c r="E34" s="87"/>
      <c r="F34" s="37" t="s">
        <v>12119</v>
      </c>
      <c r="G34" s="27" t="str">
        <f t="shared" si="0"/>
        <v>JG15100501804</v>
      </c>
      <c r="H34" s="32" t="s">
        <v>12120</v>
      </c>
      <c r="I34" s="37" t="str">
        <f t="shared" si="6"/>
        <v>JG151005</v>
      </c>
      <c r="J34" s="37">
        <f t="shared" si="2"/>
        <v>18</v>
      </c>
      <c r="K34" s="47">
        <f t="shared" si="5"/>
        <v>4</v>
      </c>
    </row>
    <row r="35" ht="24" spans="1:11">
      <c r="A35" s="37">
        <f>MAX($A$3:A34)+1</f>
        <v>19</v>
      </c>
      <c r="B35" s="37" t="s">
        <v>11071</v>
      </c>
      <c r="C35" s="59" t="str">
        <f t="shared" si="4"/>
        <v>JG151063</v>
      </c>
      <c r="D35" s="59" t="s">
        <v>11070</v>
      </c>
      <c r="E35" s="37">
        <v>120</v>
      </c>
      <c r="F35" s="37"/>
      <c r="G35" s="27" t="str">
        <f t="shared" si="0"/>
        <v>JG15106301901</v>
      </c>
      <c r="H35" s="32" t="s">
        <v>12121</v>
      </c>
      <c r="I35" s="37" t="str">
        <f t="shared" si="6"/>
        <v>JG151063</v>
      </c>
      <c r="J35" s="37">
        <f t="shared" si="2"/>
        <v>19</v>
      </c>
      <c r="K35" s="47">
        <f t="shared" si="5"/>
        <v>1</v>
      </c>
    </row>
    <row r="36" spans="1:11">
      <c r="A36" s="83">
        <f>MAX($A$3:A35)+1</f>
        <v>20</v>
      </c>
      <c r="B36" s="83" t="s">
        <v>11073</v>
      </c>
      <c r="C36" s="84" t="str">
        <f t="shared" si="4"/>
        <v>JG151064</v>
      </c>
      <c r="D36" s="84" t="s">
        <v>11072</v>
      </c>
      <c r="E36" s="83">
        <v>433</v>
      </c>
      <c r="F36" s="37" t="s">
        <v>12087</v>
      </c>
      <c r="G36" s="27" t="str">
        <f t="shared" ref="G36:G67" si="7">I36&amp;REPT(0,3-LEN(J36))&amp;J36&amp;REPT(0,2-LEN(K36))&amp;K36</f>
        <v>JG15106402001</v>
      </c>
      <c r="H36" s="32" t="s">
        <v>12122</v>
      </c>
      <c r="I36" s="37" t="str">
        <f t="shared" si="6"/>
        <v>JG151064</v>
      </c>
      <c r="J36" s="37">
        <f t="shared" si="2"/>
        <v>20</v>
      </c>
      <c r="K36" s="47">
        <f t="shared" si="5"/>
        <v>1</v>
      </c>
    </row>
    <row r="37" ht="24" spans="1:11">
      <c r="A37" s="85"/>
      <c r="B37" s="85"/>
      <c r="C37" s="86" t="str">
        <f t="shared" si="4"/>
        <v>J</v>
      </c>
      <c r="D37" s="86"/>
      <c r="E37" s="85"/>
      <c r="F37" s="37" t="s">
        <v>12089</v>
      </c>
      <c r="G37" s="27" t="str">
        <f t="shared" si="7"/>
        <v>JG15106402002</v>
      </c>
      <c r="H37" s="32" t="s">
        <v>12123</v>
      </c>
      <c r="I37" s="37" t="str">
        <f t="shared" si="6"/>
        <v>JG151064</v>
      </c>
      <c r="J37" s="37">
        <f t="shared" ref="J37:J68" si="8">IF(A37="",J36,A37)</f>
        <v>20</v>
      </c>
      <c r="K37" s="47">
        <f t="shared" si="5"/>
        <v>2</v>
      </c>
    </row>
    <row r="38" ht="36" spans="1:11">
      <c r="A38" s="87"/>
      <c r="B38" s="87"/>
      <c r="C38" s="88" t="str">
        <f t="shared" si="4"/>
        <v>J</v>
      </c>
      <c r="D38" s="88"/>
      <c r="E38" s="87"/>
      <c r="F38" s="37" t="s">
        <v>12091</v>
      </c>
      <c r="G38" s="27" t="str">
        <f t="shared" si="7"/>
        <v>JG15106402003</v>
      </c>
      <c r="H38" s="32" t="s">
        <v>12124</v>
      </c>
      <c r="I38" s="37" t="str">
        <f t="shared" si="6"/>
        <v>JG151064</v>
      </c>
      <c r="J38" s="37">
        <f t="shared" si="8"/>
        <v>20</v>
      </c>
      <c r="K38" s="47">
        <f t="shared" si="5"/>
        <v>3</v>
      </c>
    </row>
    <row r="39" spans="1:11">
      <c r="A39" s="83">
        <f>MAX($A$3:A38)+1</f>
        <v>21</v>
      </c>
      <c r="B39" s="83" t="s">
        <v>11074</v>
      </c>
      <c r="C39" s="84" t="str">
        <f t="shared" si="4"/>
        <v>JG211006</v>
      </c>
      <c r="D39" s="84" t="s">
        <v>10927</v>
      </c>
      <c r="E39" s="83">
        <v>1000</v>
      </c>
      <c r="F39" s="37" t="s">
        <v>12087</v>
      </c>
      <c r="G39" s="27" t="str">
        <f t="shared" si="7"/>
        <v>JG21100602101</v>
      </c>
      <c r="H39" s="32" t="s">
        <v>12125</v>
      </c>
      <c r="I39" s="37" t="str">
        <f t="shared" si="6"/>
        <v>JG211006</v>
      </c>
      <c r="J39" s="37">
        <f t="shared" si="8"/>
        <v>21</v>
      </c>
      <c r="K39" s="47">
        <f t="shared" si="5"/>
        <v>1</v>
      </c>
    </row>
    <row r="40" spans="1:11">
      <c r="A40" s="87"/>
      <c r="B40" s="87"/>
      <c r="C40" s="88" t="str">
        <f t="shared" si="4"/>
        <v>J</v>
      </c>
      <c r="D40" s="88"/>
      <c r="E40" s="87"/>
      <c r="F40" s="37" t="s">
        <v>12089</v>
      </c>
      <c r="G40" s="27" t="str">
        <f t="shared" si="7"/>
        <v>JG21100602102</v>
      </c>
      <c r="H40" s="32" t="s">
        <v>12126</v>
      </c>
      <c r="I40" s="37" t="str">
        <f t="shared" si="6"/>
        <v>JG211006</v>
      </c>
      <c r="J40" s="37">
        <f t="shared" si="8"/>
        <v>21</v>
      </c>
      <c r="K40" s="47">
        <f t="shared" si="5"/>
        <v>2</v>
      </c>
    </row>
    <row r="41" spans="1:11">
      <c r="A41" s="83">
        <f>MAX($A$3:A40)+1</f>
        <v>22</v>
      </c>
      <c r="B41" s="83" t="s">
        <v>11076</v>
      </c>
      <c r="C41" s="84" t="str">
        <f t="shared" si="4"/>
        <v>JG211065</v>
      </c>
      <c r="D41" s="84" t="s">
        <v>11075</v>
      </c>
      <c r="E41" s="83">
        <v>1200</v>
      </c>
      <c r="F41" s="37" t="s">
        <v>12087</v>
      </c>
      <c r="G41" s="27" t="str">
        <f t="shared" si="7"/>
        <v>JG21106502201</v>
      </c>
      <c r="H41" s="32" t="s">
        <v>12127</v>
      </c>
      <c r="I41" s="37" t="str">
        <f t="shared" si="6"/>
        <v>JG211065</v>
      </c>
      <c r="J41" s="37">
        <f t="shared" si="8"/>
        <v>22</v>
      </c>
      <c r="K41" s="47">
        <f t="shared" si="5"/>
        <v>1</v>
      </c>
    </row>
    <row r="42" spans="1:11">
      <c r="A42" s="85"/>
      <c r="B42" s="85"/>
      <c r="C42" s="86" t="str">
        <f t="shared" si="4"/>
        <v>J</v>
      </c>
      <c r="D42" s="86"/>
      <c r="E42" s="85"/>
      <c r="F42" s="37" t="s">
        <v>12089</v>
      </c>
      <c r="G42" s="27" t="str">
        <f t="shared" si="7"/>
        <v>JG21106502202</v>
      </c>
      <c r="H42" s="32" t="s">
        <v>12128</v>
      </c>
      <c r="I42" s="37" t="str">
        <f t="shared" si="6"/>
        <v>JG211065</v>
      </c>
      <c r="J42" s="37">
        <f t="shared" si="8"/>
        <v>22</v>
      </c>
      <c r="K42" s="47">
        <f t="shared" si="5"/>
        <v>2</v>
      </c>
    </row>
    <row r="43" spans="1:11">
      <c r="A43" s="87"/>
      <c r="B43" s="87"/>
      <c r="C43" s="88" t="str">
        <f t="shared" si="4"/>
        <v>J</v>
      </c>
      <c r="D43" s="88"/>
      <c r="E43" s="87"/>
      <c r="F43" s="37" t="s">
        <v>12091</v>
      </c>
      <c r="G43" s="27" t="str">
        <f t="shared" si="7"/>
        <v>JG21106502203</v>
      </c>
      <c r="H43" s="32" t="s">
        <v>12129</v>
      </c>
      <c r="I43" s="37" t="str">
        <f t="shared" si="6"/>
        <v>JG211065</v>
      </c>
      <c r="J43" s="37">
        <f t="shared" si="8"/>
        <v>22</v>
      </c>
      <c r="K43" s="47">
        <f t="shared" si="5"/>
        <v>3</v>
      </c>
    </row>
    <row r="44" ht="24" spans="1:11">
      <c r="A44" s="83">
        <f>MAX($A$3:A43)+1</f>
        <v>23</v>
      </c>
      <c r="B44" s="83" t="s">
        <v>11078</v>
      </c>
      <c r="C44" s="84" t="str">
        <f t="shared" si="4"/>
        <v>JG211066</v>
      </c>
      <c r="D44" s="84" t="s">
        <v>11077</v>
      </c>
      <c r="E44" s="83">
        <v>701</v>
      </c>
      <c r="F44" s="37" t="s">
        <v>12087</v>
      </c>
      <c r="G44" s="27" t="str">
        <f t="shared" si="7"/>
        <v>JG21106602301</v>
      </c>
      <c r="H44" s="32" t="s">
        <v>12130</v>
      </c>
      <c r="I44" s="37" t="str">
        <f t="shared" si="6"/>
        <v>JG211066</v>
      </c>
      <c r="J44" s="37">
        <f t="shared" si="8"/>
        <v>23</v>
      </c>
      <c r="K44" s="47">
        <f t="shared" si="5"/>
        <v>1</v>
      </c>
    </row>
    <row r="45" ht="24" spans="1:11">
      <c r="A45" s="87"/>
      <c r="B45" s="87"/>
      <c r="C45" s="88" t="str">
        <f t="shared" si="4"/>
        <v>J</v>
      </c>
      <c r="D45" s="88"/>
      <c r="E45" s="87"/>
      <c r="F45" s="37" t="s">
        <v>12089</v>
      </c>
      <c r="G45" s="27" t="str">
        <f t="shared" si="7"/>
        <v>JG21106602302</v>
      </c>
      <c r="H45" s="32" t="s">
        <v>12131</v>
      </c>
      <c r="I45" s="37" t="str">
        <f t="shared" si="6"/>
        <v>JG211066</v>
      </c>
      <c r="J45" s="37">
        <f t="shared" si="8"/>
        <v>23</v>
      </c>
      <c r="K45" s="47">
        <f t="shared" si="5"/>
        <v>2</v>
      </c>
    </row>
    <row r="46" ht="24" spans="1:11">
      <c r="A46" s="37">
        <f>MAX($A$3:A45)+1</f>
        <v>24</v>
      </c>
      <c r="B46" s="37" t="s">
        <v>11079</v>
      </c>
      <c r="C46" s="59" t="str">
        <f t="shared" si="4"/>
        <v>JG211007</v>
      </c>
      <c r="D46" s="59" t="s">
        <v>10929</v>
      </c>
      <c r="E46" s="37">
        <v>2000</v>
      </c>
      <c r="F46" s="37"/>
      <c r="G46" s="27" t="str">
        <f t="shared" si="7"/>
        <v>JG21100702401</v>
      </c>
      <c r="H46" s="32" t="s">
        <v>12132</v>
      </c>
      <c r="I46" s="37" t="str">
        <f t="shared" si="6"/>
        <v>JG211007</v>
      </c>
      <c r="J46" s="37">
        <f t="shared" si="8"/>
        <v>24</v>
      </c>
      <c r="K46" s="47">
        <f t="shared" si="5"/>
        <v>1</v>
      </c>
    </row>
    <row r="47" ht="24" spans="1:11">
      <c r="A47" s="83">
        <f>MAX($A$3:A46)+1</f>
        <v>25</v>
      </c>
      <c r="B47" s="83" t="s">
        <v>11081</v>
      </c>
      <c r="C47" s="84" t="str">
        <f t="shared" si="4"/>
        <v>JG211067</v>
      </c>
      <c r="D47" s="84" t="s">
        <v>11080</v>
      </c>
      <c r="E47" s="83">
        <v>719.98</v>
      </c>
      <c r="F47" s="37" t="s">
        <v>12087</v>
      </c>
      <c r="G47" s="27" t="str">
        <f t="shared" si="7"/>
        <v>JG21106702501</v>
      </c>
      <c r="H47" s="32" t="s">
        <v>12133</v>
      </c>
      <c r="I47" s="37" t="str">
        <f t="shared" si="6"/>
        <v>JG211067</v>
      </c>
      <c r="J47" s="37">
        <f t="shared" si="8"/>
        <v>25</v>
      </c>
      <c r="K47" s="47">
        <f t="shared" si="5"/>
        <v>1</v>
      </c>
    </row>
    <row r="48" ht="24" spans="1:11">
      <c r="A48" s="87"/>
      <c r="B48" s="87"/>
      <c r="C48" s="88" t="str">
        <f t="shared" si="4"/>
        <v>J</v>
      </c>
      <c r="D48" s="88"/>
      <c r="E48" s="87"/>
      <c r="F48" s="37" t="s">
        <v>12089</v>
      </c>
      <c r="G48" s="27" t="str">
        <f t="shared" si="7"/>
        <v>JG21106702502</v>
      </c>
      <c r="H48" s="32" t="s">
        <v>12134</v>
      </c>
      <c r="I48" s="37" t="str">
        <f t="shared" si="6"/>
        <v>JG211067</v>
      </c>
      <c r="J48" s="37">
        <f t="shared" si="8"/>
        <v>25</v>
      </c>
      <c r="K48" s="47">
        <f t="shared" si="5"/>
        <v>2</v>
      </c>
    </row>
    <row r="49" ht="24" spans="1:11">
      <c r="A49" s="37">
        <f>MAX($A$3:A48)+1</f>
        <v>26</v>
      </c>
      <c r="B49" s="37" t="s">
        <v>11083</v>
      </c>
      <c r="C49" s="59" t="str">
        <f t="shared" si="4"/>
        <v>JG211068</v>
      </c>
      <c r="D49" s="59" t="s">
        <v>11082</v>
      </c>
      <c r="E49" s="37">
        <v>1200</v>
      </c>
      <c r="F49" s="37"/>
      <c r="G49" s="27" t="str">
        <f t="shared" si="7"/>
        <v>JG21106802601</v>
      </c>
      <c r="H49" s="32" t="s">
        <v>12135</v>
      </c>
      <c r="I49" s="37" t="str">
        <f t="shared" si="6"/>
        <v>JG211068</v>
      </c>
      <c r="J49" s="37">
        <f t="shared" si="8"/>
        <v>26</v>
      </c>
      <c r="K49" s="47">
        <f t="shared" si="5"/>
        <v>1</v>
      </c>
    </row>
    <row r="50" ht="24" spans="1:11">
      <c r="A50" s="37">
        <f>MAX($A$3:A49)+1</f>
        <v>27</v>
      </c>
      <c r="B50" s="37" t="s">
        <v>11084</v>
      </c>
      <c r="C50" s="59" t="str">
        <f t="shared" si="4"/>
        <v>JG211008</v>
      </c>
      <c r="D50" s="59" t="s">
        <v>10931</v>
      </c>
      <c r="E50" s="37">
        <v>560</v>
      </c>
      <c r="F50" s="37"/>
      <c r="G50" s="27" t="str">
        <f t="shared" si="7"/>
        <v>JG21100802701</v>
      </c>
      <c r="H50" s="32" t="s">
        <v>12136</v>
      </c>
      <c r="I50" s="37" t="str">
        <f t="shared" si="6"/>
        <v>JG211008</v>
      </c>
      <c r="J50" s="37">
        <f t="shared" si="8"/>
        <v>27</v>
      </c>
      <c r="K50" s="47">
        <f t="shared" si="5"/>
        <v>1</v>
      </c>
    </row>
    <row r="51" ht="24" spans="1:11">
      <c r="A51" s="37">
        <f>MAX($A$3:A50)+1</f>
        <v>28</v>
      </c>
      <c r="B51" s="37" t="s">
        <v>11086</v>
      </c>
      <c r="C51" s="59" t="str">
        <f t="shared" si="4"/>
        <v>JG211069</v>
      </c>
      <c r="D51" s="59" t="s">
        <v>11085</v>
      </c>
      <c r="E51" s="37">
        <v>622.5</v>
      </c>
      <c r="F51" s="66"/>
      <c r="G51" s="27" t="str">
        <f t="shared" si="7"/>
        <v>JG21106902801</v>
      </c>
      <c r="H51" s="43" t="s">
        <v>12137</v>
      </c>
      <c r="I51" s="37" t="str">
        <f t="shared" si="6"/>
        <v>JG211069</v>
      </c>
      <c r="J51" s="37">
        <f t="shared" si="8"/>
        <v>28</v>
      </c>
      <c r="K51" s="47">
        <f t="shared" si="5"/>
        <v>1</v>
      </c>
    </row>
    <row r="52" ht="24" spans="1:11">
      <c r="A52" s="83">
        <f>MAX($A$3:A51)+1</f>
        <v>29</v>
      </c>
      <c r="B52" s="83" t="s">
        <v>11088</v>
      </c>
      <c r="C52" s="84" t="str">
        <f t="shared" si="4"/>
        <v>JG211070</v>
      </c>
      <c r="D52" s="84" t="s">
        <v>11087</v>
      </c>
      <c r="E52" s="83">
        <v>120</v>
      </c>
      <c r="F52" s="37" t="s">
        <v>12087</v>
      </c>
      <c r="G52" s="27" t="str">
        <f t="shared" si="7"/>
        <v>JG21107002901</v>
      </c>
      <c r="H52" s="32" t="s">
        <v>12138</v>
      </c>
      <c r="I52" s="37" t="str">
        <f t="shared" si="6"/>
        <v>JG211070</v>
      </c>
      <c r="J52" s="37">
        <f t="shared" si="8"/>
        <v>29</v>
      </c>
      <c r="K52" s="47">
        <f t="shared" si="5"/>
        <v>1</v>
      </c>
    </row>
    <row r="53" ht="24" spans="1:11">
      <c r="A53" s="87"/>
      <c r="B53" s="87"/>
      <c r="C53" s="88" t="str">
        <f t="shared" si="4"/>
        <v>J</v>
      </c>
      <c r="D53" s="88"/>
      <c r="E53" s="87"/>
      <c r="F53" s="37" t="s">
        <v>12089</v>
      </c>
      <c r="G53" s="27" t="str">
        <f t="shared" si="7"/>
        <v>JG21107002902</v>
      </c>
      <c r="H53" s="32" t="s">
        <v>12139</v>
      </c>
      <c r="I53" s="37" t="str">
        <f t="shared" si="6"/>
        <v>JG211070</v>
      </c>
      <c r="J53" s="37">
        <f t="shared" si="8"/>
        <v>29</v>
      </c>
      <c r="K53" s="47">
        <f t="shared" si="5"/>
        <v>2</v>
      </c>
    </row>
    <row r="54" spans="1:11">
      <c r="A54" s="37">
        <f>MAX($A$3:A53)+1</f>
        <v>30</v>
      </c>
      <c r="B54" s="37" t="s">
        <v>11089</v>
      </c>
      <c r="C54" s="59" t="str">
        <f t="shared" si="4"/>
        <v>JG221009</v>
      </c>
      <c r="D54" s="59" t="s">
        <v>10933</v>
      </c>
      <c r="E54" s="37">
        <v>1000</v>
      </c>
      <c r="F54" s="37"/>
      <c r="G54" s="27" t="str">
        <f t="shared" si="7"/>
        <v>JG22100903001</v>
      </c>
      <c r="H54" s="32" t="s">
        <v>12140</v>
      </c>
      <c r="I54" s="37" t="str">
        <f t="shared" si="6"/>
        <v>JG221009</v>
      </c>
      <c r="J54" s="37">
        <f t="shared" si="8"/>
        <v>30</v>
      </c>
      <c r="K54" s="47">
        <f t="shared" si="5"/>
        <v>1</v>
      </c>
    </row>
    <row r="55" spans="1:11">
      <c r="A55" s="83">
        <f>MAX($A$3:A54)+1</f>
        <v>31</v>
      </c>
      <c r="B55" s="83" t="s">
        <v>11091</v>
      </c>
      <c r="C55" s="84" t="str">
        <f t="shared" si="4"/>
        <v>JG221071</v>
      </c>
      <c r="D55" s="84" t="s">
        <v>11090</v>
      </c>
      <c r="E55" s="83">
        <v>599</v>
      </c>
      <c r="F55" s="37" t="s">
        <v>12087</v>
      </c>
      <c r="G55" s="27" t="str">
        <f t="shared" si="7"/>
        <v>JG22107103101</v>
      </c>
      <c r="H55" s="32" t="s">
        <v>12141</v>
      </c>
      <c r="I55" s="37" t="str">
        <f t="shared" si="6"/>
        <v>JG221071</v>
      </c>
      <c r="J55" s="37">
        <f t="shared" si="8"/>
        <v>31</v>
      </c>
      <c r="K55" s="47">
        <f t="shared" si="5"/>
        <v>1</v>
      </c>
    </row>
    <row r="56" spans="1:11">
      <c r="A56" s="85"/>
      <c r="B56" s="85"/>
      <c r="C56" s="86" t="str">
        <f t="shared" si="4"/>
        <v>J</v>
      </c>
      <c r="D56" s="86"/>
      <c r="E56" s="85"/>
      <c r="F56" s="37" t="s">
        <v>12089</v>
      </c>
      <c r="G56" s="27" t="str">
        <f t="shared" si="7"/>
        <v>JG22107103102</v>
      </c>
      <c r="H56" s="32" t="s">
        <v>12142</v>
      </c>
      <c r="I56" s="37" t="str">
        <f t="shared" si="6"/>
        <v>JG221071</v>
      </c>
      <c r="J56" s="37">
        <f t="shared" si="8"/>
        <v>31</v>
      </c>
      <c r="K56" s="47">
        <f t="shared" si="5"/>
        <v>2</v>
      </c>
    </row>
    <row r="57" spans="1:11">
      <c r="A57" s="85"/>
      <c r="B57" s="85"/>
      <c r="C57" s="86" t="str">
        <f t="shared" si="4"/>
        <v>J</v>
      </c>
      <c r="D57" s="86"/>
      <c r="E57" s="85"/>
      <c r="F57" s="37" t="s">
        <v>12091</v>
      </c>
      <c r="G57" s="27" t="str">
        <f t="shared" si="7"/>
        <v>JG22107103103</v>
      </c>
      <c r="H57" s="32" t="s">
        <v>12143</v>
      </c>
      <c r="I57" s="37" t="str">
        <f t="shared" si="6"/>
        <v>JG221071</v>
      </c>
      <c r="J57" s="37">
        <f t="shared" si="8"/>
        <v>31</v>
      </c>
      <c r="K57" s="47">
        <f t="shared" si="5"/>
        <v>3</v>
      </c>
    </row>
    <row r="58" spans="1:11">
      <c r="A58" s="85"/>
      <c r="B58" s="85"/>
      <c r="C58" s="86" t="str">
        <f t="shared" si="4"/>
        <v>J</v>
      </c>
      <c r="D58" s="86"/>
      <c r="E58" s="85"/>
      <c r="F58" s="37" t="s">
        <v>12093</v>
      </c>
      <c r="G58" s="27" t="str">
        <f t="shared" si="7"/>
        <v>JG22107103104</v>
      </c>
      <c r="H58" s="32" t="s">
        <v>12144</v>
      </c>
      <c r="I58" s="37" t="str">
        <f t="shared" si="6"/>
        <v>JG221071</v>
      </c>
      <c r="J58" s="37">
        <f t="shared" si="8"/>
        <v>31</v>
      </c>
      <c r="K58" s="47">
        <f t="shared" si="5"/>
        <v>4</v>
      </c>
    </row>
    <row r="59" spans="1:11">
      <c r="A59" s="85"/>
      <c r="B59" s="85"/>
      <c r="C59" s="86" t="str">
        <f t="shared" si="4"/>
        <v>J</v>
      </c>
      <c r="D59" s="86"/>
      <c r="E59" s="85"/>
      <c r="F59" s="37" t="s">
        <v>12095</v>
      </c>
      <c r="G59" s="27" t="str">
        <f t="shared" si="7"/>
        <v>JG22107103105</v>
      </c>
      <c r="H59" s="32" t="s">
        <v>12145</v>
      </c>
      <c r="I59" s="37" t="str">
        <f t="shared" si="6"/>
        <v>JG221071</v>
      </c>
      <c r="J59" s="37">
        <f t="shared" si="8"/>
        <v>31</v>
      </c>
      <c r="K59" s="47">
        <f t="shared" si="5"/>
        <v>5</v>
      </c>
    </row>
    <row r="60" spans="1:11">
      <c r="A60" s="85"/>
      <c r="B60" s="85"/>
      <c r="C60" s="86" t="str">
        <f t="shared" si="4"/>
        <v>J</v>
      </c>
      <c r="D60" s="86"/>
      <c r="E60" s="85"/>
      <c r="F60" s="37" t="s">
        <v>12146</v>
      </c>
      <c r="G60" s="27" t="str">
        <f t="shared" si="7"/>
        <v>JG22107103106</v>
      </c>
      <c r="H60" s="32" t="s">
        <v>12147</v>
      </c>
      <c r="I60" s="37" t="str">
        <f t="shared" si="6"/>
        <v>JG221071</v>
      </c>
      <c r="J60" s="37">
        <f t="shared" si="8"/>
        <v>31</v>
      </c>
      <c r="K60" s="47">
        <f t="shared" si="5"/>
        <v>6</v>
      </c>
    </row>
    <row r="61" spans="1:11">
      <c r="A61" s="85"/>
      <c r="B61" s="85"/>
      <c r="C61" s="86" t="str">
        <f t="shared" si="4"/>
        <v>J</v>
      </c>
      <c r="D61" s="86"/>
      <c r="E61" s="85"/>
      <c r="F61" s="37" t="s">
        <v>12148</v>
      </c>
      <c r="G61" s="27" t="str">
        <f t="shared" si="7"/>
        <v>JG22107103107</v>
      </c>
      <c r="H61" s="32" t="s">
        <v>12149</v>
      </c>
      <c r="I61" s="37" t="str">
        <f t="shared" si="6"/>
        <v>JG221071</v>
      </c>
      <c r="J61" s="37">
        <f t="shared" si="8"/>
        <v>31</v>
      </c>
      <c r="K61" s="47">
        <f t="shared" si="5"/>
        <v>7</v>
      </c>
    </row>
    <row r="62" spans="1:11">
      <c r="A62" s="85"/>
      <c r="B62" s="85"/>
      <c r="C62" s="86" t="str">
        <f t="shared" si="4"/>
        <v>J</v>
      </c>
      <c r="D62" s="86"/>
      <c r="E62" s="85"/>
      <c r="F62" s="37" t="s">
        <v>12150</v>
      </c>
      <c r="G62" s="27" t="str">
        <f t="shared" si="7"/>
        <v>JG22107103108</v>
      </c>
      <c r="H62" s="32" t="s">
        <v>12151</v>
      </c>
      <c r="I62" s="37" t="str">
        <f t="shared" si="6"/>
        <v>JG221071</v>
      </c>
      <c r="J62" s="37">
        <f t="shared" si="8"/>
        <v>31</v>
      </c>
      <c r="K62" s="47">
        <f t="shared" si="5"/>
        <v>8</v>
      </c>
    </row>
    <row r="63" spans="1:11">
      <c r="A63" s="85"/>
      <c r="B63" s="85"/>
      <c r="C63" s="86" t="str">
        <f t="shared" si="4"/>
        <v>J</v>
      </c>
      <c r="D63" s="86"/>
      <c r="E63" s="85"/>
      <c r="F63" s="37" t="s">
        <v>12152</v>
      </c>
      <c r="G63" s="27" t="str">
        <f t="shared" si="7"/>
        <v>JG22107103109</v>
      </c>
      <c r="H63" s="32" t="s">
        <v>12153</v>
      </c>
      <c r="I63" s="37" t="str">
        <f t="shared" si="6"/>
        <v>JG221071</v>
      </c>
      <c r="J63" s="37">
        <f t="shared" si="8"/>
        <v>31</v>
      </c>
      <c r="K63" s="47">
        <f t="shared" si="5"/>
        <v>9</v>
      </c>
    </row>
    <row r="64" spans="1:11">
      <c r="A64" s="85"/>
      <c r="B64" s="85"/>
      <c r="C64" s="86" t="str">
        <f t="shared" si="4"/>
        <v>J</v>
      </c>
      <c r="D64" s="86"/>
      <c r="E64" s="85"/>
      <c r="F64" s="37" t="s">
        <v>12154</v>
      </c>
      <c r="G64" s="27" t="str">
        <f t="shared" si="7"/>
        <v>JG22107103110</v>
      </c>
      <c r="H64" s="32" t="s">
        <v>12155</v>
      </c>
      <c r="I64" s="37" t="str">
        <f t="shared" si="6"/>
        <v>JG221071</v>
      </c>
      <c r="J64" s="37">
        <f t="shared" si="8"/>
        <v>31</v>
      </c>
      <c r="K64" s="47">
        <f t="shared" si="5"/>
        <v>10</v>
      </c>
    </row>
    <row r="65" ht="24" spans="1:11">
      <c r="A65" s="85"/>
      <c r="B65" s="85"/>
      <c r="C65" s="86" t="str">
        <f t="shared" si="4"/>
        <v>J</v>
      </c>
      <c r="D65" s="86"/>
      <c r="E65" s="85"/>
      <c r="F65" s="37" t="s">
        <v>12156</v>
      </c>
      <c r="G65" s="27" t="str">
        <f t="shared" si="7"/>
        <v>JG22107103111</v>
      </c>
      <c r="H65" s="32" t="s">
        <v>12157</v>
      </c>
      <c r="I65" s="37" t="str">
        <f t="shared" si="6"/>
        <v>JG221071</v>
      </c>
      <c r="J65" s="37">
        <f t="shared" si="8"/>
        <v>31</v>
      </c>
      <c r="K65" s="47">
        <f t="shared" si="5"/>
        <v>11</v>
      </c>
    </row>
    <row r="66" spans="1:11">
      <c r="A66" s="85"/>
      <c r="B66" s="85"/>
      <c r="C66" s="86" t="str">
        <f t="shared" si="4"/>
        <v>J</v>
      </c>
      <c r="D66" s="86"/>
      <c r="E66" s="85"/>
      <c r="F66" s="37" t="s">
        <v>12158</v>
      </c>
      <c r="G66" s="27" t="str">
        <f t="shared" si="7"/>
        <v>JG22107103112</v>
      </c>
      <c r="H66" s="32" t="s">
        <v>12159</v>
      </c>
      <c r="I66" s="37" t="str">
        <f t="shared" si="6"/>
        <v>JG221071</v>
      </c>
      <c r="J66" s="37">
        <f t="shared" si="8"/>
        <v>31</v>
      </c>
      <c r="K66" s="47">
        <f t="shared" si="5"/>
        <v>12</v>
      </c>
    </row>
    <row r="67" spans="1:11">
      <c r="A67" s="85"/>
      <c r="B67" s="85"/>
      <c r="C67" s="86" t="str">
        <f t="shared" si="4"/>
        <v>J</v>
      </c>
      <c r="D67" s="86"/>
      <c r="E67" s="85"/>
      <c r="F67" s="37" t="s">
        <v>12160</v>
      </c>
      <c r="G67" s="27" t="str">
        <f t="shared" si="7"/>
        <v>JG22107103113</v>
      </c>
      <c r="H67" s="32" t="s">
        <v>12161</v>
      </c>
      <c r="I67" s="37" t="str">
        <f t="shared" si="6"/>
        <v>JG221071</v>
      </c>
      <c r="J67" s="37">
        <f t="shared" si="8"/>
        <v>31</v>
      </c>
      <c r="K67" s="47">
        <f t="shared" si="5"/>
        <v>13</v>
      </c>
    </row>
    <row r="68" spans="1:11">
      <c r="A68" s="85"/>
      <c r="B68" s="85"/>
      <c r="C68" s="86" t="str">
        <f t="shared" si="4"/>
        <v>J</v>
      </c>
      <c r="D68" s="86"/>
      <c r="E68" s="85"/>
      <c r="F68" s="37" t="s">
        <v>12162</v>
      </c>
      <c r="G68" s="27" t="str">
        <f t="shared" ref="G68:G99" si="9">I68&amp;REPT(0,3-LEN(J68))&amp;J68&amp;REPT(0,2-LEN(K68))&amp;K68</f>
        <v>JG22107103114</v>
      </c>
      <c r="H68" s="32" t="s">
        <v>12163</v>
      </c>
      <c r="I68" s="37" t="str">
        <f t="shared" si="6"/>
        <v>JG221071</v>
      </c>
      <c r="J68" s="37">
        <f t="shared" si="8"/>
        <v>31</v>
      </c>
      <c r="K68" s="47">
        <f t="shared" si="5"/>
        <v>14</v>
      </c>
    </row>
    <row r="69" spans="1:11">
      <c r="A69" s="85"/>
      <c r="B69" s="85"/>
      <c r="C69" s="86" t="str">
        <f t="shared" si="4"/>
        <v>J</v>
      </c>
      <c r="D69" s="86"/>
      <c r="E69" s="85"/>
      <c r="F69" s="37" t="s">
        <v>12164</v>
      </c>
      <c r="G69" s="27" t="str">
        <f t="shared" si="9"/>
        <v>JG22107103115</v>
      </c>
      <c r="H69" s="32" t="s">
        <v>12165</v>
      </c>
      <c r="I69" s="37" t="str">
        <f t="shared" si="6"/>
        <v>JG221071</v>
      </c>
      <c r="J69" s="37">
        <f t="shared" ref="J69:J100" si="10">IF(A69="",J68,A69)</f>
        <v>31</v>
      </c>
      <c r="K69" s="47">
        <f t="shared" si="5"/>
        <v>15</v>
      </c>
    </row>
    <row r="70" spans="1:11">
      <c r="A70" s="85"/>
      <c r="B70" s="85"/>
      <c r="C70" s="86" t="str">
        <f t="shared" si="4"/>
        <v>J</v>
      </c>
      <c r="D70" s="86"/>
      <c r="E70" s="85"/>
      <c r="F70" s="37" t="s">
        <v>12166</v>
      </c>
      <c r="G70" s="27" t="str">
        <f t="shared" si="9"/>
        <v>JG22107103116</v>
      </c>
      <c r="H70" s="32" t="s">
        <v>12167</v>
      </c>
      <c r="I70" s="37" t="str">
        <f t="shared" si="6"/>
        <v>JG221071</v>
      </c>
      <c r="J70" s="37">
        <f t="shared" si="10"/>
        <v>31</v>
      </c>
      <c r="K70" s="47">
        <f t="shared" si="5"/>
        <v>16</v>
      </c>
    </row>
    <row r="71" ht="24" spans="1:11">
      <c r="A71" s="85"/>
      <c r="B71" s="85"/>
      <c r="C71" s="86" t="str">
        <f t="shared" si="4"/>
        <v>J</v>
      </c>
      <c r="D71" s="86"/>
      <c r="E71" s="85"/>
      <c r="F71" s="37" t="s">
        <v>12168</v>
      </c>
      <c r="G71" s="27" t="str">
        <f t="shared" si="9"/>
        <v>JG22107103117</v>
      </c>
      <c r="H71" s="32" t="s">
        <v>12169</v>
      </c>
      <c r="I71" s="37" t="str">
        <f t="shared" si="6"/>
        <v>JG221071</v>
      </c>
      <c r="J71" s="37">
        <f t="shared" si="10"/>
        <v>31</v>
      </c>
      <c r="K71" s="47">
        <f t="shared" si="5"/>
        <v>17</v>
      </c>
    </row>
    <row r="72" spans="1:11">
      <c r="A72" s="85"/>
      <c r="B72" s="85"/>
      <c r="C72" s="86" t="str">
        <f t="shared" ref="C72:C135" si="11">$A$1&amp;B72</f>
        <v>J</v>
      </c>
      <c r="D72" s="86"/>
      <c r="E72" s="85"/>
      <c r="F72" s="37" t="s">
        <v>12170</v>
      </c>
      <c r="G72" s="27" t="str">
        <f t="shared" si="9"/>
        <v>JG22107103118</v>
      </c>
      <c r="H72" s="32" t="s">
        <v>12171</v>
      </c>
      <c r="I72" s="37" t="str">
        <f t="shared" si="6"/>
        <v>JG221071</v>
      </c>
      <c r="J72" s="37">
        <f t="shared" si="10"/>
        <v>31</v>
      </c>
      <c r="K72" s="47">
        <f t="shared" ref="K72:K135" si="12">IF(C72&lt;&gt;"J",1,K71+1)</f>
        <v>18</v>
      </c>
    </row>
    <row r="73" spans="1:11">
      <c r="A73" s="87"/>
      <c r="B73" s="87"/>
      <c r="C73" s="88" t="str">
        <f t="shared" si="11"/>
        <v>J</v>
      </c>
      <c r="D73" s="88"/>
      <c r="E73" s="87"/>
      <c r="F73" s="37" t="s">
        <v>12172</v>
      </c>
      <c r="G73" s="27" t="str">
        <f t="shared" si="9"/>
        <v>JG22107103119</v>
      </c>
      <c r="H73" s="32" t="s">
        <v>12173</v>
      </c>
      <c r="I73" s="37" t="str">
        <f t="shared" si="6"/>
        <v>JG221071</v>
      </c>
      <c r="J73" s="37">
        <f t="shared" si="10"/>
        <v>31</v>
      </c>
      <c r="K73" s="47">
        <f t="shared" si="12"/>
        <v>19</v>
      </c>
    </row>
    <row r="74" spans="1:11">
      <c r="A74" s="83">
        <f>MAX($A$3:A73)+1</f>
        <v>32</v>
      </c>
      <c r="B74" s="83" t="s">
        <v>11093</v>
      </c>
      <c r="C74" s="84" t="str">
        <f t="shared" si="11"/>
        <v>JG221072</v>
      </c>
      <c r="D74" s="84" t="s">
        <v>11092</v>
      </c>
      <c r="E74" s="83">
        <v>2046.6</v>
      </c>
      <c r="F74" s="37" t="s">
        <v>12087</v>
      </c>
      <c r="G74" s="27" t="str">
        <f t="shared" si="9"/>
        <v>JG22107203201</v>
      </c>
      <c r="H74" s="32" t="s">
        <v>12174</v>
      </c>
      <c r="I74" s="37" t="str">
        <f t="shared" ref="I74:I137" si="13">IF(C74="J",I73,C74)</f>
        <v>JG221072</v>
      </c>
      <c r="J74" s="37">
        <f t="shared" si="10"/>
        <v>32</v>
      </c>
      <c r="K74" s="47">
        <f t="shared" si="12"/>
        <v>1</v>
      </c>
    </row>
    <row r="75" ht="24" spans="1:11">
      <c r="A75" s="87"/>
      <c r="B75" s="87"/>
      <c r="C75" s="88" t="str">
        <f t="shared" si="11"/>
        <v>J</v>
      </c>
      <c r="D75" s="88"/>
      <c r="E75" s="87"/>
      <c r="F75" s="37" t="s">
        <v>12089</v>
      </c>
      <c r="G75" s="27" t="str">
        <f t="shared" si="9"/>
        <v>JG22107203202</v>
      </c>
      <c r="H75" s="32" t="s">
        <v>12175</v>
      </c>
      <c r="I75" s="37" t="str">
        <f t="shared" si="13"/>
        <v>JG221072</v>
      </c>
      <c r="J75" s="37">
        <f t="shared" si="10"/>
        <v>32</v>
      </c>
      <c r="K75" s="47">
        <f t="shared" si="12"/>
        <v>2</v>
      </c>
    </row>
    <row r="76" spans="1:11">
      <c r="A76" s="37">
        <f>MAX($A$3:A75)+1</f>
        <v>33</v>
      </c>
      <c r="B76" s="37" t="s">
        <v>11095</v>
      </c>
      <c r="C76" s="59" t="str">
        <f t="shared" si="11"/>
        <v>JG221073</v>
      </c>
      <c r="D76" s="59" t="s">
        <v>11094</v>
      </c>
      <c r="E76" s="37">
        <v>486</v>
      </c>
      <c r="F76" s="37"/>
      <c r="G76" s="27" t="str">
        <f t="shared" si="9"/>
        <v>JG22107303301</v>
      </c>
      <c r="H76" s="32" t="s">
        <v>12176</v>
      </c>
      <c r="I76" s="37" t="str">
        <f t="shared" si="13"/>
        <v>JG221073</v>
      </c>
      <c r="J76" s="37">
        <f t="shared" si="10"/>
        <v>33</v>
      </c>
      <c r="K76" s="47">
        <f t="shared" si="12"/>
        <v>1</v>
      </c>
    </row>
    <row r="77" ht="24" spans="1:11">
      <c r="A77" s="83">
        <f>MAX($A$3:A76)+1</f>
        <v>34</v>
      </c>
      <c r="B77" s="83" t="s">
        <v>11097</v>
      </c>
      <c r="C77" s="84" t="str">
        <f t="shared" si="11"/>
        <v>JG221074</v>
      </c>
      <c r="D77" s="84" t="s">
        <v>11096</v>
      </c>
      <c r="E77" s="83">
        <v>846.07</v>
      </c>
      <c r="F77" s="37" t="s">
        <v>12177</v>
      </c>
      <c r="G77" s="27" t="str">
        <f t="shared" si="9"/>
        <v>JG22107403401</v>
      </c>
      <c r="H77" s="32" t="s">
        <v>12178</v>
      </c>
      <c r="I77" s="37" t="str">
        <f t="shared" si="13"/>
        <v>JG221074</v>
      </c>
      <c r="J77" s="37">
        <f t="shared" si="10"/>
        <v>34</v>
      </c>
      <c r="K77" s="47">
        <f t="shared" si="12"/>
        <v>1</v>
      </c>
    </row>
    <row r="78" ht="24" spans="1:11">
      <c r="A78" s="87"/>
      <c r="B78" s="87"/>
      <c r="C78" s="88" t="str">
        <f t="shared" si="11"/>
        <v>J</v>
      </c>
      <c r="D78" s="88"/>
      <c r="E78" s="87"/>
      <c r="F78" s="37" t="s">
        <v>12179</v>
      </c>
      <c r="G78" s="27" t="str">
        <f t="shared" si="9"/>
        <v>JG22107403402</v>
      </c>
      <c r="H78" s="32" t="s">
        <v>12180</v>
      </c>
      <c r="I78" s="37" t="str">
        <f t="shared" si="13"/>
        <v>JG221074</v>
      </c>
      <c r="J78" s="37">
        <f t="shared" si="10"/>
        <v>34</v>
      </c>
      <c r="K78" s="47">
        <f t="shared" si="12"/>
        <v>2</v>
      </c>
    </row>
    <row r="79" ht="24" spans="1:11">
      <c r="A79" s="37">
        <f>MAX($A$3:A78)+1</f>
        <v>35</v>
      </c>
      <c r="B79" s="37" t="s">
        <v>11098</v>
      </c>
      <c r="C79" s="59" t="str">
        <f t="shared" si="11"/>
        <v>JG231010</v>
      </c>
      <c r="D79" s="59" t="s">
        <v>10935</v>
      </c>
      <c r="E79" s="37">
        <v>1000</v>
      </c>
      <c r="F79" s="37"/>
      <c r="G79" s="27" t="str">
        <f t="shared" si="9"/>
        <v>JG23101003501</v>
      </c>
      <c r="H79" s="32" t="s">
        <v>12181</v>
      </c>
      <c r="I79" s="37" t="str">
        <f t="shared" si="13"/>
        <v>JG231010</v>
      </c>
      <c r="J79" s="37">
        <f t="shared" si="10"/>
        <v>35</v>
      </c>
      <c r="K79" s="47">
        <f t="shared" si="12"/>
        <v>1</v>
      </c>
    </row>
    <row r="80" ht="24" spans="1:11">
      <c r="A80" s="37">
        <f>MAX($A$3:A79)+1</f>
        <v>36</v>
      </c>
      <c r="B80" s="37" t="s">
        <v>11100</v>
      </c>
      <c r="C80" s="59" t="str">
        <f t="shared" si="11"/>
        <v>JG231075</v>
      </c>
      <c r="D80" s="59" t="s">
        <v>11099</v>
      </c>
      <c r="E80" s="37">
        <v>700</v>
      </c>
      <c r="F80" s="37"/>
      <c r="G80" s="27" t="str">
        <f t="shared" si="9"/>
        <v>JG23107503601</v>
      </c>
      <c r="H80" s="32" t="s">
        <v>12182</v>
      </c>
      <c r="I80" s="37" t="str">
        <f t="shared" si="13"/>
        <v>JG231075</v>
      </c>
      <c r="J80" s="37">
        <f t="shared" si="10"/>
        <v>36</v>
      </c>
      <c r="K80" s="47">
        <f t="shared" si="12"/>
        <v>1</v>
      </c>
    </row>
    <row r="81" ht="48" spans="1:11">
      <c r="A81" s="37">
        <f>MAX($A$3:A80)+1</f>
        <v>37</v>
      </c>
      <c r="B81" s="37" t="s">
        <v>11102</v>
      </c>
      <c r="C81" s="59" t="str">
        <f t="shared" si="11"/>
        <v>JG231076</v>
      </c>
      <c r="D81" s="59" t="s">
        <v>11101</v>
      </c>
      <c r="E81" s="37">
        <v>1856</v>
      </c>
      <c r="F81" s="37"/>
      <c r="G81" s="27" t="str">
        <f t="shared" si="9"/>
        <v>JG23107603701</v>
      </c>
      <c r="H81" s="32" t="s">
        <v>12183</v>
      </c>
      <c r="I81" s="37" t="str">
        <f t="shared" si="13"/>
        <v>JG231076</v>
      </c>
      <c r="J81" s="37">
        <f t="shared" si="10"/>
        <v>37</v>
      </c>
      <c r="K81" s="47">
        <f t="shared" si="12"/>
        <v>1</v>
      </c>
    </row>
    <row r="82" spans="1:11">
      <c r="A82" s="83">
        <f>MAX($A$3:A81)+1</f>
        <v>38</v>
      </c>
      <c r="B82" s="83" t="s">
        <v>11104</v>
      </c>
      <c r="C82" s="84" t="str">
        <f t="shared" si="11"/>
        <v>JG231077</v>
      </c>
      <c r="D82" s="84" t="s">
        <v>11103</v>
      </c>
      <c r="E82" s="83">
        <v>467</v>
      </c>
      <c r="F82" s="37" t="s">
        <v>12087</v>
      </c>
      <c r="G82" s="27" t="str">
        <f t="shared" si="9"/>
        <v>JG23107703801</v>
      </c>
      <c r="H82" s="32" t="s">
        <v>12184</v>
      </c>
      <c r="I82" s="37" t="str">
        <f t="shared" si="13"/>
        <v>JG231077</v>
      </c>
      <c r="J82" s="37">
        <f t="shared" si="10"/>
        <v>38</v>
      </c>
      <c r="K82" s="47">
        <f t="shared" si="12"/>
        <v>1</v>
      </c>
    </row>
    <row r="83" ht="24" spans="1:11">
      <c r="A83" s="87"/>
      <c r="B83" s="87"/>
      <c r="C83" s="88" t="str">
        <f t="shared" si="11"/>
        <v>J</v>
      </c>
      <c r="D83" s="88"/>
      <c r="E83" s="87"/>
      <c r="F83" s="37" t="s">
        <v>12089</v>
      </c>
      <c r="G83" s="27" t="str">
        <f t="shared" si="9"/>
        <v>JG23107703802</v>
      </c>
      <c r="H83" s="32" t="s">
        <v>12185</v>
      </c>
      <c r="I83" s="37" t="str">
        <f t="shared" si="13"/>
        <v>JG231077</v>
      </c>
      <c r="J83" s="37">
        <f t="shared" si="10"/>
        <v>38</v>
      </c>
      <c r="K83" s="47">
        <f t="shared" si="12"/>
        <v>2</v>
      </c>
    </row>
    <row r="84" spans="1:11">
      <c r="A84" s="37">
        <f>MAX($A$3:A83)+1</f>
        <v>39</v>
      </c>
      <c r="B84" s="37" t="s">
        <v>11106</v>
      </c>
      <c r="C84" s="59" t="str">
        <f t="shared" si="11"/>
        <v>JG231078</v>
      </c>
      <c r="D84" s="59" t="s">
        <v>11105</v>
      </c>
      <c r="E84" s="37">
        <v>360.23</v>
      </c>
      <c r="F84" s="37"/>
      <c r="G84" s="27" t="str">
        <f t="shared" si="9"/>
        <v>JG23107803901</v>
      </c>
      <c r="H84" s="32" t="s">
        <v>12186</v>
      </c>
      <c r="I84" s="37" t="str">
        <f t="shared" si="13"/>
        <v>JG231078</v>
      </c>
      <c r="J84" s="37">
        <f t="shared" si="10"/>
        <v>39</v>
      </c>
      <c r="K84" s="47">
        <f t="shared" si="12"/>
        <v>1</v>
      </c>
    </row>
    <row r="85" ht="24" spans="1:11">
      <c r="A85" s="37">
        <f>MAX($A$3:A84)+1</f>
        <v>40</v>
      </c>
      <c r="B85" s="37" t="s">
        <v>11108</v>
      </c>
      <c r="C85" s="59" t="str">
        <f t="shared" si="11"/>
        <v>JG231079</v>
      </c>
      <c r="D85" s="59" t="s">
        <v>11107</v>
      </c>
      <c r="E85" s="37">
        <v>691</v>
      </c>
      <c r="F85" s="37"/>
      <c r="G85" s="27" t="str">
        <f t="shared" si="9"/>
        <v>JG23107904001</v>
      </c>
      <c r="H85" s="32" t="s">
        <v>12187</v>
      </c>
      <c r="I85" s="37" t="str">
        <f t="shared" si="13"/>
        <v>JG231079</v>
      </c>
      <c r="J85" s="37">
        <f t="shared" si="10"/>
        <v>40</v>
      </c>
      <c r="K85" s="47">
        <f t="shared" si="12"/>
        <v>1</v>
      </c>
    </row>
    <row r="86" ht="24" spans="1:11">
      <c r="A86" s="37">
        <f>MAX($A$3:A85)+1</f>
        <v>41</v>
      </c>
      <c r="B86" s="37" t="s">
        <v>11110</v>
      </c>
      <c r="C86" s="59" t="str">
        <f t="shared" si="11"/>
        <v>JG231080</v>
      </c>
      <c r="D86" s="59" t="s">
        <v>11109</v>
      </c>
      <c r="E86" s="37">
        <v>258</v>
      </c>
      <c r="F86" s="37"/>
      <c r="G86" s="27" t="str">
        <f t="shared" si="9"/>
        <v>JG23108004101</v>
      </c>
      <c r="H86" s="32" t="s">
        <v>12188</v>
      </c>
      <c r="I86" s="37" t="str">
        <f t="shared" si="13"/>
        <v>JG231080</v>
      </c>
      <c r="J86" s="37">
        <f t="shared" si="10"/>
        <v>41</v>
      </c>
      <c r="K86" s="47">
        <f t="shared" si="12"/>
        <v>1</v>
      </c>
    </row>
    <row r="87" ht="24" spans="1:11">
      <c r="A87" s="37">
        <f>MAX($A$3:A86)+1</f>
        <v>42</v>
      </c>
      <c r="B87" s="37" t="s">
        <v>11112</v>
      </c>
      <c r="C87" s="59" t="str">
        <f t="shared" si="11"/>
        <v>JG231081</v>
      </c>
      <c r="D87" s="59" t="s">
        <v>11111</v>
      </c>
      <c r="E87" s="37">
        <v>515</v>
      </c>
      <c r="F87" s="37"/>
      <c r="G87" s="27" t="str">
        <f t="shared" si="9"/>
        <v>JG23108104201</v>
      </c>
      <c r="H87" s="32" t="s">
        <v>12189</v>
      </c>
      <c r="I87" s="37" t="str">
        <f t="shared" si="13"/>
        <v>JG231081</v>
      </c>
      <c r="J87" s="37">
        <f t="shared" si="10"/>
        <v>42</v>
      </c>
      <c r="K87" s="47">
        <f t="shared" si="12"/>
        <v>1</v>
      </c>
    </row>
    <row r="88" ht="36" spans="1:11">
      <c r="A88" s="83">
        <f>MAX($A$3:A87)+1</f>
        <v>43</v>
      </c>
      <c r="B88" s="83" t="s">
        <v>11114</v>
      </c>
      <c r="C88" s="84" t="str">
        <f t="shared" si="11"/>
        <v>JG311013</v>
      </c>
      <c r="D88" s="84" t="s">
        <v>11113</v>
      </c>
      <c r="E88" s="83">
        <v>1330</v>
      </c>
      <c r="F88" s="37" t="s">
        <v>12087</v>
      </c>
      <c r="G88" s="27" t="str">
        <f t="shared" si="9"/>
        <v>JG31101304301</v>
      </c>
      <c r="H88" s="32" t="s">
        <v>12190</v>
      </c>
      <c r="I88" s="37" t="str">
        <f t="shared" si="13"/>
        <v>JG311013</v>
      </c>
      <c r="J88" s="37">
        <f t="shared" si="10"/>
        <v>43</v>
      </c>
      <c r="K88" s="47">
        <f t="shared" si="12"/>
        <v>1</v>
      </c>
    </row>
    <row r="89" spans="1:11">
      <c r="A89" s="87"/>
      <c r="B89" s="87"/>
      <c r="C89" s="88" t="str">
        <f t="shared" si="11"/>
        <v>J</v>
      </c>
      <c r="D89" s="88"/>
      <c r="E89" s="87"/>
      <c r="F89" s="37" t="s">
        <v>12089</v>
      </c>
      <c r="G89" s="27" t="str">
        <f t="shared" si="9"/>
        <v>JG31101304302</v>
      </c>
      <c r="H89" s="32" t="s">
        <v>12191</v>
      </c>
      <c r="I89" s="37" t="str">
        <f t="shared" si="13"/>
        <v>JG311013</v>
      </c>
      <c r="J89" s="37">
        <f t="shared" si="10"/>
        <v>43</v>
      </c>
      <c r="K89" s="47">
        <f t="shared" si="12"/>
        <v>2</v>
      </c>
    </row>
    <row r="90" spans="1:11">
      <c r="A90" s="37">
        <f>MAX($A$3:A89)+1</f>
        <v>44</v>
      </c>
      <c r="B90" s="37" t="s">
        <v>11116</v>
      </c>
      <c r="C90" s="59" t="str">
        <f t="shared" si="11"/>
        <v>JG311012</v>
      </c>
      <c r="D90" s="59" t="s">
        <v>11115</v>
      </c>
      <c r="E90" s="37">
        <v>65.2</v>
      </c>
      <c r="F90" s="37"/>
      <c r="G90" s="27" t="str">
        <f t="shared" si="9"/>
        <v>JG31101204401</v>
      </c>
      <c r="H90" s="32" t="s">
        <v>12192</v>
      </c>
      <c r="I90" s="37" t="str">
        <f t="shared" si="13"/>
        <v>JG311012</v>
      </c>
      <c r="J90" s="37">
        <f t="shared" si="10"/>
        <v>44</v>
      </c>
      <c r="K90" s="47">
        <f t="shared" si="12"/>
        <v>1</v>
      </c>
    </row>
    <row r="91" ht="24" spans="1:11">
      <c r="A91" s="83">
        <f>MAX($A$3:A90)+1</f>
        <v>45</v>
      </c>
      <c r="B91" s="83" t="s">
        <v>11118</v>
      </c>
      <c r="C91" s="84" t="str">
        <f t="shared" si="11"/>
        <v>JG311011</v>
      </c>
      <c r="D91" s="84" t="s">
        <v>11117</v>
      </c>
      <c r="E91" s="83">
        <v>1638</v>
      </c>
      <c r="F91" s="37" t="s">
        <v>12087</v>
      </c>
      <c r="G91" s="27" t="str">
        <f t="shared" si="9"/>
        <v>JG31101104501</v>
      </c>
      <c r="H91" s="32" t="s">
        <v>12193</v>
      </c>
      <c r="I91" s="37" t="str">
        <f t="shared" si="13"/>
        <v>JG311011</v>
      </c>
      <c r="J91" s="37">
        <f t="shared" si="10"/>
        <v>45</v>
      </c>
      <c r="K91" s="47">
        <f t="shared" si="12"/>
        <v>1</v>
      </c>
    </row>
    <row r="92" ht="24" spans="1:11">
      <c r="A92" s="87"/>
      <c r="B92" s="87"/>
      <c r="C92" s="88" t="str">
        <f t="shared" si="11"/>
        <v>J</v>
      </c>
      <c r="D92" s="88"/>
      <c r="E92" s="87"/>
      <c r="F92" s="37" t="s">
        <v>12089</v>
      </c>
      <c r="G92" s="27" t="str">
        <f t="shared" si="9"/>
        <v>JG31101104502</v>
      </c>
      <c r="H92" s="32" t="s">
        <v>12194</v>
      </c>
      <c r="I92" s="37" t="str">
        <f t="shared" si="13"/>
        <v>JG311011</v>
      </c>
      <c r="J92" s="37">
        <f t="shared" si="10"/>
        <v>45</v>
      </c>
      <c r="K92" s="47">
        <f t="shared" si="12"/>
        <v>2</v>
      </c>
    </row>
    <row r="93" spans="1:11">
      <c r="A93" s="83">
        <f>MAX($A$3:A92)+1</f>
        <v>46</v>
      </c>
      <c r="B93" s="83" t="s">
        <v>11120</v>
      </c>
      <c r="C93" s="84" t="str">
        <f t="shared" si="11"/>
        <v>JG311082</v>
      </c>
      <c r="D93" s="84" t="s">
        <v>11119</v>
      </c>
      <c r="E93" s="83">
        <v>2738</v>
      </c>
      <c r="F93" s="37" t="s">
        <v>12195</v>
      </c>
      <c r="G93" s="27" t="str">
        <f t="shared" si="9"/>
        <v>JG31108204601</v>
      </c>
      <c r="H93" s="32" t="s">
        <v>12196</v>
      </c>
      <c r="I93" s="37" t="str">
        <f t="shared" si="13"/>
        <v>JG311082</v>
      </c>
      <c r="J93" s="37">
        <f t="shared" si="10"/>
        <v>46</v>
      </c>
      <c r="K93" s="47">
        <f t="shared" si="12"/>
        <v>1</v>
      </c>
    </row>
    <row r="94" ht="24" spans="1:11">
      <c r="A94" s="87"/>
      <c r="B94" s="87"/>
      <c r="C94" s="88" t="str">
        <f t="shared" si="11"/>
        <v>J</v>
      </c>
      <c r="D94" s="88"/>
      <c r="E94" s="87"/>
      <c r="F94" s="37" t="s">
        <v>12197</v>
      </c>
      <c r="G94" s="27" t="str">
        <f t="shared" si="9"/>
        <v>JG31108204602</v>
      </c>
      <c r="H94" s="32" t="s">
        <v>12198</v>
      </c>
      <c r="I94" s="37" t="str">
        <f t="shared" si="13"/>
        <v>JG311082</v>
      </c>
      <c r="J94" s="37">
        <f t="shared" si="10"/>
        <v>46</v>
      </c>
      <c r="K94" s="47">
        <f t="shared" si="12"/>
        <v>2</v>
      </c>
    </row>
    <row r="95" ht="24" spans="1:11">
      <c r="A95" s="37">
        <f>MAX($A$3:A94)+1</f>
        <v>47</v>
      </c>
      <c r="B95" s="37" t="s">
        <v>11122</v>
      </c>
      <c r="C95" s="59" t="str">
        <f t="shared" si="11"/>
        <v>JG311083</v>
      </c>
      <c r="D95" s="59" t="s">
        <v>11121</v>
      </c>
      <c r="E95" s="37">
        <v>2940</v>
      </c>
      <c r="F95" s="37"/>
      <c r="G95" s="27" t="str">
        <f t="shared" si="9"/>
        <v>JG31108304701</v>
      </c>
      <c r="H95" s="32" t="s">
        <v>12199</v>
      </c>
      <c r="I95" s="37" t="str">
        <f t="shared" si="13"/>
        <v>JG311083</v>
      </c>
      <c r="J95" s="37">
        <f t="shared" si="10"/>
        <v>47</v>
      </c>
      <c r="K95" s="47">
        <f t="shared" si="12"/>
        <v>1</v>
      </c>
    </row>
    <row r="96" ht="24" spans="1:11">
      <c r="A96" s="83">
        <f>MAX($A$3:A95)+1</f>
        <v>48</v>
      </c>
      <c r="B96" s="83" t="s">
        <v>11124</v>
      </c>
      <c r="C96" s="84" t="str">
        <f t="shared" si="11"/>
        <v>JG311084</v>
      </c>
      <c r="D96" s="84" t="s">
        <v>11123</v>
      </c>
      <c r="E96" s="83">
        <v>5777</v>
      </c>
      <c r="F96" s="37" t="s">
        <v>12200</v>
      </c>
      <c r="G96" s="27" t="str">
        <f t="shared" si="9"/>
        <v>JG31108404801</v>
      </c>
      <c r="H96" s="32" t="s">
        <v>12201</v>
      </c>
      <c r="I96" s="37" t="str">
        <f t="shared" si="13"/>
        <v>JG311084</v>
      </c>
      <c r="J96" s="37">
        <f t="shared" si="10"/>
        <v>48</v>
      </c>
      <c r="K96" s="47">
        <f t="shared" si="12"/>
        <v>1</v>
      </c>
    </row>
    <row r="97" ht="24" spans="1:11">
      <c r="A97" s="85"/>
      <c r="B97" s="85"/>
      <c r="C97" s="86" t="str">
        <f t="shared" si="11"/>
        <v>J</v>
      </c>
      <c r="D97" s="86"/>
      <c r="E97" s="85"/>
      <c r="F97" s="37" t="s">
        <v>12202</v>
      </c>
      <c r="G97" s="27" t="str">
        <f t="shared" si="9"/>
        <v>JG31108404802</v>
      </c>
      <c r="H97" s="32" t="s">
        <v>12203</v>
      </c>
      <c r="I97" s="37" t="str">
        <f t="shared" si="13"/>
        <v>JG311084</v>
      </c>
      <c r="J97" s="37">
        <f t="shared" si="10"/>
        <v>48</v>
      </c>
      <c r="K97" s="47">
        <f t="shared" si="12"/>
        <v>2</v>
      </c>
    </row>
    <row r="98" ht="24" spans="1:11">
      <c r="A98" s="85"/>
      <c r="B98" s="85"/>
      <c r="C98" s="86" t="str">
        <f t="shared" si="11"/>
        <v>J</v>
      </c>
      <c r="D98" s="86"/>
      <c r="E98" s="85"/>
      <c r="F98" s="37" t="s">
        <v>12204</v>
      </c>
      <c r="G98" s="27" t="str">
        <f t="shared" si="9"/>
        <v>JG31108404803</v>
      </c>
      <c r="H98" s="32" t="s">
        <v>12205</v>
      </c>
      <c r="I98" s="37" t="str">
        <f t="shared" si="13"/>
        <v>JG311084</v>
      </c>
      <c r="J98" s="37">
        <f t="shared" si="10"/>
        <v>48</v>
      </c>
      <c r="K98" s="47">
        <f t="shared" si="12"/>
        <v>3</v>
      </c>
    </row>
    <row r="99" spans="1:11">
      <c r="A99" s="85"/>
      <c r="B99" s="85"/>
      <c r="C99" s="86" t="str">
        <f t="shared" si="11"/>
        <v>J</v>
      </c>
      <c r="D99" s="86"/>
      <c r="E99" s="85"/>
      <c r="F99" s="37" t="s">
        <v>12206</v>
      </c>
      <c r="G99" s="27" t="str">
        <f t="shared" si="9"/>
        <v>JG31108404804</v>
      </c>
      <c r="H99" s="32" t="s">
        <v>12207</v>
      </c>
      <c r="I99" s="37" t="str">
        <f t="shared" si="13"/>
        <v>JG311084</v>
      </c>
      <c r="J99" s="37">
        <f t="shared" si="10"/>
        <v>48</v>
      </c>
      <c r="K99" s="47">
        <f t="shared" si="12"/>
        <v>4</v>
      </c>
    </row>
    <row r="100" spans="1:11">
      <c r="A100" s="85"/>
      <c r="B100" s="85"/>
      <c r="C100" s="86" t="str">
        <f t="shared" si="11"/>
        <v>J</v>
      </c>
      <c r="D100" s="86"/>
      <c r="E100" s="85"/>
      <c r="F100" s="37" t="s">
        <v>12208</v>
      </c>
      <c r="G100" s="27" t="str">
        <f t="shared" ref="G100:G125" si="14">I100&amp;REPT(0,3-LEN(J100))&amp;J100&amp;REPT(0,2-LEN(K100))&amp;K100</f>
        <v>JG31108404805</v>
      </c>
      <c r="H100" s="32" t="s">
        <v>12209</v>
      </c>
      <c r="I100" s="37" t="str">
        <f t="shared" si="13"/>
        <v>JG311084</v>
      </c>
      <c r="J100" s="37">
        <f t="shared" si="10"/>
        <v>48</v>
      </c>
      <c r="K100" s="47">
        <f t="shared" si="12"/>
        <v>5</v>
      </c>
    </row>
    <row r="101" spans="1:11">
      <c r="A101" s="85"/>
      <c r="B101" s="85"/>
      <c r="C101" s="86" t="str">
        <f t="shared" si="11"/>
        <v>J</v>
      </c>
      <c r="D101" s="86"/>
      <c r="E101" s="85"/>
      <c r="F101" s="37" t="s">
        <v>12210</v>
      </c>
      <c r="G101" s="27" t="str">
        <f t="shared" si="14"/>
        <v>JG31108404806</v>
      </c>
      <c r="H101" s="32" t="s">
        <v>12211</v>
      </c>
      <c r="I101" s="37" t="str">
        <f t="shared" si="13"/>
        <v>JG311084</v>
      </c>
      <c r="J101" s="37">
        <f t="shared" ref="J101:J117" si="15">IF(A101="",J100,A101)</f>
        <v>48</v>
      </c>
      <c r="K101" s="47">
        <f t="shared" si="12"/>
        <v>6</v>
      </c>
    </row>
    <row r="102" ht="24" spans="1:11">
      <c r="A102" s="85"/>
      <c r="B102" s="85"/>
      <c r="C102" s="86" t="str">
        <f t="shared" si="11"/>
        <v>J</v>
      </c>
      <c r="D102" s="86"/>
      <c r="E102" s="85"/>
      <c r="F102" s="37" t="s">
        <v>12212</v>
      </c>
      <c r="G102" s="27" t="str">
        <f t="shared" si="14"/>
        <v>JG31108404807</v>
      </c>
      <c r="H102" s="32" t="s">
        <v>12213</v>
      </c>
      <c r="I102" s="37" t="str">
        <f t="shared" si="13"/>
        <v>JG311084</v>
      </c>
      <c r="J102" s="37">
        <f t="shared" si="15"/>
        <v>48</v>
      </c>
      <c r="K102" s="47">
        <f t="shared" si="12"/>
        <v>7</v>
      </c>
    </row>
    <row r="103" spans="1:11">
      <c r="A103" s="85"/>
      <c r="B103" s="85"/>
      <c r="C103" s="86" t="str">
        <f t="shared" si="11"/>
        <v>J</v>
      </c>
      <c r="D103" s="86"/>
      <c r="E103" s="85"/>
      <c r="F103" s="37" t="s">
        <v>12214</v>
      </c>
      <c r="G103" s="27" t="str">
        <f t="shared" si="14"/>
        <v>JG31108404808</v>
      </c>
      <c r="H103" s="32" t="s">
        <v>12215</v>
      </c>
      <c r="I103" s="37" t="str">
        <f t="shared" si="13"/>
        <v>JG311084</v>
      </c>
      <c r="J103" s="37">
        <f t="shared" si="15"/>
        <v>48</v>
      </c>
      <c r="K103" s="47">
        <f t="shared" si="12"/>
        <v>8</v>
      </c>
    </row>
    <row r="104" spans="1:11">
      <c r="A104" s="85"/>
      <c r="B104" s="85"/>
      <c r="C104" s="86" t="str">
        <f t="shared" si="11"/>
        <v>J</v>
      </c>
      <c r="D104" s="86"/>
      <c r="E104" s="85"/>
      <c r="F104" s="37" t="s">
        <v>12216</v>
      </c>
      <c r="G104" s="27" t="str">
        <f t="shared" si="14"/>
        <v>JG31108404809</v>
      </c>
      <c r="H104" s="32" t="s">
        <v>12217</v>
      </c>
      <c r="I104" s="37" t="str">
        <f t="shared" si="13"/>
        <v>JG311084</v>
      </c>
      <c r="J104" s="37">
        <f t="shared" si="15"/>
        <v>48</v>
      </c>
      <c r="K104" s="47">
        <f t="shared" si="12"/>
        <v>9</v>
      </c>
    </row>
    <row r="105" ht="24" spans="1:11">
      <c r="A105" s="87"/>
      <c r="B105" s="87"/>
      <c r="C105" s="88" t="str">
        <f t="shared" si="11"/>
        <v>J</v>
      </c>
      <c r="D105" s="88"/>
      <c r="E105" s="87"/>
      <c r="F105" s="37" t="s">
        <v>12218</v>
      </c>
      <c r="G105" s="27" t="str">
        <f t="shared" si="14"/>
        <v>JG31108404810</v>
      </c>
      <c r="H105" s="32" t="s">
        <v>12219</v>
      </c>
      <c r="I105" s="37" t="str">
        <f t="shared" si="13"/>
        <v>JG311084</v>
      </c>
      <c r="J105" s="37">
        <f t="shared" si="15"/>
        <v>48</v>
      </c>
      <c r="K105" s="47">
        <f t="shared" si="12"/>
        <v>10</v>
      </c>
    </row>
    <row r="106" spans="1:11">
      <c r="A106" s="37">
        <f>MAX($A$3:A105)+1</f>
        <v>49</v>
      </c>
      <c r="B106" s="37" t="s">
        <v>11125</v>
      </c>
      <c r="C106" s="59" t="str">
        <f t="shared" si="11"/>
        <v>JG321014</v>
      </c>
      <c r="D106" s="59" t="s">
        <v>10945</v>
      </c>
      <c r="E106" s="37">
        <v>1137</v>
      </c>
      <c r="F106" s="37"/>
      <c r="G106" s="27" t="str">
        <f t="shared" si="14"/>
        <v>JG32101404901</v>
      </c>
      <c r="H106" s="32" t="s">
        <v>12220</v>
      </c>
      <c r="I106" s="37" t="str">
        <f t="shared" si="13"/>
        <v>JG321014</v>
      </c>
      <c r="J106" s="37">
        <f t="shared" si="15"/>
        <v>49</v>
      </c>
      <c r="K106" s="47">
        <f t="shared" si="12"/>
        <v>1</v>
      </c>
    </row>
    <row r="107" spans="1:11">
      <c r="A107" s="83">
        <f>MAX($A$3:A106)+1</f>
        <v>50</v>
      </c>
      <c r="B107" s="83" t="s">
        <v>11127</v>
      </c>
      <c r="C107" s="84" t="str">
        <f t="shared" si="11"/>
        <v>JG321085</v>
      </c>
      <c r="D107" s="84" t="s">
        <v>11126</v>
      </c>
      <c r="E107" s="83">
        <v>3847</v>
      </c>
      <c r="F107" s="37" t="s">
        <v>12221</v>
      </c>
      <c r="G107" s="27" t="str">
        <f t="shared" si="14"/>
        <v>JG32108505001</v>
      </c>
      <c r="H107" s="32" t="s">
        <v>12222</v>
      </c>
      <c r="I107" s="37" t="str">
        <f t="shared" si="13"/>
        <v>JG321085</v>
      </c>
      <c r="J107" s="37">
        <f t="shared" si="15"/>
        <v>50</v>
      </c>
      <c r="K107" s="47">
        <f t="shared" si="12"/>
        <v>1</v>
      </c>
    </row>
    <row r="108" spans="1:11">
      <c r="A108" s="85"/>
      <c r="B108" s="85"/>
      <c r="C108" s="86" t="str">
        <f t="shared" si="11"/>
        <v>J</v>
      </c>
      <c r="D108" s="86"/>
      <c r="E108" s="85"/>
      <c r="F108" s="37" t="s">
        <v>12223</v>
      </c>
      <c r="G108" s="27" t="str">
        <f t="shared" si="14"/>
        <v>JG32108505002</v>
      </c>
      <c r="H108" s="32" t="s">
        <v>12224</v>
      </c>
      <c r="I108" s="37" t="str">
        <f t="shared" si="13"/>
        <v>JG321085</v>
      </c>
      <c r="J108" s="37">
        <f t="shared" si="15"/>
        <v>50</v>
      </c>
      <c r="K108" s="47">
        <f t="shared" si="12"/>
        <v>2</v>
      </c>
    </row>
    <row r="109" spans="1:11">
      <c r="A109" s="85"/>
      <c r="B109" s="85"/>
      <c r="C109" s="86" t="str">
        <f t="shared" si="11"/>
        <v>J</v>
      </c>
      <c r="D109" s="86"/>
      <c r="E109" s="85"/>
      <c r="F109" s="37" t="s">
        <v>12225</v>
      </c>
      <c r="G109" s="27" t="str">
        <f t="shared" si="14"/>
        <v>JG32108505003</v>
      </c>
      <c r="H109" s="32" t="s">
        <v>12226</v>
      </c>
      <c r="I109" s="37" t="str">
        <f t="shared" si="13"/>
        <v>JG321085</v>
      </c>
      <c r="J109" s="37">
        <f t="shared" si="15"/>
        <v>50</v>
      </c>
      <c r="K109" s="47">
        <f t="shared" si="12"/>
        <v>3</v>
      </c>
    </row>
    <row r="110" spans="1:11">
      <c r="A110" s="85"/>
      <c r="B110" s="85"/>
      <c r="C110" s="86" t="str">
        <f t="shared" si="11"/>
        <v>J</v>
      </c>
      <c r="D110" s="86"/>
      <c r="E110" s="85"/>
      <c r="F110" s="37" t="s">
        <v>12227</v>
      </c>
      <c r="G110" s="27" t="str">
        <f t="shared" si="14"/>
        <v>JG32108505004</v>
      </c>
      <c r="H110" s="32" t="s">
        <v>12228</v>
      </c>
      <c r="I110" s="37" t="str">
        <f t="shared" si="13"/>
        <v>JG321085</v>
      </c>
      <c r="J110" s="37">
        <f t="shared" si="15"/>
        <v>50</v>
      </c>
      <c r="K110" s="47">
        <f t="shared" si="12"/>
        <v>4</v>
      </c>
    </row>
    <row r="111" spans="1:11">
      <c r="A111" s="85"/>
      <c r="B111" s="85"/>
      <c r="C111" s="86" t="str">
        <f t="shared" si="11"/>
        <v>J</v>
      </c>
      <c r="D111" s="86"/>
      <c r="E111" s="85"/>
      <c r="F111" s="37" t="s">
        <v>12229</v>
      </c>
      <c r="G111" s="27" t="str">
        <f t="shared" si="14"/>
        <v>JG32108505005</v>
      </c>
      <c r="H111" s="32" t="s">
        <v>12230</v>
      </c>
      <c r="I111" s="37" t="str">
        <f t="shared" si="13"/>
        <v>JG321085</v>
      </c>
      <c r="J111" s="37">
        <f t="shared" si="15"/>
        <v>50</v>
      </c>
      <c r="K111" s="47">
        <f t="shared" si="12"/>
        <v>5</v>
      </c>
    </row>
    <row r="112" spans="1:11">
      <c r="A112" s="87"/>
      <c r="B112" s="87"/>
      <c r="C112" s="88" t="str">
        <f t="shared" si="11"/>
        <v>J</v>
      </c>
      <c r="D112" s="88"/>
      <c r="E112" s="87"/>
      <c r="F112" s="37" t="s">
        <v>12231</v>
      </c>
      <c r="G112" s="27" t="str">
        <f t="shared" si="14"/>
        <v>JG32108505006</v>
      </c>
      <c r="H112" s="32" t="s">
        <v>12232</v>
      </c>
      <c r="I112" s="37" t="str">
        <f t="shared" si="13"/>
        <v>JG321085</v>
      </c>
      <c r="J112" s="37">
        <f t="shared" si="15"/>
        <v>50</v>
      </c>
      <c r="K112" s="47">
        <f t="shared" si="12"/>
        <v>6</v>
      </c>
    </row>
    <row r="113" spans="1:11">
      <c r="A113" s="37">
        <f>MAX($A$3:A112)+1</f>
        <v>51</v>
      </c>
      <c r="B113" s="37" t="s">
        <v>11129</v>
      </c>
      <c r="C113" s="59" t="str">
        <f t="shared" si="11"/>
        <v>JG321086</v>
      </c>
      <c r="D113" s="59" t="s">
        <v>11128</v>
      </c>
      <c r="E113" s="37">
        <v>920</v>
      </c>
      <c r="F113" s="37"/>
      <c r="G113" s="27" t="str">
        <f t="shared" si="14"/>
        <v>JG32108605101</v>
      </c>
      <c r="H113" s="32" t="s">
        <v>12233</v>
      </c>
      <c r="I113" s="37" t="str">
        <f t="shared" si="13"/>
        <v>JG321086</v>
      </c>
      <c r="J113" s="37">
        <f t="shared" si="15"/>
        <v>51</v>
      </c>
      <c r="K113" s="47">
        <f t="shared" si="12"/>
        <v>1</v>
      </c>
    </row>
    <row r="114" ht="24" spans="1:11">
      <c r="A114" s="37">
        <f>MAX($A$3:A113)+1</f>
        <v>52</v>
      </c>
      <c r="B114" s="37" t="s">
        <v>11131</v>
      </c>
      <c r="C114" s="59" t="str">
        <f t="shared" si="11"/>
        <v>JG321087</v>
      </c>
      <c r="D114" s="59" t="s">
        <v>11130</v>
      </c>
      <c r="E114" s="37">
        <v>210</v>
      </c>
      <c r="F114" s="65"/>
      <c r="G114" s="27" t="str">
        <f t="shared" si="14"/>
        <v>JG32108705201</v>
      </c>
      <c r="H114" s="32" t="s">
        <v>12234</v>
      </c>
      <c r="I114" s="37" t="str">
        <f t="shared" si="13"/>
        <v>JG321087</v>
      </c>
      <c r="J114" s="37">
        <f t="shared" si="15"/>
        <v>52</v>
      </c>
      <c r="K114" s="47">
        <f t="shared" si="12"/>
        <v>1</v>
      </c>
    </row>
    <row r="115" ht="24" spans="1:11">
      <c r="A115" s="83">
        <f>MAX($A$3:A114)+1</f>
        <v>53</v>
      </c>
      <c r="B115" s="83" t="s">
        <v>11133</v>
      </c>
      <c r="C115" s="84" t="str">
        <f t="shared" si="11"/>
        <v>JG321088</v>
      </c>
      <c r="D115" s="84" t="s">
        <v>11132</v>
      </c>
      <c r="E115" s="83">
        <v>2412</v>
      </c>
      <c r="F115" s="37" t="s">
        <v>12087</v>
      </c>
      <c r="G115" s="27" t="str">
        <f t="shared" si="14"/>
        <v>JG32108805301</v>
      </c>
      <c r="H115" s="32" t="s">
        <v>12235</v>
      </c>
      <c r="I115" s="37" t="str">
        <f t="shared" si="13"/>
        <v>JG321088</v>
      </c>
      <c r="J115" s="37">
        <f t="shared" si="15"/>
        <v>53</v>
      </c>
      <c r="K115" s="47">
        <f t="shared" si="12"/>
        <v>1</v>
      </c>
    </row>
    <row r="116" ht="60" spans="1:11">
      <c r="A116" s="87"/>
      <c r="B116" s="87"/>
      <c r="C116" s="88" t="str">
        <f t="shared" si="11"/>
        <v>J</v>
      </c>
      <c r="D116" s="88"/>
      <c r="E116" s="87"/>
      <c r="F116" s="37" t="s">
        <v>12089</v>
      </c>
      <c r="G116" s="27" t="str">
        <f t="shared" si="14"/>
        <v>JG32108805302</v>
      </c>
      <c r="H116" s="32" t="s">
        <v>12236</v>
      </c>
      <c r="I116" s="37" t="str">
        <f t="shared" si="13"/>
        <v>JG321088</v>
      </c>
      <c r="J116" s="37">
        <f t="shared" si="15"/>
        <v>53</v>
      </c>
      <c r="K116" s="47">
        <f t="shared" si="12"/>
        <v>2</v>
      </c>
    </row>
    <row r="117" ht="24" spans="1:11">
      <c r="A117" s="37">
        <f>MAX($A$3:A116)+1</f>
        <v>54</v>
      </c>
      <c r="B117" s="37" t="s">
        <v>11135</v>
      </c>
      <c r="C117" s="59" t="str">
        <f t="shared" si="11"/>
        <v>JG321089</v>
      </c>
      <c r="D117" s="59" t="s">
        <v>11134</v>
      </c>
      <c r="E117" s="37">
        <v>813</v>
      </c>
      <c r="F117" s="37"/>
      <c r="G117" s="27" t="str">
        <f t="shared" si="14"/>
        <v>JG32108905401</v>
      </c>
      <c r="H117" s="32" t="s">
        <v>12237</v>
      </c>
      <c r="I117" s="37" t="str">
        <f t="shared" si="13"/>
        <v>JG321089</v>
      </c>
      <c r="J117" s="37">
        <f t="shared" si="15"/>
        <v>54</v>
      </c>
      <c r="K117" s="47">
        <f t="shared" si="12"/>
        <v>1</v>
      </c>
    </row>
    <row r="118" ht="24" spans="1:11">
      <c r="A118" s="37">
        <f>MAX($A$3:A117)+1</f>
        <v>55</v>
      </c>
      <c r="B118" s="37" t="s">
        <v>11137</v>
      </c>
      <c r="C118" s="59" t="str">
        <f t="shared" si="11"/>
        <v>JG321091</v>
      </c>
      <c r="D118" s="59" t="s">
        <v>11136</v>
      </c>
      <c r="E118" s="37">
        <v>381</v>
      </c>
      <c r="F118" s="37"/>
      <c r="G118" s="27" t="str">
        <f t="shared" si="14"/>
        <v>JG32109105501</v>
      </c>
      <c r="H118" s="32" t="s">
        <v>12238</v>
      </c>
      <c r="I118" s="37" t="str">
        <f t="shared" si="13"/>
        <v>JG321091</v>
      </c>
      <c r="J118" s="37">
        <f>IF(A118="",'HAN02'!K140,A118)</f>
        <v>55</v>
      </c>
      <c r="K118" s="47">
        <f t="shared" si="12"/>
        <v>1</v>
      </c>
    </row>
    <row r="119" spans="1:11">
      <c r="A119" s="37">
        <f>MAX($A$3:A118)+1</f>
        <v>56</v>
      </c>
      <c r="B119" s="37" t="s">
        <v>11139</v>
      </c>
      <c r="C119" s="59" t="str">
        <f t="shared" si="11"/>
        <v>JG321092</v>
      </c>
      <c r="D119" s="59" t="s">
        <v>11138</v>
      </c>
      <c r="E119" s="37">
        <v>213</v>
      </c>
      <c r="F119" s="37"/>
      <c r="G119" s="27" t="str">
        <f t="shared" si="14"/>
        <v>JG32109205601</v>
      </c>
      <c r="H119" s="32" t="s">
        <v>12239</v>
      </c>
      <c r="I119" s="37" t="str">
        <f t="shared" si="13"/>
        <v>JG321092</v>
      </c>
      <c r="J119" s="37">
        <f t="shared" ref="J119:J182" si="16">IF(A119="",J118,A119)</f>
        <v>56</v>
      </c>
      <c r="K119" s="47">
        <f t="shared" si="12"/>
        <v>1</v>
      </c>
    </row>
    <row r="120" ht="24" spans="1:11">
      <c r="A120" s="37">
        <f>MAX($A$3:A119)+1</f>
        <v>57</v>
      </c>
      <c r="B120" s="37" t="s">
        <v>11141</v>
      </c>
      <c r="C120" s="59" t="str">
        <f t="shared" si="11"/>
        <v>JG321093</v>
      </c>
      <c r="D120" s="59" t="s">
        <v>11140</v>
      </c>
      <c r="E120" s="37">
        <v>392.02</v>
      </c>
      <c r="F120" s="37"/>
      <c r="G120" s="27" t="str">
        <f t="shared" si="14"/>
        <v>JG32109305701</v>
      </c>
      <c r="H120" s="32" t="s">
        <v>12240</v>
      </c>
      <c r="I120" s="37" t="str">
        <f t="shared" si="13"/>
        <v>JG321093</v>
      </c>
      <c r="J120" s="37">
        <f t="shared" si="16"/>
        <v>57</v>
      </c>
      <c r="K120" s="47">
        <f t="shared" si="12"/>
        <v>1</v>
      </c>
    </row>
    <row r="121" spans="1:11">
      <c r="A121" s="83">
        <f>MAX($A$3:A120)+1</f>
        <v>58</v>
      </c>
      <c r="B121" s="83" t="s">
        <v>11143</v>
      </c>
      <c r="C121" s="84" t="str">
        <f t="shared" si="11"/>
        <v>JG321094</v>
      </c>
      <c r="D121" s="84" t="s">
        <v>11142</v>
      </c>
      <c r="E121" s="83">
        <v>780</v>
      </c>
      <c r="F121" s="37" t="s">
        <v>12241</v>
      </c>
      <c r="G121" s="27" t="str">
        <f t="shared" si="14"/>
        <v>JG32109405801</v>
      </c>
      <c r="H121" s="32" t="s">
        <v>12242</v>
      </c>
      <c r="I121" s="37" t="str">
        <f t="shared" si="13"/>
        <v>JG321094</v>
      </c>
      <c r="J121" s="37">
        <f t="shared" si="16"/>
        <v>58</v>
      </c>
      <c r="K121" s="47">
        <f t="shared" si="12"/>
        <v>1</v>
      </c>
    </row>
    <row r="122" ht="24" spans="1:11">
      <c r="A122" s="85"/>
      <c r="B122" s="85"/>
      <c r="C122" s="86" t="str">
        <f t="shared" si="11"/>
        <v>J</v>
      </c>
      <c r="D122" s="86"/>
      <c r="E122" s="85"/>
      <c r="F122" s="37" t="s">
        <v>12243</v>
      </c>
      <c r="G122" s="27" t="str">
        <f t="shared" si="14"/>
        <v>JG32109405802</v>
      </c>
      <c r="H122" s="32" t="s">
        <v>12244</v>
      </c>
      <c r="I122" s="37" t="str">
        <f t="shared" si="13"/>
        <v>JG321094</v>
      </c>
      <c r="J122" s="37">
        <f t="shared" si="16"/>
        <v>58</v>
      </c>
      <c r="K122" s="47">
        <f t="shared" si="12"/>
        <v>2</v>
      </c>
    </row>
    <row r="123" spans="1:11">
      <c r="A123" s="85"/>
      <c r="B123" s="85"/>
      <c r="C123" s="86" t="str">
        <f t="shared" si="11"/>
        <v>J</v>
      </c>
      <c r="D123" s="86"/>
      <c r="E123" s="85"/>
      <c r="F123" s="37" t="s">
        <v>12245</v>
      </c>
      <c r="G123" s="27" t="str">
        <f t="shared" si="14"/>
        <v>JG32109405803</v>
      </c>
      <c r="H123" s="32" t="s">
        <v>12246</v>
      </c>
      <c r="I123" s="37" t="str">
        <f t="shared" si="13"/>
        <v>JG321094</v>
      </c>
      <c r="J123" s="37">
        <f t="shared" si="16"/>
        <v>58</v>
      </c>
      <c r="K123" s="47">
        <f t="shared" si="12"/>
        <v>3</v>
      </c>
    </row>
    <row r="124" spans="1:11">
      <c r="A124" s="85"/>
      <c r="B124" s="85"/>
      <c r="C124" s="86" t="str">
        <f t="shared" si="11"/>
        <v>J</v>
      </c>
      <c r="D124" s="86"/>
      <c r="E124" s="85"/>
      <c r="F124" s="37" t="s">
        <v>12247</v>
      </c>
      <c r="G124" s="27" t="str">
        <f t="shared" si="14"/>
        <v>JG32109405804</v>
      </c>
      <c r="H124" s="32" t="s">
        <v>12248</v>
      </c>
      <c r="I124" s="37" t="str">
        <f t="shared" si="13"/>
        <v>JG321094</v>
      </c>
      <c r="J124" s="37">
        <f t="shared" si="16"/>
        <v>58</v>
      </c>
      <c r="K124" s="47">
        <f t="shared" si="12"/>
        <v>4</v>
      </c>
    </row>
    <row r="125" ht="24" spans="1:11">
      <c r="A125" s="85"/>
      <c r="B125" s="85"/>
      <c r="C125" s="86" t="str">
        <f t="shared" si="11"/>
        <v>J</v>
      </c>
      <c r="D125" s="86"/>
      <c r="E125" s="85"/>
      <c r="F125" s="37" t="s">
        <v>12249</v>
      </c>
      <c r="G125" s="27" t="str">
        <f t="shared" si="14"/>
        <v>JG32109405805</v>
      </c>
      <c r="H125" s="32" t="s">
        <v>12250</v>
      </c>
      <c r="I125" s="37" t="str">
        <f t="shared" si="13"/>
        <v>JG321094</v>
      </c>
      <c r="J125" s="37">
        <f t="shared" si="16"/>
        <v>58</v>
      </c>
      <c r="K125" s="47">
        <f t="shared" si="12"/>
        <v>5</v>
      </c>
    </row>
    <row r="126" ht="36" spans="1:11">
      <c r="A126" s="85"/>
      <c r="B126" s="85"/>
      <c r="C126" s="86" t="str">
        <f t="shared" si="11"/>
        <v>J</v>
      </c>
      <c r="D126" s="86"/>
      <c r="E126" s="85"/>
      <c r="F126" s="37" t="s">
        <v>12251</v>
      </c>
      <c r="G126" s="27" t="str">
        <f t="shared" ref="G126:G189" si="17">I126&amp;REPT(0,3-LEN(J126))&amp;J126&amp;REPT(0,2-LEN(K126))&amp;K126</f>
        <v>JG32109405806</v>
      </c>
      <c r="H126" s="32" t="s">
        <v>12252</v>
      </c>
      <c r="I126" s="37" t="str">
        <f t="shared" si="13"/>
        <v>JG321094</v>
      </c>
      <c r="J126" s="37">
        <f t="shared" si="16"/>
        <v>58</v>
      </c>
      <c r="K126" s="47">
        <f t="shared" si="12"/>
        <v>6</v>
      </c>
    </row>
    <row r="127" ht="24" spans="1:11">
      <c r="A127" s="85"/>
      <c r="B127" s="85"/>
      <c r="C127" s="86" t="str">
        <f t="shared" si="11"/>
        <v>J</v>
      </c>
      <c r="D127" s="86"/>
      <c r="E127" s="85"/>
      <c r="F127" s="37" t="s">
        <v>12253</v>
      </c>
      <c r="G127" s="27" t="str">
        <f t="shared" si="17"/>
        <v>JG32109405807</v>
      </c>
      <c r="H127" s="32" t="s">
        <v>12254</v>
      </c>
      <c r="I127" s="37" t="str">
        <f t="shared" si="13"/>
        <v>JG321094</v>
      </c>
      <c r="J127" s="37">
        <f t="shared" si="16"/>
        <v>58</v>
      </c>
      <c r="K127" s="47">
        <f t="shared" si="12"/>
        <v>7</v>
      </c>
    </row>
    <row r="128" spans="1:11">
      <c r="A128" s="87"/>
      <c r="B128" s="87"/>
      <c r="C128" s="88" t="str">
        <f t="shared" si="11"/>
        <v>J</v>
      </c>
      <c r="D128" s="88"/>
      <c r="E128" s="87"/>
      <c r="F128" s="37" t="s">
        <v>12255</v>
      </c>
      <c r="G128" s="27" t="str">
        <f t="shared" si="17"/>
        <v>JG32109405808</v>
      </c>
      <c r="H128" s="32" t="s">
        <v>12256</v>
      </c>
      <c r="I128" s="37" t="str">
        <f t="shared" si="13"/>
        <v>JG321094</v>
      </c>
      <c r="J128" s="37">
        <f t="shared" si="16"/>
        <v>58</v>
      </c>
      <c r="K128" s="47">
        <f t="shared" si="12"/>
        <v>8</v>
      </c>
    </row>
    <row r="129" spans="1:11">
      <c r="A129" s="83">
        <f>MAX($A$3:A128)+1</f>
        <v>59</v>
      </c>
      <c r="B129" s="83" t="s">
        <v>11145</v>
      </c>
      <c r="C129" s="84" t="str">
        <f t="shared" si="11"/>
        <v>JG321095</v>
      </c>
      <c r="D129" s="84" t="s">
        <v>11144</v>
      </c>
      <c r="E129" s="83">
        <v>1190</v>
      </c>
      <c r="F129" s="37" t="s">
        <v>12257</v>
      </c>
      <c r="G129" s="27" t="str">
        <f t="shared" si="17"/>
        <v>JG32109505901</v>
      </c>
      <c r="H129" s="32" t="s">
        <v>12258</v>
      </c>
      <c r="I129" s="37" t="str">
        <f t="shared" si="13"/>
        <v>JG321095</v>
      </c>
      <c r="J129" s="37">
        <f t="shared" si="16"/>
        <v>59</v>
      </c>
      <c r="K129" s="47">
        <f t="shared" si="12"/>
        <v>1</v>
      </c>
    </row>
    <row r="130" spans="1:11">
      <c r="A130" s="85"/>
      <c r="B130" s="85"/>
      <c r="C130" s="86" t="str">
        <f t="shared" si="11"/>
        <v>J</v>
      </c>
      <c r="D130" s="86"/>
      <c r="E130" s="85"/>
      <c r="F130" s="37" t="s">
        <v>12259</v>
      </c>
      <c r="G130" s="27" t="str">
        <f t="shared" si="17"/>
        <v>JG32109505902</v>
      </c>
      <c r="H130" s="32" t="s">
        <v>12260</v>
      </c>
      <c r="I130" s="37" t="str">
        <f t="shared" si="13"/>
        <v>JG321095</v>
      </c>
      <c r="J130" s="37">
        <f t="shared" si="16"/>
        <v>59</v>
      </c>
      <c r="K130" s="47">
        <f t="shared" si="12"/>
        <v>2</v>
      </c>
    </row>
    <row r="131" spans="1:11">
      <c r="A131" s="87"/>
      <c r="B131" s="87"/>
      <c r="C131" s="88" t="str">
        <f t="shared" si="11"/>
        <v>J</v>
      </c>
      <c r="D131" s="88"/>
      <c r="E131" s="87"/>
      <c r="F131" s="37" t="s">
        <v>12261</v>
      </c>
      <c r="G131" s="27" t="str">
        <f t="shared" si="17"/>
        <v>JG32109505903</v>
      </c>
      <c r="H131" s="32" t="s">
        <v>12262</v>
      </c>
      <c r="I131" s="37" t="str">
        <f t="shared" si="13"/>
        <v>JG321095</v>
      </c>
      <c r="J131" s="37">
        <f t="shared" si="16"/>
        <v>59</v>
      </c>
      <c r="K131" s="47">
        <f t="shared" si="12"/>
        <v>3</v>
      </c>
    </row>
    <row r="132" ht="24" spans="1:11">
      <c r="A132" s="37">
        <f>MAX($A$3:A131)+1</f>
        <v>60</v>
      </c>
      <c r="B132" s="37" t="s">
        <v>11146</v>
      </c>
      <c r="C132" s="59" t="str">
        <f t="shared" si="11"/>
        <v>JG321015</v>
      </c>
      <c r="D132" s="59" t="s">
        <v>10949</v>
      </c>
      <c r="E132" s="37">
        <v>1000</v>
      </c>
      <c r="F132" s="37"/>
      <c r="G132" s="27" t="str">
        <f t="shared" si="17"/>
        <v>JG32101506001</v>
      </c>
      <c r="H132" s="32" t="s">
        <v>12263</v>
      </c>
      <c r="I132" s="37" t="str">
        <f t="shared" si="13"/>
        <v>JG321015</v>
      </c>
      <c r="J132" s="37">
        <f t="shared" si="16"/>
        <v>60</v>
      </c>
      <c r="K132" s="47">
        <f t="shared" si="12"/>
        <v>1</v>
      </c>
    </row>
    <row r="133" spans="1:11">
      <c r="A133" s="83">
        <f>MAX($A$3:A132)+1</f>
        <v>61</v>
      </c>
      <c r="B133" s="83" t="s">
        <v>11148</v>
      </c>
      <c r="C133" s="84" t="str">
        <f t="shared" si="11"/>
        <v>JG321096</v>
      </c>
      <c r="D133" s="84" t="s">
        <v>11147</v>
      </c>
      <c r="E133" s="83">
        <v>1543</v>
      </c>
      <c r="F133" s="37" t="s">
        <v>12087</v>
      </c>
      <c r="G133" s="27" t="str">
        <f t="shared" si="17"/>
        <v>JG32109606101</v>
      </c>
      <c r="H133" s="32" t="s">
        <v>12264</v>
      </c>
      <c r="I133" s="37" t="str">
        <f t="shared" si="13"/>
        <v>JG321096</v>
      </c>
      <c r="J133" s="37">
        <f t="shared" si="16"/>
        <v>61</v>
      </c>
      <c r="K133" s="47">
        <f t="shared" si="12"/>
        <v>1</v>
      </c>
    </row>
    <row r="134" ht="24" spans="1:11">
      <c r="A134" s="87"/>
      <c r="B134" s="87"/>
      <c r="C134" s="88" t="str">
        <f t="shared" si="11"/>
        <v>J</v>
      </c>
      <c r="D134" s="88"/>
      <c r="E134" s="87"/>
      <c r="F134" s="37" t="s">
        <v>12089</v>
      </c>
      <c r="G134" s="27" t="str">
        <f t="shared" si="17"/>
        <v>JG32109606102</v>
      </c>
      <c r="H134" s="32" t="s">
        <v>12265</v>
      </c>
      <c r="I134" s="37" t="str">
        <f t="shared" si="13"/>
        <v>JG321096</v>
      </c>
      <c r="J134" s="37">
        <f t="shared" si="16"/>
        <v>61</v>
      </c>
      <c r="K134" s="47">
        <f t="shared" si="12"/>
        <v>2</v>
      </c>
    </row>
    <row r="135" spans="1:11">
      <c r="A135" s="83">
        <f>MAX($A$3:A134)+1</f>
        <v>62</v>
      </c>
      <c r="B135" s="83" t="s">
        <v>11149</v>
      </c>
      <c r="C135" s="84" t="str">
        <f t="shared" si="11"/>
        <v>JG321016</v>
      </c>
      <c r="D135" s="84" t="s">
        <v>10951</v>
      </c>
      <c r="E135" s="83">
        <v>2429</v>
      </c>
      <c r="F135" s="37" t="s">
        <v>12087</v>
      </c>
      <c r="G135" s="27" t="str">
        <f t="shared" si="17"/>
        <v>JG32101606201</v>
      </c>
      <c r="H135" s="32" t="s">
        <v>12266</v>
      </c>
      <c r="I135" s="37" t="str">
        <f t="shared" si="13"/>
        <v>JG321016</v>
      </c>
      <c r="J135" s="37">
        <f t="shared" si="16"/>
        <v>62</v>
      </c>
      <c r="K135" s="47">
        <f t="shared" si="12"/>
        <v>1</v>
      </c>
    </row>
    <row r="136" ht="24" spans="1:11">
      <c r="A136" s="87"/>
      <c r="B136" s="87"/>
      <c r="C136" s="88" t="str">
        <f t="shared" ref="C136:C199" si="18">$A$1&amp;B136</f>
        <v>J</v>
      </c>
      <c r="D136" s="88"/>
      <c r="E136" s="87"/>
      <c r="F136" s="37" t="s">
        <v>12089</v>
      </c>
      <c r="G136" s="27" t="str">
        <f t="shared" si="17"/>
        <v>JG32101606202</v>
      </c>
      <c r="H136" s="32" t="s">
        <v>12267</v>
      </c>
      <c r="I136" s="37" t="str">
        <f t="shared" si="13"/>
        <v>JG321016</v>
      </c>
      <c r="J136" s="37">
        <f t="shared" si="16"/>
        <v>62</v>
      </c>
      <c r="K136" s="47">
        <f t="shared" ref="K136:K199" si="19">IF(C136&lt;&gt;"J",1,K135+1)</f>
        <v>2</v>
      </c>
    </row>
    <row r="137" spans="1:11">
      <c r="A137" s="83">
        <f>MAX($A$3:A136)+1</f>
        <v>63</v>
      </c>
      <c r="B137" s="83" t="s">
        <v>11151</v>
      </c>
      <c r="C137" s="84" t="str">
        <f t="shared" si="18"/>
        <v>JG321097</v>
      </c>
      <c r="D137" s="84" t="s">
        <v>11150</v>
      </c>
      <c r="E137" s="83">
        <v>1000</v>
      </c>
      <c r="F137" s="37" t="s">
        <v>12087</v>
      </c>
      <c r="G137" s="27" t="str">
        <f t="shared" si="17"/>
        <v>JG32109706301</v>
      </c>
      <c r="H137" s="32" t="s">
        <v>12268</v>
      </c>
      <c r="I137" s="37" t="str">
        <f t="shared" si="13"/>
        <v>JG321097</v>
      </c>
      <c r="J137" s="37">
        <f t="shared" si="16"/>
        <v>63</v>
      </c>
      <c r="K137" s="47">
        <f t="shared" si="19"/>
        <v>1</v>
      </c>
    </row>
    <row r="138" ht="24" spans="1:11">
      <c r="A138" s="87"/>
      <c r="B138" s="87"/>
      <c r="C138" s="88" t="str">
        <f t="shared" si="18"/>
        <v>J</v>
      </c>
      <c r="D138" s="88"/>
      <c r="E138" s="87"/>
      <c r="F138" s="37" t="s">
        <v>12089</v>
      </c>
      <c r="G138" s="27" t="str">
        <f t="shared" si="17"/>
        <v>JG32109706302</v>
      </c>
      <c r="H138" s="32" t="s">
        <v>12269</v>
      </c>
      <c r="I138" s="37" t="str">
        <f t="shared" ref="I138:I201" si="20">IF(C138="J",I137,C138)</f>
        <v>JG321097</v>
      </c>
      <c r="J138" s="37">
        <f t="shared" si="16"/>
        <v>63</v>
      </c>
      <c r="K138" s="47">
        <f t="shared" si="19"/>
        <v>2</v>
      </c>
    </row>
    <row r="139" spans="1:11">
      <c r="A139" s="37">
        <f>MAX($A$3:A138)+1</f>
        <v>64</v>
      </c>
      <c r="B139" s="37" t="s">
        <v>11153</v>
      </c>
      <c r="C139" s="59" t="str">
        <f t="shared" si="18"/>
        <v>JG321098</v>
      </c>
      <c r="D139" s="59" t="s">
        <v>11152</v>
      </c>
      <c r="E139" s="37">
        <v>467</v>
      </c>
      <c r="F139" s="37"/>
      <c r="G139" s="27" t="str">
        <f t="shared" si="17"/>
        <v>JG32109806401</v>
      </c>
      <c r="H139" s="32" t="s">
        <v>12270</v>
      </c>
      <c r="I139" s="37" t="str">
        <f t="shared" si="20"/>
        <v>JG321098</v>
      </c>
      <c r="J139" s="37">
        <f t="shared" si="16"/>
        <v>64</v>
      </c>
      <c r="K139" s="47">
        <f t="shared" si="19"/>
        <v>1</v>
      </c>
    </row>
    <row r="140" spans="1:11">
      <c r="A140" s="37">
        <f>MAX($A$3:A139)+1</f>
        <v>65</v>
      </c>
      <c r="B140" s="37" t="s">
        <v>11155</v>
      </c>
      <c r="C140" s="59" t="str">
        <f t="shared" si="18"/>
        <v>JG321099</v>
      </c>
      <c r="D140" s="59" t="s">
        <v>11154</v>
      </c>
      <c r="E140" s="37">
        <v>488</v>
      </c>
      <c r="F140" s="37"/>
      <c r="G140" s="27" t="str">
        <f t="shared" si="17"/>
        <v>JG32109906501</v>
      </c>
      <c r="H140" s="32" t="s">
        <v>12271</v>
      </c>
      <c r="I140" s="37" t="str">
        <f t="shared" si="20"/>
        <v>JG321099</v>
      </c>
      <c r="J140" s="37">
        <f t="shared" si="16"/>
        <v>65</v>
      </c>
      <c r="K140" s="47">
        <f t="shared" si="19"/>
        <v>1</v>
      </c>
    </row>
    <row r="141" ht="24" spans="1:11">
      <c r="A141" s="83">
        <f>MAX($A$3:A140)+1</f>
        <v>66</v>
      </c>
      <c r="B141" s="83" t="s">
        <v>11156</v>
      </c>
      <c r="C141" s="84" t="str">
        <f t="shared" si="18"/>
        <v>JG321017</v>
      </c>
      <c r="D141" s="84" t="s">
        <v>10953</v>
      </c>
      <c r="E141" s="83">
        <v>1500</v>
      </c>
      <c r="F141" s="37" t="s">
        <v>12087</v>
      </c>
      <c r="G141" s="27" t="str">
        <f t="shared" si="17"/>
        <v>JG32101706601</v>
      </c>
      <c r="H141" s="32" t="s">
        <v>12272</v>
      </c>
      <c r="I141" s="37" t="str">
        <f t="shared" si="20"/>
        <v>JG321017</v>
      </c>
      <c r="J141" s="37">
        <f t="shared" si="16"/>
        <v>66</v>
      </c>
      <c r="K141" s="47">
        <f t="shared" si="19"/>
        <v>1</v>
      </c>
    </row>
    <row r="142" ht="24" spans="1:11">
      <c r="A142" s="87"/>
      <c r="B142" s="87"/>
      <c r="C142" s="88" t="str">
        <f t="shared" si="18"/>
        <v>J</v>
      </c>
      <c r="D142" s="88"/>
      <c r="E142" s="87"/>
      <c r="F142" s="37" t="s">
        <v>12089</v>
      </c>
      <c r="G142" s="27" t="str">
        <f t="shared" si="17"/>
        <v>JG32101706602</v>
      </c>
      <c r="H142" s="32" t="s">
        <v>12273</v>
      </c>
      <c r="I142" s="37" t="str">
        <f t="shared" si="20"/>
        <v>JG321017</v>
      </c>
      <c r="J142" s="37">
        <f t="shared" si="16"/>
        <v>66</v>
      </c>
      <c r="K142" s="47">
        <f t="shared" si="19"/>
        <v>2</v>
      </c>
    </row>
    <row r="143" spans="1:11">
      <c r="A143" s="37">
        <f>MAX($A$3:A142)+1</f>
        <v>67</v>
      </c>
      <c r="B143" s="37" t="s">
        <v>11158</v>
      </c>
      <c r="C143" s="59" t="str">
        <f t="shared" si="18"/>
        <v>JG321100</v>
      </c>
      <c r="D143" s="59" t="s">
        <v>11157</v>
      </c>
      <c r="E143" s="37">
        <v>680</v>
      </c>
      <c r="F143" s="37"/>
      <c r="G143" s="27" t="str">
        <f t="shared" si="17"/>
        <v>JG32110006701</v>
      </c>
      <c r="H143" s="58" t="s">
        <v>12274</v>
      </c>
      <c r="I143" s="37" t="str">
        <f t="shared" si="20"/>
        <v>JG321100</v>
      </c>
      <c r="J143" s="37">
        <f t="shared" si="16"/>
        <v>67</v>
      </c>
      <c r="K143" s="47">
        <f t="shared" si="19"/>
        <v>1</v>
      </c>
    </row>
    <row r="144" spans="1:11">
      <c r="A144" s="83">
        <f>MAX($A$3:A143)+1</f>
        <v>68</v>
      </c>
      <c r="B144" s="83" t="s">
        <v>11160</v>
      </c>
      <c r="C144" s="84" t="str">
        <f t="shared" si="18"/>
        <v>JG321101</v>
      </c>
      <c r="D144" s="84" t="s">
        <v>11159</v>
      </c>
      <c r="E144" s="83">
        <v>871.57</v>
      </c>
      <c r="F144" s="37" t="s">
        <v>12087</v>
      </c>
      <c r="G144" s="27" t="str">
        <f t="shared" si="17"/>
        <v>JG32110106801</v>
      </c>
      <c r="H144" s="32" t="s">
        <v>12275</v>
      </c>
      <c r="I144" s="37" t="str">
        <f t="shared" si="20"/>
        <v>JG321101</v>
      </c>
      <c r="J144" s="37">
        <f t="shared" si="16"/>
        <v>68</v>
      </c>
      <c r="K144" s="47">
        <f t="shared" si="19"/>
        <v>1</v>
      </c>
    </row>
    <row r="145" ht="24" spans="1:11">
      <c r="A145" s="85"/>
      <c r="B145" s="85"/>
      <c r="C145" s="86" t="str">
        <f t="shared" si="18"/>
        <v>J</v>
      </c>
      <c r="D145" s="86"/>
      <c r="E145" s="85"/>
      <c r="F145" s="37" t="s">
        <v>12089</v>
      </c>
      <c r="G145" s="27" t="str">
        <f t="shared" si="17"/>
        <v>JG32110106802</v>
      </c>
      <c r="H145" s="32" t="s">
        <v>12276</v>
      </c>
      <c r="I145" s="37" t="str">
        <f t="shared" si="20"/>
        <v>JG321101</v>
      </c>
      <c r="J145" s="37">
        <f t="shared" si="16"/>
        <v>68</v>
      </c>
      <c r="K145" s="47">
        <f t="shared" si="19"/>
        <v>2</v>
      </c>
    </row>
    <row r="146" spans="1:11">
      <c r="A146" s="87"/>
      <c r="B146" s="87"/>
      <c r="C146" s="88" t="str">
        <f t="shared" si="18"/>
        <v>J</v>
      </c>
      <c r="D146" s="88"/>
      <c r="E146" s="87"/>
      <c r="F146" s="37" t="s">
        <v>12091</v>
      </c>
      <c r="G146" s="27" t="str">
        <f t="shared" si="17"/>
        <v>JG32110106803</v>
      </c>
      <c r="H146" s="32" t="s">
        <v>12277</v>
      </c>
      <c r="I146" s="37" t="str">
        <f t="shared" si="20"/>
        <v>JG321101</v>
      </c>
      <c r="J146" s="37">
        <f t="shared" si="16"/>
        <v>68</v>
      </c>
      <c r="K146" s="47">
        <f t="shared" si="19"/>
        <v>3</v>
      </c>
    </row>
    <row r="147" spans="1:11">
      <c r="A147" s="83">
        <f>MAX($A$3:A146)+1</f>
        <v>69</v>
      </c>
      <c r="B147" s="83" t="s">
        <v>11162</v>
      </c>
      <c r="C147" s="84" t="str">
        <f t="shared" si="18"/>
        <v>JG321102</v>
      </c>
      <c r="D147" s="84" t="s">
        <v>11161</v>
      </c>
      <c r="E147" s="83">
        <v>1110</v>
      </c>
      <c r="F147" s="37" t="s">
        <v>12087</v>
      </c>
      <c r="G147" s="27" t="str">
        <f t="shared" si="17"/>
        <v>JG32110206901</v>
      </c>
      <c r="H147" s="32" t="s">
        <v>12278</v>
      </c>
      <c r="I147" s="37" t="str">
        <f t="shared" si="20"/>
        <v>JG321102</v>
      </c>
      <c r="J147" s="37">
        <f t="shared" si="16"/>
        <v>69</v>
      </c>
      <c r="K147" s="47">
        <f t="shared" si="19"/>
        <v>1</v>
      </c>
    </row>
    <row r="148" spans="1:11">
      <c r="A148" s="85"/>
      <c r="B148" s="85"/>
      <c r="C148" s="86" t="str">
        <f t="shared" si="18"/>
        <v>J</v>
      </c>
      <c r="D148" s="86"/>
      <c r="E148" s="85"/>
      <c r="F148" s="37" t="s">
        <v>12089</v>
      </c>
      <c r="G148" s="27" t="str">
        <f t="shared" si="17"/>
        <v>JG32110206902</v>
      </c>
      <c r="H148" s="32" t="s">
        <v>12279</v>
      </c>
      <c r="I148" s="37" t="str">
        <f t="shared" si="20"/>
        <v>JG321102</v>
      </c>
      <c r="J148" s="37">
        <f t="shared" si="16"/>
        <v>69</v>
      </c>
      <c r="K148" s="47">
        <f t="shared" si="19"/>
        <v>2</v>
      </c>
    </row>
    <row r="149" spans="1:11">
      <c r="A149" s="87"/>
      <c r="B149" s="87"/>
      <c r="C149" s="88" t="str">
        <f t="shared" si="18"/>
        <v>J</v>
      </c>
      <c r="D149" s="88"/>
      <c r="E149" s="87"/>
      <c r="F149" s="37" t="s">
        <v>12091</v>
      </c>
      <c r="G149" s="27" t="str">
        <f t="shared" si="17"/>
        <v>JG32110206903</v>
      </c>
      <c r="H149" s="32" t="s">
        <v>12280</v>
      </c>
      <c r="I149" s="37" t="str">
        <f t="shared" si="20"/>
        <v>JG321102</v>
      </c>
      <c r="J149" s="37">
        <f t="shared" si="16"/>
        <v>69</v>
      </c>
      <c r="K149" s="47">
        <f t="shared" si="19"/>
        <v>3</v>
      </c>
    </row>
    <row r="150" spans="1:11">
      <c r="A150" s="83">
        <f>MAX($A$3:A149)+1</f>
        <v>70</v>
      </c>
      <c r="B150" s="83" t="s">
        <v>11164</v>
      </c>
      <c r="C150" s="84" t="str">
        <f t="shared" si="18"/>
        <v>JG321103</v>
      </c>
      <c r="D150" s="84" t="s">
        <v>11163</v>
      </c>
      <c r="E150" s="83">
        <v>873</v>
      </c>
      <c r="F150" s="37" t="s">
        <v>12087</v>
      </c>
      <c r="G150" s="27" t="str">
        <f t="shared" si="17"/>
        <v>JG32110307001</v>
      </c>
      <c r="H150" s="32" t="s">
        <v>12281</v>
      </c>
      <c r="I150" s="37" t="str">
        <f t="shared" si="20"/>
        <v>JG321103</v>
      </c>
      <c r="J150" s="37">
        <f t="shared" si="16"/>
        <v>70</v>
      </c>
      <c r="K150" s="47">
        <f t="shared" si="19"/>
        <v>1</v>
      </c>
    </row>
    <row r="151" spans="1:11">
      <c r="A151" s="87"/>
      <c r="B151" s="87"/>
      <c r="C151" s="88" t="str">
        <f t="shared" si="18"/>
        <v>J</v>
      </c>
      <c r="D151" s="88"/>
      <c r="E151" s="87"/>
      <c r="F151" s="37" t="s">
        <v>12089</v>
      </c>
      <c r="G151" s="27" t="str">
        <f t="shared" si="17"/>
        <v>JG32110307002</v>
      </c>
      <c r="H151" s="32" t="s">
        <v>12282</v>
      </c>
      <c r="I151" s="37" t="str">
        <f t="shared" si="20"/>
        <v>JG321103</v>
      </c>
      <c r="J151" s="37">
        <f t="shared" si="16"/>
        <v>70</v>
      </c>
      <c r="K151" s="47">
        <f t="shared" si="19"/>
        <v>2</v>
      </c>
    </row>
    <row r="152" ht="24" spans="1:11">
      <c r="A152" s="37">
        <f>MAX($A$3:A151)+1</f>
        <v>71</v>
      </c>
      <c r="B152" s="37" t="s">
        <v>11166</v>
      </c>
      <c r="C152" s="59" t="str">
        <f t="shared" si="18"/>
        <v>JG321104</v>
      </c>
      <c r="D152" s="59" t="s">
        <v>11165</v>
      </c>
      <c r="E152" s="37">
        <v>403.59</v>
      </c>
      <c r="F152" s="37"/>
      <c r="G152" s="27" t="str">
        <f t="shared" si="17"/>
        <v>JG32110407101</v>
      </c>
      <c r="H152" s="32" t="s">
        <v>12283</v>
      </c>
      <c r="I152" s="37" t="str">
        <f t="shared" si="20"/>
        <v>JG321104</v>
      </c>
      <c r="J152" s="37">
        <f t="shared" si="16"/>
        <v>71</v>
      </c>
      <c r="K152" s="47">
        <f t="shared" si="19"/>
        <v>1</v>
      </c>
    </row>
    <row r="153" spans="1:11">
      <c r="A153" s="37">
        <f>MAX($A$3:A152)+1</f>
        <v>72</v>
      </c>
      <c r="B153" s="37" t="s">
        <v>11168</v>
      </c>
      <c r="C153" s="59" t="str">
        <f t="shared" si="18"/>
        <v>JG321105</v>
      </c>
      <c r="D153" s="59" t="s">
        <v>11167</v>
      </c>
      <c r="E153" s="37">
        <v>395</v>
      </c>
      <c r="F153" s="37"/>
      <c r="G153" s="27" t="str">
        <f t="shared" si="17"/>
        <v>JG32110507201</v>
      </c>
      <c r="H153" s="32" t="s">
        <v>12284</v>
      </c>
      <c r="I153" s="37" t="str">
        <f t="shared" si="20"/>
        <v>JG321105</v>
      </c>
      <c r="J153" s="37">
        <f t="shared" si="16"/>
        <v>72</v>
      </c>
      <c r="K153" s="47">
        <f t="shared" si="19"/>
        <v>1</v>
      </c>
    </row>
    <row r="154" spans="1:11">
      <c r="A154" s="83">
        <f>MAX($A$3:A153)+1</f>
        <v>73</v>
      </c>
      <c r="B154" s="83" t="s">
        <v>11170</v>
      </c>
      <c r="C154" s="84" t="str">
        <f t="shared" si="18"/>
        <v>JG321106</v>
      </c>
      <c r="D154" s="84" t="s">
        <v>11169</v>
      </c>
      <c r="E154" s="83">
        <v>600</v>
      </c>
      <c r="F154" s="37" t="s">
        <v>12087</v>
      </c>
      <c r="G154" s="27" t="str">
        <f t="shared" si="17"/>
        <v>JG32110607301</v>
      </c>
      <c r="H154" s="32" t="s">
        <v>12285</v>
      </c>
      <c r="I154" s="37" t="str">
        <f t="shared" si="20"/>
        <v>JG321106</v>
      </c>
      <c r="J154" s="37">
        <f t="shared" si="16"/>
        <v>73</v>
      </c>
      <c r="K154" s="47">
        <f t="shared" si="19"/>
        <v>1</v>
      </c>
    </row>
    <row r="155" spans="1:11">
      <c r="A155" s="87"/>
      <c r="B155" s="87"/>
      <c r="C155" s="88" t="str">
        <f t="shared" si="18"/>
        <v>J</v>
      </c>
      <c r="D155" s="88"/>
      <c r="E155" s="87"/>
      <c r="F155" s="37" t="s">
        <v>12089</v>
      </c>
      <c r="G155" s="27" t="str">
        <f t="shared" si="17"/>
        <v>JG32110607302</v>
      </c>
      <c r="H155" s="32" t="s">
        <v>12286</v>
      </c>
      <c r="I155" s="37" t="str">
        <f t="shared" si="20"/>
        <v>JG321106</v>
      </c>
      <c r="J155" s="37">
        <f t="shared" si="16"/>
        <v>73</v>
      </c>
      <c r="K155" s="47">
        <f t="shared" si="19"/>
        <v>2</v>
      </c>
    </row>
    <row r="156" spans="1:11">
      <c r="A156" s="83">
        <f>MAX($A$3:A155)+1</f>
        <v>74</v>
      </c>
      <c r="B156" s="83" t="s">
        <v>11171</v>
      </c>
      <c r="C156" s="84" t="str">
        <f t="shared" si="18"/>
        <v>JG331018</v>
      </c>
      <c r="D156" s="84" t="s">
        <v>10955</v>
      </c>
      <c r="E156" s="83">
        <v>1000</v>
      </c>
      <c r="F156" s="37" t="s">
        <v>12287</v>
      </c>
      <c r="G156" s="27" t="str">
        <f t="shared" si="17"/>
        <v>JG33101807401</v>
      </c>
      <c r="H156" s="32" t="s">
        <v>12288</v>
      </c>
      <c r="I156" s="37" t="str">
        <f t="shared" si="20"/>
        <v>JG331018</v>
      </c>
      <c r="J156" s="37">
        <f t="shared" si="16"/>
        <v>74</v>
      </c>
      <c r="K156" s="47">
        <f t="shared" si="19"/>
        <v>1</v>
      </c>
    </row>
    <row r="157" spans="1:11">
      <c r="A157" s="87"/>
      <c r="B157" s="87"/>
      <c r="C157" s="88" t="str">
        <f t="shared" si="18"/>
        <v>J</v>
      </c>
      <c r="D157" s="88"/>
      <c r="E157" s="87"/>
      <c r="F157" s="37" t="s">
        <v>12289</v>
      </c>
      <c r="G157" s="27" t="str">
        <f t="shared" si="17"/>
        <v>JG33101807402</v>
      </c>
      <c r="H157" s="32" t="s">
        <v>12290</v>
      </c>
      <c r="I157" s="37" t="str">
        <f t="shared" si="20"/>
        <v>JG331018</v>
      </c>
      <c r="J157" s="37">
        <f t="shared" si="16"/>
        <v>74</v>
      </c>
      <c r="K157" s="47">
        <f t="shared" si="19"/>
        <v>2</v>
      </c>
    </row>
    <row r="158" spans="1:11">
      <c r="A158" s="83">
        <f>MAX($A$3:A157)+1</f>
        <v>75</v>
      </c>
      <c r="B158" s="83" t="s">
        <v>11172</v>
      </c>
      <c r="C158" s="84" t="str">
        <f t="shared" si="18"/>
        <v>JG331019</v>
      </c>
      <c r="D158" s="84" t="s">
        <v>10956</v>
      </c>
      <c r="E158" s="83">
        <v>920</v>
      </c>
      <c r="F158" s="37" t="s">
        <v>12291</v>
      </c>
      <c r="G158" s="27" t="str">
        <f t="shared" si="17"/>
        <v>JG33101907501</v>
      </c>
      <c r="H158" s="32" t="s">
        <v>12292</v>
      </c>
      <c r="I158" s="37" t="str">
        <f t="shared" si="20"/>
        <v>JG331019</v>
      </c>
      <c r="J158" s="37">
        <f t="shared" si="16"/>
        <v>75</v>
      </c>
      <c r="K158" s="47">
        <f t="shared" si="19"/>
        <v>1</v>
      </c>
    </row>
    <row r="159" ht="24" spans="1:11">
      <c r="A159" s="87"/>
      <c r="B159" s="87"/>
      <c r="C159" s="88" t="str">
        <f t="shared" si="18"/>
        <v>J</v>
      </c>
      <c r="D159" s="88"/>
      <c r="E159" s="87"/>
      <c r="F159" s="37" t="s">
        <v>12293</v>
      </c>
      <c r="G159" s="27" t="str">
        <f t="shared" si="17"/>
        <v>JG33101907502</v>
      </c>
      <c r="H159" s="32" t="s">
        <v>12294</v>
      </c>
      <c r="I159" s="37" t="str">
        <f t="shared" si="20"/>
        <v>JG331019</v>
      </c>
      <c r="J159" s="37">
        <f t="shared" si="16"/>
        <v>75</v>
      </c>
      <c r="K159" s="47">
        <f t="shared" si="19"/>
        <v>2</v>
      </c>
    </row>
    <row r="160" spans="1:11">
      <c r="A160" s="83">
        <f>MAX($A$3:A159)+1</f>
        <v>76</v>
      </c>
      <c r="B160" s="83" t="s">
        <v>11174</v>
      </c>
      <c r="C160" s="84" t="str">
        <f t="shared" si="18"/>
        <v>JG331107</v>
      </c>
      <c r="D160" s="84" t="s">
        <v>11173</v>
      </c>
      <c r="E160" s="83">
        <v>2746.72</v>
      </c>
      <c r="F160" s="66" t="s">
        <v>12295</v>
      </c>
      <c r="G160" s="27" t="str">
        <f t="shared" si="17"/>
        <v>JG33110707601</v>
      </c>
      <c r="H160" s="43" t="s">
        <v>12296</v>
      </c>
      <c r="I160" s="37" t="str">
        <f t="shared" si="20"/>
        <v>JG331107</v>
      </c>
      <c r="J160" s="37">
        <f t="shared" si="16"/>
        <v>76</v>
      </c>
      <c r="K160" s="47">
        <f t="shared" si="19"/>
        <v>1</v>
      </c>
    </row>
    <row r="161" spans="1:11">
      <c r="A161" s="87"/>
      <c r="B161" s="87"/>
      <c r="C161" s="88" t="str">
        <f t="shared" si="18"/>
        <v>J</v>
      </c>
      <c r="D161" s="88"/>
      <c r="E161" s="87"/>
      <c r="F161" s="66" t="s">
        <v>12297</v>
      </c>
      <c r="G161" s="27" t="str">
        <f t="shared" si="17"/>
        <v>JG33110707602</v>
      </c>
      <c r="H161" s="43" t="s">
        <v>12298</v>
      </c>
      <c r="I161" s="37" t="str">
        <f t="shared" si="20"/>
        <v>JG331107</v>
      </c>
      <c r="J161" s="37">
        <f t="shared" si="16"/>
        <v>76</v>
      </c>
      <c r="K161" s="47">
        <f t="shared" si="19"/>
        <v>2</v>
      </c>
    </row>
    <row r="162" ht="24" spans="1:11">
      <c r="A162" s="37">
        <f>MAX($A$3:A161)+1</f>
        <v>77</v>
      </c>
      <c r="B162" s="37" t="s">
        <v>11176</v>
      </c>
      <c r="C162" s="59" t="str">
        <f t="shared" si="18"/>
        <v>JG331108</v>
      </c>
      <c r="D162" s="59" t="s">
        <v>11175</v>
      </c>
      <c r="E162" s="37">
        <v>741</v>
      </c>
      <c r="F162" s="37"/>
      <c r="G162" s="27" t="str">
        <f t="shared" si="17"/>
        <v>JG33110807701</v>
      </c>
      <c r="H162" s="32" t="s">
        <v>12299</v>
      </c>
      <c r="I162" s="37" t="str">
        <f t="shared" si="20"/>
        <v>JG331108</v>
      </c>
      <c r="J162" s="37">
        <f t="shared" si="16"/>
        <v>77</v>
      </c>
      <c r="K162" s="47">
        <f t="shared" si="19"/>
        <v>1</v>
      </c>
    </row>
    <row r="163" spans="1:11">
      <c r="A163" s="83">
        <f>MAX($A$3:A162)+1</f>
        <v>78</v>
      </c>
      <c r="B163" s="83" t="s">
        <v>11177</v>
      </c>
      <c r="C163" s="84" t="str">
        <f t="shared" si="18"/>
        <v>JG331020</v>
      </c>
      <c r="D163" s="84" t="s">
        <v>10959</v>
      </c>
      <c r="E163" s="83">
        <v>2960</v>
      </c>
      <c r="F163" s="37" t="s">
        <v>12300</v>
      </c>
      <c r="G163" s="27" t="str">
        <f t="shared" si="17"/>
        <v>JG33102007801</v>
      </c>
      <c r="H163" s="32" t="s">
        <v>12301</v>
      </c>
      <c r="I163" s="37" t="str">
        <f t="shared" si="20"/>
        <v>JG331020</v>
      </c>
      <c r="J163" s="37">
        <f t="shared" si="16"/>
        <v>78</v>
      </c>
      <c r="K163" s="47">
        <f t="shared" si="19"/>
        <v>1</v>
      </c>
    </row>
    <row r="164" ht="24" spans="1:11">
      <c r="A164" s="85"/>
      <c r="B164" s="85"/>
      <c r="C164" s="86" t="str">
        <f t="shared" si="18"/>
        <v>J</v>
      </c>
      <c r="D164" s="86"/>
      <c r="E164" s="85"/>
      <c r="F164" s="37" t="s">
        <v>12302</v>
      </c>
      <c r="G164" s="27" t="str">
        <f t="shared" si="17"/>
        <v>JG33102007802</v>
      </c>
      <c r="H164" s="32" t="s">
        <v>12303</v>
      </c>
      <c r="I164" s="37" t="str">
        <f t="shared" si="20"/>
        <v>JG331020</v>
      </c>
      <c r="J164" s="37">
        <f t="shared" si="16"/>
        <v>78</v>
      </c>
      <c r="K164" s="47">
        <f t="shared" si="19"/>
        <v>2</v>
      </c>
    </row>
    <row r="165" ht="24" spans="1:11">
      <c r="A165" s="87"/>
      <c r="B165" s="87"/>
      <c r="C165" s="88" t="str">
        <f t="shared" si="18"/>
        <v>J</v>
      </c>
      <c r="D165" s="88"/>
      <c r="E165" s="87"/>
      <c r="F165" s="37" t="s">
        <v>12304</v>
      </c>
      <c r="G165" s="27" t="str">
        <f t="shared" si="17"/>
        <v>JG33102007803</v>
      </c>
      <c r="H165" s="32" t="s">
        <v>12305</v>
      </c>
      <c r="I165" s="37" t="str">
        <f t="shared" si="20"/>
        <v>JG331020</v>
      </c>
      <c r="J165" s="37">
        <f t="shared" si="16"/>
        <v>78</v>
      </c>
      <c r="K165" s="47">
        <f t="shared" si="19"/>
        <v>3</v>
      </c>
    </row>
    <row r="166" spans="1:11">
      <c r="A166" s="83">
        <f>MAX($A$3:A165)+1</f>
        <v>79</v>
      </c>
      <c r="B166" s="83" t="s">
        <v>11179</v>
      </c>
      <c r="C166" s="84" t="str">
        <f t="shared" si="18"/>
        <v>JG331109</v>
      </c>
      <c r="D166" s="84" t="s">
        <v>11178</v>
      </c>
      <c r="E166" s="83">
        <v>1613</v>
      </c>
      <c r="F166" s="37" t="s">
        <v>12083</v>
      </c>
      <c r="G166" s="27" t="str">
        <f t="shared" si="17"/>
        <v>JG33110907901</v>
      </c>
      <c r="H166" s="32" t="s">
        <v>12306</v>
      </c>
      <c r="I166" s="37" t="str">
        <f t="shared" si="20"/>
        <v>JG331109</v>
      </c>
      <c r="J166" s="37">
        <f t="shared" si="16"/>
        <v>79</v>
      </c>
      <c r="K166" s="47">
        <f t="shared" si="19"/>
        <v>1</v>
      </c>
    </row>
    <row r="167" spans="1:11">
      <c r="A167" s="87"/>
      <c r="B167" s="87"/>
      <c r="C167" s="88" t="str">
        <f t="shared" si="18"/>
        <v>J</v>
      </c>
      <c r="D167" s="88"/>
      <c r="E167" s="87"/>
      <c r="F167" s="37" t="s">
        <v>12085</v>
      </c>
      <c r="G167" s="27" t="str">
        <f t="shared" si="17"/>
        <v>JG33110907902</v>
      </c>
      <c r="H167" s="32" t="s">
        <v>12307</v>
      </c>
      <c r="I167" s="37" t="str">
        <f t="shared" si="20"/>
        <v>JG331109</v>
      </c>
      <c r="J167" s="37">
        <f t="shared" si="16"/>
        <v>79</v>
      </c>
      <c r="K167" s="47">
        <f t="shared" si="19"/>
        <v>2</v>
      </c>
    </row>
    <row r="168" spans="1:11">
      <c r="A168" s="83">
        <f>MAX($A$3:A167)+1</f>
        <v>80</v>
      </c>
      <c r="B168" s="83" t="s">
        <v>11181</v>
      </c>
      <c r="C168" s="84" t="str">
        <f t="shared" si="18"/>
        <v>JG331110</v>
      </c>
      <c r="D168" s="84" t="s">
        <v>11180</v>
      </c>
      <c r="E168" s="83">
        <v>770</v>
      </c>
      <c r="F168" s="37" t="s">
        <v>12308</v>
      </c>
      <c r="G168" s="27" t="str">
        <f t="shared" si="17"/>
        <v>JG33111008001</v>
      </c>
      <c r="H168" s="32" t="s">
        <v>12309</v>
      </c>
      <c r="I168" s="37" t="str">
        <f t="shared" si="20"/>
        <v>JG331110</v>
      </c>
      <c r="J168" s="37">
        <f t="shared" si="16"/>
        <v>80</v>
      </c>
      <c r="K168" s="47">
        <f t="shared" si="19"/>
        <v>1</v>
      </c>
    </row>
    <row r="169" spans="1:11">
      <c r="A169" s="87"/>
      <c r="B169" s="87"/>
      <c r="C169" s="88" t="str">
        <f t="shared" si="18"/>
        <v>J</v>
      </c>
      <c r="D169" s="88"/>
      <c r="E169" s="87"/>
      <c r="F169" s="37" t="s">
        <v>12310</v>
      </c>
      <c r="G169" s="27" t="str">
        <f t="shared" si="17"/>
        <v>JG33111008002</v>
      </c>
      <c r="H169" s="32" t="s">
        <v>12311</v>
      </c>
      <c r="I169" s="37" t="str">
        <f t="shared" si="20"/>
        <v>JG331110</v>
      </c>
      <c r="J169" s="37">
        <f t="shared" si="16"/>
        <v>80</v>
      </c>
      <c r="K169" s="47">
        <f t="shared" si="19"/>
        <v>2</v>
      </c>
    </row>
    <row r="170" ht="24" spans="1:11">
      <c r="A170" s="37">
        <f>MAX($A$3:A169)+1</f>
        <v>81</v>
      </c>
      <c r="B170" s="37" t="s">
        <v>11183</v>
      </c>
      <c r="C170" s="59" t="str">
        <f t="shared" si="18"/>
        <v>JG331111</v>
      </c>
      <c r="D170" s="59" t="s">
        <v>11182</v>
      </c>
      <c r="E170" s="37">
        <v>1000</v>
      </c>
      <c r="F170" s="37"/>
      <c r="G170" s="27" t="str">
        <f t="shared" si="17"/>
        <v>JG33111108101</v>
      </c>
      <c r="H170" s="32" t="s">
        <v>12312</v>
      </c>
      <c r="I170" s="37" t="str">
        <f t="shared" si="20"/>
        <v>JG331111</v>
      </c>
      <c r="J170" s="37">
        <f t="shared" si="16"/>
        <v>81</v>
      </c>
      <c r="K170" s="47">
        <f t="shared" si="19"/>
        <v>1</v>
      </c>
    </row>
    <row r="171" ht="24" spans="1:11">
      <c r="A171" s="37">
        <f>MAX($A$3:A170)+1</f>
        <v>82</v>
      </c>
      <c r="B171" s="37" t="s">
        <v>11184</v>
      </c>
      <c r="C171" s="59" t="str">
        <f t="shared" si="18"/>
        <v>JG331021</v>
      </c>
      <c r="D171" s="59" t="s">
        <v>10961</v>
      </c>
      <c r="E171" s="37">
        <v>511</v>
      </c>
      <c r="F171" s="37"/>
      <c r="G171" s="27" t="str">
        <f t="shared" si="17"/>
        <v>JG33102108201</v>
      </c>
      <c r="H171" s="43" t="s">
        <v>12313</v>
      </c>
      <c r="I171" s="37" t="str">
        <f t="shared" si="20"/>
        <v>JG331021</v>
      </c>
      <c r="J171" s="37">
        <f t="shared" si="16"/>
        <v>82</v>
      </c>
      <c r="K171" s="47">
        <f t="shared" si="19"/>
        <v>1</v>
      </c>
    </row>
    <row r="172" ht="24" spans="1:11">
      <c r="A172" s="83">
        <f>MAX($A$3:A171)+1</f>
        <v>83</v>
      </c>
      <c r="B172" s="83" t="s">
        <v>11186</v>
      </c>
      <c r="C172" s="84" t="str">
        <f t="shared" si="18"/>
        <v>JG331112</v>
      </c>
      <c r="D172" s="84" t="s">
        <v>11185</v>
      </c>
      <c r="E172" s="83">
        <v>1100</v>
      </c>
      <c r="F172" s="37" t="s">
        <v>12314</v>
      </c>
      <c r="G172" s="27" t="str">
        <f t="shared" si="17"/>
        <v>JG33111208301</v>
      </c>
      <c r="H172" s="32" t="s">
        <v>12315</v>
      </c>
      <c r="I172" s="37" t="str">
        <f t="shared" si="20"/>
        <v>JG331112</v>
      </c>
      <c r="J172" s="37">
        <f t="shared" si="16"/>
        <v>83</v>
      </c>
      <c r="K172" s="47">
        <f t="shared" si="19"/>
        <v>1</v>
      </c>
    </row>
    <row r="173" ht="24" spans="1:11">
      <c r="A173" s="87"/>
      <c r="B173" s="87"/>
      <c r="C173" s="88" t="str">
        <f t="shared" si="18"/>
        <v>J</v>
      </c>
      <c r="D173" s="88"/>
      <c r="E173" s="87"/>
      <c r="F173" s="37" t="s">
        <v>12316</v>
      </c>
      <c r="G173" s="27" t="str">
        <f t="shared" si="17"/>
        <v>JG33111208302</v>
      </c>
      <c r="H173" s="32" t="s">
        <v>12317</v>
      </c>
      <c r="I173" s="37" t="str">
        <f t="shared" si="20"/>
        <v>JG331112</v>
      </c>
      <c r="J173" s="37">
        <f t="shared" si="16"/>
        <v>83</v>
      </c>
      <c r="K173" s="47">
        <f t="shared" si="19"/>
        <v>2</v>
      </c>
    </row>
    <row r="174" ht="24" spans="1:11">
      <c r="A174" s="37">
        <f>MAX($A$3:A173)+1</f>
        <v>84</v>
      </c>
      <c r="B174" s="37" t="s">
        <v>11188</v>
      </c>
      <c r="C174" s="59" t="str">
        <f t="shared" si="18"/>
        <v>JG331113</v>
      </c>
      <c r="D174" s="59" t="s">
        <v>11187</v>
      </c>
      <c r="E174" s="37">
        <v>1820</v>
      </c>
      <c r="F174" s="37"/>
      <c r="G174" s="27" t="str">
        <f t="shared" si="17"/>
        <v>JG33111308401</v>
      </c>
      <c r="H174" s="32" t="s">
        <v>12318</v>
      </c>
      <c r="I174" s="37" t="str">
        <f t="shared" si="20"/>
        <v>JG331113</v>
      </c>
      <c r="J174" s="37">
        <f t="shared" si="16"/>
        <v>84</v>
      </c>
      <c r="K174" s="47">
        <f t="shared" si="19"/>
        <v>1</v>
      </c>
    </row>
    <row r="175" ht="24" spans="1:11">
      <c r="A175" s="83">
        <f>MAX($A$3:A174)+1</f>
        <v>85</v>
      </c>
      <c r="B175" s="83" t="s">
        <v>11190</v>
      </c>
      <c r="C175" s="84" t="str">
        <f t="shared" si="18"/>
        <v>JG331114</v>
      </c>
      <c r="D175" s="84" t="s">
        <v>11189</v>
      </c>
      <c r="E175" s="83">
        <v>1619</v>
      </c>
      <c r="F175" s="37" t="s">
        <v>12319</v>
      </c>
      <c r="G175" s="27" t="str">
        <f t="shared" si="17"/>
        <v>JG33111408501</v>
      </c>
      <c r="H175" s="32" t="s">
        <v>12320</v>
      </c>
      <c r="I175" s="37" t="str">
        <f t="shared" si="20"/>
        <v>JG331114</v>
      </c>
      <c r="J175" s="37">
        <f t="shared" si="16"/>
        <v>85</v>
      </c>
      <c r="K175" s="47">
        <f t="shared" si="19"/>
        <v>1</v>
      </c>
    </row>
    <row r="176" ht="24" spans="1:11">
      <c r="A176" s="85"/>
      <c r="B176" s="85"/>
      <c r="C176" s="86" t="str">
        <f t="shared" si="18"/>
        <v>J</v>
      </c>
      <c r="D176" s="86"/>
      <c r="E176" s="85"/>
      <c r="F176" s="37" t="s">
        <v>12321</v>
      </c>
      <c r="G176" s="27" t="str">
        <f t="shared" si="17"/>
        <v>JG33111408502</v>
      </c>
      <c r="H176" s="32" t="s">
        <v>12322</v>
      </c>
      <c r="I176" s="37" t="str">
        <f t="shared" si="20"/>
        <v>JG331114</v>
      </c>
      <c r="J176" s="37">
        <f t="shared" si="16"/>
        <v>85</v>
      </c>
      <c r="K176" s="47">
        <f t="shared" si="19"/>
        <v>2</v>
      </c>
    </row>
    <row r="177" ht="24" spans="1:11">
      <c r="A177" s="87"/>
      <c r="B177" s="87"/>
      <c r="C177" s="88" t="str">
        <f t="shared" si="18"/>
        <v>J</v>
      </c>
      <c r="D177" s="88"/>
      <c r="E177" s="87"/>
      <c r="F177" s="37" t="s">
        <v>12323</v>
      </c>
      <c r="G177" s="27" t="str">
        <f t="shared" si="17"/>
        <v>JG33111408503</v>
      </c>
      <c r="H177" s="32" t="s">
        <v>12324</v>
      </c>
      <c r="I177" s="37" t="str">
        <f t="shared" si="20"/>
        <v>JG331114</v>
      </c>
      <c r="J177" s="37">
        <f t="shared" si="16"/>
        <v>85</v>
      </c>
      <c r="K177" s="47">
        <f t="shared" si="19"/>
        <v>3</v>
      </c>
    </row>
    <row r="178" spans="1:11">
      <c r="A178" s="83">
        <f>MAX($A$3:A177)+1</f>
        <v>86</v>
      </c>
      <c r="B178" s="83" t="s">
        <v>11192</v>
      </c>
      <c r="C178" s="84" t="str">
        <f t="shared" si="18"/>
        <v>JG331115</v>
      </c>
      <c r="D178" s="84" t="s">
        <v>11191</v>
      </c>
      <c r="E178" s="83">
        <v>800</v>
      </c>
      <c r="F178" s="37" t="s">
        <v>12087</v>
      </c>
      <c r="G178" s="27" t="str">
        <f t="shared" si="17"/>
        <v>JG33111508601</v>
      </c>
      <c r="H178" s="32" t="s">
        <v>12325</v>
      </c>
      <c r="I178" s="37" t="str">
        <f t="shared" si="20"/>
        <v>JG331115</v>
      </c>
      <c r="J178" s="37">
        <f t="shared" si="16"/>
        <v>86</v>
      </c>
      <c r="K178" s="47">
        <f t="shared" si="19"/>
        <v>1</v>
      </c>
    </row>
    <row r="179" ht="24" spans="1:11">
      <c r="A179" s="87"/>
      <c r="B179" s="87"/>
      <c r="C179" s="88" t="str">
        <f t="shared" si="18"/>
        <v>J</v>
      </c>
      <c r="D179" s="88"/>
      <c r="E179" s="87"/>
      <c r="F179" s="37" t="s">
        <v>12089</v>
      </c>
      <c r="G179" s="27" t="str">
        <f t="shared" si="17"/>
        <v>JG33111508602</v>
      </c>
      <c r="H179" s="32" t="s">
        <v>12326</v>
      </c>
      <c r="I179" s="37" t="str">
        <f t="shared" si="20"/>
        <v>JG331115</v>
      </c>
      <c r="J179" s="37">
        <f t="shared" si="16"/>
        <v>86</v>
      </c>
      <c r="K179" s="47">
        <f t="shared" si="19"/>
        <v>2</v>
      </c>
    </row>
    <row r="180" ht="24" spans="1:11">
      <c r="A180" s="37">
        <f>MAX($A$3:A179)+1</f>
        <v>87</v>
      </c>
      <c r="B180" s="37" t="s">
        <v>11194</v>
      </c>
      <c r="C180" s="59" t="str">
        <f t="shared" si="18"/>
        <v>JG331116</v>
      </c>
      <c r="D180" s="59" t="s">
        <v>11193</v>
      </c>
      <c r="E180" s="37">
        <v>1900</v>
      </c>
      <c r="F180" s="37"/>
      <c r="G180" s="27" t="str">
        <f t="shared" si="17"/>
        <v>JG33111608701</v>
      </c>
      <c r="H180" s="32" t="s">
        <v>12327</v>
      </c>
      <c r="I180" s="37" t="str">
        <f t="shared" si="20"/>
        <v>JG331116</v>
      </c>
      <c r="J180" s="37">
        <f t="shared" si="16"/>
        <v>87</v>
      </c>
      <c r="K180" s="47">
        <f t="shared" si="19"/>
        <v>1</v>
      </c>
    </row>
    <row r="181" ht="24" spans="1:11">
      <c r="A181" s="37">
        <f>MAX($A$3:A180)+1</f>
        <v>88</v>
      </c>
      <c r="B181" s="37" t="s">
        <v>11196</v>
      </c>
      <c r="C181" s="59" t="str">
        <f t="shared" si="18"/>
        <v>JG331117</v>
      </c>
      <c r="D181" s="59" t="s">
        <v>11195</v>
      </c>
      <c r="E181" s="37">
        <v>3369.3</v>
      </c>
      <c r="F181" s="37"/>
      <c r="G181" s="27" t="str">
        <f t="shared" si="17"/>
        <v>JG33111708801</v>
      </c>
      <c r="H181" s="32" t="s">
        <v>12328</v>
      </c>
      <c r="I181" s="37" t="str">
        <f t="shared" si="20"/>
        <v>JG331117</v>
      </c>
      <c r="J181" s="37">
        <f t="shared" si="16"/>
        <v>88</v>
      </c>
      <c r="K181" s="47">
        <f t="shared" si="19"/>
        <v>1</v>
      </c>
    </row>
    <row r="182" ht="24" spans="1:11">
      <c r="A182" s="37">
        <f>MAX($A$3:A181)+1</f>
        <v>89</v>
      </c>
      <c r="B182" s="37" t="s">
        <v>11198</v>
      </c>
      <c r="C182" s="59" t="str">
        <f t="shared" si="18"/>
        <v>JG331118</v>
      </c>
      <c r="D182" s="59" t="s">
        <v>11197</v>
      </c>
      <c r="E182" s="37">
        <v>990</v>
      </c>
      <c r="F182" s="37"/>
      <c r="G182" s="27" t="str">
        <f t="shared" si="17"/>
        <v>JG33111808901</v>
      </c>
      <c r="H182" s="32" t="s">
        <v>12329</v>
      </c>
      <c r="I182" s="37" t="str">
        <f t="shared" si="20"/>
        <v>JG331118</v>
      </c>
      <c r="J182" s="37">
        <f t="shared" si="16"/>
        <v>89</v>
      </c>
      <c r="K182" s="47">
        <f t="shared" si="19"/>
        <v>1</v>
      </c>
    </row>
    <row r="183" ht="24" spans="1:11">
      <c r="A183" s="37">
        <f>MAX($A$3:A182)+1</f>
        <v>90</v>
      </c>
      <c r="B183" s="37" t="s">
        <v>11200</v>
      </c>
      <c r="C183" s="59" t="str">
        <f t="shared" si="18"/>
        <v>JG331119</v>
      </c>
      <c r="D183" s="59" t="s">
        <v>11199</v>
      </c>
      <c r="E183" s="37">
        <v>1000</v>
      </c>
      <c r="F183" s="37"/>
      <c r="G183" s="27" t="str">
        <f t="shared" si="17"/>
        <v>JG33111909001</v>
      </c>
      <c r="H183" s="32" t="s">
        <v>12330</v>
      </c>
      <c r="I183" s="37" t="str">
        <f t="shared" si="20"/>
        <v>JG331119</v>
      </c>
      <c r="J183" s="37">
        <f t="shared" ref="J183:J246" si="21">IF(A183="",J182,A183)</f>
        <v>90</v>
      </c>
      <c r="K183" s="47">
        <f t="shared" si="19"/>
        <v>1</v>
      </c>
    </row>
    <row r="184" ht="24" spans="1:11">
      <c r="A184" s="37">
        <f>MAX($A$3:A183)+1</f>
        <v>91</v>
      </c>
      <c r="B184" s="37" t="s">
        <v>11202</v>
      </c>
      <c r="C184" s="59" t="str">
        <f t="shared" si="18"/>
        <v>JG331120</v>
      </c>
      <c r="D184" s="59" t="s">
        <v>11201</v>
      </c>
      <c r="E184" s="37">
        <v>885.99</v>
      </c>
      <c r="F184" s="37"/>
      <c r="G184" s="27" t="str">
        <f t="shared" si="17"/>
        <v>JG33112009101</v>
      </c>
      <c r="H184" s="32" t="s">
        <v>12331</v>
      </c>
      <c r="I184" s="37" t="str">
        <f t="shared" si="20"/>
        <v>JG331120</v>
      </c>
      <c r="J184" s="37">
        <f t="shared" si="21"/>
        <v>91</v>
      </c>
      <c r="K184" s="47">
        <f t="shared" si="19"/>
        <v>1</v>
      </c>
    </row>
    <row r="185" spans="1:11">
      <c r="A185" s="37">
        <f>MAX($A$3:A184)+1</f>
        <v>92</v>
      </c>
      <c r="B185" s="37" t="s">
        <v>11204</v>
      </c>
      <c r="C185" s="59" t="str">
        <f t="shared" si="18"/>
        <v>JG331121</v>
      </c>
      <c r="D185" s="59" t="s">
        <v>11203</v>
      </c>
      <c r="E185" s="37">
        <v>917.3</v>
      </c>
      <c r="F185" s="37"/>
      <c r="G185" s="27" t="str">
        <f t="shared" si="17"/>
        <v>JG33112109201</v>
      </c>
      <c r="H185" s="32" t="s">
        <v>12332</v>
      </c>
      <c r="I185" s="37" t="str">
        <f t="shared" si="20"/>
        <v>JG331121</v>
      </c>
      <c r="J185" s="37">
        <f t="shared" si="21"/>
        <v>92</v>
      </c>
      <c r="K185" s="47">
        <f t="shared" si="19"/>
        <v>1</v>
      </c>
    </row>
    <row r="186" spans="1:11">
      <c r="A186" s="37">
        <f>MAX($A$3:A185)+1</f>
        <v>93</v>
      </c>
      <c r="B186" s="37" t="s">
        <v>11206</v>
      </c>
      <c r="C186" s="59" t="str">
        <f t="shared" si="18"/>
        <v>JG331122</v>
      </c>
      <c r="D186" s="59" t="s">
        <v>11205</v>
      </c>
      <c r="E186" s="37">
        <v>400</v>
      </c>
      <c r="F186" s="37"/>
      <c r="G186" s="27" t="str">
        <f t="shared" si="17"/>
        <v>JG33112209301</v>
      </c>
      <c r="H186" s="32" t="s">
        <v>12333</v>
      </c>
      <c r="I186" s="37" t="str">
        <f t="shared" si="20"/>
        <v>JG331122</v>
      </c>
      <c r="J186" s="37">
        <f t="shared" si="21"/>
        <v>93</v>
      </c>
      <c r="K186" s="47">
        <f t="shared" si="19"/>
        <v>1</v>
      </c>
    </row>
    <row r="187" ht="24" spans="1:11">
      <c r="A187" s="37">
        <f>MAX($A$3:A186)+1</f>
        <v>94</v>
      </c>
      <c r="B187" s="37" t="s">
        <v>11208</v>
      </c>
      <c r="C187" s="59" t="str">
        <f t="shared" si="18"/>
        <v>JG331123</v>
      </c>
      <c r="D187" s="59" t="s">
        <v>11207</v>
      </c>
      <c r="E187" s="37">
        <v>565</v>
      </c>
      <c r="F187" s="37"/>
      <c r="G187" s="27" t="str">
        <f t="shared" si="17"/>
        <v>JG33112309401</v>
      </c>
      <c r="H187" s="32" t="s">
        <v>12334</v>
      </c>
      <c r="I187" s="37" t="str">
        <f t="shared" si="20"/>
        <v>JG331123</v>
      </c>
      <c r="J187" s="37">
        <f t="shared" si="21"/>
        <v>94</v>
      </c>
      <c r="K187" s="47">
        <f t="shared" si="19"/>
        <v>1</v>
      </c>
    </row>
    <row r="188" ht="24" spans="1:11">
      <c r="A188" s="37">
        <f>MAX($A$3:A187)+1</f>
        <v>95</v>
      </c>
      <c r="B188" s="37" t="s">
        <v>11209</v>
      </c>
      <c r="C188" s="59" t="str">
        <f t="shared" si="18"/>
        <v>JG341022</v>
      </c>
      <c r="D188" s="59" t="s">
        <v>10963</v>
      </c>
      <c r="E188" s="37">
        <v>985</v>
      </c>
      <c r="F188" s="37"/>
      <c r="G188" s="27" t="str">
        <f t="shared" si="17"/>
        <v>JG34102209501</v>
      </c>
      <c r="H188" s="32" t="s">
        <v>12335</v>
      </c>
      <c r="I188" s="37" t="str">
        <f t="shared" si="20"/>
        <v>JG341022</v>
      </c>
      <c r="J188" s="37">
        <f t="shared" si="21"/>
        <v>95</v>
      </c>
      <c r="K188" s="47">
        <f t="shared" si="19"/>
        <v>1</v>
      </c>
    </row>
    <row r="189" spans="1:11">
      <c r="A189" s="37">
        <f>MAX($A$3:A188)+1</f>
        <v>96</v>
      </c>
      <c r="B189" s="37" t="s">
        <v>11210</v>
      </c>
      <c r="C189" s="59" t="str">
        <f t="shared" si="18"/>
        <v>JG341023</v>
      </c>
      <c r="D189" s="59" t="s">
        <v>10965</v>
      </c>
      <c r="E189" s="37">
        <v>1000</v>
      </c>
      <c r="F189" s="37"/>
      <c r="G189" s="27" t="str">
        <f t="shared" si="17"/>
        <v>JG34102309601</v>
      </c>
      <c r="H189" s="32" t="s">
        <v>12336</v>
      </c>
      <c r="I189" s="37" t="str">
        <f t="shared" si="20"/>
        <v>JG341023</v>
      </c>
      <c r="J189" s="37">
        <f t="shared" si="21"/>
        <v>96</v>
      </c>
      <c r="K189" s="47">
        <f t="shared" si="19"/>
        <v>1</v>
      </c>
    </row>
    <row r="190" ht="24" spans="1:11">
      <c r="A190" s="37">
        <f>MAX($A$3:A189)+1</f>
        <v>97</v>
      </c>
      <c r="B190" s="37" t="s">
        <v>11212</v>
      </c>
      <c r="C190" s="59" t="str">
        <f t="shared" si="18"/>
        <v>JG341124</v>
      </c>
      <c r="D190" s="59" t="s">
        <v>11211</v>
      </c>
      <c r="E190" s="37">
        <v>429</v>
      </c>
      <c r="F190" s="37"/>
      <c r="G190" s="27" t="str">
        <f t="shared" ref="G190:G253" si="22">I190&amp;REPT(0,3-LEN(J190))&amp;J190&amp;REPT(0,2-LEN(K190))&amp;K190</f>
        <v>JG34112409701</v>
      </c>
      <c r="H190" s="32" t="s">
        <v>12337</v>
      </c>
      <c r="I190" s="37" t="str">
        <f t="shared" si="20"/>
        <v>JG341124</v>
      </c>
      <c r="J190" s="37">
        <f t="shared" si="21"/>
        <v>97</v>
      </c>
      <c r="K190" s="47">
        <f t="shared" si="19"/>
        <v>1</v>
      </c>
    </row>
    <row r="191" spans="1:11">
      <c r="A191" s="83">
        <f>MAX($A$3:A190)+1</f>
        <v>98</v>
      </c>
      <c r="B191" s="83" t="s">
        <v>11214</v>
      </c>
      <c r="C191" s="84" t="str">
        <f t="shared" si="18"/>
        <v>JG341125</v>
      </c>
      <c r="D191" s="84" t="s">
        <v>11213</v>
      </c>
      <c r="E191" s="83">
        <v>1144.02</v>
      </c>
      <c r="F191" s="37" t="s">
        <v>12087</v>
      </c>
      <c r="G191" s="27" t="str">
        <f t="shared" si="22"/>
        <v>JG34112509801</v>
      </c>
      <c r="H191" s="32" t="s">
        <v>12338</v>
      </c>
      <c r="I191" s="37" t="str">
        <f t="shared" si="20"/>
        <v>JG341125</v>
      </c>
      <c r="J191" s="37">
        <f t="shared" si="21"/>
        <v>98</v>
      </c>
      <c r="K191" s="47">
        <f t="shared" si="19"/>
        <v>1</v>
      </c>
    </row>
    <row r="192" spans="1:11">
      <c r="A192" s="85"/>
      <c r="B192" s="85"/>
      <c r="C192" s="86" t="str">
        <f t="shared" si="18"/>
        <v>J</v>
      </c>
      <c r="D192" s="86"/>
      <c r="E192" s="85"/>
      <c r="F192" s="37" t="s">
        <v>12089</v>
      </c>
      <c r="G192" s="27" t="str">
        <f t="shared" si="22"/>
        <v>JG34112509802</v>
      </c>
      <c r="H192" s="32" t="s">
        <v>12339</v>
      </c>
      <c r="I192" s="37" t="str">
        <f t="shared" si="20"/>
        <v>JG341125</v>
      </c>
      <c r="J192" s="37">
        <f t="shared" si="21"/>
        <v>98</v>
      </c>
      <c r="K192" s="47">
        <f t="shared" si="19"/>
        <v>2</v>
      </c>
    </row>
    <row r="193" spans="1:11">
      <c r="A193" s="85"/>
      <c r="B193" s="85"/>
      <c r="C193" s="86" t="str">
        <f t="shared" si="18"/>
        <v>J</v>
      </c>
      <c r="D193" s="86"/>
      <c r="E193" s="85"/>
      <c r="F193" s="37" t="s">
        <v>12091</v>
      </c>
      <c r="G193" s="27" t="str">
        <f t="shared" si="22"/>
        <v>JG34112509803</v>
      </c>
      <c r="H193" s="32" t="s">
        <v>12340</v>
      </c>
      <c r="I193" s="37" t="str">
        <f t="shared" si="20"/>
        <v>JG341125</v>
      </c>
      <c r="J193" s="37">
        <f t="shared" si="21"/>
        <v>98</v>
      </c>
      <c r="K193" s="47">
        <f t="shared" si="19"/>
        <v>3</v>
      </c>
    </row>
    <row r="194" spans="1:11">
      <c r="A194" s="85"/>
      <c r="B194" s="85"/>
      <c r="C194" s="86" t="str">
        <f t="shared" si="18"/>
        <v>J</v>
      </c>
      <c r="D194" s="86"/>
      <c r="E194" s="85"/>
      <c r="F194" s="37" t="s">
        <v>12093</v>
      </c>
      <c r="G194" s="27" t="str">
        <f t="shared" si="22"/>
        <v>JG34112509804</v>
      </c>
      <c r="H194" s="32" t="s">
        <v>12341</v>
      </c>
      <c r="I194" s="37" t="str">
        <f t="shared" si="20"/>
        <v>JG341125</v>
      </c>
      <c r="J194" s="37">
        <f t="shared" si="21"/>
        <v>98</v>
      </c>
      <c r="K194" s="47">
        <f t="shared" si="19"/>
        <v>4</v>
      </c>
    </row>
    <row r="195" ht="24" spans="1:11">
      <c r="A195" s="87"/>
      <c r="B195" s="87"/>
      <c r="C195" s="88" t="str">
        <f t="shared" si="18"/>
        <v>J</v>
      </c>
      <c r="D195" s="88"/>
      <c r="E195" s="87"/>
      <c r="F195" s="37" t="s">
        <v>12095</v>
      </c>
      <c r="G195" s="27" t="str">
        <f t="shared" si="22"/>
        <v>JG34112509805</v>
      </c>
      <c r="H195" s="32" t="s">
        <v>12342</v>
      </c>
      <c r="I195" s="37" t="str">
        <f t="shared" si="20"/>
        <v>JG341125</v>
      </c>
      <c r="J195" s="37">
        <f t="shared" si="21"/>
        <v>98</v>
      </c>
      <c r="K195" s="47">
        <f t="shared" si="19"/>
        <v>5</v>
      </c>
    </row>
    <row r="196" ht="24" spans="1:11">
      <c r="A196" s="37">
        <f>MAX($A$3:A195)+1</f>
        <v>99</v>
      </c>
      <c r="B196" s="37" t="s">
        <v>11216</v>
      </c>
      <c r="C196" s="59" t="str">
        <f t="shared" si="18"/>
        <v>JG341126</v>
      </c>
      <c r="D196" s="59" t="s">
        <v>11215</v>
      </c>
      <c r="E196" s="37">
        <v>800</v>
      </c>
      <c r="F196" s="37"/>
      <c r="G196" s="27" t="str">
        <f t="shared" si="22"/>
        <v>JG34112609901</v>
      </c>
      <c r="H196" s="32" t="s">
        <v>12343</v>
      </c>
      <c r="I196" s="37" t="str">
        <f t="shared" si="20"/>
        <v>JG341126</v>
      </c>
      <c r="J196" s="37">
        <f t="shared" si="21"/>
        <v>99</v>
      </c>
      <c r="K196" s="47">
        <f t="shared" si="19"/>
        <v>1</v>
      </c>
    </row>
    <row r="197" spans="1:11">
      <c r="A197" s="37">
        <f>MAX($A$3:A196)+1</f>
        <v>100</v>
      </c>
      <c r="B197" s="37" t="s">
        <v>11218</v>
      </c>
      <c r="C197" s="59" t="str">
        <f t="shared" si="18"/>
        <v>JG341127</v>
      </c>
      <c r="D197" s="59" t="s">
        <v>11217</v>
      </c>
      <c r="E197" s="37">
        <v>1240</v>
      </c>
      <c r="F197" s="37"/>
      <c r="G197" s="27" t="str">
        <f t="shared" si="22"/>
        <v>JG34112710001</v>
      </c>
      <c r="H197" s="32" t="s">
        <v>12344</v>
      </c>
      <c r="I197" s="37" t="str">
        <f t="shared" si="20"/>
        <v>JG341127</v>
      </c>
      <c r="J197" s="37">
        <f t="shared" si="21"/>
        <v>100</v>
      </c>
      <c r="K197" s="47">
        <f t="shared" si="19"/>
        <v>1</v>
      </c>
    </row>
    <row r="198" spans="1:11">
      <c r="A198" s="37">
        <f>MAX($A$3:A197)+1</f>
        <v>101</v>
      </c>
      <c r="B198" s="37" t="s">
        <v>11220</v>
      </c>
      <c r="C198" s="59" t="str">
        <f t="shared" si="18"/>
        <v>JG341128</v>
      </c>
      <c r="D198" s="59" t="s">
        <v>11219</v>
      </c>
      <c r="E198" s="37">
        <v>1000</v>
      </c>
      <c r="F198" s="37"/>
      <c r="G198" s="27" t="str">
        <f t="shared" si="22"/>
        <v>JG34112810101</v>
      </c>
      <c r="H198" s="32" t="s">
        <v>12345</v>
      </c>
      <c r="I198" s="37" t="str">
        <f t="shared" si="20"/>
        <v>JG341128</v>
      </c>
      <c r="J198" s="37">
        <f t="shared" si="21"/>
        <v>101</v>
      </c>
      <c r="K198" s="47">
        <f t="shared" si="19"/>
        <v>1</v>
      </c>
    </row>
    <row r="199" ht="24" spans="1:11">
      <c r="A199" s="37">
        <f>MAX($A$3:A198)+1</f>
        <v>102</v>
      </c>
      <c r="B199" s="37" t="s">
        <v>11222</v>
      </c>
      <c r="C199" s="59" t="str">
        <f t="shared" si="18"/>
        <v>JG341129</v>
      </c>
      <c r="D199" s="59" t="s">
        <v>11221</v>
      </c>
      <c r="E199" s="37">
        <v>1089</v>
      </c>
      <c r="F199" s="37"/>
      <c r="G199" s="27" t="str">
        <f t="shared" si="22"/>
        <v>JG34112910201</v>
      </c>
      <c r="H199" s="32" t="s">
        <v>12346</v>
      </c>
      <c r="I199" s="37" t="str">
        <f t="shared" si="20"/>
        <v>JG341129</v>
      </c>
      <c r="J199" s="37">
        <f t="shared" si="21"/>
        <v>102</v>
      </c>
      <c r="K199" s="47">
        <f t="shared" si="19"/>
        <v>1</v>
      </c>
    </row>
    <row r="200" ht="24" spans="1:11">
      <c r="A200" s="37">
        <f>MAX($A$3:A199)+1</f>
        <v>103</v>
      </c>
      <c r="B200" s="37" t="s">
        <v>11224</v>
      </c>
      <c r="C200" s="59" t="str">
        <f t="shared" ref="C200:C263" si="23">$A$1&amp;B200</f>
        <v>JG341130</v>
      </c>
      <c r="D200" s="59" t="s">
        <v>11223</v>
      </c>
      <c r="E200" s="37">
        <v>794</v>
      </c>
      <c r="F200" s="37"/>
      <c r="G200" s="27" t="str">
        <f t="shared" si="22"/>
        <v>JG34113010301</v>
      </c>
      <c r="H200" s="32" t="s">
        <v>12347</v>
      </c>
      <c r="I200" s="37" t="str">
        <f t="shared" si="20"/>
        <v>JG341130</v>
      </c>
      <c r="J200" s="37">
        <f t="shared" si="21"/>
        <v>103</v>
      </c>
      <c r="K200" s="47">
        <f t="shared" ref="K200:K263" si="24">IF(C200&lt;&gt;"J",1,K199+1)</f>
        <v>1</v>
      </c>
    </row>
    <row r="201" ht="24" spans="1:11">
      <c r="A201" s="83">
        <f>MAX($A$3:A200)+1</f>
        <v>104</v>
      </c>
      <c r="B201" s="83" t="s">
        <v>11226</v>
      </c>
      <c r="C201" s="84" t="str">
        <f t="shared" si="23"/>
        <v>JG341131</v>
      </c>
      <c r="D201" s="84" t="s">
        <v>11225</v>
      </c>
      <c r="E201" s="83">
        <v>480</v>
      </c>
      <c r="F201" s="37" t="s">
        <v>12087</v>
      </c>
      <c r="G201" s="27" t="str">
        <f t="shared" si="22"/>
        <v>JG34113110401</v>
      </c>
      <c r="H201" s="32" t="s">
        <v>12348</v>
      </c>
      <c r="I201" s="37" t="str">
        <f t="shared" si="20"/>
        <v>JG341131</v>
      </c>
      <c r="J201" s="37">
        <f t="shared" si="21"/>
        <v>104</v>
      </c>
      <c r="K201" s="47">
        <f t="shared" si="24"/>
        <v>1</v>
      </c>
    </row>
    <row r="202" ht="24" spans="1:11">
      <c r="A202" s="87"/>
      <c r="B202" s="87"/>
      <c r="C202" s="88" t="str">
        <f t="shared" si="23"/>
        <v>J</v>
      </c>
      <c r="D202" s="88"/>
      <c r="E202" s="87"/>
      <c r="F202" s="37" t="s">
        <v>12089</v>
      </c>
      <c r="G202" s="27" t="str">
        <f t="shared" si="22"/>
        <v>JG34113110402</v>
      </c>
      <c r="H202" s="32" t="s">
        <v>12349</v>
      </c>
      <c r="I202" s="37" t="str">
        <f t="shared" ref="I202:I265" si="25">IF(C202="J",I201,C202)</f>
        <v>JG341131</v>
      </c>
      <c r="J202" s="37">
        <f t="shared" si="21"/>
        <v>104</v>
      </c>
      <c r="K202" s="47">
        <f t="shared" si="24"/>
        <v>2</v>
      </c>
    </row>
    <row r="203" ht="24" spans="1:11">
      <c r="A203" s="37">
        <f>MAX($A$3:A202)+1</f>
        <v>105</v>
      </c>
      <c r="B203" s="37" t="s">
        <v>11228</v>
      </c>
      <c r="C203" s="59" t="str">
        <f t="shared" si="23"/>
        <v>JG341132</v>
      </c>
      <c r="D203" s="59" t="s">
        <v>11227</v>
      </c>
      <c r="E203" s="37">
        <v>725</v>
      </c>
      <c r="F203" s="37"/>
      <c r="G203" s="27" t="str">
        <f t="shared" si="22"/>
        <v>JG34113210501</v>
      </c>
      <c r="H203" s="32" t="s">
        <v>12350</v>
      </c>
      <c r="I203" s="37" t="str">
        <f t="shared" si="25"/>
        <v>JG341132</v>
      </c>
      <c r="J203" s="37">
        <f t="shared" si="21"/>
        <v>105</v>
      </c>
      <c r="K203" s="47">
        <f t="shared" si="24"/>
        <v>1</v>
      </c>
    </row>
    <row r="204" ht="24" spans="1:11">
      <c r="A204" s="37">
        <f>MAX($A$3:A203)+1</f>
        <v>106</v>
      </c>
      <c r="B204" s="37" t="s">
        <v>11230</v>
      </c>
      <c r="C204" s="59" t="str">
        <f t="shared" si="23"/>
        <v>JG341133</v>
      </c>
      <c r="D204" s="59" t="s">
        <v>11229</v>
      </c>
      <c r="E204" s="37">
        <v>137</v>
      </c>
      <c r="F204" s="37"/>
      <c r="G204" s="27" t="str">
        <f t="shared" si="22"/>
        <v>JG34113310601</v>
      </c>
      <c r="H204" s="32" t="s">
        <v>12351</v>
      </c>
      <c r="I204" s="37" t="str">
        <f t="shared" si="25"/>
        <v>JG341133</v>
      </c>
      <c r="J204" s="37">
        <f t="shared" si="21"/>
        <v>106</v>
      </c>
      <c r="K204" s="47">
        <f t="shared" si="24"/>
        <v>1</v>
      </c>
    </row>
    <row r="205" spans="1:11">
      <c r="A205" s="83">
        <f>MAX($A$3:A204)+1</f>
        <v>107</v>
      </c>
      <c r="B205" s="83" t="s">
        <v>11231</v>
      </c>
      <c r="C205" s="84" t="str">
        <f t="shared" si="23"/>
        <v>JG351024</v>
      </c>
      <c r="D205" s="84" t="s">
        <v>10967</v>
      </c>
      <c r="E205" s="83">
        <v>2300</v>
      </c>
      <c r="F205" s="115" t="s">
        <v>12352</v>
      </c>
      <c r="G205" s="27" t="str">
        <f t="shared" si="22"/>
        <v>JG35102410701</v>
      </c>
      <c r="H205" s="116" t="s">
        <v>12353</v>
      </c>
      <c r="I205" s="37" t="str">
        <f t="shared" si="25"/>
        <v>JG351024</v>
      </c>
      <c r="J205" s="37">
        <f t="shared" si="21"/>
        <v>107</v>
      </c>
      <c r="K205" s="47">
        <f t="shared" si="24"/>
        <v>1</v>
      </c>
    </row>
    <row r="206" spans="1:11">
      <c r="A206" s="85"/>
      <c r="B206" s="85"/>
      <c r="C206" s="86" t="str">
        <f t="shared" si="23"/>
        <v>J</v>
      </c>
      <c r="D206" s="86"/>
      <c r="E206" s="85"/>
      <c r="F206" s="115" t="s">
        <v>12354</v>
      </c>
      <c r="G206" s="27" t="str">
        <f t="shared" si="22"/>
        <v>JG35102410702</v>
      </c>
      <c r="H206" s="116" t="s">
        <v>12355</v>
      </c>
      <c r="I206" s="37" t="str">
        <f t="shared" si="25"/>
        <v>JG351024</v>
      </c>
      <c r="J206" s="37">
        <f t="shared" si="21"/>
        <v>107</v>
      </c>
      <c r="K206" s="47">
        <f t="shared" si="24"/>
        <v>2</v>
      </c>
    </row>
    <row r="207" spans="1:11">
      <c r="A207" s="85"/>
      <c r="B207" s="85"/>
      <c r="C207" s="86" t="str">
        <f t="shared" si="23"/>
        <v>J</v>
      </c>
      <c r="D207" s="86"/>
      <c r="E207" s="85"/>
      <c r="F207" s="115" t="s">
        <v>12356</v>
      </c>
      <c r="G207" s="27" t="str">
        <f t="shared" si="22"/>
        <v>JG35102410703</v>
      </c>
      <c r="H207" s="116" t="s">
        <v>12357</v>
      </c>
      <c r="I207" s="37" t="str">
        <f t="shared" si="25"/>
        <v>JG351024</v>
      </c>
      <c r="J207" s="37">
        <f t="shared" si="21"/>
        <v>107</v>
      </c>
      <c r="K207" s="47">
        <f t="shared" si="24"/>
        <v>3</v>
      </c>
    </row>
    <row r="208" spans="1:11">
      <c r="A208" s="87"/>
      <c r="B208" s="87"/>
      <c r="C208" s="88" t="str">
        <f t="shared" si="23"/>
        <v>J</v>
      </c>
      <c r="D208" s="88"/>
      <c r="E208" s="87"/>
      <c r="F208" s="115" t="s">
        <v>12358</v>
      </c>
      <c r="G208" s="27" t="str">
        <f t="shared" si="22"/>
        <v>JG35102410704</v>
      </c>
      <c r="H208" s="116" t="s">
        <v>12359</v>
      </c>
      <c r="I208" s="37" t="str">
        <f t="shared" si="25"/>
        <v>JG351024</v>
      </c>
      <c r="J208" s="37">
        <f t="shared" si="21"/>
        <v>107</v>
      </c>
      <c r="K208" s="47">
        <f t="shared" si="24"/>
        <v>4</v>
      </c>
    </row>
    <row r="209" spans="1:11">
      <c r="A209" s="83">
        <f>MAX($A$3:A208)+1</f>
        <v>108</v>
      </c>
      <c r="B209" s="83" t="s">
        <v>11232</v>
      </c>
      <c r="C209" s="84" t="str">
        <f t="shared" si="23"/>
        <v>JG351025</v>
      </c>
      <c r="D209" s="84" t="s">
        <v>10969</v>
      </c>
      <c r="E209" s="83">
        <v>1000</v>
      </c>
      <c r="F209" s="115" t="s">
        <v>12360</v>
      </c>
      <c r="G209" s="27" t="str">
        <f t="shared" si="22"/>
        <v>JG35102510801</v>
      </c>
      <c r="H209" s="116" t="s">
        <v>12361</v>
      </c>
      <c r="I209" s="37" t="str">
        <f t="shared" si="25"/>
        <v>JG351025</v>
      </c>
      <c r="J209" s="37">
        <f t="shared" si="21"/>
        <v>108</v>
      </c>
      <c r="K209" s="47">
        <f t="shared" si="24"/>
        <v>1</v>
      </c>
    </row>
    <row r="210" spans="1:11">
      <c r="A210" s="85"/>
      <c r="B210" s="85"/>
      <c r="C210" s="86" t="str">
        <f t="shared" si="23"/>
        <v>J</v>
      </c>
      <c r="D210" s="86"/>
      <c r="E210" s="85"/>
      <c r="F210" s="115" t="s">
        <v>12362</v>
      </c>
      <c r="G210" s="27" t="str">
        <f t="shared" si="22"/>
        <v>JG35102510802</v>
      </c>
      <c r="H210" s="116" t="s">
        <v>12363</v>
      </c>
      <c r="I210" s="37" t="str">
        <f t="shared" si="25"/>
        <v>JG351025</v>
      </c>
      <c r="J210" s="37">
        <f t="shared" si="21"/>
        <v>108</v>
      </c>
      <c r="K210" s="47">
        <f t="shared" si="24"/>
        <v>2</v>
      </c>
    </row>
    <row r="211" spans="1:11">
      <c r="A211" s="87"/>
      <c r="B211" s="87"/>
      <c r="C211" s="88" t="str">
        <f t="shared" si="23"/>
        <v>J</v>
      </c>
      <c r="D211" s="88"/>
      <c r="E211" s="87"/>
      <c r="F211" s="115" t="s">
        <v>12364</v>
      </c>
      <c r="G211" s="27" t="str">
        <f t="shared" si="22"/>
        <v>JG35102510803</v>
      </c>
      <c r="H211" s="116" t="s">
        <v>12365</v>
      </c>
      <c r="I211" s="37" t="str">
        <f t="shared" si="25"/>
        <v>JG351025</v>
      </c>
      <c r="J211" s="37">
        <f t="shared" si="21"/>
        <v>108</v>
      </c>
      <c r="K211" s="47">
        <f t="shared" si="24"/>
        <v>3</v>
      </c>
    </row>
    <row r="212" ht="24" spans="1:11">
      <c r="A212" s="37">
        <f>MAX($A$3:A211)+1</f>
        <v>109</v>
      </c>
      <c r="B212" s="37" t="s">
        <v>11233</v>
      </c>
      <c r="C212" s="59" t="str">
        <f t="shared" si="23"/>
        <v>JG351134</v>
      </c>
      <c r="D212" s="59" t="s">
        <v>10971</v>
      </c>
      <c r="E212" s="37">
        <v>6316</v>
      </c>
      <c r="F212" s="115"/>
      <c r="G212" s="27" t="str">
        <f t="shared" si="22"/>
        <v>JG35113410901</v>
      </c>
      <c r="H212" s="116" t="s">
        <v>12366</v>
      </c>
      <c r="I212" s="37" t="str">
        <f t="shared" si="25"/>
        <v>JG351134</v>
      </c>
      <c r="J212" s="37">
        <f t="shared" si="21"/>
        <v>109</v>
      </c>
      <c r="K212" s="47">
        <f t="shared" si="24"/>
        <v>1</v>
      </c>
    </row>
    <row r="213" ht="24" spans="1:11">
      <c r="A213" s="37">
        <f>MAX($A$3:A212)+1</f>
        <v>110</v>
      </c>
      <c r="B213" s="37" t="s">
        <v>11235</v>
      </c>
      <c r="C213" s="59" t="str">
        <f t="shared" si="23"/>
        <v>JG351135</v>
      </c>
      <c r="D213" s="59" t="s">
        <v>11234</v>
      </c>
      <c r="E213" s="37">
        <v>1250</v>
      </c>
      <c r="F213" s="115"/>
      <c r="G213" s="27" t="str">
        <f t="shared" si="22"/>
        <v>JG35113511001</v>
      </c>
      <c r="H213" s="116" t="s">
        <v>12367</v>
      </c>
      <c r="I213" s="37" t="str">
        <f t="shared" si="25"/>
        <v>JG351135</v>
      </c>
      <c r="J213" s="37">
        <f t="shared" si="21"/>
        <v>110</v>
      </c>
      <c r="K213" s="47">
        <f t="shared" si="24"/>
        <v>1</v>
      </c>
    </row>
    <row r="214" ht="24" spans="1:11">
      <c r="A214" s="83">
        <f>MAX($A$3:A213)+1</f>
        <v>111</v>
      </c>
      <c r="B214" s="83" t="s">
        <v>11237</v>
      </c>
      <c r="C214" s="84" t="str">
        <f t="shared" si="23"/>
        <v>JG351136</v>
      </c>
      <c r="D214" s="84" t="s">
        <v>11236</v>
      </c>
      <c r="E214" s="83">
        <v>1500</v>
      </c>
      <c r="F214" s="115" t="s">
        <v>12368</v>
      </c>
      <c r="G214" s="27" t="str">
        <f t="shared" si="22"/>
        <v>JG35113611101</v>
      </c>
      <c r="H214" s="116" t="s">
        <v>12369</v>
      </c>
      <c r="I214" s="37" t="str">
        <f t="shared" si="25"/>
        <v>JG351136</v>
      </c>
      <c r="J214" s="37">
        <f t="shared" si="21"/>
        <v>111</v>
      </c>
      <c r="K214" s="47">
        <f t="shared" si="24"/>
        <v>1</v>
      </c>
    </row>
    <row r="215" ht="24" spans="1:11">
      <c r="A215" s="87"/>
      <c r="B215" s="87"/>
      <c r="C215" s="88" t="str">
        <f t="shared" si="23"/>
        <v>J</v>
      </c>
      <c r="D215" s="88"/>
      <c r="E215" s="87"/>
      <c r="F215" s="115" t="s">
        <v>12370</v>
      </c>
      <c r="G215" s="27" t="str">
        <f t="shared" si="22"/>
        <v>JG35113611102</v>
      </c>
      <c r="H215" s="116" t="s">
        <v>12371</v>
      </c>
      <c r="I215" s="37" t="str">
        <f t="shared" si="25"/>
        <v>JG351136</v>
      </c>
      <c r="J215" s="37">
        <f t="shared" si="21"/>
        <v>111</v>
      </c>
      <c r="K215" s="47">
        <f t="shared" si="24"/>
        <v>2</v>
      </c>
    </row>
    <row r="216" spans="1:11">
      <c r="A216" s="37">
        <f>MAX($A$3:A215)+1</f>
        <v>112</v>
      </c>
      <c r="B216" s="37" t="s">
        <v>11238</v>
      </c>
      <c r="C216" s="59" t="str">
        <f t="shared" si="23"/>
        <v>JG351026</v>
      </c>
      <c r="D216" s="59" t="s">
        <v>10973</v>
      </c>
      <c r="E216" s="37">
        <v>1000</v>
      </c>
      <c r="F216" s="37"/>
      <c r="G216" s="27" t="str">
        <f t="shared" si="22"/>
        <v>JG35102611201</v>
      </c>
      <c r="H216" s="116" t="s">
        <v>12372</v>
      </c>
      <c r="I216" s="37" t="str">
        <f t="shared" si="25"/>
        <v>JG351026</v>
      </c>
      <c r="J216" s="37">
        <f t="shared" si="21"/>
        <v>112</v>
      </c>
      <c r="K216" s="47">
        <f t="shared" si="24"/>
        <v>1</v>
      </c>
    </row>
    <row r="217" ht="24" spans="1:11">
      <c r="A217" s="83">
        <f>MAX($A$3:A216)+1</f>
        <v>113</v>
      </c>
      <c r="B217" s="83" t="s">
        <v>11240</v>
      </c>
      <c r="C217" s="84" t="str">
        <f t="shared" si="23"/>
        <v>JG351137</v>
      </c>
      <c r="D217" s="84" t="s">
        <v>11239</v>
      </c>
      <c r="E217" s="83">
        <v>3140</v>
      </c>
      <c r="F217" s="115" t="s">
        <v>12087</v>
      </c>
      <c r="G217" s="27" t="str">
        <f t="shared" si="22"/>
        <v>JG35113711301</v>
      </c>
      <c r="H217" s="116" t="s">
        <v>12373</v>
      </c>
      <c r="I217" s="37" t="str">
        <f t="shared" si="25"/>
        <v>JG351137</v>
      </c>
      <c r="J217" s="37">
        <f t="shared" si="21"/>
        <v>113</v>
      </c>
      <c r="K217" s="47">
        <f t="shared" si="24"/>
        <v>1</v>
      </c>
    </row>
    <row r="218" ht="24" spans="1:11">
      <c r="A218" s="87"/>
      <c r="B218" s="87"/>
      <c r="C218" s="88" t="str">
        <f t="shared" si="23"/>
        <v>J</v>
      </c>
      <c r="D218" s="88"/>
      <c r="E218" s="87"/>
      <c r="F218" s="115" t="s">
        <v>12089</v>
      </c>
      <c r="G218" s="27" t="str">
        <f t="shared" si="22"/>
        <v>JG35113711302</v>
      </c>
      <c r="H218" s="116" t="s">
        <v>12374</v>
      </c>
      <c r="I218" s="37" t="str">
        <f t="shared" si="25"/>
        <v>JG351137</v>
      </c>
      <c r="J218" s="37">
        <f t="shared" si="21"/>
        <v>113</v>
      </c>
      <c r="K218" s="47">
        <f t="shared" si="24"/>
        <v>2</v>
      </c>
    </row>
    <row r="219" spans="1:11">
      <c r="A219" s="37">
        <f>MAX($A$3:A218)+1</f>
        <v>114</v>
      </c>
      <c r="B219" s="37" t="s">
        <v>11242</v>
      </c>
      <c r="C219" s="59" t="str">
        <f t="shared" si="23"/>
        <v>JG351138</v>
      </c>
      <c r="D219" s="59" t="s">
        <v>11241</v>
      </c>
      <c r="E219" s="37">
        <v>1244</v>
      </c>
      <c r="F219" s="37"/>
      <c r="G219" s="27" t="str">
        <f t="shared" si="22"/>
        <v>JG35113811401</v>
      </c>
      <c r="H219" s="116" t="s">
        <v>12375</v>
      </c>
      <c r="I219" s="37" t="str">
        <f t="shared" si="25"/>
        <v>JG351138</v>
      </c>
      <c r="J219" s="37">
        <f t="shared" si="21"/>
        <v>114</v>
      </c>
      <c r="K219" s="47">
        <f t="shared" si="24"/>
        <v>1</v>
      </c>
    </row>
    <row r="220" ht="24" spans="1:11">
      <c r="A220" s="37">
        <f>MAX($A$3:A219)+1</f>
        <v>115</v>
      </c>
      <c r="B220" s="37" t="s">
        <v>11244</v>
      </c>
      <c r="C220" s="59" t="str">
        <f t="shared" si="23"/>
        <v>JG351139</v>
      </c>
      <c r="D220" s="59" t="s">
        <v>11243</v>
      </c>
      <c r="E220" s="37">
        <v>300</v>
      </c>
      <c r="F220" s="37"/>
      <c r="G220" s="27" t="str">
        <f t="shared" si="22"/>
        <v>JG35113911501</v>
      </c>
      <c r="H220" s="116" t="s">
        <v>12376</v>
      </c>
      <c r="I220" s="37" t="str">
        <f t="shared" si="25"/>
        <v>JG351139</v>
      </c>
      <c r="J220" s="37">
        <f t="shared" si="21"/>
        <v>115</v>
      </c>
      <c r="K220" s="47">
        <f t="shared" si="24"/>
        <v>1</v>
      </c>
    </row>
    <row r="221" spans="1:11">
      <c r="A221" s="83">
        <f>MAX($A$3:A220)+1</f>
        <v>116</v>
      </c>
      <c r="B221" s="83" t="s">
        <v>11246</v>
      </c>
      <c r="C221" s="84" t="str">
        <f t="shared" si="23"/>
        <v>JG351140</v>
      </c>
      <c r="D221" s="84" t="s">
        <v>11245</v>
      </c>
      <c r="E221" s="83">
        <v>393.33</v>
      </c>
      <c r="F221" s="115" t="s">
        <v>12377</v>
      </c>
      <c r="G221" s="27" t="str">
        <f t="shared" si="22"/>
        <v>JG35114011601</v>
      </c>
      <c r="H221" s="116" t="s">
        <v>12378</v>
      </c>
      <c r="I221" s="37" t="str">
        <f t="shared" si="25"/>
        <v>JG351140</v>
      </c>
      <c r="J221" s="37">
        <f t="shared" si="21"/>
        <v>116</v>
      </c>
      <c r="K221" s="47">
        <f t="shared" si="24"/>
        <v>1</v>
      </c>
    </row>
    <row r="222" ht="24" spans="1:11">
      <c r="A222" s="87"/>
      <c r="B222" s="87"/>
      <c r="C222" s="88" t="str">
        <f t="shared" si="23"/>
        <v>J</v>
      </c>
      <c r="D222" s="88"/>
      <c r="E222" s="87"/>
      <c r="F222" s="115" t="s">
        <v>12379</v>
      </c>
      <c r="G222" s="27" t="str">
        <f t="shared" si="22"/>
        <v>JG35114011602</v>
      </c>
      <c r="H222" s="116" t="s">
        <v>12380</v>
      </c>
      <c r="I222" s="37" t="str">
        <f t="shared" si="25"/>
        <v>JG351140</v>
      </c>
      <c r="J222" s="37">
        <f t="shared" si="21"/>
        <v>116</v>
      </c>
      <c r="K222" s="47">
        <f t="shared" si="24"/>
        <v>2</v>
      </c>
    </row>
    <row r="223" ht="24" spans="1:11">
      <c r="A223" s="37">
        <f>MAX($A$3:A222)+1</f>
        <v>117</v>
      </c>
      <c r="B223" s="37" t="s">
        <v>11247</v>
      </c>
      <c r="C223" s="59" t="str">
        <f t="shared" si="23"/>
        <v>JG361027</v>
      </c>
      <c r="D223" s="59" t="s">
        <v>10975</v>
      </c>
      <c r="E223" s="37">
        <v>980</v>
      </c>
      <c r="F223" s="37"/>
      <c r="G223" s="27" t="str">
        <f t="shared" si="22"/>
        <v>JG36102711701</v>
      </c>
      <c r="H223" s="32" t="s">
        <v>12381</v>
      </c>
      <c r="I223" s="37" t="str">
        <f t="shared" si="25"/>
        <v>JG361027</v>
      </c>
      <c r="J223" s="37">
        <f t="shared" si="21"/>
        <v>117</v>
      </c>
      <c r="K223" s="47">
        <f t="shared" si="24"/>
        <v>1</v>
      </c>
    </row>
    <row r="224" spans="1:11">
      <c r="A224" s="37">
        <f>MAX($A$3:A223)+1</f>
        <v>118</v>
      </c>
      <c r="B224" s="37" t="s">
        <v>11249</v>
      </c>
      <c r="C224" s="59" t="str">
        <f t="shared" si="23"/>
        <v>JG361141</v>
      </c>
      <c r="D224" s="59" t="s">
        <v>11248</v>
      </c>
      <c r="E224" s="37">
        <v>1800</v>
      </c>
      <c r="F224" s="37"/>
      <c r="G224" s="27" t="str">
        <f t="shared" si="22"/>
        <v>JG36114111801</v>
      </c>
      <c r="H224" s="32" t="s">
        <v>12382</v>
      </c>
      <c r="I224" s="37" t="str">
        <f t="shared" si="25"/>
        <v>JG361141</v>
      </c>
      <c r="J224" s="37">
        <f t="shared" si="21"/>
        <v>118</v>
      </c>
      <c r="K224" s="47">
        <f t="shared" si="24"/>
        <v>1</v>
      </c>
    </row>
    <row r="225" ht="24" spans="1:11">
      <c r="A225" s="83">
        <f>MAX($A$3:A224)+1</f>
        <v>119</v>
      </c>
      <c r="B225" s="83" t="s">
        <v>11251</v>
      </c>
      <c r="C225" s="84" t="str">
        <f t="shared" si="23"/>
        <v>JG361142</v>
      </c>
      <c r="D225" s="84" t="s">
        <v>11250</v>
      </c>
      <c r="E225" s="83">
        <v>1655</v>
      </c>
      <c r="F225" s="37" t="s">
        <v>12087</v>
      </c>
      <c r="G225" s="27" t="str">
        <f t="shared" si="22"/>
        <v>JG36114211901</v>
      </c>
      <c r="H225" s="32" t="s">
        <v>12383</v>
      </c>
      <c r="I225" s="37" t="str">
        <f t="shared" si="25"/>
        <v>JG361142</v>
      </c>
      <c r="J225" s="37">
        <f t="shared" si="21"/>
        <v>119</v>
      </c>
      <c r="K225" s="47">
        <f t="shared" si="24"/>
        <v>1</v>
      </c>
    </row>
    <row r="226" ht="24" spans="1:11">
      <c r="A226" s="85"/>
      <c r="B226" s="85"/>
      <c r="C226" s="86" t="str">
        <f t="shared" si="23"/>
        <v>J</v>
      </c>
      <c r="D226" s="88"/>
      <c r="E226" s="87"/>
      <c r="F226" s="37" t="s">
        <v>12089</v>
      </c>
      <c r="G226" s="27" t="str">
        <f t="shared" si="22"/>
        <v>JG36114211902</v>
      </c>
      <c r="H226" s="32" t="s">
        <v>12384</v>
      </c>
      <c r="I226" s="37" t="str">
        <f t="shared" si="25"/>
        <v>JG361142</v>
      </c>
      <c r="J226" s="37">
        <f t="shared" si="21"/>
        <v>119</v>
      </c>
      <c r="K226" s="47">
        <f t="shared" si="24"/>
        <v>2</v>
      </c>
    </row>
    <row r="227" ht="24" spans="1:11">
      <c r="A227" s="83">
        <f>MAX($A$3:A226)+1</f>
        <v>120</v>
      </c>
      <c r="B227" s="83" t="s">
        <v>11253</v>
      </c>
      <c r="C227" s="84" t="str">
        <f t="shared" si="23"/>
        <v>JG361143</v>
      </c>
      <c r="D227" s="84" t="s">
        <v>11252</v>
      </c>
      <c r="E227" s="83">
        <v>2267</v>
      </c>
      <c r="F227" s="37" t="s">
        <v>12087</v>
      </c>
      <c r="G227" s="27" t="str">
        <f t="shared" si="22"/>
        <v>JG36114312001</v>
      </c>
      <c r="H227" s="32" t="s">
        <v>12385</v>
      </c>
      <c r="I227" s="37" t="str">
        <f t="shared" si="25"/>
        <v>JG361143</v>
      </c>
      <c r="J227" s="37">
        <f t="shared" si="21"/>
        <v>120</v>
      </c>
      <c r="K227" s="47">
        <f t="shared" si="24"/>
        <v>1</v>
      </c>
    </row>
    <row r="228" spans="1:11">
      <c r="A228" s="85"/>
      <c r="B228" s="85"/>
      <c r="C228" s="86" t="str">
        <f t="shared" si="23"/>
        <v>J</v>
      </c>
      <c r="D228" s="86"/>
      <c r="E228" s="85"/>
      <c r="F228" s="37" t="s">
        <v>12089</v>
      </c>
      <c r="G228" s="27" t="str">
        <f t="shared" si="22"/>
        <v>JG36114312002</v>
      </c>
      <c r="H228" s="32" t="s">
        <v>12386</v>
      </c>
      <c r="I228" s="37" t="str">
        <f t="shared" si="25"/>
        <v>JG361143</v>
      </c>
      <c r="J228" s="37">
        <f t="shared" si="21"/>
        <v>120</v>
      </c>
      <c r="K228" s="47">
        <f t="shared" si="24"/>
        <v>2</v>
      </c>
    </row>
    <row r="229" spans="1:11">
      <c r="A229" s="85"/>
      <c r="B229" s="85"/>
      <c r="C229" s="86" t="str">
        <f t="shared" si="23"/>
        <v>J</v>
      </c>
      <c r="D229" s="86"/>
      <c r="E229" s="85"/>
      <c r="F229" s="37" t="s">
        <v>12091</v>
      </c>
      <c r="G229" s="27" t="str">
        <f t="shared" si="22"/>
        <v>JG36114312003</v>
      </c>
      <c r="H229" s="32" t="s">
        <v>12387</v>
      </c>
      <c r="I229" s="37" t="str">
        <f t="shared" si="25"/>
        <v>JG361143</v>
      </c>
      <c r="J229" s="37">
        <f t="shared" si="21"/>
        <v>120</v>
      </c>
      <c r="K229" s="47">
        <f t="shared" si="24"/>
        <v>3</v>
      </c>
    </row>
    <row r="230" spans="1:11">
      <c r="A230" s="87"/>
      <c r="B230" s="87"/>
      <c r="C230" s="88" t="str">
        <f t="shared" si="23"/>
        <v>J</v>
      </c>
      <c r="D230" s="88"/>
      <c r="E230" s="87"/>
      <c r="F230" s="37" t="s">
        <v>12093</v>
      </c>
      <c r="G230" s="27" t="str">
        <f t="shared" si="22"/>
        <v>JG36114312004</v>
      </c>
      <c r="H230" s="32" t="s">
        <v>12388</v>
      </c>
      <c r="I230" s="37" t="str">
        <f t="shared" si="25"/>
        <v>JG361143</v>
      </c>
      <c r="J230" s="37">
        <f t="shared" si="21"/>
        <v>120</v>
      </c>
      <c r="K230" s="47">
        <f t="shared" si="24"/>
        <v>4</v>
      </c>
    </row>
    <row r="231" ht="24" spans="1:11">
      <c r="A231" s="83">
        <f>MAX($A$3:A230)+1</f>
        <v>121</v>
      </c>
      <c r="B231" s="83" t="s">
        <v>11255</v>
      </c>
      <c r="C231" s="84" t="str">
        <f t="shared" si="23"/>
        <v>JG361144</v>
      </c>
      <c r="D231" s="84" t="s">
        <v>11254</v>
      </c>
      <c r="E231" s="83">
        <v>748</v>
      </c>
      <c r="F231" s="37" t="s">
        <v>12087</v>
      </c>
      <c r="G231" s="27" t="str">
        <f t="shared" si="22"/>
        <v>JG36114412101</v>
      </c>
      <c r="H231" s="32" t="s">
        <v>12389</v>
      </c>
      <c r="I231" s="37" t="str">
        <f t="shared" si="25"/>
        <v>JG361144</v>
      </c>
      <c r="J231" s="37">
        <f t="shared" si="21"/>
        <v>121</v>
      </c>
      <c r="K231" s="47">
        <f t="shared" si="24"/>
        <v>1</v>
      </c>
    </row>
    <row r="232" ht="24" spans="1:11">
      <c r="A232" s="87"/>
      <c r="B232" s="87"/>
      <c r="C232" s="88" t="str">
        <f t="shared" si="23"/>
        <v>J</v>
      </c>
      <c r="D232" s="88"/>
      <c r="E232" s="87"/>
      <c r="F232" s="37" t="s">
        <v>12089</v>
      </c>
      <c r="G232" s="27" t="str">
        <f t="shared" si="22"/>
        <v>JG36114412102</v>
      </c>
      <c r="H232" s="32" t="s">
        <v>12390</v>
      </c>
      <c r="I232" s="37" t="str">
        <f t="shared" si="25"/>
        <v>JG361144</v>
      </c>
      <c r="J232" s="37">
        <f t="shared" si="21"/>
        <v>121</v>
      </c>
      <c r="K232" s="47">
        <f t="shared" si="24"/>
        <v>2</v>
      </c>
    </row>
    <row r="233" ht="24" spans="1:11">
      <c r="A233" s="83">
        <f>MAX($A$3:A232)+1</f>
        <v>122</v>
      </c>
      <c r="B233" s="83" t="s">
        <v>11257</v>
      </c>
      <c r="C233" s="84" t="str">
        <f t="shared" si="23"/>
        <v>JG361145</v>
      </c>
      <c r="D233" s="84" t="s">
        <v>11256</v>
      </c>
      <c r="E233" s="83">
        <v>413.3</v>
      </c>
      <c r="F233" s="37" t="s">
        <v>12087</v>
      </c>
      <c r="G233" s="27" t="str">
        <f t="shared" si="22"/>
        <v>JG36114512201</v>
      </c>
      <c r="H233" s="32" t="s">
        <v>12391</v>
      </c>
      <c r="I233" s="37" t="str">
        <f t="shared" si="25"/>
        <v>JG361145</v>
      </c>
      <c r="J233" s="37">
        <f t="shared" si="21"/>
        <v>122</v>
      </c>
      <c r="K233" s="47">
        <f t="shared" si="24"/>
        <v>1</v>
      </c>
    </row>
    <row r="234" ht="24" spans="1:11">
      <c r="A234" s="85"/>
      <c r="B234" s="85"/>
      <c r="C234" s="86" t="str">
        <f t="shared" si="23"/>
        <v>J</v>
      </c>
      <c r="D234" s="86"/>
      <c r="E234" s="85"/>
      <c r="F234" s="37" t="s">
        <v>12089</v>
      </c>
      <c r="G234" s="27" t="str">
        <f t="shared" si="22"/>
        <v>JG36114512202</v>
      </c>
      <c r="H234" s="32" t="s">
        <v>12392</v>
      </c>
      <c r="I234" s="37" t="str">
        <f t="shared" si="25"/>
        <v>JG361145</v>
      </c>
      <c r="J234" s="37">
        <f t="shared" si="21"/>
        <v>122</v>
      </c>
      <c r="K234" s="47">
        <f t="shared" si="24"/>
        <v>2</v>
      </c>
    </row>
    <row r="235" ht="24" spans="1:11">
      <c r="A235" s="87"/>
      <c r="B235" s="87"/>
      <c r="C235" s="88" t="str">
        <f t="shared" si="23"/>
        <v>J</v>
      </c>
      <c r="D235" s="88"/>
      <c r="E235" s="87"/>
      <c r="F235" s="37" t="s">
        <v>12091</v>
      </c>
      <c r="G235" s="27" t="str">
        <f t="shared" si="22"/>
        <v>JG36114512203</v>
      </c>
      <c r="H235" s="32" t="s">
        <v>12393</v>
      </c>
      <c r="I235" s="37" t="str">
        <f t="shared" si="25"/>
        <v>JG361145</v>
      </c>
      <c r="J235" s="37">
        <f t="shared" si="21"/>
        <v>122</v>
      </c>
      <c r="K235" s="47">
        <f t="shared" si="24"/>
        <v>3</v>
      </c>
    </row>
    <row r="236" ht="24" spans="1:11">
      <c r="A236" s="37">
        <f>MAX($A$3:A235)+1</f>
        <v>123</v>
      </c>
      <c r="B236" s="37" t="s">
        <v>11259</v>
      </c>
      <c r="C236" s="59" t="str">
        <f t="shared" si="23"/>
        <v>JG361146</v>
      </c>
      <c r="D236" s="59" t="s">
        <v>11258</v>
      </c>
      <c r="E236" s="37">
        <v>200</v>
      </c>
      <c r="F236" s="37"/>
      <c r="G236" s="27" t="str">
        <f t="shared" si="22"/>
        <v>JG36114612301</v>
      </c>
      <c r="H236" s="32" t="s">
        <v>12394</v>
      </c>
      <c r="I236" s="37" t="str">
        <f t="shared" si="25"/>
        <v>JG361146</v>
      </c>
      <c r="J236" s="37">
        <f t="shared" si="21"/>
        <v>123</v>
      </c>
      <c r="K236" s="47">
        <f t="shared" si="24"/>
        <v>1</v>
      </c>
    </row>
    <row r="237" spans="1:11">
      <c r="A237" s="37">
        <f>MAX($A$3:A236)+1</f>
        <v>124</v>
      </c>
      <c r="B237" s="37" t="s">
        <v>11261</v>
      </c>
      <c r="C237" s="59" t="str">
        <f t="shared" si="23"/>
        <v>JG361147</v>
      </c>
      <c r="D237" s="59" t="s">
        <v>11260</v>
      </c>
      <c r="E237" s="37">
        <v>1067</v>
      </c>
      <c r="F237" s="37"/>
      <c r="G237" s="27" t="str">
        <f t="shared" si="22"/>
        <v>JG36114712401</v>
      </c>
      <c r="H237" s="32" t="s">
        <v>12395</v>
      </c>
      <c r="I237" s="37" t="str">
        <f t="shared" si="25"/>
        <v>JG361147</v>
      </c>
      <c r="J237" s="37">
        <f t="shared" si="21"/>
        <v>124</v>
      </c>
      <c r="K237" s="47">
        <f t="shared" si="24"/>
        <v>1</v>
      </c>
    </row>
    <row r="238" spans="1:11">
      <c r="A238" s="83">
        <f>MAX($A$3:A237)+1</f>
        <v>125</v>
      </c>
      <c r="B238" s="83" t="s">
        <v>11263</v>
      </c>
      <c r="C238" s="84" t="str">
        <f t="shared" si="23"/>
        <v>JG361148</v>
      </c>
      <c r="D238" s="84" t="s">
        <v>11262</v>
      </c>
      <c r="E238" s="83">
        <v>1100</v>
      </c>
      <c r="F238" s="37" t="s">
        <v>12087</v>
      </c>
      <c r="G238" s="27" t="str">
        <f t="shared" si="22"/>
        <v>JG36114812501</v>
      </c>
      <c r="H238" s="32" t="s">
        <v>12396</v>
      </c>
      <c r="I238" s="37" t="str">
        <f t="shared" si="25"/>
        <v>JG361148</v>
      </c>
      <c r="J238" s="37">
        <f t="shared" si="21"/>
        <v>125</v>
      </c>
      <c r="K238" s="47">
        <f t="shared" si="24"/>
        <v>1</v>
      </c>
    </row>
    <row r="239" spans="1:11">
      <c r="A239" s="87"/>
      <c r="B239" s="87"/>
      <c r="C239" s="88" t="str">
        <f t="shared" si="23"/>
        <v>J</v>
      </c>
      <c r="D239" s="88"/>
      <c r="E239" s="87"/>
      <c r="F239" s="37" t="s">
        <v>12089</v>
      </c>
      <c r="G239" s="27" t="str">
        <f t="shared" si="22"/>
        <v>JG36114812502</v>
      </c>
      <c r="H239" s="32" t="s">
        <v>12397</v>
      </c>
      <c r="I239" s="37" t="str">
        <f t="shared" si="25"/>
        <v>JG361148</v>
      </c>
      <c r="J239" s="37">
        <f t="shared" si="21"/>
        <v>125</v>
      </c>
      <c r="K239" s="47">
        <f t="shared" si="24"/>
        <v>2</v>
      </c>
    </row>
    <row r="240" ht="24" spans="1:11">
      <c r="A240" s="83">
        <f>MAX($A$3:A239)+1</f>
        <v>126</v>
      </c>
      <c r="B240" s="83" t="s">
        <v>11265</v>
      </c>
      <c r="C240" s="84" t="str">
        <f t="shared" si="23"/>
        <v>JG361149</v>
      </c>
      <c r="D240" s="84" t="s">
        <v>11264</v>
      </c>
      <c r="E240" s="83">
        <v>1481.47</v>
      </c>
      <c r="F240" s="37" t="s">
        <v>12087</v>
      </c>
      <c r="G240" s="27" t="str">
        <f t="shared" si="22"/>
        <v>JG36114912601</v>
      </c>
      <c r="H240" s="32" t="s">
        <v>12398</v>
      </c>
      <c r="I240" s="37" t="str">
        <f t="shared" si="25"/>
        <v>JG361149</v>
      </c>
      <c r="J240" s="37">
        <f t="shared" si="21"/>
        <v>126</v>
      </c>
      <c r="K240" s="47">
        <f t="shared" si="24"/>
        <v>1</v>
      </c>
    </row>
    <row r="241" spans="1:11">
      <c r="A241" s="85"/>
      <c r="B241" s="85"/>
      <c r="C241" s="86" t="str">
        <f t="shared" si="23"/>
        <v>J</v>
      </c>
      <c r="D241" s="86"/>
      <c r="E241" s="85"/>
      <c r="F241" s="37" t="s">
        <v>12089</v>
      </c>
      <c r="G241" s="27" t="str">
        <f t="shared" si="22"/>
        <v>JG36114912602</v>
      </c>
      <c r="H241" s="32" t="s">
        <v>12399</v>
      </c>
      <c r="I241" s="37" t="str">
        <f t="shared" si="25"/>
        <v>JG361149</v>
      </c>
      <c r="J241" s="37">
        <f t="shared" si="21"/>
        <v>126</v>
      </c>
      <c r="K241" s="47">
        <f t="shared" si="24"/>
        <v>2</v>
      </c>
    </row>
    <row r="242" spans="1:11">
      <c r="A242" s="87"/>
      <c r="B242" s="87"/>
      <c r="C242" s="88" t="str">
        <f t="shared" si="23"/>
        <v>J</v>
      </c>
      <c r="D242" s="88"/>
      <c r="E242" s="87"/>
      <c r="F242" s="37" t="s">
        <v>12091</v>
      </c>
      <c r="G242" s="27" t="str">
        <f t="shared" si="22"/>
        <v>JG36114912603</v>
      </c>
      <c r="H242" s="32" t="s">
        <v>12400</v>
      </c>
      <c r="I242" s="37" t="str">
        <f t="shared" si="25"/>
        <v>JG361149</v>
      </c>
      <c r="J242" s="37">
        <f t="shared" si="21"/>
        <v>126</v>
      </c>
      <c r="K242" s="47">
        <f t="shared" si="24"/>
        <v>3</v>
      </c>
    </row>
    <row r="243" spans="1:11">
      <c r="A243" s="37">
        <f>MAX($A$3:A242)+1</f>
        <v>127</v>
      </c>
      <c r="B243" s="37" t="s">
        <v>11267</v>
      </c>
      <c r="C243" s="59" t="str">
        <f t="shared" si="23"/>
        <v>JG371150</v>
      </c>
      <c r="D243" s="59" t="s">
        <v>11266</v>
      </c>
      <c r="E243" s="37">
        <v>517.13</v>
      </c>
      <c r="F243" s="37"/>
      <c r="G243" s="27" t="str">
        <f t="shared" si="22"/>
        <v>JG37115012701</v>
      </c>
      <c r="H243" s="32" t="s">
        <v>12401</v>
      </c>
      <c r="I243" s="37" t="str">
        <f t="shared" si="25"/>
        <v>JG371150</v>
      </c>
      <c r="J243" s="37">
        <f t="shared" si="21"/>
        <v>127</v>
      </c>
      <c r="K243" s="47">
        <f t="shared" si="24"/>
        <v>1</v>
      </c>
    </row>
    <row r="244" spans="1:11">
      <c r="A244" s="83">
        <f>MAX($A$3:A243)+1</f>
        <v>128</v>
      </c>
      <c r="B244" s="83" t="s">
        <v>11268</v>
      </c>
      <c r="C244" s="84" t="str">
        <f t="shared" si="23"/>
        <v>JG371028</v>
      </c>
      <c r="D244" s="84" t="s">
        <v>10977</v>
      </c>
      <c r="E244" s="83">
        <v>1752</v>
      </c>
      <c r="F244" s="37" t="s">
        <v>12087</v>
      </c>
      <c r="G244" s="27" t="str">
        <f t="shared" si="22"/>
        <v>JG37102812801</v>
      </c>
      <c r="H244" s="32" t="s">
        <v>12402</v>
      </c>
      <c r="I244" s="37" t="str">
        <f t="shared" si="25"/>
        <v>JG371028</v>
      </c>
      <c r="J244" s="37">
        <f t="shared" si="21"/>
        <v>128</v>
      </c>
      <c r="K244" s="47">
        <f t="shared" si="24"/>
        <v>1</v>
      </c>
    </row>
    <row r="245" spans="1:11">
      <c r="A245" s="87"/>
      <c r="B245" s="87"/>
      <c r="C245" s="88" t="str">
        <f t="shared" si="23"/>
        <v>J</v>
      </c>
      <c r="D245" s="88"/>
      <c r="E245" s="87"/>
      <c r="F245" s="37" t="s">
        <v>12089</v>
      </c>
      <c r="G245" s="27" t="str">
        <f t="shared" si="22"/>
        <v>JG37102812802</v>
      </c>
      <c r="H245" s="32" t="s">
        <v>12403</v>
      </c>
      <c r="I245" s="37" t="str">
        <f t="shared" si="25"/>
        <v>JG371028</v>
      </c>
      <c r="J245" s="37">
        <f t="shared" si="21"/>
        <v>128</v>
      </c>
      <c r="K245" s="47">
        <f t="shared" si="24"/>
        <v>2</v>
      </c>
    </row>
    <row r="246" ht="24" spans="1:11">
      <c r="A246" s="83">
        <f>MAX($A$3:A245)+1</f>
        <v>129</v>
      </c>
      <c r="B246" s="83" t="s">
        <v>11270</v>
      </c>
      <c r="C246" s="84" t="str">
        <f t="shared" si="23"/>
        <v>JG371151</v>
      </c>
      <c r="D246" s="84" t="s">
        <v>11269</v>
      </c>
      <c r="E246" s="83">
        <v>1700</v>
      </c>
      <c r="F246" s="37" t="s">
        <v>12087</v>
      </c>
      <c r="G246" s="27" t="str">
        <f t="shared" si="22"/>
        <v>JG37115112901</v>
      </c>
      <c r="H246" s="32" t="s">
        <v>12404</v>
      </c>
      <c r="I246" s="37" t="str">
        <f t="shared" si="25"/>
        <v>JG371151</v>
      </c>
      <c r="J246" s="37">
        <f t="shared" si="21"/>
        <v>129</v>
      </c>
      <c r="K246" s="47">
        <f t="shared" si="24"/>
        <v>1</v>
      </c>
    </row>
    <row r="247" ht="24" spans="1:11">
      <c r="A247" s="85"/>
      <c r="B247" s="85"/>
      <c r="C247" s="86" t="str">
        <f t="shared" si="23"/>
        <v>J</v>
      </c>
      <c r="D247" s="86"/>
      <c r="E247" s="85"/>
      <c r="F247" s="37" t="s">
        <v>12089</v>
      </c>
      <c r="G247" s="27" t="str">
        <f t="shared" si="22"/>
        <v>JG37115112902</v>
      </c>
      <c r="H247" s="32" t="s">
        <v>12405</v>
      </c>
      <c r="I247" s="37" t="str">
        <f t="shared" si="25"/>
        <v>JG371151</v>
      </c>
      <c r="J247" s="37">
        <f t="shared" ref="J247:J310" si="26">IF(A247="",J246,A247)</f>
        <v>129</v>
      </c>
      <c r="K247" s="47">
        <f t="shared" si="24"/>
        <v>2</v>
      </c>
    </row>
    <row r="248" spans="1:11">
      <c r="A248" s="87"/>
      <c r="B248" s="87"/>
      <c r="C248" s="88" t="str">
        <f t="shared" si="23"/>
        <v>J</v>
      </c>
      <c r="D248" s="88"/>
      <c r="E248" s="87"/>
      <c r="F248" s="37" t="s">
        <v>12091</v>
      </c>
      <c r="G248" s="27" t="str">
        <f t="shared" si="22"/>
        <v>JG37115112903</v>
      </c>
      <c r="H248" s="32" t="s">
        <v>12406</v>
      </c>
      <c r="I248" s="37" t="str">
        <f t="shared" si="25"/>
        <v>JG371151</v>
      </c>
      <c r="J248" s="37">
        <f t="shared" si="26"/>
        <v>129</v>
      </c>
      <c r="K248" s="47">
        <f t="shared" si="24"/>
        <v>3</v>
      </c>
    </row>
    <row r="249" spans="1:11">
      <c r="A249" s="83">
        <f>MAX($A$3:A248)+1</f>
        <v>130</v>
      </c>
      <c r="B249" s="83" t="s">
        <v>11272</v>
      </c>
      <c r="C249" s="84" t="str">
        <f t="shared" si="23"/>
        <v>JG371152</v>
      </c>
      <c r="D249" s="84" t="s">
        <v>11271</v>
      </c>
      <c r="E249" s="83">
        <v>1735</v>
      </c>
      <c r="F249" s="37" t="s">
        <v>12087</v>
      </c>
      <c r="G249" s="27" t="str">
        <f t="shared" si="22"/>
        <v>JG37115213001</v>
      </c>
      <c r="H249" s="32" t="s">
        <v>12407</v>
      </c>
      <c r="I249" s="37" t="str">
        <f t="shared" si="25"/>
        <v>JG371152</v>
      </c>
      <c r="J249" s="37">
        <f t="shared" si="26"/>
        <v>130</v>
      </c>
      <c r="K249" s="47">
        <f t="shared" si="24"/>
        <v>1</v>
      </c>
    </row>
    <row r="250" spans="1:11">
      <c r="A250" s="87"/>
      <c r="B250" s="87"/>
      <c r="C250" s="88" t="str">
        <f t="shared" si="23"/>
        <v>J</v>
      </c>
      <c r="D250" s="88"/>
      <c r="E250" s="87"/>
      <c r="F250" s="37" t="s">
        <v>12089</v>
      </c>
      <c r="G250" s="27" t="str">
        <f t="shared" si="22"/>
        <v>JG37115213002</v>
      </c>
      <c r="H250" s="32" t="s">
        <v>12408</v>
      </c>
      <c r="I250" s="37" t="str">
        <f t="shared" si="25"/>
        <v>JG371152</v>
      </c>
      <c r="J250" s="37">
        <f t="shared" si="26"/>
        <v>130</v>
      </c>
      <c r="K250" s="47">
        <f t="shared" si="24"/>
        <v>2</v>
      </c>
    </row>
    <row r="251" spans="1:11">
      <c r="A251" s="83">
        <f>MAX($A$3:A250)+1</f>
        <v>131</v>
      </c>
      <c r="B251" s="83" t="s">
        <v>11273</v>
      </c>
      <c r="C251" s="84" t="str">
        <f t="shared" si="23"/>
        <v>JG371029</v>
      </c>
      <c r="D251" s="84" t="s">
        <v>10979</v>
      </c>
      <c r="E251" s="83">
        <v>1000</v>
      </c>
      <c r="F251" s="61" t="s">
        <v>12087</v>
      </c>
      <c r="G251" s="27" t="str">
        <f t="shared" si="22"/>
        <v>JG37102913101</v>
      </c>
      <c r="H251" s="62" t="s">
        <v>12409</v>
      </c>
      <c r="I251" s="37" t="str">
        <f t="shared" si="25"/>
        <v>JG371029</v>
      </c>
      <c r="J251" s="37">
        <f t="shared" si="26"/>
        <v>131</v>
      </c>
      <c r="K251" s="47">
        <f t="shared" si="24"/>
        <v>1</v>
      </c>
    </row>
    <row r="252" ht="24" spans="1:11">
      <c r="A252" s="85"/>
      <c r="B252" s="85"/>
      <c r="C252" s="86" t="str">
        <f t="shared" si="23"/>
        <v>J</v>
      </c>
      <c r="D252" s="86"/>
      <c r="E252" s="85"/>
      <c r="F252" s="61" t="s">
        <v>12089</v>
      </c>
      <c r="G252" s="27" t="str">
        <f t="shared" si="22"/>
        <v>JG37102913102</v>
      </c>
      <c r="H252" s="62" t="s">
        <v>12410</v>
      </c>
      <c r="I252" s="37" t="str">
        <f t="shared" si="25"/>
        <v>JG371029</v>
      </c>
      <c r="J252" s="37">
        <f t="shared" si="26"/>
        <v>131</v>
      </c>
      <c r="K252" s="47">
        <f t="shared" si="24"/>
        <v>2</v>
      </c>
    </row>
    <row r="253" ht="24" spans="1:11">
      <c r="A253" s="85"/>
      <c r="B253" s="85"/>
      <c r="C253" s="86" t="str">
        <f t="shared" si="23"/>
        <v>J</v>
      </c>
      <c r="D253" s="86"/>
      <c r="E253" s="85"/>
      <c r="F253" s="61" t="s">
        <v>12091</v>
      </c>
      <c r="G253" s="27" t="str">
        <f t="shared" si="22"/>
        <v>JG37102913103</v>
      </c>
      <c r="H253" s="62" t="s">
        <v>12411</v>
      </c>
      <c r="I253" s="37" t="str">
        <f t="shared" si="25"/>
        <v>JG371029</v>
      </c>
      <c r="J253" s="37">
        <f t="shared" si="26"/>
        <v>131</v>
      </c>
      <c r="K253" s="47">
        <f t="shared" si="24"/>
        <v>3</v>
      </c>
    </row>
    <row r="254" ht="24" spans="1:11">
      <c r="A254" s="85"/>
      <c r="B254" s="85"/>
      <c r="C254" s="86" t="str">
        <f t="shared" si="23"/>
        <v>J</v>
      </c>
      <c r="D254" s="86"/>
      <c r="E254" s="85"/>
      <c r="F254" s="61" t="s">
        <v>12093</v>
      </c>
      <c r="G254" s="27" t="str">
        <f t="shared" ref="G254:G317" si="27">I254&amp;REPT(0,3-LEN(J254))&amp;J254&amp;REPT(0,2-LEN(K254))&amp;K254</f>
        <v>JG37102913104</v>
      </c>
      <c r="H254" s="62" t="s">
        <v>12412</v>
      </c>
      <c r="I254" s="37" t="str">
        <f t="shared" si="25"/>
        <v>JG371029</v>
      </c>
      <c r="J254" s="37">
        <f t="shared" si="26"/>
        <v>131</v>
      </c>
      <c r="K254" s="47">
        <f t="shared" si="24"/>
        <v>4</v>
      </c>
    </row>
    <row r="255" ht="36" spans="1:11">
      <c r="A255" s="85"/>
      <c r="B255" s="85"/>
      <c r="C255" s="86" t="str">
        <f t="shared" si="23"/>
        <v>J</v>
      </c>
      <c r="D255" s="86"/>
      <c r="E255" s="85"/>
      <c r="F255" s="61" t="s">
        <v>12095</v>
      </c>
      <c r="G255" s="27" t="str">
        <f t="shared" si="27"/>
        <v>JG37102913105</v>
      </c>
      <c r="H255" s="62" t="s">
        <v>12413</v>
      </c>
      <c r="I255" s="37" t="str">
        <f t="shared" si="25"/>
        <v>JG371029</v>
      </c>
      <c r="J255" s="37">
        <f t="shared" si="26"/>
        <v>131</v>
      </c>
      <c r="K255" s="47">
        <f t="shared" si="24"/>
        <v>5</v>
      </c>
    </row>
    <row r="256" ht="24" spans="1:11">
      <c r="A256" s="85"/>
      <c r="B256" s="85"/>
      <c r="C256" s="86" t="str">
        <f t="shared" si="23"/>
        <v>J</v>
      </c>
      <c r="D256" s="86"/>
      <c r="E256" s="85"/>
      <c r="F256" s="61" t="s">
        <v>12146</v>
      </c>
      <c r="G256" s="27" t="str">
        <f t="shared" si="27"/>
        <v>JG37102913106</v>
      </c>
      <c r="H256" s="62" t="s">
        <v>12414</v>
      </c>
      <c r="I256" s="37" t="str">
        <f t="shared" si="25"/>
        <v>JG371029</v>
      </c>
      <c r="J256" s="37">
        <f t="shared" si="26"/>
        <v>131</v>
      </c>
      <c r="K256" s="47">
        <f t="shared" si="24"/>
        <v>6</v>
      </c>
    </row>
    <row r="257" ht="24" spans="1:11">
      <c r="A257" s="87"/>
      <c r="B257" s="87"/>
      <c r="C257" s="88" t="str">
        <f t="shared" si="23"/>
        <v>J</v>
      </c>
      <c r="D257" s="88"/>
      <c r="E257" s="87"/>
      <c r="F257" s="61" t="s">
        <v>12148</v>
      </c>
      <c r="G257" s="27" t="str">
        <f t="shared" si="27"/>
        <v>JG37102913107</v>
      </c>
      <c r="H257" s="62" t="s">
        <v>12415</v>
      </c>
      <c r="I257" s="37" t="str">
        <f t="shared" si="25"/>
        <v>JG371029</v>
      </c>
      <c r="J257" s="37">
        <f t="shared" si="26"/>
        <v>131</v>
      </c>
      <c r="K257" s="47">
        <f t="shared" si="24"/>
        <v>7</v>
      </c>
    </row>
    <row r="258" ht="24" spans="1:11">
      <c r="A258" s="37">
        <f>MAX($A$3:A257)+1</f>
        <v>132</v>
      </c>
      <c r="B258" s="37" t="s">
        <v>11275</v>
      </c>
      <c r="C258" s="59" t="str">
        <f t="shared" si="23"/>
        <v>JG371153</v>
      </c>
      <c r="D258" s="59" t="s">
        <v>11274</v>
      </c>
      <c r="E258" s="37">
        <v>363</v>
      </c>
      <c r="F258" s="37"/>
      <c r="G258" s="27" t="str">
        <f t="shared" si="27"/>
        <v>JG37115313201</v>
      </c>
      <c r="H258" s="32" t="s">
        <v>12416</v>
      </c>
      <c r="I258" s="37" t="str">
        <f t="shared" si="25"/>
        <v>JG371153</v>
      </c>
      <c r="J258" s="37">
        <f t="shared" si="26"/>
        <v>132</v>
      </c>
      <c r="K258" s="47">
        <f t="shared" si="24"/>
        <v>1</v>
      </c>
    </row>
    <row r="259" spans="1:11">
      <c r="A259" s="37">
        <f>MAX($A$3:A258)+1</f>
        <v>133</v>
      </c>
      <c r="B259" s="37" t="s">
        <v>11277</v>
      </c>
      <c r="C259" s="59" t="str">
        <f t="shared" si="23"/>
        <v>JG371154</v>
      </c>
      <c r="D259" s="59" t="s">
        <v>11276</v>
      </c>
      <c r="E259" s="37">
        <v>500</v>
      </c>
      <c r="F259" s="37"/>
      <c r="G259" s="27" t="str">
        <f t="shared" si="27"/>
        <v>JG37115413301</v>
      </c>
      <c r="H259" s="32" t="s">
        <v>12417</v>
      </c>
      <c r="I259" s="37" t="str">
        <f t="shared" si="25"/>
        <v>JG371154</v>
      </c>
      <c r="J259" s="37">
        <f t="shared" si="26"/>
        <v>133</v>
      </c>
      <c r="K259" s="47">
        <f t="shared" si="24"/>
        <v>1</v>
      </c>
    </row>
    <row r="260" spans="1:11">
      <c r="A260" s="37">
        <f>MAX($A$3:A259)+1</f>
        <v>134</v>
      </c>
      <c r="B260" s="37" t="s">
        <v>11278</v>
      </c>
      <c r="C260" s="59" t="str">
        <f t="shared" si="23"/>
        <v>JG371030</v>
      </c>
      <c r="D260" s="117" t="s">
        <v>10981</v>
      </c>
      <c r="E260" s="37">
        <v>572</v>
      </c>
      <c r="F260" s="37"/>
      <c r="G260" s="27" t="str">
        <f t="shared" si="27"/>
        <v>JG37103013401</v>
      </c>
      <c r="H260" s="32" t="s">
        <v>12418</v>
      </c>
      <c r="I260" s="37" t="str">
        <f t="shared" si="25"/>
        <v>JG371030</v>
      </c>
      <c r="J260" s="37">
        <f t="shared" si="26"/>
        <v>134</v>
      </c>
      <c r="K260" s="47">
        <f t="shared" si="24"/>
        <v>1</v>
      </c>
    </row>
    <row r="261" ht="24" spans="1:11">
      <c r="A261" s="37">
        <f>MAX($A$3:A260)+1</f>
        <v>135</v>
      </c>
      <c r="B261" s="37" t="s">
        <v>11280</v>
      </c>
      <c r="C261" s="59" t="str">
        <f t="shared" si="23"/>
        <v>JG371155</v>
      </c>
      <c r="D261" s="59" t="s">
        <v>11279</v>
      </c>
      <c r="E261" s="37">
        <v>500</v>
      </c>
      <c r="F261" s="37"/>
      <c r="G261" s="27" t="str">
        <f t="shared" si="27"/>
        <v>JG37115513501</v>
      </c>
      <c r="H261" s="32" t="s">
        <v>12419</v>
      </c>
      <c r="I261" s="37" t="str">
        <f t="shared" si="25"/>
        <v>JG371155</v>
      </c>
      <c r="J261" s="37">
        <f t="shared" si="26"/>
        <v>135</v>
      </c>
      <c r="K261" s="47">
        <f t="shared" si="24"/>
        <v>1</v>
      </c>
    </row>
    <row r="262" spans="1:11">
      <c r="A262" s="37">
        <f>MAX($A$3:A261)+1</f>
        <v>136</v>
      </c>
      <c r="B262" s="37" t="s">
        <v>11282</v>
      </c>
      <c r="C262" s="59" t="str">
        <f t="shared" si="23"/>
        <v>JG371156</v>
      </c>
      <c r="D262" s="59" t="s">
        <v>11281</v>
      </c>
      <c r="E262" s="37">
        <v>850</v>
      </c>
      <c r="F262" s="37"/>
      <c r="G262" s="27" t="str">
        <f t="shared" si="27"/>
        <v>JG37115613601</v>
      </c>
      <c r="H262" s="32" t="s">
        <v>12420</v>
      </c>
      <c r="I262" s="37" t="str">
        <f t="shared" si="25"/>
        <v>JG371156</v>
      </c>
      <c r="J262" s="37">
        <f t="shared" si="26"/>
        <v>136</v>
      </c>
      <c r="K262" s="47">
        <f t="shared" si="24"/>
        <v>1</v>
      </c>
    </row>
    <row r="263" ht="24" spans="1:11">
      <c r="A263" s="37">
        <f>MAX($A$3:A262)+1</f>
        <v>137</v>
      </c>
      <c r="B263" s="37" t="s">
        <v>11284</v>
      </c>
      <c r="C263" s="59" t="str">
        <f t="shared" si="23"/>
        <v>JG371157</v>
      </c>
      <c r="D263" s="59" t="s">
        <v>11283</v>
      </c>
      <c r="E263" s="37">
        <v>488.42</v>
      </c>
      <c r="F263" s="94"/>
      <c r="G263" s="27" t="str">
        <f t="shared" si="27"/>
        <v>JG37115713701</v>
      </c>
      <c r="H263" s="67" t="s">
        <v>12421</v>
      </c>
      <c r="I263" s="37" t="str">
        <f t="shared" si="25"/>
        <v>JG371157</v>
      </c>
      <c r="J263" s="37">
        <f t="shared" si="26"/>
        <v>137</v>
      </c>
      <c r="K263" s="47">
        <f t="shared" si="24"/>
        <v>1</v>
      </c>
    </row>
    <row r="264" spans="1:11">
      <c r="A264" s="83">
        <f>MAX($A$3:A263)+1</f>
        <v>138</v>
      </c>
      <c r="B264" s="83" t="s">
        <v>11286</v>
      </c>
      <c r="C264" s="84" t="str">
        <f t="shared" ref="C264:C327" si="28">$A$1&amp;B264</f>
        <v>JG371158</v>
      </c>
      <c r="D264" s="84" t="s">
        <v>11285</v>
      </c>
      <c r="E264" s="83">
        <v>1097</v>
      </c>
      <c r="F264" s="37" t="s">
        <v>12087</v>
      </c>
      <c r="G264" s="27" t="str">
        <f t="shared" si="27"/>
        <v>JG37115813801</v>
      </c>
      <c r="H264" s="32" t="s">
        <v>12422</v>
      </c>
      <c r="I264" s="37" t="str">
        <f t="shared" si="25"/>
        <v>JG371158</v>
      </c>
      <c r="J264" s="37">
        <f t="shared" si="26"/>
        <v>138</v>
      </c>
      <c r="K264" s="47">
        <f t="shared" ref="K264:K327" si="29">IF(C264&lt;&gt;"J",1,K263+1)</f>
        <v>1</v>
      </c>
    </row>
    <row r="265" ht="24" spans="1:11">
      <c r="A265" s="87"/>
      <c r="B265" s="87"/>
      <c r="C265" s="88" t="str">
        <f t="shared" si="28"/>
        <v>J</v>
      </c>
      <c r="D265" s="88"/>
      <c r="E265" s="87"/>
      <c r="F265" s="37" t="s">
        <v>12089</v>
      </c>
      <c r="G265" s="27" t="str">
        <f t="shared" si="27"/>
        <v>JG37115813802</v>
      </c>
      <c r="H265" s="32" t="s">
        <v>12423</v>
      </c>
      <c r="I265" s="37" t="str">
        <f t="shared" si="25"/>
        <v>JG371158</v>
      </c>
      <c r="J265" s="37">
        <f t="shared" si="26"/>
        <v>138</v>
      </c>
      <c r="K265" s="47">
        <f t="shared" si="29"/>
        <v>2</v>
      </c>
    </row>
    <row r="266" spans="1:11">
      <c r="A266" s="83">
        <f>MAX($A$3:A265)+1</f>
        <v>139</v>
      </c>
      <c r="B266" s="83" t="s">
        <v>11288</v>
      </c>
      <c r="C266" s="84" t="str">
        <f t="shared" si="28"/>
        <v>JG371159</v>
      </c>
      <c r="D266" s="84" t="s">
        <v>11287</v>
      </c>
      <c r="E266" s="83">
        <v>1200</v>
      </c>
      <c r="F266" s="37" t="s">
        <v>12087</v>
      </c>
      <c r="G266" s="27" t="str">
        <f t="shared" si="27"/>
        <v>JG37115913901</v>
      </c>
      <c r="H266" s="32" t="s">
        <v>12424</v>
      </c>
      <c r="I266" s="37" t="str">
        <f t="shared" ref="I266:I329" si="30">IF(C266="J",I265,C266)</f>
        <v>JG371159</v>
      </c>
      <c r="J266" s="37">
        <f t="shared" si="26"/>
        <v>139</v>
      </c>
      <c r="K266" s="47">
        <f t="shared" si="29"/>
        <v>1</v>
      </c>
    </row>
    <row r="267" ht="24" spans="1:11">
      <c r="A267" s="87"/>
      <c r="B267" s="87"/>
      <c r="C267" s="88" t="str">
        <f t="shared" si="28"/>
        <v>J</v>
      </c>
      <c r="D267" s="88"/>
      <c r="E267" s="87"/>
      <c r="F267" s="37" t="s">
        <v>12089</v>
      </c>
      <c r="G267" s="27" t="str">
        <f t="shared" si="27"/>
        <v>JG37115913902</v>
      </c>
      <c r="H267" s="32" t="s">
        <v>12425</v>
      </c>
      <c r="I267" s="37" t="str">
        <f t="shared" si="30"/>
        <v>JG371159</v>
      </c>
      <c r="J267" s="37">
        <f t="shared" si="26"/>
        <v>139</v>
      </c>
      <c r="K267" s="47">
        <f t="shared" si="29"/>
        <v>2</v>
      </c>
    </row>
    <row r="268" spans="1:11">
      <c r="A268" s="37">
        <f>MAX($A$3:A267)+1</f>
        <v>140</v>
      </c>
      <c r="B268" s="37" t="s">
        <v>11290</v>
      </c>
      <c r="C268" s="59" t="str">
        <f t="shared" si="28"/>
        <v>JG371160</v>
      </c>
      <c r="D268" s="59" t="s">
        <v>11289</v>
      </c>
      <c r="E268" s="37">
        <v>900</v>
      </c>
      <c r="F268" s="37"/>
      <c r="G268" s="27" t="str">
        <f t="shared" si="27"/>
        <v>JG37116014001</v>
      </c>
      <c r="H268" s="32" t="s">
        <v>12426</v>
      </c>
      <c r="I268" s="37" t="str">
        <f t="shared" si="30"/>
        <v>JG371160</v>
      </c>
      <c r="J268" s="37">
        <f t="shared" si="26"/>
        <v>140</v>
      </c>
      <c r="K268" s="47">
        <f t="shared" si="29"/>
        <v>1</v>
      </c>
    </row>
    <row r="269" spans="1:11">
      <c r="A269" s="37">
        <f>MAX($A$3:A268)+1</f>
        <v>141</v>
      </c>
      <c r="B269" s="37" t="s">
        <v>11292</v>
      </c>
      <c r="C269" s="59" t="str">
        <f t="shared" si="28"/>
        <v>JG371161</v>
      </c>
      <c r="D269" s="59" t="s">
        <v>11291</v>
      </c>
      <c r="E269" s="37">
        <v>820</v>
      </c>
      <c r="F269" s="37"/>
      <c r="G269" s="27" t="str">
        <f t="shared" si="27"/>
        <v>JG37116114101</v>
      </c>
      <c r="H269" s="32" t="s">
        <v>12427</v>
      </c>
      <c r="I269" s="37" t="str">
        <f t="shared" si="30"/>
        <v>JG371161</v>
      </c>
      <c r="J269" s="37">
        <f t="shared" si="26"/>
        <v>141</v>
      </c>
      <c r="K269" s="47">
        <f t="shared" si="29"/>
        <v>1</v>
      </c>
    </row>
    <row r="270" ht="24" spans="1:11">
      <c r="A270" s="37">
        <f>MAX($A$3:A269)+1</f>
        <v>142</v>
      </c>
      <c r="B270" s="37" t="s">
        <v>11293</v>
      </c>
      <c r="C270" s="59" t="str">
        <f t="shared" si="28"/>
        <v>JG411031</v>
      </c>
      <c r="D270" s="59" t="s">
        <v>10983</v>
      </c>
      <c r="E270" s="37">
        <v>1249</v>
      </c>
      <c r="F270" s="37"/>
      <c r="G270" s="27" t="str">
        <f t="shared" si="27"/>
        <v>JG41103114201</v>
      </c>
      <c r="H270" s="32" t="s">
        <v>12428</v>
      </c>
      <c r="I270" s="37" t="str">
        <f t="shared" si="30"/>
        <v>JG411031</v>
      </c>
      <c r="J270" s="37">
        <f t="shared" si="26"/>
        <v>142</v>
      </c>
      <c r="K270" s="47">
        <f t="shared" si="29"/>
        <v>1</v>
      </c>
    </row>
    <row r="271" ht="24" spans="1:11">
      <c r="A271" s="83">
        <f>MAX($A$3:A270)+1</f>
        <v>143</v>
      </c>
      <c r="B271" s="83" t="s">
        <v>11295</v>
      </c>
      <c r="C271" s="84" t="str">
        <f t="shared" si="28"/>
        <v>JG411162</v>
      </c>
      <c r="D271" s="84" t="s">
        <v>11294</v>
      </c>
      <c r="E271" s="83">
        <v>681.64</v>
      </c>
      <c r="F271" s="37" t="s">
        <v>12087</v>
      </c>
      <c r="G271" s="27" t="str">
        <f t="shared" si="27"/>
        <v>JG41116214301</v>
      </c>
      <c r="H271" s="32" t="s">
        <v>12429</v>
      </c>
      <c r="I271" s="37" t="str">
        <f t="shared" si="30"/>
        <v>JG411162</v>
      </c>
      <c r="J271" s="37">
        <f t="shared" si="26"/>
        <v>143</v>
      </c>
      <c r="K271" s="47">
        <f t="shared" si="29"/>
        <v>1</v>
      </c>
    </row>
    <row r="272" ht="24" spans="1:11">
      <c r="A272" s="87"/>
      <c r="B272" s="87"/>
      <c r="C272" s="88" t="str">
        <f t="shared" si="28"/>
        <v>J</v>
      </c>
      <c r="D272" s="88"/>
      <c r="E272" s="87"/>
      <c r="F272" s="37" t="s">
        <v>12089</v>
      </c>
      <c r="G272" s="27" t="str">
        <f t="shared" si="27"/>
        <v>JG41116214302</v>
      </c>
      <c r="H272" s="32" t="s">
        <v>12430</v>
      </c>
      <c r="I272" s="37" t="str">
        <f t="shared" si="30"/>
        <v>JG411162</v>
      </c>
      <c r="J272" s="37">
        <f t="shared" si="26"/>
        <v>143</v>
      </c>
      <c r="K272" s="47">
        <f t="shared" si="29"/>
        <v>2</v>
      </c>
    </row>
    <row r="273" spans="1:11">
      <c r="A273" s="37">
        <f>MAX($A$3:A272)+1</f>
        <v>144</v>
      </c>
      <c r="B273" s="37" t="s">
        <v>11297</v>
      </c>
      <c r="C273" s="59" t="str">
        <f t="shared" si="28"/>
        <v>JG411163</v>
      </c>
      <c r="D273" s="59" t="s">
        <v>11296</v>
      </c>
      <c r="E273" s="37">
        <v>420</v>
      </c>
      <c r="F273" s="37"/>
      <c r="G273" s="27" t="str">
        <f t="shared" si="27"/>
        <v>JG41116314401</v>
      </c>
      <c r="H273" s="32" t="s">
        <v>12431</v>
      </c>
      <c r="I273" s="37" t="str">
        <f t="shared" si="30"/>
        <v>JG411163</v>
      </c>
      <c r="J273" s="37">
        <f t="shared" si="26"/>
        <v>144</v>
      </c>
      <c r="K273" s="47">
        <f t="shared" si="29"/>
        <v>1</v>
      </c>
    </row>
    <row r="274" ht="24" spans="1:11">
      <c r="A274" s="37">
        <f>MAX($A$3:A273)+1</f>
        <v>145</v>
      </c>
      <c r="B274" s="37" t="s">
        <v>11299</v>
      </c>
      <c r="C274" s="59" t="str">
        <f t="shared" si="28"/>
        <v>JG411164</v>
      </c>
      <c r="D274" s="59" t="s">
        <v>11298</v>
      </c>
      <c r="E274" s="118">
        <v>241</v>
      </c>
      <c r="F274" s="37"/>
      <c r="G274" s="27" t="str">
        <f t="shared" si="27"/>
        <v>JG41116414501</v>
      </c>
      <c r="H274" s="119" t="s">
        <v>12432</v>
      </c>
      <c r="I274" s="37" t="str">
        <f t="shared" si="30"/>
        <v>JG411164</v>
      </c>
      <c r="J274" s="37">
        <f t="shared" si="26"/>
        <v>145</v>
      </c>
      <c r="K274" s="47">
        <f t="shared" si="29"/>
        <v>1</v>
      </c>
    </row>
    <row r="275" ht="24" spans="1:11">
      <c r="A275" s="37">
        <f>MAX($A$3:A274)+1</f>
        <v>146</v>
      </c>
      <c r="B275" s="37" t="s">
        <v>11301</v>
      </c>
      <c r="C275" s="59" t="str">
        <f t="shared" si="28"/>
        <v>JG411165</v>
      </c>
      <c r="D275" s="59" t="s">
        <v>11300</v>
      </c>
      <c r="E275" s="37">
        <v>1770</v>
      </c>
      <c r="F275" s="37"/>
      <c r="G275" s="27" t="str">
        <f t="shared" si="27"/>
        <v>JG41116514601</v>
      </c>
      <c r="H275" s="32" t="s">
        <v>12433</v>
      </c>
      <c r="I275" s="37" t="str">
        <f t="shared" si="30"/>
        <v>JG411165</v>
      </c>
      <c r="J275" s="37">
        <f t="shared" si="26"/>
        <v>146</v>
      </c>
      <c r="K275" s="47">
        <f t="shared" si="29"/>
        <v>1</v>
      </c>
    </row>
    <row r="276" ht="36" spans="1:11">
      <c r="A276" s="37">
        <f>MAX($A$3:A275)+1</f>
        <v>147</v>
      </c>
      <c r="B276" s="37" t="s">
        <v>11303</v>
      </c>
      <c r="C276" s="59" t="str">
        <f t="shared" si="28"/>
        <v>JG411166</v>
      </c>
      <c r="D276" s="59" t="s">
        <v>11302</v>
      </c>
      <c r="E276" s="37">
        <v>1460.3</v>
      </c>
      <c r="F276" s="37"/>
      <c r="G276" s="27" t="str">
        <f t="shared" si="27"/>
        <v>JG41116614701</v>
      </c>
      <c r="H276" s="32" t="s">
        <v>12434</v>
      </c>
      <c r="I276" s="37" t="str">
        <f t="shared" si="30"/>
        <v>JG411166</v>
      </c>
      <c r="J276" s="37">
        <f t="shared" si="26"/>
        <v>147</v>
      </c>
      <c r="K276" s="47">
        <f t="shared" si="29"/>
        <v>1</v>
      </c>
    </row>
    <row r="277" spans="1:11">
      <c r="A277" s="83">
        <f>MAX($A$3:A276)+1</f>
        <v>148</v>
      </c>
      <c r="B277" s="83" t="s">
        <v>11305</v>
      </c>
      <c r="C277" s="84" t="str">
        <f t="shared" si="28"/>
        <v>JG411167</v>
      </c>
      <c r="D277" s="84" t="s">
        <v>11304</v>
      </c>
      <c r="E277" s="83">
        <v>500</v>
      </c>
      <c r="F277" s="37" t="s">
        <v>12087</v>
      </c>
      <c r="G277" s="27" t="str">
        <f t="shared" si="27"/>
        <v>JG41116714801</v>
      </c>
      <c r="H277" s="32" t="s">
        <v>12435</v>
      </c>
      <c r="I277" s="37" t="str">
        <f t="shared" si="30"/>
        <v>JG411167</v>
      </c>
      <c r="J277" s="37">
        <f t="shared" si="26"/>
        <v>148</v>
      </c>
      <c r="K277" s="47">
        <f t="shared" si="29"/>
        <v>1</v>
      </c>
    </row>
    <row r="278" spans="1:11">
      <c r="A278" s="87"/>
      <c r="B278" s="87"/>
      <c r="C278" s="88" t="str">
        <f t="shared" si="28"/>
        <v>J</v>
      </c>
      <c r="D278" s="88"/>
      <c r="E278" s="87"/>
      <c r="F278" s="37" t="s">
        <v>12089</v>
      </c>
      <c r="G278" s="27" t="str">
        <f t="shared" si="27"/>
        <v>JG41116714802</v>
      </c>
      <c r="H278" s="32" t="s">
        <v>12436</v>
      </c>
      <c r="I278" s="37" t="str">
        <f t="shared" si="30"/>
        <v>JG411167</v>
      </c>
      <c r="J278" s="37">
        <f t="shared" si="26"/>
        <v>148</v>
      </c>
      <c r="K278" s="47">
        <f t="shared" si="29"/>
        <v>2</v>
      </c>
    </row>
    <row r="279" ht="24" spans="1:11">
      <c r="A279" s="37">
        <f>MAX($A$3:A278)+1</f>
        <v>149</v>
      </c>
      <c r="B279" s="37" t="s">
        <v>11307</v>
      </c>
      <c r="C279" s="59" t="str">
        <f t="shared" si="28"/>
        <v>JG411168</v>
      </c>
      <c r="D279" s="59" t="s">
        <v>11306</v>
      </c>
      <c r="E279" s="61">
        <v>255</v>
      </c>
      <c r="F279" s="61"/>
      <c r="G279" s="27" t="str">
        <f t="shared" si="27"/>
        <v>JG41116814901</v>
      </c>
      <c r="H279" s="62" t="s">
        <v>12437</v>
      </c>
      <c r="I279" s="37" t="str">
        <f t="shared" si="30"/>
        <v>JG411168</v>
      </c>
      <c r="J279" s="37">
        <f t="shared" si="26"/>
        <v>149</v>
      </c>
      <c r="K279" s="47">
        <f t="shared" si="29"/>
        <v>1</v>
      </c>
    </row>
    <row r="280" ht="24" spans="1:11">
      <c r="A280" s="37">
        <f>MAX($A$3:A279)+1</f>
        <v>150</v>
      </c>
      <c r="B280" s="37" t="s">
        <v>11309</v>
      </c>
      <c r="C280" s="59" t="str">
        <f t="shared" si="28"/>
        <v>JG411169</v>
      </c>
      <c r="D280" s="59" t="s">
        <v>11308</v>
      </c>
      <c r="E280" s="57">
        <v>390.5</v>
      </c>
      <c r="F280" s="57"/>
      <c r="G280" s="27" t="str">
        <f t="shared" si="27"/>
        <v>JG41116915001</v>
      </c>
      <c r="H280" s="58" t="s">
        <v>12438</v>
      </c>
      <c r="I280" s="37" t="str">
        <f t="shared" si="30"/>
        <v>JG411169</v>
      </c>
      <c r="J280" s="37">
        <f t="shared" si="26"/>
        <v>150</v>
      </c>
      <c r="K280" s="47">
        <f t="shared" si="29"/>
        <v>1</v>
      </c>
    </row>
    <row r="281" spans="1:11">
      <c r="A281" s="83">
        <f>MAX($A$3:A280)+1</f>
        <v>151</v>
      </c>
      <c r="B281" s="83" t="s">
        <v>11311</v>
      </c>
      <c r="C281" s="84" t="str">
        <f t="shared" si="28"/>
        <v>JG421170</v>
      </c>
      <c r="D281" s="84" t="s">
        <v>11310</v>
      </c>
      <c r="E281" s="37">
        <v>1900</v>
      </c>
      <c r="F281" s="37" t="s">
        <v>12087</v>
      </c>
      <c r="G281" s="27" t="str">
        <f t="shared" si="27"/>
        <v>JG42117015101</v>
      </c>
      <c r="H281" s="32" t="s">
        <v>12439</v>
      </c>
      <c r="I281" s="37" t="str">
        <f t="shared" si="30"/>
        <v>JG421170</v>
      </c>
      <c r="J281" s="37">
        <f t="shared" si="26"/>
        <v>151</v>
      </c>
      <c r="K281" s="47">
        <f t="shared" si="29"/>
        <v>1</v>
      </c>
    </row>
    <row r="282" spans="1:11">
      <c r="A282" s="87"/>
      <c r="B282" s="87"/>
      <c r="C282" s="88" t="str">
        <f t="shared" si="28"/>
        <v>J</v>
      </c>
      <c r="D282" s="88"/>
      <c r="E282" s="37"/>
      <c r="F282" s="37" t="s">
        <v>12089</v>
      </c>
      <c r="G282" s="27" t="str">
        <f t="shared" si="27"/>
        <v>JG42117015102</v>
      </c>
      <c r="H282" s="32" t="s">
        <v>12440</v>
      </c>
      <c r="I282" s="37" t="str">
        <f t="shared" si="30"/>
        <v>JG421170</v>
      </c>
      <c r="J282" s="37">
        <f t="shared" si="26"/>
        <v>151</v>
      </c>
      <c r="K282" s="47">
        <f t="shared" si="29"/>
        <v>2</v>
      </c>
    </row>
    <row r="283" ht="24" spans="1:11">
      <c r="A283" s="37">
        <f>MAX($A$3:A282)+1</f>
        <v>152</v>
      </c>
      <c r="B283" s="37" t="s">
        <v>11312</v>
      </c>
      <c r="C283" s="59" t="str">
        <f t="shared" si="28"/>
        <v>JG421032</v>
      </c>
      <c r="D283" s="59" t="s">
        <v>10985</v>
      </c>
      <c r="E283" s="37">
        <v>1000</v>
      </c>
      <c r="F283" s="37"/>
      <c r="G283" s="27" t="str">
        <f t="shared" si="27"/>
        <v>JG42103215201</v>
      </c>
      <c r="H283" s="32" t="s">
        <v>12441</v>
      </c>
      <c r="I283" s="37" t="str">
        <f t="shared" si="30"/>
        <v>JG421032</v>
      </c>
      <c r="J283" s="37">
        <f t="shared" si="26"/>
        <v>152</v>
      </c>
      <c r="K283" s="47">
        <f t="shared" si="29"/>
        <v>1</v>
      </c>
    </row>
    <row r="284" ht="36" spans="1:11">
      <c r="A284" s="37">
        <f>MAX($A$3:A283)+1</f>
        <v>153</v>
      </c>
      <c r="B284" s="37" t="s">
        <v>11314</v>
      </c>
      <c r="C284" s="59" t="str">
        <f t="shared" si="28"/>
        <v>JG421171</v>
      </c>
      <c r="D284" s="59" t="s">
        <v>11313</v>
      </c>
      <c r="E284" s="37">
        <v>1872.57</v>
      </c>
      <c r="F284" s="37"/>
      <c r="G284" s="27" t="str">
        <f t="shared" si="27"/>
        <v>JG42117115301</v>
      </c>
      <c r="H284" s="32" t="s">
        <v>12442</v>
      </c>
      <c r="I284" s="37" t="str">
        <f t="shared" si="30"/>
        <v>JG421171</v>
      </c>
      <c r="J284" s="37">
        <f t="shared" si="26"/>
        <v>153</v>
      </c>
      <c r="K284" s="47">
        <f t="shared" si="29"/>
        <v>1</v>
      </c>
    </row>
    <row r="285" spans="1:11">
      <c r="A285" s="83">
        <f>MAX($A$3:A284)+1</f>
        <v>154</v>
      </c>
      <c r="B285" s="83" t="s">
        <v>11316</v>
      </c>
      <c r="C285" s="84" t="str">
        <f t="shared" si="28"/>
        <v>JG421172</v>
      </c>
      <c r="D285" s="84" t="s">
        <v>11315</v>
      </c>
      <c r="E285" s="83">
        <v>2002.97</v>
      </c>
      <c r="F285" s="37" t="s">
        <v>12443</v>
      </c>
      <c r="G285" s="27" t="str">
        <f t="shared" si="27"/>
        <v>JG42117215401</v>
      </c>
      <c r="H285" s="32" t="s">
        <v>12444</v>
      </c>
      <c r="I285" s="37" t="str">
        <f t="shared" si="30"/>
        <v>JG421172</v>
      </c>
      <c r="J285" s="37">
        <f t="shared" si="26"/>
        <v>154</v>
      </c>
      <c r="K285" s="47">
        <f t="shared" si="29"/>
        <v>1</v>
      </c>
    </row>
    <row r="286" spans="1:11">
      <c r="A286" s="85"/>
      <c r="B286" s="85"/>
      <c r="C286" s="86" t="str">
        <f t="shared" si="28"/>
        <v>J</v>
      </c>
      <c r="D286" s="86"/>
      <c r="E286" s="85"/>
      <c r="F286" s="37" t="s">
        <v>12445</v>
      </c>
      <c r="G286" s="27" t="str">
        <f t="shared" si="27"/>
        <v>JG42117215402</v>
      </c>
      <c r="H286" s="32" t="s">
        <v>12446</v>
      </c>
      <c r="I286" s="37" t="str">
        <f t="shared" si="30"/>
        <v>JG421172</v>
      </c>
      <c r="J286" s="37">
        <f t="shared" si="26"/>
        <v>154</v>
      </c>
      <c r="K286" s="47">
        <f t="shared" si="29"/>
        <v>2</v>
      </c>
    </row>
    <row r="287" spans="1:11">
      <c r="A287" s="87"/>
      <c r="B287" s="87"/>
      <c r="C287" s="88" t="str">
        <f t="shared" si="28"/>
        <v>J</v>
      </c>
      <c r="D287" s="88"/>
      <c r="E287" s="87"/>
      <c r="F287" s="37" t="s">
        <v>12447</v>
      </c>
      <c r="G287" s="27" t="str">
        <f t="shared" si="27"/>
        <v>JG42117215403</v>
      </c>
      <c r="H287" s="32" t="s">
        <v>12448</v>
      </c>
      <c r="I287" s="37" t="str">
        <f t="shared" si="30"/>
        <v>JG421172</v>
      </c>
      <c r="J287" s="37">
        <f t="shared" si="26"/>
        <v>154</v>
      </c>
      <c r="K287" s="47">
        <f t="shared" si="29"/>
        <v>3</v>
      </c>
    </row>
    <row r="288" ht="24" spans="1:11">
      <c r="A288" s="37">
        <f>MAX($A$3:A287)+1</f>
        <v>155</v>
      </c>
      <c r="B288" s="37" t="s">
        <v>11318</v>
      </c>
      <c r="C288" s="59" t="str">
        <f t="shared" si="28"/>
        <v>JG421173</v>
      </c>
      <c r="D288" s="59" t="s">
        <v>11317</v>
      </c>
      <c r="E288" s="37">
        <v>1470</v>
      </c>
      <c r="F288" s="37"/>
      <c r="G288" s="27" t="str">
        <f t="shared" si="27"/>
        <v>JG42117315501</v>
      </c>
      <c r="H288" s="32" t="s">
        <v>12449</v>
      </c>
      <c r="I288" s="37" t="str">
        <f t="shared" si="30"/>
        <v>JG421173</v>
      </c>
      <c r="J288" s="37">
        <f t="shared" si="26"/>
        <v>155</v>
      </c>
      <c r="K288" s="47">
        <f t="shared" si="29"/>
        <v>1</v>
      </c>
    </row>
    <row r="289" spans="1:11">
      <c r="A289" s="83">
        <f>MAX($A$3:A288)+1</f>
        <v>156</v>
      </c>
      <c r="B289" s="83" t="s">
        <v>11320</v>
      </c>
      <c r="C289" s="84" t="str">
        <f t="shared" si="28"/>
        <v>JG421174</v>
      </c>
      <c r="D289" s="84" t="s">
        <v>11319</v>
      </c>
      <c r="E289" s="83">
        <v>731.34</v>
      </c>
      <c r="F289" s="37" t="s">
        <v>12087</v>
      </c>
      <c r="G289" s="27" t="str">
        <f t="shared" si="27"/>
        <v>JG42117415601</v>
      </c>
      <c r="H289" s="32" t="s">
        <v>12450</v>
      </c>
      <c r="I289" s="37" t="str">
        <f t="shared" si="30"/>
        <v>JG421174</v>
      </c>
      <c r="J289" s="37">
        <f t="shared" si="26"/>
        <v>156</v>
      </c>
      <c r="K289" s="47">
        <f t="shared" si="29"/>
        <v>1</v>
      </c>
    </row>
    <row r="290" ht="24" spans="1:11">
      <c r="A290" s="85"/>
      <c r="B290" s="85"/>
      <c r="C290" s="86" t="str">
        <f t="shared" si="28"/>
        <v>J</v>
      </c>
      <c r="D290" s="86"/>
      <c r="E290" s="85"/>
      <c r="F290" s="37" t="s">
        <v>12089</v>
      </c>
      <c r="G290" s="27" t="str">
        <f t="shared" si="27"/>
        <v>JG42117415602</v>
      </c>
      <c r="H290" s="32" t="s">
        <v>12451</v>
      </c>
      <c r="I290" s="37" t="str">
        <f t="shared" si="30"/>
        <v>JG421174</v>
      </c>
      <c r="J290" s="37">
        <f t="shared" si="26"/>
        <v>156</v>
      </c>
      <c r="K290" s="47">
        <f t="shared" si="29"/>
        <v>2</v>
      </c>
    </row>
    <row r="291" spans="1:11">
      <c r="A291" s="85"/>
      <c r="B291" s="85"/>
      <c r="C291" s="86" t="str">
        <f t="shared" si="28"/>
        <v>J</v>
      </c>
      <c r="D291" s="86"/>
      <c r="E291" s="85"/>
      <c r="F291" s="37" t="s">
        <v>12091</v>
      </c>
      <c r="G291" s="27" t="str">
        <f t="shared" si="27"/>
        <v>JG42117415603</v>
      </c>
      <c r="H291" s="32" t="s">
        <v>12452</v>
      </c>
      <c r="I291" s="37" t="str">
        <f t="shared" si="30"/>
        <v>JG421174</v>
      </c>
      <c r="J291" s="37">
        <f t="shared" si="26"/>
        <v>156</v>
      </c>
      <c r="K291" s="47">
        <f t="shared" si="29"/>
        <v>3</v>
      </c>
    </row>
    <row r="292" ht="24" spans="1:11">
      <c r="A292" s="85"/>
      <c r="B292" s="85"/>
      <c r="C292" s="86" t="str">
        <f t="shared" si="28"/>
        <v>J</v>
      </c>
      <c r="D292" s="86"/>
      <c r="E292" s="85"/>
      <c r="F292" s="37" t="s">
        <v>12093</v>
      </c>
      <c r="G292" s="27" t="str">
        <f t="shared" si="27"/>
        <v>JG42117415604</v>
      </c>
      <c r="H292" s="32" t="s">
        <v>12453</v>
      </c>
      <c r="I292" s="37" t="str">
        <f t="shared" si="30"/>
        <v>JG421174</v>
      </c>
      <c r="J292" s="37">
        <f t="shared" si="26"/>
        <v>156</v>
      </c>
      <c r="K292" s="47">
        <f t="shared" si="29"/>
        <v>4</v>
      </c>
    </row>
    <row r="293" ht="24" spans="1:11">
      <c r="A293" s="85"/>
      <c r="B293" s="85"/>
      <c r="C293" s="86" t="str">
        <f t="shared" si="28"/>
        <v>J</v>
      </c>
      <c r="D293" s="86"/>
      <c r="E293" s="85"/>
      <c r="F293" s="37" t="s">
        <v>12095</v>
      </c>
      <c r="G293" s="27" t="str">
        <f t="shared" si="27"/>
        <v>JG42117415605</v>
      </c>
      <c r="H293" s="32" t="s">
        <v>12454</v>
      </c>
      <c r="I293" s="37" t="str">
        <f t="shared" si="30"/>
        <v>JG421174</v>
      </c>
      <c r="J293" s="37">
        <f t="shared" si="26"/>
        <v>156</v>
      </c>
      <c r="K293" s="47">
        <f t="shared" si="29"/>
        <v>5</v>
      </c>
    </row>
    <row r="294" spans="1:11">
      <c r="A294" s="85"/>
      <c r="B294" s="85"/>
      <c r="C294" s="86" t="str">
        <f t="shared" si="28"/>
        <v>J</v>
      </c>
      <c r="D294" s="86"/>
      <c r="E294" s="85"/>
      <c r="F294" s="37" t="s">
        <v>12146</v>
      </c>
      <c r="G294" s="27" t="str">
        <f t="shared" si="27"/>
        <v>JG42117415606</v>
      </c>
      <c r="H294" s="32" t="s">
        <v>12455</v>
      </c>
      <c r="I294" s="37" t="str">
        <f t="shared" si="30"/>
        <v>JG421174</v>
      </c>
      <c r="J294" s="37">
        <f t="shared" si="26"/>
        <v>156</v>
      </c>
      <c r="K294" s="47">
        <f t="shared" si="29"/>
        <v>6</v>
      </c>
    </row>
    <row r="295" spans="1:11">
      <c r="A295" s="85"/>
      <c r="B295" s="85"/>
      <c r="C295" s="86" t="str">
        <f t="shared" si="28"/>
        <v>J</v>
      </c>
      <c r="D295" s="86"/>
      <c r="E295" s="85"/>
      <c r="F295" s="37" t="s">
        <v>12148</v>
      </c>
      <c r="G295" s="27" t="str">
        <f t="shared" si="27"/>
        <v>JG42117415607</v>
      </c>
      <c r="H295" s="32" t="s">
        <v>12456</v>
      </c>
      <c r="I295" s="37" t="str">
        <f t="shared" si="30"/>
        <v>JG421174</v>
      </c>
      <c r="J295" s="37">
        <f t="shared" si="26"/>
        <v>156</v>
      </c>
      <c r="K295" s="47">
        <f t="shared" si="29"/>
        <v>7</v>
      </c>
    </row>
    <row r="296" spans="1:11">
      <c r="A296" s="87"/>
      <c r="B296" s="87"/>
      <c r="C296" s="88" t="str">
        <f t="shared" si="28"/>
        <v>J</v>
      </c>
      <c r="D296" s="88"/>
      <c r="E296" s="87"/>
      <c r="F296" s="37" t="s">
        <v>12150</v>
      </c>
      <c r="G296" s="27" t="str">
        <f t="shared" si="27"/>
        <v>JG42117415608</v>
      </c>
      <c r="H296" s="32" t="s">
        <v>12457</v>
      </c>
      <c r="I296" s="37" t="str">
        <f t="shared" si="30"/>
        <v>JG421174</v>
      </c>
      <c r="J296" s="37">
        <f t="shared" si="26"/>
        <v>156</v>
      </c>
      <c r="K296" s="47">
        <f t="shared" si="29"/>
        <v>8</v>
      </c>
    </row>
    <row r="297" spans="1:11">
      <c r="A297" s="37">
        <f>MAX($A$3:A296)+1</f>
        <v>157</v>
      </c>
      <c r="B297" s="37" t="s">
        <v>11322</v>
      </c>
      <c r="C297" s="59" t="str">
        <f t="shared" si="28"/>
        <v>JG421175</v>
      </c>
      <c r="D297" s="59" t="s">
        <v>11321</v>
      </c>
      <c r="E297" s="37">
        <v>970.87</v>
      </c>
      <c r="F297" s="37"/>
      <c r="G297" s="27" t="str">
        <f t="shared" si="27"/>
        <v>JG42117515701</v>
      </c>
      <c r="H297" s="32" t="s">
        <v>12458</v>
      </c>
      <c r="I297" s="37" t="str">
        <f t="shared" si="30"/>
        <v>JG421175</v>
      </c>
      <c r="J297" s="37">
        <f t="shared" si="26"/>
        <v>157</v>
      </c>
      <c r="K297" s="47">
        <f t="shared" si="29"/>
        <v>1</v>
      </c>
    </row>
    <row r="298" spans="1:11">
      <c r="A298" s="83">
        <f>MAX($A$3:A297)+1</f>
        <v>158</v>
      </c>
      <c r="B298" s="83" t="s">
        <v>11324</v>
      </c>
      <c r="C298" s="84" t="str">
        <f t="shared" si="28"/>
        <v>JG431176</v>
      </c>
      <c r="D298" s="84" t="s">
        <v>11323</v>
      </c>
      <c r="E298" s="83">
        <v>633.3</v>
      </c>
      <c r="F298" s="37" t="s">
        <v>12087</v>
      </c>
      <c r="G298" s="27" t="str">
        <f t="shared" si="27"/>
        <v>JG43117615801</v>
      </c>
      <c r="H298" s="32" t="s">
        <v>12459</v>
      </c>
      <c r="I298" s="37" t="str">
        <f t="shared" si="30"/>
        <v>JG431176</v>
      </c>
      <c r="J298" s="37">
        <f t="shared" si="26"/>
        <v>158</v>
      </c>
      <c r="K298" s="47">
        <f t="shared" si="29"/>
        <v>1</v>
      </c>
    </row>
    <row r="299" spans="1:11">
      <c r="A299" s="85"/>
      <c r="B299" s="85"/>
      <c r="C299" s="86" t="str">
        <f t="shared" si="28"/>
        <v>J</v>
      </c>
      <c r="D299" s="86"/>
      <c r="E299" s="85"/>
      <c r="F299" s="37" t="s">
        <v>12089</v>
      </c>
      <c r="G299" s="27" t="str">
        <f t="shared" si="27"/>
        <v>JG43117615802</v>
      </c>
      <c r="H299" s="32" t="s">
        <v>12460</v>
      </c>
      <c r="I299" s="37" t="str">
        <f t="shared" si="30"/>
        <v>JG431176</v>
      </c>
      <c r="J299" s="37">
        <f t="shared" si="26"/>
        <v>158</v>
      </c>
      <c r="K299" s="47">
        <f t="shared" si="29"/>
        <v>2</v>
      </c>
    </row>
    <row r="300" spans="1:11">
      <c r="A300" s="87"/>
      <c r="B300" s="87"/>
      <c r="C300" s="88" t="str">
        <f t="shared" si="28"/>
        <v>J</v>
      </c>
      <c r="D300" s="88"/>
      <c r="E300" s="87"/>
      <c r="F300" s="37" t="s">
        <v>12091</v>
      </c>
      <c r="G300" s="27" t="str">
        <f t="shared" si="27"/>
        <v>JG43117615803</v>
      </c>
      <c r="H300" s="32" t="s">
        <v>12461</v>
      </c>
      <c r="I300" s="37" t="str">
        <f t="shared" si="30"/>
        <v>JG431176</v>
      </c>
      <c r="J300" s="37">
        <f t="shared" si="26"/>
        <v>158</v>
      </c>
      <c r="K300" s="47">
        <f t="shared" si="29"/>
        <v>3</v>
      </c>
    </row>
    <row r="301" spans="1:11">
      <c r="A301" s="37">
        <f>MAX($A$3:A300)+1</f>
        <v>159</v>
      </c>
      <c r="B301" s="37" t="s">
        <v>11325</v>
      </c>
      <c r="C301" s="59" t="str">
        <f t="shared" si="28"/>
        <v>JG431033</v>
      </c>
      <c r="D301" s="59" t="s">
        <v>10987</v>
      </c>
      <c r="E301" s="37">
        <v>1200</v>
      </c>
      <c r="F301" s="37"/>
      <c r="G301" s="27" t="str">
        <f t="shared" si="27"/>
        <v>JG43103315901</v>
      </c>
      <c r="H301" s="32" t="s">
        <v>12462</v>
      </c>
      <c r="I301" s="37" t="str">
        <f t="shared" si="30"/>
        <v>JG431033</v>
      </c>
      <c r="J301" s="37">
        <f t="shared" si="26"/>
        <v>159</v>
      </c>
      <c r="K301" s="47">
        <f t="shared" si="29"/>
        <v>1</v>
      </c>
    </row>
    <row r="302" ht="24" spans="1:11">
      <c r="A302" s="37">
        <f>MAX($A$3:A301)+1</f>
        <v>160</v>
      </c>
      <c r="B302" s="37" t="s">
        <v>11327</v>
      </c>
      <c r="C302" s="59" t="str">
        <f t="shared" si="28"/>
        <v>JG431177</v>
      </c>
      <c r="D302" s="59" t="s">
        <v>11326</v>
      </c>
      <c r="E302" s="37">
        <v>580.32</v>
      </c>
      <c r="F302" s="37"/>
      <c r="G302" s="27" t="str">
        <f t="shared" si="27"/>
        <v>JG43117716001</v>
      </c>
      <c r="H302" s="32" t="s">
        <v>12463</v>
      </c>
      <c r="I302" s="37" t="str">
        <f t="shared" si="30"/>
        <v>JG431177</v>
      </c>
      <c r="J302" s="37">
        <f t="shared" si="26"/>
        <v>160</v>
      </c>
      <c r="K302" s="47">
        <f t="shared" si="29"/>
        <v>1</v>
      </c>
    </row>
    <row r="303" spans="1:11">
      <c r="A303" s="83">
        <f>MAX($A$3:A302)+1</f>
        <v>161</v>
      </c>
      <c r="B303" s="83" t="s">
        <v>11329</v>
      </c>
      <c r="C303" s="84" t="str">
        <f t="shared" si="28"/>
        <v>JG431178</v>
      </c>
      <c r="D303" s="84" t="s">
        <v>11328</v>
      </c>
      <c r="E303" s="83">
        <v>710</v>
      </c>
      <c r="F303" s="37" t="s">
        <v>12087</v>
      </c>
      <c r="G303" s="27" t="str">
        <f t="shared" si="27"/>
        <v>JG43117816101</v>
      </c>
      <c r="H303" s="32" t="s">
        <v>12464</v>
      </c>
      <c r="I303" s="37" t="str">
        <f t="shared" si="30"/>
        <v>JG431178</v>
      </c>
      <c r="J303" s="37">
        <f t="shared" si="26"/>
        <v>161</v>
      </c>
      <c r="K303" s="47">
        <f t="shared" si="29"/>
        <v>1</v>
      </c>
    </row>
    <row r="304" spans="1:11">
      <c r="A304" s="87"/>
      <c r="B304" s="87"/>
      <c r="C304" s="88" t="str">
        <f t="shared" si="28"/>
        <v>J</v>
      </c>
      <c r="D304" s="88"/>
      <c r="E304" s="87"/>
      <c r="F304" s="37" t="s">
        <v>12089</v>
      </c>
      <c r="G304" s="27" t="str">
        <f t="shared" si="27"/>
        <v>JG43117816102</v>
      </c>
      <c r="H304" s="32" t="s">
        <v>12465</v>
      </c>
      <c r="I304" s="37" t="str">
        <f t="shared" si="30"/>
        <v>JG431178</v>
      </c>
      <c r="J304" s="37">
        <f t="shared" si="26"/>
        <v>161</v>
      </c>
      <c r="K304" s="47">
        <f t="shared" si="29"/>
        <v>2</v>
      </c>
    </row>
    <row r="305" spans="1:11">
      <c r="A305" s="37">
        <f>MAX($A$3:A304)+1</f>
        <v>162</v>
      </c>
      <c r="B305" s="37" t="s">
        <v>11331</v>
      </c>
      <c r="C305" s="59" t="str">
        <f t="shared" si="28"/>
        <v>JG431179</v>
      </c>
      <c r="D305" s="59" t="s">
        <v>11330</v>
      </c>
      <c r="E305" s="37">
        <v>1246</v>
      </c>
      <c r="F305" s="37"/>
      <c r="G305" s="27" t="str">
        <f t="shared" si="27"/>
        <v>JG43117916201</v>
      </c>
      <c r="H305" s="32" t="s">
        <v>12466</v>
      </c>
      <c r="I305" s="37" t="str">
        <f t="shared" si="30"/>
        <v>JG431179</v>
      </c>
      <c r="J305" s="37">
        <f t="shared" si="26"/>
        <v>162</v>
      </c>
      <c r="K305" s="47">
        <f t="shared" si="29"/>
        <v>1</v>
      </c>
    </row>
    <row r="306" ht="36" spans="1:11">
      <c r="A306" s="83">
        <f>MAX($A$3:A305)+1</f>
        <v>163</v>
      </c>
      <c r="B306" s="83" t="s">
        <v>11333</v>
      </c>
      <c r="C306" s="84" t="str">
        <f t="shared" si="28"/>
        <v>JG431180</v>
      </c>
      <c r="D306" s="84" t="s">
        <v>11332</v>
      </c>
      <c r="E306" s="83">
        <v>800</v>
      </c>
      <c r="F306" s="37" t="s">
        <v>12467</v>
      </c>
      <c r="G306" s="27" t="str">
        <f t="shared" si="27"/>
        <v>JG43118016301</v>
      </c>
      <c r="H306" s="32" t="s">
        <v>12468</v>
      </c>
      <c r="I306" s="37" t="str">
        <f t="shared" si="30"/>
        <v>JG431180</v>
      </c>
      <c r="J306" s="37">
        <f t="shared" si="26"/>
        <v>163</v>
      </c>
      <c r="K306" s="47">
        <f t="shared" si="29"/>
        <v>1</v>
      </c>
    </row>
    <row r="307" ht="24" spans="1:11">
      <c r="A307" s="87"/>
      <c r="B307" s="87"/>
      <c r="C307" s="88" t="str">
        <f t="shared" si="28"/>
        <v>J</v>
      </c>
      <c r="D307" s="88"/>
      <c r="E307" s="87"/>
      <c r="F307" s="37" t="s">
        <v>12469</v>
      </c>
      <c r="G307" s="27" t="str">
        <f t="shared" si="27"/>
        <v>JG43118016302</v>
      </c>
      <c r="H307" s="32" t="s">
        <v>12470</v>
      </c>
      <c r="I307" s="37" t="str">
        <f t="shared" si="30"/>
        <v>JG431180</v>
      </c>
      <c r="J307" s="37">
        <f t="shared" si="26"/>
        <v>163</v>
      </c>
      <c r="K307" s="47">
        <f t="shared" si="29"/>
        <v>2</v>
      </c>
    </row>
    <row r="308" ht="24" spans="1:11">
      <c r="A308" s="37">
        <f>MAX($A$3:A307)+1</f>
        <v>164</v>
      </c>
      <c r="B308" s="37" t="s">
        <v>11335</v>
      </c>
      <c r="C308" s="59" t="str">
        <f t="shared" si="28"/>
        <v>JG431181</v>
      </c>
      <c r="D308" s="59" t="s">
        <v>11334</v>
      </c>
      <c r="E308" s="37">
        <v>1121</v>
      </c>
      <c r="F308" s="37"/>
      <c r="G308" s="27" t="str">
        <f t="shared" si="27"/>
        <v>JG43118116401</v>
      </c>
      <c r="H308" s="32" t="s">
        <v>12471</v>
      </c>
      <c r="I308" s="37" t="str">
        <f t="shared" si="30"/>
        <v>JG431181</v>
      </c>
      <c r="J308" s="37">
        <f t="shared" si="26"/>
        <v>164</v>
      </c>
      <c r="K308" s="47">
        <f t="shared" si="29"/>
        <v>1</v>
      </c>
    </row>
    <row r="309" spans="1:11">
      <c r="A309" s="83">
        <f>MAX($A$3:A308)+1</f>
        <v>165</v>
      </c>
      <c r="B309" s="83" t="s">
        <v>11337</v>
      </c>
      <c r="C309" s="84" t="str">
        <f t="shared" si="28"/>
        <v>JG431182</v>
      </c>
      <c r="D309" s="84" t="s">
        <v>11336</v>
      </c>
      <c r="E309" s="83">
        <v>1050</v>
      </c>
      <c r="F309" s="37" t="s">
        <v>12087</v>
      </c>
      <c r="G309" s="27" t="str">
        <f t="shared" si="27"/>
        <v>JG43118216501</v>
      </c>
      <c r="H309" s="32" t="s">
        <v>12472</v>
      </c>
      <c r="I309" s="37" t="str">
        <f t="shared" si="30"/>
        <v>JG431182</v>
      </c>
      <c r="J309" s="37">
        <f t="shared" si="26"/>
        <v>165</v>
      </c>
      <c r="K309" s="47">
        <f t="shared" si="29"/>
        <v>1</v>
      </c>
    </row>
    <row r="310" spans="1:11">
      <c r="A310" s="87"/>
      <c r="B310" s="87"/>
      <c r="C310" s="88" t="str">
        <f t="shared" si="28"/>
        <v>J</v>
      </c>
      <c r="D310" s="88"/>
      <c r="E310" s="87"/>
      <c r="F310" s="37" t="s">
        <v>12089</v>
      </c>
      <c r="G310" s="27" t="str">
        <f t="shared" si="27"/>
        <v>JG43118216502</v>
      </c>
      <c r="H310" s="32" t="s">
        <v>12473</v>
      </c>
      <c r="I310" s="37" t="str">
        <f t="shared" si="30"/>
        <v>JG431182</v>
      </c>
      <c r="J310" s="37">
        <f t="shared" si="26"/>
        <v>165</v>
      </c>
      <c r="K310" s="47">
        <f t="shared" si="29"/>
        <v>2</v>
      </c>
    </row>
    <row r="311" ht="24" spans="1:11">
      <c r="A311" s="83">
        <f>MAX($A$3:A310)+1</f>
        <v>166</v>
      </c>
      <c r="B311" s="83" t="s">
        <v>11338</v>
      </c>
      <c r="C311" s="84" t="str">
        <f t="shared" si="28"/>
        <v>JG441034</v>
      </c>
      <c r="D311" s="84" t="s">
        <v>10989</v>
      </c>
      <c r="E311" s="83">
        <v>3857.72</v>
      </c>
      <c r="F311" s="37" t="s">
        <v>12474</v>
      </c>
      <c r="G311" s="27" t="str">
        <f t="shared" si="27"/>
        <v>JG44103416601</v>
      </c>
      <c r="H311" s="32" t="s">
        <v>12475</v>
      </c>
      <c r="I311" s="37" t="str">
        <f t="shared" si="30"/>
        <v>JG441034</v>
      </c>
      <c r="J311" s="37">
        <f t="shared" ref="J311:J374" si="31">IF(A311="",J310,A311)</f>
        <v>166</v>
      </c>
      <c r="K311" s="47">
        <f t="shared" si="29"/>
        <v>1</v>
      </c>
    </row>
    <row r="312" ht="24" spans="1:11">
      <c r="A312" s="85"/>
      <c r="B312" s="85"/>
      <c r="C312" s="86" t="str">
        <f t="shared" si="28"/>
        <v>J</v>
      </c>
      <c r="D312" s="86"/>
      <c r="E312" s="85"/>
      <c r="F312" s="37" t="s">
        <v>12476</v>
      </c>
      <c r="G312" s="27" t="str">
        <f t="shared" si="27"/>
        <v>JG44103416602</v>
      </c>
      <c r="H312" s="32" t="s">
        <v>12477</v>
      </c>
      <c r="I312" s="37" t="str">
        <f t="shared" si="30"/>
        <v>JG441034</v>
      </c>
      <c r="J312" s="37">
        <f t="shared" si="31"/>
        <v>166</v>
      </c>
      <c r="K312" s="47">
        <f t="shared" si="29"/>
        <v>2</v>
      </c>
    </row>
    <row r="313" ht="36" spans="1:11">
      <c r="A313" s="85"/>
      <c r="B313" s="85"/>
      <c r="C313" s="86" t="str">
        <f t="shared" si="28"/>
        <v>J</v>
      </c>
      <c r="D313" s="86"/>
      <c r="E313" s="85"/>
      <c r="F313" s="37" t="s">
        <v>12478</v>
      </c>
      <c r="G313" s="27" t="str">
        <f t="shared" si="27"/>
        <v>JG44103416603</v>
      </c>
      <c r="H313" s="32" t="s">
        <v>12479</v>
      </c>
      <c r="I313" s="37" t="str">
        <f t="shared" si="30"/>
        <v>JG441034</v>
      </c>
      <c r="J313" s="37">
        <f t="shared" si="31"/>
        <v>166</v>
      </c>
      <c r="K313" s="47">
        <f t="shared" si="29"/>
        <v>3</v>
      </c>
    </row>
    <row r="314" spans="1:11">
      <c r="A314" s="85"/>
      <c r="B314" s="85"/>
      <c r="C314" s="86" t="str">
        <f t="shared" si="28"/>
        <v>J</v>
      </c>
      <c r="D314" s="86"/>
      <c r="E314" s="85"/>
      <c r="F314" s="37" t="s">
        <v>12480</v>
      </c>
      <c r="G314" s="27" t="str">
        <f t="shared" si="27"/>
        <v>JG44103416604</v>
      </c>
      <c r="H314" s="32" t="s">
        <v>12481</v>
      </c>
      <c r="I314" s="37" t="str">
        <f t="shared" si="30"/>
        <v>JG441034</v>
      </c>
      <c r="J314" s="37">
        <f t="shared" si="31"/>
        <v>166</v>
      </c>
      <c r="K314" s="47">
        <f t="shared" si="29"/>
        <v>4</v>
      </c>
    </row>
    <row r="315" ht="24" spans="1:11">
      <c r="A315" s="85"/>
      <c r="B315" s="85"/>
      <c r="C315" s="86" t="str">
        <f t="shared" si="28"/>
        <v>J</v>
      </c>
      <c r="D315" s="86"/>
      <c r="E315" s="85"/>
      <c r="F315" s="37" t="s">
        <v>12482</v>
      </c>
      <c r="G315" s="27" t="str">
        <f t="shared" si="27"/>
        <v>JG44103416605</v>
      </c>
      <c r="H315" s="32" t="s">
        <v>12483</v>
      </c>
      <c r="I315" s="37" t="str">
        <f t="shared" si="30"/>
        <v>JG441034</v>
      </c>
      <c r="J315" s="37">
        <f t="shared" si="31"/>
        <v>166</v>
      </c>
      <c r="K315" s="47">
        <f t="shared" si="29"/>
        <v>5</v>
      </c>
    </row>
    <row r="316" ht="24" spans="1:11">
      <c r="A316" s="85"/>
      <c r="B316" s="85"/>
      <c r="C316" s="86" t="str">
        <f t="shared" si="28"/>
        <v>J</v>
      </c>
      <c r="D316" s="86"/>
      <c r="E316" s="85"/>
      <c r="F316" s="37" t="s">
        <v>12484</v>
      </c>
      <c r="G316" s="27" t="str">
        <f t="shared" si="27"/>
        <v>JG44103416606</v>
      </c>
      <c r="H316" s="32" t="s">
        <v>12485</v>
      </c>
      <c r="I316" s="37" t="str">
        <f t="shared" si="30"/>
        <v>JG441034</v>
      </c>
      <c r="J316" s="37">
        <f t="shared" si="31"/>
        <v>166</v>
      </c>
      <c r="K316" s="47">
        <f t="shared" si="29"/>
        <v>6</v>
      </c>
    </row>
    <row r="317" ht="24" spans="1:11">
      <c r="A317" s="85"/>
      <c r="B317" s="85"/>
      <c r="C317" s="86" t="str">
        <f t="shared" si="28"/>
        <v>J</v>
      </c>
      <c r="D317" s="86"/>
      <c r="E317" s="85"/>
      <c r="F317" s="37" t="s">
        <v>12486</v>
      </c>
      <c r="G317" s="27" t="str">
        <f t="shared" si="27"/>
        <v>JG44103416607</v>
      </c>
      <c r="H317" s="32" t="s">
        <v>12487</v>
      </c>
      <c r="I317" s="37" t="str">
        <f t="shared" si="30"/>
        <v>JG441034</v>
      </c>
      <c r="J317" s="37">
        <f t="shared" si="31"/>
        <v>166</v>
      </c>
      <c r="K317" s="47">
        <f t="shared" si="29"/>
        <v>7</v>
      </c>
    </row>
    <row r="318" ht="36" spans="1:11">
      <c r="A318" s="85"/>
      <c r="B318" s="85"/>
      <c r="C318" s="86" t="str">
        <f t="shared" si="28"/>
        <v>J</v>
      </c>
      <c r="D318" s="86"/>
      <c r="E318" s="85"/>
      <c r="F318" s="37" t="s">
        <v>12488</v>
      </c>
      <c r="G318" s="27" t="str">
        <f t="shared" ref="G318:G381" si="32">I318&amp;REPT(0,3-LEN(J318))&amp;J318&amp;REPT(0,2-LEN(K318))&amp;K318</f>
        <v>JG44103416608</v>
      </c>
      <c r="H318" s="32" t="s">
        <v>12489</v>
      </c>
      <c r="I318" s="37" t="str">
        <f t="shared" si="30"/>
        <v>JG441034</v>
      </c>
      <c r="J318" s="37">
        <f t="shared" si="31"/>
        <v>166</v>
      </c>
      <c r="K318" s="47">
        <f t="shared" si="29"/>
        <v>8</v>
      </c>
    </row>
    <row r="319" ht="24" spans="1:11">
      <c r="A319" s="87"/>
      <c r="B319" s="87"/>
      <c r="C319" s="88" t="str">
        <f t="shared" si="28"/>
        <v>J</v>
      </c>
      <c r="D319" s="88"/>
      <c r="E319" s="87"/>
      <c r="F319" s="37" t="s">
        <v>12490</v>
      </c>
      <c r="G319" s="27" t="str">
        <f t="shared" si="32"/>
        <v>JG44103416609</v>
      </c>
      <c r="H319" s="32" t="s">
        <v>12491</v>
      </c>
      <c r="I319" s="37" t="str">
        <f t="shared" si="30"/>
        <v>JG441034</v>
      </c>
      <c r="J319" s="37">
        <f t="shared" si="31"/>
        <v>166</v>
      </c>
      <c r="K319" s="47">
        <f t="shared" si="29"/>
        <v>9</v>
      </c>
    </row>
    <row r="320" spans="1:11">
      <c r="A320" s="83">
        <f>MAX($A$3:A319)+1</f>
        <v>167</v>
      </c>
      <c r="B320" s="83" t="s">
        <v>11339</v>
      </c>
      <c r="C320" s="84" t="str">
        <f t="shared" si="28"/>
        <v>JG441035</v>
      </c>
      <c r="D320" s="84" t="s">
        <v>10991</v>
      </c>
      <c r="E320" s="83">
        <v>2760</v>
      </c>
      <c r="F320" s="37" t="s">
        <v>12087</v>
      </c>
      <c r="G320" s="27" t="str">
        <f t="shared" si="32"/>
        <v>JG44103516701</v>
      </c>
      <c r="H320" s="32" t="s">
        <v>12492</v>
      </c>
      <c r="I320" s="37" t="str">
        <f t="shared" si="30"/>
        <v>JG441035</v>
      </c>
      <c r="J320" s="37">
        <f t="shared" si="31"/>
        <v>167</v>
      </c>
      <c r="K320" s="47">
        <f t="shared" si="29"/>
        <v>1</v>
      </c>
    </row>
    <row r="321" ht="24" spans="1:11">
      <c r="A321" s="85"/>
      <c r="B321" s="85"/>
      <c r="C321" s="86" t="str">
        <f t="shared" si="28"/>
        <v>J</v>
      </c>
      <c r="D321" s="86"/>
      <c r="E321" s="85"/>
      <c r="F321" s="37" t="s">
        <v>12089</v>
      </c>
      <c r="G321" s="27" t="str">
        <f t="shared" si="32"/>
        <v>JG44103516702</v>
      </c>
      <c r="H321" s="32" t="s">
        <v>12493</v>
      </c>
      <c r="I321" s="37" t="str">
        <f t="shared" si="30"/>
        <v>JG441035</v>
      </c>
      <c r="J321" s="37">
        <f t="shared" si="31"/>
        <v>167</v>
      </c>
      <c r="K321" s="47">
        <f t="shared" si="29"/>
        <v>2</v>
      </c>
    </row>
    <row r="322" spans="1:11">
      <c r="A322" s="85"/>
      <c r="B322" s="85"/>
      <c r="C322" s="86" t="str">
        <f t="shared" si="28"/>
        <v>J</v>
      </c>
      <c r="D322" s="86"/>
      <c r="E322" s="85"/>
      <c r="F322" s="37" t="s">
        <v>12091</v>
      </c>
      <c r="G322" s="27" t="str">
        <f t="shared" si="32"/>
        <v>JG44103516703</v>
      </c>
      <c r="H322" s="32" t="s">
        <v>12494</v>
      </c>
      <c r="I322" s="37" t="str">
        <f t="shared" si="30"/>
        <v>JG441035</v>
      </c>
      <c r="J322" s="37">
        <f t="shared" si="31"/>
        <v>167</v>
      </c>
      <c r="K322" s="47">
        <f t="shared" si="29"/>
        <v>3</v>
      </c>
    </row>
    <row r="323" spans="1:11">
      <c r="A323" s="87"/>
      <c r="B323" s="87"/>
      <c r="C323" s="88" t="str">
        <f t="shared" si="28"/>
        <v>J</v>
      </c>
      <c r="D323" s="88"/>
      <c r="E323" s="87"/>
      <c r="F323" s="37" t="s">
        <v>12093</v>
      </c>
      <c r="G323" s="27" t="str">
        <f t="shared" si="32"/>
        <v>JG44103516704</v>
      </c>
      <c r="H323" s="32" t="s">
        <v>12495</v>
      </c>
      <c r="I323" s="37" t="str">
        <f t="shared" si="30"/>
        <v>JG441035</v>
      </c>
      <c r="J323" s="37">
        <f t="shared" si="31"/>
        <v>167</v>
      </c>
      <c r="K323" s="47">
        <f t="shared" si="29"/>
        <v>4</v>
      </c>
    </row>
    <row r="324" ht="24" spans="1:11">
      <c r="A324" s="37">
        <f>MAX($A$3:A323)+1</f>
        <v>168</v>
      </c>
      <c r="B324" s="37" t="s">
        <v>11341</v>
      </c>
      <c r="C324" s="59" t="str">
        <f t="shared" si="28"/>
        <v>JG441183</v>
      </c>
      <c r="D324" s="59" t="s">
        <v>11340</v>
      </c>
      <c r="E324" s="65">
        <v>500</v>
      </c>
      <c r="F324" s="37"/>
      <c r="G324" s="27" t="str">
        <f t="shared" si="32"/>
        <v>JG44118316801</v>
      </c>
      <c r="H324" s="32" t="s">
        <v>12496</v>
      </c>
      <c r="I324" s="37" t="str">
        <f t="shared" si="30"/>
        <v>JG441183</v>
      </c>
      <c r="J324" s="37">
        <f t="shared" si="31"/>
        <v>168</v>
      </c>
      <c r="K324" s="47">
        <f t="shared" si="29"/>
        <v>1</v>
      </c>
    </row>
    <row r="325" spans="1:11">
      <c r="A325" s="83">
        <f>MAX($A$3:A324)+1</f>
        <v>169</v>
      </c>
      <c r="B325" s="83" t="s">
        <v>11343</v>
      </c>
      <c r="C325" s="84" t="str">
        <f t="shared" si="28"/>
        <v>JG441184</v>
      </c>
      <c r="D325" s="84" t="s">
        <v>11342</v>
      </c>
      <c r="E325" s="83">
        <v>1588</v>
      </c>
      <c r="F325" s="37" t="s">
        <v>12087</v>
      </c>
      <c r="G325" s="27" t="str">
        <f t="shared" si="32"/>
        <v>JG44118416901</v>
      </c>
      <c r="H325" s="32" t="s">
        <v>12497</v>
      </c>
      <c r="I325" s="37" t="str">
        <f t="shared" si="30"/>
        <v>JG441184</v>
      </c>
      <c r="J325" s="37">
        <f t="shared" si="31"/>
        <v>169</v>
      </c>
      <c r="K325" s="47">
        <f t="shared" si="29"/>
        <v>1</v>
      </c>
    </row>
    <row r="326" spans="1:11">
      <c r="A326" s="85"/>
      <c r="B326" s="85"/>
      <c r="C326" s="86" t="str">
        <f t="shared" si="28"/>
        <v>J</v>
      </c>
      <c r="D326" s="86"/>
      <c r="E326" s="85"/>
      <c r="F326" s="37" t="s">
        <v>12089</v>
      </c>
      <c r="G326" s="27" t="str">
        <f t="shared" si="32"/>
        <v>JG44118416902</v>
      </c>
      <c r="H326" s="32" t="s">
        <v>12498</v>
      </c>
      <c r="I326" s="37" t="str">
        <f t="shared" si="30"/>
        <v>JG441184</v>
      </c>
      <c r="J326" s="37">
        <f t="shared" si="31"/>
        <v>169</v>
      </c>
      <c r="K326" s="47">
        <f t="shared" si="29"/>
        <v>2</v>
      </c>
    </row>
    <row r="327" spans="1:11">
      <c r="A327" s="85"/>
      <c r="B327" s="85"/>
      <c r="C327" s="86" t="str">
        <f t="shared" si="28"/>
        <v>J</v>
      </c>
      <c r="D327" s="86"/>
      <c r="E327" s="85"/>
      <c r="F327" s="37" t="s">
        <v>12091</v>
      </c>
      <c r="G327" s="27" t="str">
        <f t="shared" si="32"/>
        <v>JG44118416903</v>
      </c>
      <c r="H327" s="32" t="s">
        <v>12499</v>
      </c>
      <c r="I327" s="37" t="str">
        <f t="shared" si="30"/>
        <v>JG441184</v>
      </c>
      <c r="J327" s="37">
        <f t="shared" si="31"/>
        <v>169</v>
      </c>
      <c r="K327" s="47">
        <f t="shared" si="29"/>
        <v>3</v>
      </c>
    </row>
    <row r="328" spans="1:11">
      <c r="A328" s="85"/>
      <c r="B328" s="85"/>
      <c r="C328" s="86" t="str">
        <f t="shared" ref="C328:C391" si="33">$A$1&amp;B328</f>
        <v>J</v>
      </c>
      <c r="D328" s="86"/>
      <c r="E328" s="85"/>
      <c r="F328" s="37" t="s">
        <v>12093</v>
      </c>
      <c r="G328" s="27" t="str">
        <f t="shared" si="32"/>
        <v>JG44118416904</v>
      </c>
      <c r="H328" s="32" t="s">
        <v>12500</v>
      </c>
      <c r="I328" s="37" t="str">
        <f t="shared" si="30"/>
        <v>JG441184</v>
      </c>
      <c r="J328" s="37">
        <f t="shared" si="31"/>
        <v>169</v>
      </c>
      <c r="K328" s="47">
        <f t="shared" ref="K328:K391" si="34">IF(C328&lt;&gt;"J",1,K327+1)</f>
        <v>4</v>
      </c>
    </row>
    <row r="329" spans="1:11">
      <c r="A329" s="87"/>
      <c r="B329" s="87"/>
      <c r="C329" s="88" t="str">
        <f t="shared" si="33"/>
        <v>J</v>
      </c>
      <c r="D329" s="88"/>
      <c r="E329" s="87"/>
      <c r="F329" s="37" t="s">
        <v>12095</v>
      </c>
      <c r="G329" s="27" t="str">
        <f t="shared" si="32"/>
        <v>JG44118416905</v>
      </c>
      <c r="H329" s="32" t="s">
        <v>12501</v>
      </c>
      <c r="I329" s="37" t="str">
        <f t="shared" si="30"/>
        <v>JG441184</v>
      </c>
      <c r="J329" s="37">
        <f t="shared" si="31"/>
        <v>169</v>
      </c>
      <c r="K329" s="47">
        <f t="shared" si="34"/>
        <v>5</v>
      </c>
    </row>
    <row r="330" ht="24" spans="1:11">
      <c r="A330" s="83">
        <f>MAX($A$3:A329)+1</f>
        <v>170</v>
      </c>
      <c r="B330" s="83" t="s">
        <v>11344</v>
      </c>
      <c r="C330" s="84" t="str">
        <f t="shared" si="33"/>
        <v>JG441036</v>
      </c>
      <c r="D330" s="84" t="s">
        <v>10993</v>
      </c>
      <c r="E330" s="83">
        <v>1920</v>
      </c>
      <c r="F330" s="37" t="s">
        <v>12087</v>
      </c>
      <c r="G330" s="27" t="str">
        <f t="shared" si="32"/>
        <v>JG44103617001</v>
      </c>
      <c r="H330" s="32" t="s">
        <v>12502</v>
      </c>
      <c r="I330" s="37" t="str">
        <f t="shared" ref="I330:I393" si="35">IF(C330="J",I329,C330)</f>
        <v>JG441036</v>
      </c>
      <c r="J330" s="37">
        <f t="shared" si="31"/>
        <v>170</v>
      </c>
      <c r="K330" s="47">
        <f t="shared" si="34"/>
        <v>1</v>
      </c>
    </row>
    <row r="331" ht="24" spans="1:11">
      <c r="A331" s="87"/>
      <c r="B331" s="87"/>
      <c r="C331" s="88" t="str">
        <f t="shared" si="33"/>
        <v>J</v>
      </c>
      <c r="D331" s="88"/>
      <c r="E331" s="87"/>
      <c r="F331" s="37" t="s">
        <v>12089</v>
      </c>
      <c r="G331" s="27" t="str">
        <f t="shared" si="32"/>
        <v>JG44103617002</v>
      </c>
      <c r="H331" s="32" t="s">
        <v>12503</v>
      </c>
      <c r="I331" s="37" t="str">
        <f t="shared" si="35"/>
        <v>JG441036</v>
      </c>
      <c r="J331" s="37">
        <f t="shared" si="31"/>
        <v>170</v>
      </c>
      <c r="K331" s="47">
        <f t="shared" si="34"/>
        <v>2</v>
      </c>
    </row>
    <row r="332" spans="1:11">
      <c r="A332" s="83">
        <f>MAX($A$3:A331)+1</f>
        <v>171</v>
      </c>
      <c r="B332" s="83" t="s">
        <v>11346</v>
      </c>
      <c r="C332" s="84" t="str">
        <f t="shared" si="33"/>
        <v>JG441037</v>
      </c>
      <c r="D332" s="84" t="s">
        <v>11345</v>
      </c>
      <c r="E332" s="83">
        <v>2360</v>
      </c>
      <c r="F332" s="37" t="s">
        <v>12504</v>
      </c>
      <c r="G332" s="27" t="str">
        <f t="shared" si="32"/>
        <v>JG44103717101</v>
      </c>
      <c r="H332" s="32" t="s">
        <v>12505</v>
      </c>
      <c r="I332" s="37" t="str">
        <f t="shared" si="35"/>
        <v>JG441037</v>
      </c>
      <c r="J332" s="37">
        <f t="shared" si="31"/>
        <v>171</v>
      </c>
      <c r="K332" s="47">
        <f t="shared" si="34"/>
        <v>1</v>
      </c>
    </row>
    <row r="333" spans="1:11">
      <c r="A333" s="87"/>
      <c r="B333" s="87"/>
      <c r="C333" s="88" t="str">
        <f t="shared" si="33"/>
        <v>J</v>
      </c>
      <c r="D333" s="88"/>
      <c r="E333" s="87"/>
      <c r="F333" s="37" t="s">
        <v>12506</v>
      </c>
      <c r="G333" s="27" t="str">
        <f t="shared" si="32"/>
        <v>JG44103717102</v>
      </c>
      <c r="H333" s="32" t="s">
        <v>12507</v>
      </c>
      <c r="I333" s="37" t="str">
        <f t="shared" si="35"/>
        <v>JG441037</v>
      </c>
      <c r="J333" s="37">
        <f t="shared" si="31"/>
        <v>171</v>
      </c>
      <c r="K333" s="47">
        <f t="shared" si="34"/>
        <v>2</v>
      </c>
    </row>
    <row r="334" ht="36" spans="1:11">
      <c r="A334" s="37">
        <f>MAX($A$3:A333)+1</f>
        <v>172</v>
      </c>
      <c r="B334" s="37" t="s">
        <v>11347</v>
      </c>
      <c r="C334" s="59" t="str">
        <f t="shared" si="33"/>
        <v>JG451038</v>
      </c>
      <c r="D334" s="59" t="s">
        <v>10997</v>
      </c>
      <c r="E334" s="120">
        <v>1079.7</v>
      </c>
      <c r="F334" s="120"/>
      <c r="G334" s="27" t="str">
        <f t="shared" si="32"/>
        <v>JG45103817201</v>
      </c>
      <c r="H334" s="121" t="s">
        <v>12508</v>
      </c>
      <c r="I334" s="37" t="str">
        <f t="shared" si="35"/>
        <v>JG451038</v>
      </c>
      <c r="J334" s="37">
        <f t="shared" si="31"/>
        <v>172</v>
      </c>
      <c r="K334" s="47">
        <f t="shared" si="34"/>
        <v>1</v>
      </c>
    </row>
    <row r="335" spans="1:11">
      <c r="A335" s="83">
        <f>MAX($A$3:A334)+1</f>
        <v>173</v>
      </c>
      <c r="B335" s="83" t="s">
        <v>11349</v>
      </c>
      <c r="C335" s="84" t="str">
        <f t="shared" si="33"/>
        <v>JG451185</v>
      </c>
      <c r="D335" s="84" t="s">
        <v>11348</v>
      </c>
      <c r="E335" s="83">
        <v>312.9</v>
      </c>
      <c r="F335" s="122" t="s">
        <v>12087</v>
      </c>
      <c r="G335" s="27" t="str">
        <f t="shared" si="32"/>
        <v>JG45118517301</v>
      </c>
      <c r="H335" s="123" t="s">
        <v>12509</v>
      </c>
      <c r="I335" s="37" t="str">
        <f t="shared" si="35"/>
        <v>JG451185</v>
      </c>
      <c r="J335" s="37">
        <f t="shared" si="31"/>
        <v>173</v>
      </c>
      <c r="K335" s="47">
        <f t="shared" si="34"/>
        <v>1</v>
      </c>
    </row>
    <row r="336" spans="1:11">
      <c r="A336" s="85"/>
      <c r="B336" s="85"/>
      <c r="C336" s="86" t="str">
        <f t="shared" si="33"/>
        <v>J</v>
      </c>
      <c r="D336" s="86"/>
      <c r="E336" s="85"/>
      <c r="F336" s="124" t="s">
        <v>12089</v>
      </c>
      <c r="G336" s="27" t="str">
        <f t="shared" si="32"/>
        <v>JG45118517302</v>
      </c>
      <c r="H336" s="125" t="s">
        <v>12510</v>
      </c>
      <c r="I336" s="37" t="str">
        <f t="shared" si="35"/>
        <v>JG451185</v>
      </c>
      <c r="J336" s="37">
        <f t="shared" si="31"/>
        <v>173</v>
      </c>
      <c r="K336" s="47">
        <f t="shared" si="34"/>
        <v>2</v>
      </c>
    </row>
    <row r="337" spans="1:11">
      <c r="A337" s="85"/>
      <c r="B337" s="85"/>
      <c r="C337" s="86" t="str">
        <f t="shared" si="33"/>
        <v>J</v>
      </c>
      <c r="D337" s="86"/>
      <c r="E337" s="85"/>
      <c r="F337" s="124" t="s">
        <v>12091</v>
      </c>
      <c r="G337" s="27" t="str">
        <f t="shared" si="32"/>
        <v>JG45118517303</v>
      </c>
      <c r="H337" s="125" t="s">
        <v>12511</v>
      </c>
      <c r="I337" s="37" t="str">
        <f t="shared" si="35"/>
        <v>JG451185</v>
      </c>
      <c r="J337" s="37">
        <f t="shared" si="31"/>
        <v>173</v>
      </c>
      <c r="K337" s="47">
        <f t="shared" si="34"/>
        <v>3</v>
      </c>
    </row>
    <row r="338" spans="1:11">
      <c r="A338" s="85"/>
      <c r="B338" s="85"/>
      <c r="C338" s="86" t="str">
        <f t="shared" si="33"/>
        <v>J</v>
      </c>
      <c r="D338" s="86"/>
      <c r="E338" s="85"/>
      <c r="F338" s="124" t="s">
        <v>12093</v>
      </c>
      <c r="G338" s="27" t="str">
        <f t="shared" si="32"/>
        <v>JG45118517304</v>
      </c>
      <c r="H338" s="125" t="s">
        <v>12512</v>
      </c>
      <c r="I338" s="37" t="str">
        <f t="shared" si="35"/>
        <v>JG451185</v>
      </c>
      <c r="J338" s="37">
        <f t="shared" si="31"/>
        <v>173</v>
      </c>
      <c r="K338" s="47">
        <f t="shared" si="34"/>
        <v>4</v>
      </c>
    </row>
    <row r="339" spans="1:11">
      <c r="A339" s="85"/>
      <c r="B339" s="85"/>
      <c r="C339" s="86" t="str">
        <f t="shared" si="33"/>
        <v>J</v>
      </c>
      <c r="D339" s="86"/>
      <c r="E339" s="85"/>
      <c r="F339" s="124" t="s">
        <v>12095</v>
      </c>
      <c r="G339" s="27" t="str">
        <f t="shared" si="32"/>
        <v>JG45118517305</v>
      </c>
      <c r="H339" s="125" t="s">
        <v>12513</v>
      </c>
      <c r="I339" s="37" t="str">
        <f t="shared" si="35"/>
        <v>JG451185</v>
      </c>
      <c r="J339" s="37">
        <f t="shared" si="31"/>
        <v>173</v>
      </c>
      <c r="K339" s="47">
        <f t="shared" si="34"/>
        <v>5</v>
      </c>
    </row>
    <row r="340" spans="1:11">
      <c r="A340" s="85"/>
      <c r="B340" s="85"/>
      <c r="C340" s="86" t="str">
        <f t="shared" si="33"/>
        <v>J</v>
      </c>
      <c r="D340" s="86"/>
      <c r="E340" s="85"/>
      <c r="F340" s="124" t="s">
        <v>12146</v>
      </c>
      <c r="G340" s="27" t="str">
        <f t="shared" si="32"/>
        <v>JG45118517306</v>
      </c>
      <c r="H340" s="125" t="s">
        <v>12514</v>
      </c>
      <c r="I340" s="37" t="str">
        <f t="shared" si="35"/>
        <v>JG451185</v>
      </c>
      <c r="J340" s="37">
        <f t="shared" si="31"/>
        <v>173</v>
      </c>
      <c r="K340" s="47">
        <f t="shared" si="34"/>
        <v>6</v>
      </c>
    </row>
    <row r="341" spans="1:11">
      <c r="A341" s="85"/>
      <c r="B341" s="85"/>
      <c r="C341" s="86" t="str">
        <f t="shared" si="33"/>
        <v>J</v>
      </c>
      <c r="D341" s="86"/>
      <c r="E341" s="85"/>
      <c r="F341" s="124" t="s">
        <v>12148</v>
      </c>
      <c r="G341" s="27" t="str">
        <f t="shared" si="32"/>
        <v>JG45118517307</v>
      </c>
      <c r="H341" s="125" t="s">
        <v>12515</v>
      </c>
      <c r="I341" s="37" t="str">
        <f t="shared" si="35"/>
        <v>JG451185</v>
      </c>
      <c r="J341" s="37">
        <f t="shared" si="31"/>
        <v>173</v>
      </c>
      <c r="K341" s="47">
        <f t="shared" si="34"/>
        <v>7</v>
      </c>
    </row>
    <row r="342" spans="1:11">
      <c r="A342" s="85"/>
      <c r="B342" s="85"/>
      <c r="C342" s="86" t="str">
        <f t="shared" si="33"/>
        <v>J</v>
      </c>
      <c r="D342" s="86"/>
      <c r="E342" s="85"/>
      <c r="F342" s="124" t="s">
        <v>12150</v>
      </c>
      <c r="G342" s="27" t="str">
        <f t="shared" si="32"/>
        <v>JG45118517308</v>
      </c>
      <c r="H342" s="125" t="s">
        <v>12516</v>
      </c>
      <c r="I342" s="37" t="str">
        <f t="shared" si="35"/>
        <v>JG451185</v>
      </c>
      <c r="J342" s="37">
        <f t="shared" si="31"/>
        <v>173</v>
      </c>
      <c r="K342" s="47">
        <f t="shared" si="34"/>
        <v>8</v>
      </c>
    </row>
    <row r="343" spans="1:11">
      <c r="A343" s="85"/>
      <c r="B343" s="85"/>
      <c r="C343" s="86" t="str">
        <f t="shared" si="33"/>
        <v>J</v>
      </c>
      <c r="D343" s="86"/>
      <c r="E343" s="85"/>
      <c r="F343" s="124" t="s">
        <v>12152</v>
      </c>
      <c r="G343" s="27" t="str">
        <f t="shared" si="32"/>
        <v>JG45118517309</v>
      </c>
      <c r="H343" s="125" t="s">
        <v>12517</v>
      </c>
      <c r="I343" s="37" t="str">
        <f t="shared" si="35"/>
        <v>JG451185</v>
      </c>
      <c r="J343" s="37">
        <f t="shared" si="31"/>
        <v>173</v>
      </c>
      <c r="K343" s="47">
        <f t="shared" si="34"/>
        <v>9</v>
      </c>
    </row>
    <row r="344" spans="1:11">
      <c r="A344" s="85"/>
      <c r="B344" s="85"/>
      <c r="C344" s="86" t="str">
        <f t="shared" si="33"/>
        <v>J</v>
      </c>
      <c r="D344" s="86"/>
      <c r="E344" s="85"/>
      <c r="F344" s="124" t="s">
        <v>12154</v>
      </c>
      <c r="G344" s="27" t="str">
        <f t="shared" si="32"/>
        <v>JG45118517310</v>
      </c>
      <c r="H344" s="125" t="s">
        <v>12518</v>
      </c>
      <c r="I344" s="37" t="str">
        <f t="shared" si="35"/>
        <v>JG451185</v>
      </c>
      <c r="J344" s="37">
        <f t="shared" si="31"/>
        <v>173</v>
      </c>
      <c r="K344" s="47">
        <f t="shared" si="34"/>
        <v>10</v>
      </c>
    </row>
    <row r="345" spans="1:11">
      <c r="A345" s="85"/>
      <c r="B345" s="85"/>
      <c r="C345" s="86" t="str">
        <f t="shared" si="33"/>
        <v>J</v>
      </c>
      <c r="D345" s="86"/>
      <c r="E345" s="85"/>
      <c r="F345" s="126" t="s">
        <v>12156</v>
      </c>
      <c r="G345" s="27" t="str">
        <f t="shared" si="32"/>
        <v>JG45118517311</v>
      </c>
      <c r="H345" s="127" t="s">
        <v>12519</v>
      </c>
      <c r="I345" s="37" t="str">
        <f t="shared" si="35"/>
        <v>JG451185</v>
      </c>
      <c r="J345" s="37">
        <f t="shared" si="31"/>
        <v>173</v>
      </c>
      <c r="K345" s="47">
        <f t="shared" si="34"/>
        <v>11</v>
      </c>
    </row>
    <row r="346" spans="1:11">
      <c r="A346" s="85"/>
      <c r="B346" s="85"/>
      <c r="C346" s="86" t="str">
        <f t="shared" si="33"/>
        <v>J</v>
      </c>
      <c r="D346" s="86"/>
      <c r="E346" s="85"/>
      <c r="F346" s="126" t="s">
        <v>12158</v>
      </c>
      <c r="G346" s="27" t="str">
        <f t="shared" si="32"/>
        <v>JG45118517312</v>
      </c>
      <c r="H346" s="127" t="s">
        <v>12520</v>
      </c>
      <c r="I346" s="37" t="str">
        <f t="shared" si="35"/>
        <v>JG451185</v>
      </c>
      <c r="J346" s="37">
        <f t="shared" si="31"/>
        <v>173</v>
      </c>
      <c r="K346" s="47">
        <f t="shared" si="34"/>
        <v>12</v>
      </c>
    </row>
    <row r="347" spans="1:11">
      <c r="A347" s="85"/>
      <c r="B347" s="85"/>
      <c r="C347" s="86" t="str">
        <f t="shared" si="33"/>
        <v>J</v>
      </c>
      <c r="D347" s="86"/>
      <c r="E347" s="85"/>
      <c r="F347" s="126" t="s">
        <v>12160</v>
      </c>
      <c r="G347" s="27" t="str">
        <f t="shared" si="32"/>
        <v>JG45118517313</v>
      </c>
      <c r="H347" s="127" t="s">
        <v>12521</v>
      </c>
      <c r="I347" s="37" t="str">
        <f t="shared" si="35"/>
        <v>JG451185</v>
      </c>
      <c r="J347" s="37">
        <f t="shared" si="31"/>
        <v>173</v>
      </c>
      <c r="K347" s="47">
        <f t="shared" si="34"/>
        <v>13</v>
      </c>
    </row>
    <row r="348" spans="1:11">
      <c r="A348" s="85"/>
      <c r="B348" s="85"/>
      <c r="C348" s="86" t="str">
        <f t="shared" si="33"/>
        <v>J</v>
      </c>
      <c r="D348" s="86"/>
      <c r="E348" s="85"/>
      <c r="F348" s="126" t="s">
        <v>12162</v>
      </c>
      <c r="G348" s="27" t="str">
        <f t="shared" si="32"/>
        <v>JG45118517314</v>
      </c>
      <c r="H348" s="127" t="s">
        <v>12522</v>
      </c>
      <c r="I348" s="37" t="str">
        <f t="shared" si="35"/>
        <v>JG451185</v>
      </c>
      <c r="J348" s="37">
        <f t="shared" si="31"/>
        <v>173</v>
      </c>
      <c r="K348" s="47">
        <f t="shared" si="34"/>
        <v>14</v>
      </c>
    </row>
    <row r="349" spans="1:11">
      <c r="A349" s="87"/>
      <c r="B349" s="87"/>
      <c r="C349" s="88" t="str">
        <f t="shared" si="33"/>
        <v>J</v>
      </c>
      <c r="D349" s="88"/>
      <c r="E349" s="87"/>
      <c r="F349" s="126" t="s">
        <v>12164</v>
      </c>
      <c r="G349" s="27" t="str">
        <f t="shared" si="32"/>
        <v>JG45118517315</v>
      </c>
      <c r="H349" s="127" t="s">
        <v>12522</v>
      </c>
      <c r="I349" s="37" t="str">
        <f t="shared" si="35"/>
        <v>JG451185</v>
      </c>
      <c r="J349" s="37">
        <f t="shared" si="31"/>
        <v>173</v>
      </c>
      <c r="K349" s="47">
        <f t="shared" si="34"/>
        <v>15</v>
      </c>
    </row>
    <row r="350" spans="1:11">
      <c r="A350" s="83">
        <f>MAX($A$3:A349)+1</f>
        <v>174</v>
      </c>
      <c r="B350" s="83" t="s">
        <v>11351</v>
      </c>
      <c r="C350" s="84" t="str">
        <f t="shared" si="33"/>
        <v>JG451186</v>
      </c>
      <c r="D350" s="84" t="s">
        <v>11350</v>
      </c>
      <c r="E350" s="83">
        <v>1000</v>
      </c>
      <c r="F350" s="73" t="s">
        <v>12087</v>
      </c>
      <c r="G350" s="27" t="str">
        <f t="shared" si="32"/>
        <v>JG45118617401</v>
      </c>
      <c r="H350" s="74" t="s">
        <v>12523</v>
      </c>
      <c r="I350" s="37" t="str">
        <f t="shared" si="35"/>
        <v>JG451186</v>
      </c>
      <c r="J350" s="37">
        <f t="shared" si="31"/>
        <v>174</v>
      </c>
      <c r="K350" s="47">
        <f t="shared" si="34"/>
        <v>1</v>
      </c>
    </row>
    <row r="351" spans="1:11">
      <c r="A351" s="85"/>
      <c r="B351" s="85"/>
      <c r="C351" s="86" t="str">
        <f t="shared" si="33"/>
        <v>J</v>
      </c>
      <c r="D351" s="86"/>
      <c r="E351" s="85"/>
      <c r="F351" s="73" t="s">
        <v>12089</v>
      </c>
      <c r="G351" s="27" t="str">
        <f t="shared" si="32"/>
        <v>JG45118617402</v>
      </c>
      <c r="H351" s="74" t="s">
        <v>12524</v>
      </c>
      <c r="I351" s="37" t="str">
        <f t="shared" si="35"/>
        <v>JG451186</v>
      </c>
      <c r="J351" s="37">
        <f t="shared" si="31"/>
        <v>174</v>
      </c>
      <c r="K351" s="47">
        <f t="shared" si="34"/>
        <v>2</v>
      </c>
    </row>
    <row r="352" spans="1:11">
      <c r="A352" s="85"/>
      <c r="B352" s="85"/>
      <c r="C352" s="86" t="str">
        <f t="shared" si="33"/>
        <v>J</v>
      </c>
      <c r="D352" s="86"/>
      <c r="E352" s="85"/>
      <c r="F352" s="73" t="s">
        <v>12091</v>
      </c>
      <c r="G352" s="27" t="str">
        <f t="shared" si="32"/>
        <v>JG45118617403</v>
      </c>
      <c r="H352" s="74" t="s">
        <v>12525</v>
      </c>
      <c r="I352" s="37" t="str">
        <f t="shared" si="35"/>
        <v>JG451186</v>
      </c>
      <c r="J352" s="37">
        <f t="shared" si="31"/>
        <v>174</v>
      </c>
      <c r="K352" s="47">
        <f t="shared" si="34"/>
        <v>3</v>
      </c>
    </row>
    <row r="353" spans="1:11">
      <c r="A353" s="87"/>
      <c r="B353" s="87"/>
      <c r="C353" s="88" t="str">
        <f t="shared" si="33"/>
        <v>J</v>
      </c>
      <c r="D353" s="88"/>
      <c r="E353" s="87"/>
      <c r="F353" s="73" t="s">
        <v>12093</v>
      </c>
      <c r="G353" s="27" t="str">
        <f t="shared" si="32"/>
        <v>JG45118617404</v>
      </c>
      <c r="H353" s="74" t="s">
        <v>12526</v>
      </c>
      <c r="I353" s="37" t="str">
        <f t="shared" si="35"/>
        <v>JG451186</v>
      </c>
      <c r="J353" s="37">
        <f t="shared" si="31"/>
        <v>174</v>
      </c>
      <c r="K353" s="47">
        <f t="shared" si="34"/>
        <v>4</v>
      </c>
    </row>
    <row r="354" ht="24" spans="1:11">
      <c r="A354" s="83">
        <f>MAX($A$3:A353)+1</f>
        <v>175</v>
      </c>
      <c r="B354" s="83" t="s">
        <v>11353</v>
      </c>
      <c r="C354" s="84" t="str">
        <f t="shared" si="33"/>
        <v>JG451187</v>
      </c>
      <c r="D354" s="84" t="s">
        <v>11352</v>
      </c>
      <c r="E354" s="83">
        <v>1500</v>
      </c>
      <c r="F354" s="73" t="s">
        <v>12087</v>
      </c>
      <c r="G354" s="27" t="str">
        <f t="shared" si="32"/>
        <v>JG45118717501</v>
      </c>
      <c r="H354" s="74" t="s">
        <v>12527</v>
      </c>
      <c r="I354" s="37" t="str">
        <f t="shared" si="35"/>
        <v>JG451187</v>
      </c>
      <c r="J354" s="37">
        <f t="shared" si="31"/>
        <v>175</v>
      </c>
      <c r="K354" s="47">
        <f t="shared" si="34"/>
        <v>1</v>
      </c>
    </row>
    <row r="355" ht="24" spans="1:11">
      <c r="A355" s="87"/>
      <c r="B355" s="87"/>
      <c r="C355" s="88" t="str">
        <f t="shared" si="33"/>
        <v>J</v>
      </c>
      <c r="D355" s="88"/>
      <c r="E355" s="87"/>
      <c r="F355" s="73" t="s">
        <v>12089</v>
      </c>
      <c r="G355" s="27" t="str">
        <f t="shared" si="32"/>
        <v>JG45118717502</v>
      </c>
      <c r="H355" s="74" t="s">
        <v>12527</v>
      </c>
      <c r="I355" s="37" t="str">
        <f t="shared" si="35"/>
        <v>JG451187</v>
      </c>
      <c r="J355" s="37">
        <f t="shared" si="31"/>
        <v>175</v>
      </c>
      <c r="K355" s="47">
        <f t="shared" si="34"/>
        <v>2</v>
      </c>
    </row>
    <row r="356" ht="24" spans="1:11">
      <c r="A356" s="37">
        <f>MAX($A$3:A355)+1</f>
        <v>176</v>
      </c>
      <c r="B356" s="37" t="s">
        <v>11354</v>
      </c>
      <c r="C356" s="59" t="str">
        <f t="shared" si="33"/>
        <v>JG461188</v>
      </c>
      <c r="D356" s="59" t="s">
        <v>10999</v>
      </c>
      <c r="E356" s="37">
        <v>3000</v>
      </c>
      <c r="F356" s="37"/>
      <c r="G356" s="27" t="str">
        <f t="shared" si="32"/>
        <v>JG46118817601</v>
      </c>
      <c r="H356" s="32" t="s">
        <v>12528</v>
      </c>
      <c r="I356" s="37" t="str">
        <f t="shared" si="35"/>
        <v>JG461188</v>
      </c>
      <c r="J356" s="37">
        <f t="shared" si="31"/>
        <v>176</v>
      </c>
      <c r="K356" s="47">
        <f t="shared" si="34"/>
        <v>1</v>
      </c>
    </row>
    <row r="357" ht="24" spans="1:11">
      <c r="A357" s="83">
        <f>MAX($A$3:A356)+1</f>
        <v>177</v>
      </c>
      <c r="B357" s="83" t="s">
        <v>11356</v>
      </c>
      <c r="C357" s="84" t="str">
        <f t="shared" si="33"/>
        <v>JG501189</v>
      </c>
      <c r="D357" s="84" t="s">
        <v>11355</v>
      </c>
      <c r="E357" s="83">
        <v>582</v>
      </c>
      <c r="F357" s="37" t="s">
        <v>12529</v>
      </c>
      <c r="G357" s="27" t="str">
        <f t="shared" si="32"/>
        <v>JG50118917701</v>
      </c>
      <c r="H357" s="32" t="s">
        <v>12530</v>
      </c>
      <c r="I357" s="37" t="str">
        <f t="shared" si="35"/>
        <v>JG501189</v>
      </c>
      <c r="J357" s="37">
        <f t="shared" si="31"/>
        <v>177</v>
      </c>
      <c r="K357" s="47">
        <f t="shared" si="34"/>
        <v>1</v>
      </c>
    </row>
    <row r="358" ht="24" spans="1:11">
      <c r="A358" s="85"/>
      <c r="B358" s="85"/>
      <c r="C358" s="86" t="str">
        <f t="shared" si="33"/>
        <v>J</v>
      </c>
      <c r="D358" s="86"/>
      <c r="E358" s="85"/>
      <c r="F358" s="37" t="s">
        <v>12531</v>
      </c>
      <c r="G358" s="27" t="str">
        <f t="shared" si="32"/>
        <v>JG50118917702</v>
      </c>
      <c r="H358" s="32" t="s">
        <v>12532</v>
      </c>
      <c r="I358" s="37" t="str">
        <f t="shared" si="35"/>
        <v>JG501189</v>
      </c>
      <c r="J358" s="37">
        <f t="shared" si="31"/>
        <v>177</v>
      </c>
      <c r="K358" s="47">
        <f t="shared" si="34"/>
        <v>2</v>
      </c>
    </row>
    <row r="359" ht="24" spans="1:11">
      <c r="A359" s="87"/>
      <c r="B359" s="87"/>
      <c r="C359" s="88" t="str">
        <f t="shared" si="33"/>
        <v>J</v>
      </c>
      <c r="D359" s="88"/>
      <c r="E359" s="87"/>
      <c r="F359" s="37" t="s">
        <v>12533</v>
      </c>
      <c r="G359" s="27" t="str">
        <f t="shared" si="32"/>
        <v>JG50118917703</v>
      </c>
      <c r="H359" s="32" t="s">
        <v>12534</v>
      </c>
      <c r="I359" s="37" t="str">
        <f t="shared" si="35"/>
        <v>JG501189</v>
      </c>
      <c r="J359" s="37">
        <f t="shared" si="31"/>
        <v>177</v>
      </c>
      <c r="K359" s="47">
        <f t="shared" si="34"/>
        <v>3</v>
      </c>
    </row>
    <row r="360" spans="1:11">
      <c r="A360" s="83">
        <f>MAX($A$3:A359)+1</f>
        <v>178</v>
      </c>
      <c r="B360" s="83" t="s">
        <v>11357</v>
      </c>
      <c r="C360" s="84" t="str">
        <f t="shared" si="33"/>
        <v>JG501039</v>
      </c>
      <c r="D360" s="84" t="s">
        <v>11001</v>
      </c>
      <c r="E360" s="83">
        <v>960</v>
      </c>
      <c r="F360" s="37" t="s">
        <v>12535</v>
      </c>
      <c r="G360" s="27" t="str">
        <f t="shared" si="32"/>
        <v>JG50103917801</v>
      </c>
      <c r="H360" s="32" t="s">
        <v>12536</v>
      </c>
      <c r="I360" s="37" t="str">
        <f t="shared" si="35"/>
        <v>JG501039</v>
      </c>
      <c r="J360" s="37">
        <f t="shared" si="31"/>
        <v>178</v>
      </c>
      <c r="K360" s="47">
        <f t="shared" si="34"/>
        <v>1</v>
      </c>
    </row>
    <row r="361" ht="24" spans="1:11">
      <c r="A361" s="87"/>
      <c r="B361" s="87"/>
      <c r="C361" s="88" t="str">
        <f t="shared" si="33"/>
        <v>J</v>
      </c>
      <c r="D361" s="88"/>
      <c r="E361" s="87"/>
      <c r="F361" s="37" t="s">
        <v>12537</v>
      </c>
      <c r="G361" s="27" t="str">
        <f t="shared" si="32"/>
        <v>JG50103917802</v>
      </c>
      <c r="H361" s="32" t="s">
        <v>12538</v>
      </c>
      <c r="I361" s="37" t="str">
        <f t="shared" si="35"/>
        <v>JG501039</v>
      </c>
      <c r="J361" s="37">
        <f t="shared" si="31"/>
        <v>178</v>
      </c>
      <c r="K361" s="47">
        <f t="shared" si="34"/>
        <v>2</v>
      </c>
    </row>
    <row r="362" ht="24" spans="1:11">
      <c r="A362" s="37">
        <f>MAX($A$3:A361)+1</f>
        <v>179</v>
      </c>
      <c r="B362" s="37" t="s">
        <v>11359</v>
      </c>
      <c r="C362" s="59" t="str">
        <f t="shared" si="33"/>
        <v>JG501190</v>
      </c>
      <c r="D362" s="59" t="s">
        <v>11358</v>
      </c>
      <c r="E362" s="37">
        <v>1000</v>
      </c>
      <c r="F362" s="37"/>
      <c r="G362" s="27" t="str">
        <f t="shared" si="32"/>
        <v>JG50119017901</v>
      </c>
      <c r="H362" s="32" t="s">
        <v>12539</v>
      </c>
      <c r="I362" s="37" t="str">
        <f t="shared" si="35"/>
        <v>JG501190</v>
      </c>
      <c r="J362" s="37">
        <f t="shared" si="31"/>
        <v>179</v>
      </c>
      <c r="K362" s="47">
        <f t="shared" si="34"/>
        <v>1</v>
      </c>
    </row>
    <row r="363" ht="24" spans="1:11">
      <c r="A363" s="37">
        <f>MAX($A$3:A362)+1</f>
        <v>180</v>
      </c>
      <c r="B363" s="37" t="s">
        <v>11360</v>
      </c>
      <c r="C363" s="59" t="str">
        <f t="shared" si="33"/>
        <v>JG511040</v>
      </c>
      <c r="D363" s="59" t="s">
        <v>11003</v>
      </c>
      <c r="E363" s="37">
        <v>994</v>
      </c>
      <c r="F363" s="37"/>
      <c r="G363" s="27" t="str">
        <f t="shared" si="32"/>
        <v>JG51104018001</v>
      </c>
      <c r="H363" s="32" t="s">
        <v>12540</v>
      </c>
      <c r="I363" s="37" t="str">
        <f t="shared" si="35"/>
        <v>JG511040</v>
      </c>
      <c r="J363" s="37">
        <f t="shared" si="31"/>
        <v>180</v>
      </c>
      <c r="K363" s="47">
        <f t="shared" si="34"/>
        <v>1</v>
      </c>
    </row>
    <row r="364" spans="1:11">
      <c r="A364" s="83">
        <f>MAX($A$3:A363)+1</f>
        <v>181</v>
      </c>
      <c r="B364" s="83" t="s">
        <v>11362</v>
      </c>
      <c r="C364" s="84" t="str">
        <f t="shared" si="33"/>
        <v>JG511191</v>
      </c>
      <c r="D364" s="84" t="s">
        <v>11361</v>
      </c>
      <c r="E364" s="83">
        <v>856.53</v>
      </c>
      <c r="F364" s="107" t="s">
        <v>12541</v>
      </c>
      <c r="G364" s="27" t="str">
        <f t="shared" si="32"/>
        <v>JG51119118101</v>
      </c>
      <c r="H364" s="93" t="s">
        <v>12542</v>
      </c>
      <c r="I364" s="37" t="str">
        <f t="shared" si="35"/>
        <v>JG511191</v>
      </c>
      <c r="J364" s="37">
        <f t="shared" si="31"/>
        <v>181</v>
      </c>
      <c r="K364" s="47">
        <f t="shared" si="34"/>
        <v>1</v>
      </c>
    </row>
    <row r="365" ht="24" spans="1:11">
      <c r="A365" s="87"/>
      <c r="B365" s="87"/>
      <c r="C365" s="88" t="str">
        <f t="shared" si="33"/>
        <v>J</v>
      </c>
      <c r="D365" s="88"/>
      <c r="E365" s="87"/>
      <c r="F365" s="107" t="s">
        <v>12543</v>
      </c>
      <c r="G365" s="27" t="str">
        <f t="shared" si="32"/>
        <v>JG51119118102</v>
      </c>
      <c r="H365" s="93" t="s">
        <v>12544</v>
      </c>
      <c r="I365" s="37" t="str">
        <f t="shared" si="35"/>
        <v>JG511191</v>
      </c>
      <c r="J365" s="37">
        <f t="shared" si="31"/>
        <v>181</v>
      </c>
      <c r="K365" s="47">
        <f t="shared" si="34"/>
        <v>2</v>
      </c>
    </row>
    <row r="366" ht="36" spans="1:11">
      <c r="A366" s="37">
        <f>MAX($A$3:A365)+1</f>
        <v>182</v>
      </c>
      <c r="B366" s="37" t="s">
        <v>11364</v>
      </c>
      <c r="C366" s="59" t="str">
        <f t="shared" si="33"/>
        <v>JG511192</v>
      </c>
      <c r="D366" s="59" t="s">
        <v>11363</v>
      </c>
      <c r="E366" s="37">
        <v>1047</v>
      </c>
      <c r="F366" s="37"/>
      <c r="G366" s="27" t="str">
        <f t="shared" si="32"/>
        <v>JG51119218201</v>
      </c>
      <c r="H366" s="32" t="s">
        <v>12545</v>
      </c>
      <c r="I366" s="37" t="str">
        <f t="shared" si="35"/>
        <v>JG511192</v>
      </c>
      <c r="J366" s="37">
        <f t="shared" si="31"/>
        <v>182</v>
      </c>
      <c r="K366" s="47">
        <f t="shared" si="34"/>
        <v>1</v>
      </c>
    </row>
    <row r="367" ht="24" spans="1:11">
      <c r="A367" s="83">
        <f>MAX($A$3:A366)+1</f>
        <v>183</v>
      </c>
      <c r="B367" s="83" t="s">
        <v>11366</v>
      </c>
      <c r="C367" s="84" t="str">
        <f t="shared" si="33"/>
        <v>JG511193</v>
      </c>
      <c r="D367" s="84" t="s">
        <v>11365</v>
      </c>
      <c r="E367" s="83">
        <v>858.67</v>
      </c>
      <c r="F367" s="107" t="s">
        <v>12546</v>
      </c>
      <c r="G367" s="27" t="str">
        <f t="shared" si="32"/>
        <v>JG51119318301</v>
      </c>
      <c r="H367" s="93" t="s">
        <v>12547</v>
      </c>
      <c r="I367" s="37" t="str">
        <f t="shared" si="35"/>
        <v>JG511193</v>
      </c>
      <c r="J367" s="37">
        <f t="shared" si="31"/>
        <v>183</v>
      </c>
      <c r="K367" s="47">
        <f t="shared" si="34"/>
        <v>1</v>
      </c>
    </row>
    <row r="368" ht="24" spans="1:11">
      <c r="A368" s="85"/>
      <c r="B368" s="85"/>
      <c r="C368" s="86" t="str">
        <f t="shared" si="33"/>
        <v>J</v>
      </c>
      <c r="D368" s="86"/>
      <c r="E368" s="85"/>
      <c r="F368" s="107" t="s">
        <v>12548</v>
      </c>
      <c r="G368" s="27" t="str">
        <f t="shared" si="32"/>
        <v>JG51119318302</v>
      </c>
      <c r="H368" s="32" t="s">
        <v>12549</v>
      </c>
      <c r="I368" s="37" t="str">
        <f t="shared" si="35"/>
        <v>JG511193</v>
      </c>
      <c r="J368" s="37">
        <f t="shared" si="31"/>
        <v>183</v>
      </c>
      <c r="K368" s="47">
        <f t="shared" si="34"/>
        <v>2</v>
      </c>
    </row>
    <row r="369" ht="24" spans="1:11">
      <c r="A369" s="85"/>
      <c r="B369" s="85"/>
      <c r="C369" s="86" t="str">
        <f t="shared" si="33"/>
        <v>J</v>
      </c>
      <c r="D369" s="86"/>
      <c r="E369" s="85"/>
      <c r="F369" s="107" t="s">
        <v>12550</v>
      </c>
      <c r="G369" s="27" t="str">
        <f t="shared" si="32"/>
        <v>JG51119318303</v>
      </c>
      <c r="H369" s="93" t="s">
        <v>12551</v>
      </c>
      <c r="I369" s="37" t="str">
        <f t="shared" si="35"/>
        <v>JG511193</v>
      </c>
      <c r="J369" s="37">
        <f t="shared" si="31"/>
        <v>183</v>
      </c>
      <c r="K369" s="47">
        <f t="shared" si="34"/>
        <v>3</v>
      </c>
    </row>
    <row r="370" ht="24" spans="1:11">
      <c r="A370" s="87"/>
      <c r="B370" s="87"/>
      <c r="C370" s="88" t="str">
        <f t="shared" si="33"/>
        <v>J</v>
      </c>
      <c r="D370" s="88"/>
      <c r="E370" s="87"/>
      <c r="F370" s="107" t="s">
        <v>12552</v>
      </c>
      <c r="G370" s="27" t="str">
        <f t="shared" si="32"/>
        <v>JG51119318304</v>
      </c>
      <c r="H370" s="93" t="s">
        <v>12553</v>
      </c>
      <c r="I370" s="37" t="str">
        <f t="shared" si="35"/>
        <v>JG511193</v>
      </c>
      <c r="J370" s="37">
        <f t="shared" si="31"/>
        <v>183</v>
      </c>
      <c r="K370" s="47">
        <f t="shared" si="34"/>
        <v>4</v>
      </c>
    </row>
    <row r="371" ht="24" spans="1:11">
      <c r="A371" s="83">
        <f>MAX($A$3:A370)+1</f>
        <v>184</v>
      </c>
      <c r="B371" s="83" t="s">
        <v>11368</v>
      </c>
      <c r="C371" s="84" t="str">
        <f t="shared" si="33"/>
        <v>JG511194</v>
      </c>
      <c r="D371" s="84" t="s">
        <v>11367</v>
      </c>
      <c r="E371" s="83">
        <v>1096</v>
      </c>
      <c r="F371" s="105" t="s">
        <v>12554</v>
      </c>
      <c r="G371" s="27" t="str">
        <f t="shared" si="32"/>
        <v>JG51119418401</v>
      </c>
      <c r="H371" s="106" t="s">
        <v>12555</v>
      </c>
      <c r="I371" s="37" t="str">
        <f t="shared" si="35"/>
        <v>JG511194</v>
      </c>
      <c r="J371" s="37">
        <f t="shared" si="31"/>
        <v>184</v>
      </c>
      <c r="K371" s="47">
        <f t="shared" si="34"/>
        <v>1</v>
      </c>
    </row>
    <row r="372" ht="24" spans="1:11">
      <c r="A372" s="85"/>
      <c r="B372" s="85"/>
      <c r="C372" s="86" t="str">
        <f t="shared" si="33"/>
        <v>J</v>
      </c>
      <c r="D372" s="86"/>
      <c r="E372" s="85"/>
      <c r="F372" s="105" t="s">
        <v>12556</v>
      </c>
      <c r="G372" s="27" t="str">
        <f t="shared" si="32"/>
        <v>JG51119418402</v>
      </c>
      <c r="H372" s="106" t="s">
        <v>12557</v>
      </c>
      <c r="I372" s="37" t="str">
        <f t="shared" si="35"/>
        <v>JG511194</v>
      </c>
      <c r="J372" s="37">
        <f t="shared" si="31"/>
        <v>184</v>
      </c>
      <c r="K372" s="47">
        <f t="shared" si="34"/>
        <v>2</v>
      </c>
    </row>
    <row r="373" ht="24" spans="1:11">
      <c r="A373" s="87"/>
      <c r="B373" s="87"/>
      <c r="C373" s="88" t="str">
        <f t="shared" si="33"/>
        <v>J</v>
      </c>
      <c r="D373" s="88"/>
      <c r="E373" s="87"/>
      <c r="F373" s="105" t="s">
        <v>12558</v>
      </c>
      <c r="G373" s="27" t="str">
        <f t="shared" si="32"/>
        <v>JG51119418403</v>
      </c>
      <c r="H373" s="106" t="s">
        <v>12559</v>
      </c>
      <c r="I373" s="37" t="str">
        <f t="shared" si="35"/>
        <v>JG511194</v>
      </c>
      <c r="J373" s="37">
        <f t="shared" si="31"/>
        <v>184</v>
      </c>
      <c r="K373" s="47">
        <f t="shared" si="34"/>
        <v>3</v>
      </c>
    </row>
    <row r="374" ht="36" spans="1:11">
      <c r="A374" s="83">
        <f>MAX($A$3:A373)+1</f>
        <v>185</v>
      </c>
      <c r="B374" s="83" t="s">
        <v>11370</v>
      </c>
      <c r="C374" s="84" t="str">
        <f t="shared" si="33"/>
        <v>JG511195</v>
      </c>
      <c r="D374" s="84" t="s">
        <v>11369</v>
      </c>
      <c r="E374" s="83">
        <v>935.09</v>
      </c>
      <c r="F374" s="128" t="s">
        <v>12560</v>
      </c>
      <c r="G374" s="27" t="str">
        <f t="shared" si="32"/>
        <v>JG51119518501</v>
      </c>
      <c r="H374" s="109" t="s">
        <v>12561</v>
      </c>
      <c r="I374" s="37" t="str">
        <f t="shared" si="35"/>
        <v>JG511195</v>
      </c>
      <c r="J374" s="37">
        <f t="shared" si="31"/>
        <v>185</v>
      </c>
      <c r="K374" s="47">
        <f t="shared" si="34"/>
        <v>1</v>
      </c>
    </row>
    <row r="375" ht="36" spans="1:11">
      <c r="A375" s="87"/>
      <c r="B375" s="87"/>
      <c r="C375" s="88" t="str">
        <f t="shared" si="33"/>
        <v>J</v>
      </c>
      <c r="D375" s="88"/>
      <c r="E375" s="87"/>
      <c r="F375" s="128" t="s">
        <v>12562</v>
      </c>
      <c r="G375" s="27" t="str">
        <f t="shared" si="32"/>
        <v>JG51119518502</v>
      </c>
      <c r="H375" s="109" t="s">
        <v>12563</v>
      </c>
      <c r="I375" s="37" t="str">
        <f t="shared" si="35"/>
        <v>JG511195</v>
      </c>
      <c r="J375" s="37">
        <f t="shared" ref="J375:J431" si="36">IF(A375="",J374,A375)</f>
        <v>185</v>
      </c>
      <c r="K375" s="47">
        <f t="shared" si="34"/>
        <v>2</v>
      </c>
    </row>
    <row r="376" ht="24" spans="1:11">
      <c r="A376" s="37">
        <f>MAX($A$3:A375)+1</f>
        <v>186</v>
      </c>
      <c r="B376" s="37" t="s">
        <v>11372</v>
      </c>
      <c r="C376" s="59" t="str">
        <f t="shared" si="33"/>
        <v>JG511196</v>
      </c>
      <c r="D376" s="59" t="s">
        <v>11371</v>
      </c>
      <c r="E376" s="37">
        <v>1200</v>
      </c>
      <c r="F376" s="37"/>
      <c r="G376" s="27" t="str">
        <f t="shared" si="32"/>
        <v>JG51119618601</v>
      </c>
      <c r="H376" s="32" t="s">
        <v>12564</v>
      </c>
      <c r="I376" s="37" t="str">
        <f t="shared" si="35"/>
        <v>JG511196</v>
      </c>
      <c r="J376" s="37">
        <f t="shared" si="36"/>
        <v>186</v>
      </c>
      <c r="K376" s="47">
        <f t="shared" si="34"/>
        <v>1</v>
      </c>
    </row>
    <row r="377" ht="24" spans="1:11">
      <c r="A377" s="83">
        <f>MAX($A$3:A376)+1</f>
        <v>187</v>
      </c>
      <c r="B377" s="83" t="s">
        <v>11374</v>
      </c>
      <c r="C377" s="84" t="str">
        <f t="shared" si="33"/>
        <v>JG511197</v>
      </c>
      <c r="D377" s="84" t="s">
        <v>11373</v>
      </c>
      <c r="E377" s="83">
        <v>419.97</v>
      </c>
      <c r="F377" s="37" t="s">
        <v>12087</v>
      </c>
      <c r="G377" s="27" t="str">
        <f t="shared" si="32"/>
        <v>JG51119718701</v>
      </c>
      <c r="H377" s="32" t="s">
        <v>12565</v>
      </c>
      <c r="I377" s="37" t="str">
        <f t="shared" si="35"/>
        <v>JG511197</v>
      </c>
      <c r="J377" s="37">
        <f t="shared" si="36"/>
        <v>187</v>
      </c>
      <c r="K377" s="47">
        <f t="shared" si="34"/>
        <v>1</v>
      </c>
    </row>
    <row r="378" ht="24" spans="1:11">
      <c r="A378" s="87"/>
      <c r="B378" s="87"/>
      <c r="C378" s="88" t="str">
        <f t="shared" si="33"/>
        <v>J</v>
      </c>
      <c r="D378" s="88"/>
      <c r="E378" s="87"/>
      <c r="F378" s="37" t="s">
        <v>12089</v>
      </c>
      <c r="G378" s="27" t="str">
        <f t="shared" si="32"/>
        <v>JG51119718702</v>
      </c>
      <c r="H378" s="32" t="s">
        <v>12566</v>
      </c>
      <c r="I378" s="37" t="str">
        <f t="shared" si="35"/>
        <v>JG511197</v>
      </c>
      <c r="J378" s="37">
        <f t="shared" si="36"/>
        <v>187</v>
      </c>
      <c r="K378" s="47">
        <f t="shared" si="34"/>
        <v>2</v>
      </c>
    </row>
    <row r="379" ht="24" spans="1:11">
      <c r="A379" s="37">
        <f>MAX($A$3:A378)+1</f>
        <v>188</v>
      </c>
      <c r="B379" s="37" t="s">
        <v>11375</v>
      </c>
      <c r="C379" s="59" t="str">
        <f t="shared" si="33"/>
        <v>JG521041</v>
      </c>
      <c r="D379" s="59" t="s">
        <v>11005</v>
      </c>
      <c r="E379" s="37">
        <v>955</v>
      </c>
      <c r="F379" s="37"/>
      <c r="G379" s="27" t="str">
        <f t="shared" si="32"/>
        <v>JG52104118801</v>
      </c>
      <c r="H379" s="32" t="s">
        <v>12567</v>
      </c>
      <c r="I379" s="37" t="str">
        <f t="shared" si="35"/>
        <v>JG521041</v>
      </c>
      <c r="J379" s="37">
        <f t="shared" si="36"/>
        <v>188</v>
      </c>
      <c r="K379" s="47">
        <f t="shared" si="34"/>
        <v>1</v>
      </c>
    </row>
    <row r="380" spans="1:11">
      <c r="A380" s="37">
        <f>MAX($A$3:A379)+1</f>
        <v>189</v>
      </c>
      <c r="B380" s="37" t="s">
        <v>11377</v>
      </c>
      <c r="C380" s="59" t="str">
        <f t="shared" si="33"/>
        <v>JG521198</v>
      </c>
      <c r="D380" s="59" t="s">
        <v>11376</v>
      </c>
      <c r="E380" s="37">
        <v>1253</v>
      </c>
      <c r="F380" s="37"/>
      <c r="G380" s="27" t="str">
        <f t="shared" si="32"/>
        <v>JG52119818901</v>
      </c>
      <c r="H380" s="32" t="s">
        <v>12568</v>
      </c>
      <c r="I380" s="37" t="str">
        <f t="shared" si="35"/>
        <v>JG521198</v>
      </c>
      <c r="J380" s="37">
        <f t="shared" si="36"/>
        <v>189</v>
      </c>
      <c r="K380" s="47">
        <f t="shared" si="34"/>
        <v>1</v>
      </c>
    </row>
    <row r="381" ht="72" spans="1:11">
      <c r="A381" s="37">
        <f>MAX($A$3:A380)+1</f>
        <v>190</v>
      </c>
      <c r="B381" s="37" t="s">
        <v>11378</v>
      </c>
      <c r="C381" s="59" t="str">
        <f t="shared" si="33"/>
        <v>JG531042</v>
      </c>
      <c r="D381" s="59" t="s">
        <v>11007</v>
      </c>
      <c r="E381" s="37">
        <v>980</v>
      </c>
      <c r="F381" s="37"/>
      <c r="G381" s="27" t="str">
        <f t="shared" si="32"/>
        <v>JG53104219001</v>
      </c>
      <c r="H381" s="43" t="s">
        <v>12569</v>
      </c>
      <c r="I381" s="37" t="str">
        <f t="shared" si="35"/>
        <v>JG531042</v>
      </c>
      <c r="J381" s="37">
        <f t="shared" si="36"/>
        <v>190</v>
      </c>
      <c r="K381" s="47">
        <f t="shared" si="34"/>
        <v>1</v>
      </c>
    </row>
    <row r="382" ht="48" spans="1:11">
      <c r="A382" s="37">
        <f>MAX($A$3:A381)+1</f>
        <v>191</v>
      </c>
      <c r="B382" s="37" t="s">
        <v>11380</v>
      </c>
      <c r="C382" s="59" t="str">
        <f t="shared" si="33"/>
        <v>JG531199</v>
      </c>
      <c r="D382" s="59" t="s">
        <v>11379</v>
      </c>
      <c r="E382" s="37">
        <v>511.04</v>
      </c>
      <c r="F382" s="37"/>
      <c r="G382" s="27" t="str">
        <f t="shared" ref="G382:G431" si="37">I382&amp;REPT(0,3-LEN(J382))&amp;J382&amp;REPT(0,2-LEN(K382))&amp;K382</f>
        <v>JG53119919101</v>
      </c>
      <c r="H382" s="32" t="s">
        <v>12570</v>
      </c>
      <c r="I382" s="37" t="str">
        <f t="shared" si="35"/>
        <v>JG531199</v>
      </c>
      <c r="J382" s="37">
        <f t="shared" si="36"/>
        <v>191</v>
      </c>
      <c r="K382" s="47">
        <f t="shared" si="34"/>
        <v>1</v>
      </c>
    </row>
    <row r="383" ht="24" spans="1:11">
      <c r="A383" s="83">
        <f>MAX($A$3:A382)+1</f>
        <v>192</v>
      </c>
      <c r="B383" s="83" t="s">
        <v>11382</v>
      </c>
      <c r="C383" s="84" t="str">
        <f t="shared" si="33"/>
        <v>JG531200</v>
      </c>
      <c r="D383" s="84" t="s">
        <v>11381</v>
      </c>
      <c r="E383" s="37">
        <v>1000</v>
      </c>
      <c r="F383" s="37" t="s">
        <v>12087</v>
      </c>
      <c r="G383" s="27" t="str">
        <f t="shared" si="37"/>
        <v>JG53120019201</v>
      </c>
      <c r="H383" s="32" t="s">
        <v>12571</v>
      </c>
      <c r="I383" s="37" t="str">
        <f t="shared" si="35"/>
        <v>JG531200</v>
      </c>
      <c r="J383" s="37">
        <f t="shared" si="36"/>
        <v>192</v>
      </c>
      <c r="K383" s="47">
        <f t="shared" si="34"/>
        <v>1</v>
      </c>
    </row>
    <row r="384" ht="24" spans="1:11">
      <c r="A384" s="87"/>
      <c r="B384" s="87"/>
      <c r="C384" s="88" t="str">
        <f t="shared" si="33"/>
        <v>J</v>
      </c>
      <c r="D384" s="88"/>
      <c r="E384" s="37"/>
      <c r="F384" s="37" t="s">
        <v>12089</v>
      </c>
      <c r="G384" s="27" t="str">
        <f t="shared" si="37"/>
        <v>JG53120019202</v>
      </c>
      <c r="H384" s="32" t="s">
        <v>12572</v>
      </c>
      <c r="I384" s="37" t="str">
        <f t="shared" si="35"/>
        <v>JG531200</v>
      </c>
      <c r="J384" s="37">
        <f t="shared" si="36"/>
        <v>192</v>
      </c>
      <c r="K384" s="47">
        <f t="shared" si="34"/>
        <v>2</v>
      </c>
    </row>
    <row r="385" spans="1:11">
      <c r="A385" s="83">
        <f>MAX($A$3:A384)+1</f>
        <v>193</v>
      </c>
      <c r="B385" s="83" t="s">
        <v>11384</v>
      </c>
      <c r="C385" s="84" t="str">
        <f t="shared" si="33"/>
        <v>JG531201</v>
      </c>
      <c r="D385" s="84" t="s">
        <v>11383</v>
      </c>
      <c r="E385" s="37">
        <v>422.8</v>
      </c>
      <c r="F385" s="37" t="s">
        <v>12573</v>
      </c>
      <c r="G385" s="27" t="str">
        <f t="shared" si="37"/>
        <v>JG53120119301</v>
      </c>
      <c r="H385" s="32" t="s">
        <v>12574</v>
      </c>
      <c r="I385" s="37" t="str">
        <f t="shared" si="35"/>
        <v>JG531201</v>
      </c>
      <c r="J385" s="37">
        <f t="shared" si="36"/>
        <v>193</v>
      </c>
      <c r="K385" s="47">
        <f t="shared" si="34"/>
        <v>1</v>
      </c>
    </row>
    <row r="386" spans="1:11">
      <c r="A386" s="87"/>
      <c r="B386" s="87"/>
      <c r="C386" s="88" t="str">
        <f t="shared" si="33"/>
        <v>J</v>
      </c>
      <c r="D386" s="88"/>
      <c r="E386" s="37"/>
      <c r="F386" s="37" t="s">
        <v>12575</v>
      </c>
      <c r="G386" s="27" t="str">
        <f t="shared" si="37"/>
        <v>JG53120119302</v>
      </c>
      <c r="H386" s="32" t="s">
        <v>12576</v>
      </c>
      <c r="I386" s="37" t="str">
        <f t="shared" si="35"/>
        <v>JG531201</v>
      </c>
      <c r="J386" s="37">
        <f t="shared" si="36"/>
        <v>193</v>
      </c>
      <c r="K386" s="47">
        <f t="shared" si="34"/>
        <v>2</v>
      </c>
    </row>
    <row r="387" spans="1:11">
      <c r="A387" s="83">
        <f>MAX($A$3:A386)+1</f>
        <v>194</v>
      </c>
      <c r="B387" s="83" t="s">
        <v>11386</v>
      </c>
      <c r="C387" s="84" t="str">
        <f t="shared" si="33"/>
        <v>JG531202</v>
      </c>
      <c r="D387" s="84" t="s">
        <v>11385</v>
      </c>
      <c r="E387" s="83">
        <v>593</v>
      </c>
      <c r="F387" s="37" t="s">
        <v>12087</v>
      </c>
      <c r="G387" s="27" t="str">
        <f t="shared" si="37"/>
        <v>JG53120219401</v>
      </c>
      <c r="H387" s="32" t="s">
        <v>12577</v>
      </c>
      <c r="I387" s="37" t="str">
        <f t="shared" si="35"/>
        <v>JG531202</v>
      </c>
      <c r="J387" s="37">
        <f t="shared" si="36"/>
        <v>194</v>
      </c>
      <c r="K387" s="47">
        <f t="shared" si="34"/>
        <v>1</v>
      </c>
    </row>
    <row r="388" spans="1:11">
      <c r="A388" s="85"/>
      <c r="B388" s="85"/>
      <c r="C388" s="86" t="str">
        <f t="shared" si="33"/>
        <v>J</v>
      </c>
      <c r="D388" s="86"/>
      <c r="E388" s="85"/>
      <c r="F388" s="37" t="s">
        <v>12089</v>
      </c>
      <c r="G388" s="27" t="str">
        <f t="shared" si="37"/>
        <v>JG53120219402</v>
      </c>
      <c r="H388" s="32" t="s">
        <v>12578</v>
      </c>
      <c r="I388" s="37" t="str">
        <f t="shared" si="35"/>
        <v>JG531202</v>
      </c>
      <c r="J388" s="37">
        <f t="shared" si="36"/>
        <v>194</v>
      </c>
      <c r="K388" s="47">
        <f t="shared" si="34"/>
        <v>2</v>
      </c>
    </row>
    <row r="389" ht="24" spans="1:11">
      <c r="A389" s="87"/>
      <c r="B389" s="87"/>
      <c r="C389" s="88" t="str">
        <f t="shared" si="33"/>
        <v>J</v>
      </c>
      <c r="D389" s="88"/>
      <c r="E389" s="87"/>
      <c r="F389" s="37" t="s">
        <v>12091</v>
      </c>
      <c r="G389" s="27" t="str">
        <f t="shared" si="37"/>
        <v>JG53120219403</v>
      </c>
      <c r="H389" s="32" t="s">
        <v>12579</v>
      </c>
      <c r="I389" s="37" t="str">
        <f t="shared" si="35"/>
        <v>JG531202</v>
      </c>
      <c r="J389" s="37">
        <f t="shared" si="36"/>
        <v>194</v>
      </c>
      <c r="K389" s="47">
        <f t="shared" si="34"/>
        <v>3</v>
      </c>
    </row>
    <row r="390" ht="24" spans="1:11">
      <c r="A390" s="83">
        <f>MAX($A$3:A389)+1</f>
        <v>195</v>
      </c>
      <c r="B390" s="83" t="s">
        <v>11387</v>
      </c>
      <c r="C390" s="84" t="str">
        <f t="shared" si="33"/>
        <v>JG541043</v>
      </c>
      <c r="D390" s="84" t="s">
        <v>11009</v>
      </c>
      <c r="E390" s="83">
        <v>546</v>
      </c>
      <c r="F390" s="37" t="s">
        <v>12580</v>
      </c>
      <c r="G390" s="27" t="str">
        <f t="shared" si="37"/>
        <v>JG54104319501</v>
      </c>
      <c r="H390" s="32" t="s">
        <v>12581</v>
      </c>
      <c r="I390" s="37" t="str">
        <f t="shared" si="35"/>
        <v>JG541043</v>
      </c>
      <c r="J390" s="37">
        <f t="shared" si="36"/>
        <v>195</v>
      </c>
      <c r="K390" s="47">
        <f t="shared" si="34"/>
        <v>1</v>
      </c>
    </row>
    <row r="391" ht="24" spans="1:11">
      <c r="A391" s="87"/>
      <c r="B391" s="87"/>
      <c r="C391" s="88" t="str">
        <f t="shared" si="33"/>
        <v>J</v>
      </c>
      <c r="D391" s="88"/>
      <c r="E391" s="87"/>
      <c r="F391" s="37" t="s">
        <v>12582</v>
      </c>
      <c r="G391" s="27" t="str">
        <f t="shared" si="37"/>
        <v>JG54104319502</v>
      </c>
      <c r="H391" s="32" t="s">
        <v>12583</v>
      </c>
      <c r="I391" s="37" t="str">
        <f t="shared" si="35"/>
        <v>JG541043</v>
      </c>
      <c r="J391" s="37">
        <f t="shared" si="36"/>
        <v>195</v>
      </c>
      <c r="K391" s="47">
        <f t="shared" si="34"/>
        <v>2</v>
      </c>
    </row>
    <row r="392" spans="1:11">
      <c r="A392" s="37">
        <f>MAX($A$3:A391)+1</f>
        <v>196</v>
      </c>
      <c r="B392" s="37" t="s">
        <v>11388</v>
      </c>
      <c r="C392" s="59" t="str">
        <f t="shared" ref="C392:C431" si="38">$A$1&amp;B392</f>
        <v>JG611044</v>
      </c>
      <c r="D392" s="59" t="s">
        <v>11011</v>
      </c>
      <c r="E392" s="65">
        <v>988</v>
      </c>
      <c r="F392" s="37"/>
      <c r="G392" s="27" t="str">
        <f t="shared" si="37"/>
        <v>JG61104419601</v>
      </c>
      <c r="H392" s="32" t="s">
        <v>12584</v>
      </c>
      <c r="I392" s="37" t="str">
        <f t="shared" si="35"/>
        <v>JG611044</v>
      </c>
      <c r="J392" s="37">
        <f t="shared" si="36"/>
        <v>196</v>
      </c>
      <c r="K392" s="47">
        <f t="shared" ref="K392:K431" si="39">IF(C392&lt;&gt;"J",1,K391+1)</f>
        <v>1</v>
      </c>
    </row>
    <row r="393" ht="24" spans="1:11">
      <c r="A393" s="37">
        <f>MAX($A$3:A392)+1</f>
        <v>197</v>
      </c>
      <c r="B393" s="37" t="s">
        <v>11390</v>
      </c>
      <c r="C393" s="59" t="str">
        <f t="shared" si="38"/>
        <v>JG611203</v>
      </c>
      <c r="D393" s="59" t="s">
        <v>11389</v>
      </c>
      <c r="E393" s="65">
        <v>460</v>
      </c>
      <c r="F393" s="37"/>
      <c r="G393" s="27" t="str">
        <f t="shared" si="37"/>
        <v>JG61120319701</v>
      </c>
      <c r="H393" s="32" t="s">
        <v>12585</v>
      </c>
      <c r="I393" s="37" t="str">
        <f t="shared" si="35"/>
        <v>JG611203</v>
      </c>
      <c r="J393" s="37">
        <f t="shared" si="36"/>
        <v>197</v>
      </c>
      <c r="K393" s="47">
        <f t="shared" si="39"/>
        <v>1</v>
      </c>
    </row>
    <row r="394" spans="1:11">
      <c r="A394" s="83">
        <f>MAX($A$3:A393)+1</f>
        <v>198</v>
      </c>
      <c r="B394" s="83" t="s">
        <v>11392</v>
      </c>
      <c r="C394" s="84" t="str">
        <f t="shared" si="38"/>
        <v>JG611204</v>
      </c>
      <c r="D394" s="84" t="s">
        <v>11391</v>
      </c>
      <c r="E394" s="83">
        <v>374</v>
      </c>
      <c r="F394" s="37" t="s">
        <v>12087</v>
      </c>
      <c r="G394" s="27" t="str">
        <f t="shared" si="37"/>
        <v>JG61120419801</v>
      </c>
      <c r="H394" s="32" t="s">
        <v>12586</v>
      </c>
      <c r="I394" s="37" t="str">
        <f t="shared" ref="I394:I431" si="40">IF(C394="J",I393,C394)</f>
        <v>JG611204</v>
      </c>
      <c r="J394" s="37">
        <f t="shared" si="36"/>
        <v>198</v>
      </c>
      <c r="K394" s="47">
        <f t="shared" si="39"/>
        <v>1</v>
      </c>
    </row>
    <row r="395" spans="1:11">
      <c r="A395" s="87"/>
      <c r="B395" s="87"/>
      <c r="C395" s="88" t="str">
        <f t="shared" si="38"/>
        <v>J</v>
      </c>
      <c r="D395" s="88"/>
      <c r="E395" s="87"/>
      <c r="F395" s="37" t="s">
        <v>12089</v>
      </c>
      <c r="G395" s="27" t="str">
        <f t="shared" si="37"/>
        <v>JG61120419802</v>
      </c>
      <c r="H395" s="32" t="s">
        <v>12587</v>
      </c>
      <c r="I395" s="37" t="str">
        <f t="shared" si="40"/>
        <v>JG611204</v>
      </c>
      <c r="J395" s="37">
        <f t="shared" si="36"/>
        <v>198</v>
      </c>
      <c r="K395" s="47">
        <f t="shared" si="39"/>
        <v>2</v>
      </c>
    </row>
    <row r="396" ht="24" spans="1:11">
      <c r="A396" s="83">
        <f>MAX($A$3:A395)+1</f>
        <v>199</v>
      </c>
      <c r="B396" s="83" t="s">
        <v>11394</v>
      </c>
      <c r="C396" s="84" t="str">
        <f t="shared" si="38"/>
        <v>JG611205</v>
      </c>
      <c r="D396" s="84" t="s">
        <v>11393</v>
      </c>
      <c r="E396" s="83">
        <v>812.05</v>
      </c>
      <c r="F396" s="37" t="s">
        <v>12087</v>
      </c>
      <c r="G396" s="27" t="str">
        <f t="shared" si="37"/>
        <v>JG61120519901</v>
      </c>
      <c r="H396" s="32" t="s">
        <v>12588</v>
      </c>
      <c r="I396" s="37" t="str">
        <f t="shared" si="40"/>
        <v>JG611205</v>
      </c>
      <c r="J396" s="37">
        <f t="shared" si="36"/>
        <v>199</v>
      </c>
      <c r="K396" s="47">
        <f t="shared" si="39"/>
        <v>1</v>
      </c>
    </row>
    <row r="397" ht="24" spans="1:11">
      <c r="A397" s="87"/>
      <c r="B397" s="87"/>
      <c r="C397" s="88" t="str">
        <f t="shared" si="38"/>
        <v>J</v>
      </c>
      <c r="D397" s="88"/>
      <c r="E397" s="87"/>
      <c r="F397" s="37" t="s">
        <v>12089</v>
      </c>
      <c r="G397" s="27" t="str">
        <f t="shared" si="37"/>
        <v>JG61120519902</v>
      </c>
      <c r="H397" s="32" t="s">
        <v>12589</v>
      </c>
      <c r="I397" s="37" t="str">
        <f t="shared" si="40"/>
        <v>JG611205</v>
      </c>
      <c r="J397" s="37">
        <f t="shared" si="36"/>
        <v>199</v>
      </c>
      <c r="K397" s="47">
        <f t="shared" si="39"/>
        <v>2</v>
      </c>
    </row>
    <row r="398" ht="24" spans="1:11">
      <c r="A398" s="83">
        <f>MAX($A$3:A397)+1</f>
        <v>200</v>
      </c>
      <c r="B398" s="83" t="s">
        <v>11396</v>
      </c>
      <c r="C398" s="84" t="str">
        <f t="shared" si="38"/>
        <v>JG611206</v>
      </c>
      <c r="D398" s="84" t="s">
        <v>11395</v>
      </c>
      <c r="E398" s="83">
        <v>1200</v>
      </c>
      <c r="F398" s="37" t="s">
        <v>12590</v>
      </c>
      <c r="G398" s="27" t="str">
        <f t="shared" si="37"/>
        <v>JG61120620001</v>
      </c>
      <c r="H398" s="32" t="s">
        <v>12591</v>
      </c>
      <c r="I398" s="37" t="str">
        <f t="shared" si="40"/>
        <v>JG611206</v>
      </c>
      <c r="J398" s="37">
        <f t="shared" si="36"/>
        <v>200</v>
      </c>
      <c r="K398" s="47">
        <f t="shared" si="39"/>
        <v>1</v>
      </c>
    </row>
    <row r="399" spans="1:11">
      <c r="A399" s="87"/>
      <c r="B399" s="87"/>
      <c r="C399" s="88" t="str">
        <f t="shared" si="38"/>
        <v>J</v>
      </c>
      <c r="D399" s="88"/>
      <c r="E399" s="87"/>
      <c r="F399" s="37" t="s">
        <v>12592</v>
      </c>
      <c r="G399" s="27" t="str">
        <f t="shared" si="37"/>
        <v>JG61120620002</v>
      </c>
      <c r="H399" s="32" t="s">
        <v>12593</v>
      </c>
      <c r="I399" s="37" t="str">
        <f t="shared" si="40"/>
        <v>JG611206</v>
      </c>
      <c r="J399" s="37">
        <f t="shared" si="36"/>
        <v>200</v>
      </c>
      <c r="K399" s="47">
        <f t="shared" si="39"/>
        <v>2</v>
      </c>
    </row>
    <row r="400" ht="36" spans="1:11">
      <c r="A400" s="37">
        <f>MAX($A$3:A399)+1</f>
        <v>201</v>
      </c>
      <c r="B400" s="37" t="s">
        <v>11397</v>
      </c>
      <c r="C400" s="59" t="str">
        <f t="shared" si="38"/>
        <v>JG621045</v>
      </c>
      <c r="D400" s="59" t="s">
        <v>11013</v>
      </c>
      <c r="E400" s="113">
        <v>953</v>
      </c>
      <c r="F400" s="113"/>
      <c r="G400" s="27" t="str">
        <f t="shared" si="37"/>
        <v>JG62104520101</v>
      </c>
      <c r="H400" s="114" t="s">
        <v>12594</v>
      </c>
      <c r="I400" s="37" t="str">
        <f t="shared" si="40"/>
        <v>JG621045</v>
      </c>
      <c r="J400" s="37">
        <f t="shared" si="36"/>
        <v>201</v>
      </c>
      <c r="K400" s="47">
        <f t="shared" si="39"/>
        <v>1</v>
      </c>
    </row>
    <row r="401" ht="24" spans="1:11">
      <c r="A401" s="37">
        <f>MAX($A$3:A400)+1</f>
        <v>202</v>
      </c>
      <c r="B401" s="37" t="s">
        <v>11399</v>
      </c>
      <c r="C401" s="59" t="str">
        <f t="shared" si="38"/>
        <v>JG621207</v>
      </c>
      <c r="D401" s="59" t="s">
        <v>11398</v>
      </c>
      <c r="E401" s="113">
        <v>700</v>
      </c>
      <c r="F401" s="113"/>
      <c r="G401" s="27" t="str">
        <f t="shared" si="37"/>
        <v>JG62120720201</v>
      </c>
      <c r="H401" s="114" t="s">
        <v>12595</v>
      </c>
      <c r="I401" s="37" t="str">
        <f t="shared" si="40"/>
        <v>JG621207</v>
      </c>
      <c r="J401" s="37">
        <f t="shared" si="36"/>
        <v>202</v>
      </c>
      <c r="K401" s="47">
        <f t="shared" si="39"/>
        <v>1</v>
      </c>
    </row>
    <row r="402" spans="1:11">
      <c r="A402" s="83">
        <f>MAX($A$3:A401)+1</f>
        <v>203</v>
      </c>
      <c r="B402" s="83" t="s">
        <v>11401</v>
      </c>
      <c r="C402" s="84" t="str">
        <f t="shared" si="38"/>
        <v>JG621208</v>
      </c>
      <c r="D402" s="84" t="s">
        <v>11400</v>
      </c>
      <c r="E402" s="83">
        <v>319.7</v>
      </c>
      <c r="F402" s="113" t="s">
        <v>12596</v>
      </c>
      <c r="G402" s="27" t="str">
        <f t="shared" si="37"/>
        <v>JG62120820301</v>
      </c>
      <c r="H402" s="114" t="s">
        <v>12597</v>
      </c>
      <c r="I402" s="37" t="str">
        <f t="shared" si="40"/>
        <v>JG621208</v>
      </c>
      <c r="J402" s="37">
        <f t="shared" si="36"/>
        <v>203</v>
      </c>
      <c r="K402" s="47">
        <f t="shared" si="39"/>
        <v>1</v>
      </c>
    </row>
    <row r="403" ht="24" spans="1:11">
      <c r="A403" s="85"/>
      <c r="B403" s="85"/>
      <c r="C403" s="86" t="str">
        <f t="shared" si="38"/>
        <v>J</v>
      </c>
      <c r="D403" s="86"/>
      <c r="E403" s="85"/>
      <c r="F403" s="113" t="s">
        <v>12598</v>
      </c>
      <c r="G403" s="27" t="str">
        <f t="shared" si="37"/>
        <v>JG62120820302</v>
      </c>
      <c r="H403" s="114" t="s">
        <v>12599</v>
      </c>
      <c r="I403" s="37" t="str">
        <f t="shared" si="40"/>
        <v>JG621208</v>
      </c>
      <c r="J403" s="37">
        <f t="shared" si="36"/>
        <v>203</v>
      </c>
      <c r="K403" s="47">
        <f t="shared" si="39"/>
        <v>2</v>
      </c>
    </row>
    <row r="404" ht="24" spans="1:11">
      <c r="A404" s="85"/>
      <c r="B404" s="85"/>
      <c r="C404" s="86" t="str">
        <f t="shared" si="38"/>
        <v>J</v>
      </c>
      <c r="D404" s="86"/>
      <c r="E404" s="85"/>
      <c r="F404" s="113" t="s">
        <v>12600</v>
      </c>
      <c r="G404" s="27" t="str">
        <f t="shared" si="37"/>
        <v>JG62120820303</v>
      </c>
      <c r="H404" s="114" t="s">
        <v>12601</v>
      </c>
      <c r="I404" s="37" t="str">
        <f t="shared" si="40"/>
        <v>JG621208</v>
      </c>
      <c r="J404" s="37">
        <f t="shared" si="36"/>
        <v>203</v>
      </c>
      <c r="K404" s="47">
        <f t="shared" si="39"/>
        <v>3</v>
      </c>
    </row>
    <row r="405" spans="1:11">
      <c r="A405" s="87"/>
      <c r="B405" s="87"/>
      <c r="C405" s="88" t="str">
        <f t="shared" si="38"/>
        <v>J</v>
      </c>
      <c r="D405" s="88"/>
      <c r="E405" s="87"/>
      <c r="F405" s="113" t="s">
        <v>12602</v>
      </c>
      <c r="G405" s="27" t="str">
        <f t="shared" si="37"/>
        <v>JG62120820304</v>
      </c>
      <c r="H405" s="114" t="s">
        <v>12603</v>
      </c>
      <c r="I405" s="37" t="str">
        <f t="shared" si="40"/>
        <v>JG621208</v>
      </c>
      <c r="J405" s="37">
        <f t="shared" si="36"/>
        <v>203</v>
      </c>
      <c r="K405" s="47">
        <f t="shared" si="39"/>
        <v>4</v>
      </c>
    </row>
    <row r="406" ht="24" spans="1:11">
      <c r="A406" s="37">
        <f>MAX($A$3:A405)+1</f>
        <v>204</v>
      </c>
      <c r="B406" s="37" t="s">
        <v>11403</v>
      </c>
      <c r="C406" s="59" t="str">
        <f t="shared" si="38"/>
        <v>JG621209</v>
      </c>
      <c r="D406" s="59" t="s">
        <v>11402</v>
      </c>
      <c r="E406" s="113">
        <v>760</v>
      </c>
      <c r="F406" s="113"/>
      <c r="G406" s="27" t="str">
        <f t="shared" si="37"/>
        <v>JG62120920401</v>
      </c>
      <c r="H406" s="114" t="s">
        <v>12604</v>
      </c>
      <c r="I406" s="37" t="str">
        <f t="shared" si="40"/>
        <v>JG621209</v>
      </c>
      <c r="J406" s="37">
        <f t="shared" si="36"/>
        <v>204</v>
      </c>
      <c r="K406" s="47">
        <f t="shared" si="39"/>
        <v>1</v>
      </c>
    </row>
    <row r="407" ht="24" spans="1:11">
      <c r="A407" s="37">
        <f>MAX($A$3:A406)+1</f>
        <v>205</v>
      </c>
      <c r="B407" s="37" t="s">
        <v>11405</v>
      </c>
      <c r="C407" s="59" t="str">
        <f t="shared" si="38"/>
        <v>JG621210</v>
      </c>
      <c r="D407" s="59" t="s">
        <v>11404</v>
      </c>
      <c r="E407" s="113">
        <v>561.45</v>
      </c>
      <c r="F407" s="113"/>
      <c r="G407" s="27" t="str">
        <f t="shared" si="37"/>
        <v>JG62121020501</v>
      </c>
      <c r="H407" s="114" t="s">
        <v>12605</v>
      </c>
      <c r="I407" s="37" t="str">
        <f t="shared" si="40"/>
        <v>JG621210</v>
      </c>
      <c r="J407" s="37">
        <f t="shared" si="36"/>
        <v>205</v>
      </c>
      <c r="K407" s="47">
        <f t="shared" si="39"/>
        <v>1</v>
      </c>
    </row>
    <row r="408" ht="24" spans="1:11">
      <c r="A408" s="37">
        <f>MAX($A$3:A407)+1</f>
        <v>206</v>
      </c>
      <c r="B408" s="37" t="s">
        <v>11406</v>
      </c>
      <c r="C408" s="59" t="str">
        <f t="shared" si="38"/>
        <v>JG631046</v>
      </c>
      <c r="D408" s="59" t="s">
        <v>11015</v>
      </c>
      <c r="E408" s="37">
        <v>440</v>
      </c>
      <c r="F408" s="37"/>
      <c r="G408" s="27" t="str">
        <f t="shared" si="37"/>
        <v>JG63104620601</v>
      </c>
      <c r="H408" s="32" t="s">
        <v>12606</v>
      </c>
      <c r="I408" s="37" t="str">
        <f t="shared" si="40"/>
        <v>JG631046</v>
      </c>
      <c r="J408" s="37">
        <f t="shared" si="36"/>
        <v>206</v>
      </c>
      <c r="K408" s="47">
        <f t="shared" si="39"/>
        <v>1</v>
      </c>
    </row>
    <row r="409" ht="36" spans="1:11">
      <c r="A409" s="37">
        <f>MAX($A$3:A408)+1</f>
        <v>207</v>
      </c>
      <c r="B409" s="37" t="s">
        <v>11408</v>
      </c>
      <c r="C409" s="59" t="str">
        <f t="shared" si="38"/>
        <v>JG631211</v>
      </c>
      <c r="D409" s="59" t="s">
        <v>11407</v>
      </c>
      <c r="E409" s="37">
        <v>1555</v>
      </c>
      <c r="F409" s="37"/>
      <c r="G409" s="27" t="str">
        <f t="shared" si="37"/>
        <v>JG63121120701</v>
      </c>
      <c r="H409" s="32" t="s">
        <v>12607</v>
      </c>
      <c r="I409" s="37" t="str">
        <f t="shared" si="40"/>
        <v>JG631211</v>
      </c>
      <c r="J409" s="37">
        <f t="shared" si="36"/>
        <v>207</v>
      </c>
      <c r="K409" s="47">
        <f t="shared" si="39"/>
        <v>1</v>
      </c>
    </row>
    <row r="410" spans="1:11">
      <c r="A410" s="83">
        <f>MAX($A$3:A409)+1</f>
        <v>208</v>
      </c>
      <c r="B410" s="83" t="s">
        <v>11409</v>
      </c>
      <c r="C410" s="84" t="str">
        <f t="shared" si="38"/>
        <v>JG641047</v>
      </c>
      <c r="D410" s="84" t="s">
        <v>11017</v>
      </c>
      <c r="E410" s="83">
        <v>750</v>
      </c>
      <c r="F410" s="37" t="s">
        <v>12087</v>
      </c>
      <c r="G410" s="27" t="str">
        <f t="shared" si="37"/>
        <v>JG64104720801</v>
      </c>
      <c r="H410" s="91" t="s">
        <v>12608</v>
      </c>
      <c r="I410" s="37" t="str">
        <f t="shared" si="40"/>
        <v>JG641047</v>
      </c>
      <c r="J410" s="37">
        <f t="shared" si="36"/>
        <v>208</v>
      </c>
      <c r="K410" s="47">
        <f t="shared" si="39"/>
        <v>1</v>
      </c>
    </row>
    <row r="411" ht="24" spans="1:11">
      <c r="A411" s="87"/>
      <c r="B411" s="87"/>
      <c r="C411" s="88" t="str">
        <f t="shared" si="38"/>
        <v>J</v>
      </c>
      <c r="D411" s="88"/>
      <c r="E411" s="87"/>
      <c r="F411" s="37" t="s">
        <v>12089</v>
      </c>
      <c r="G411" s="27" t="str">
        <f t="shared" si="37"/>
        <v>JG64104720802</v>
      </c>
      <c r="H411" s="91" t="s">
        <v>12609</v>
      </c>
      <c r="I411" s="37" t="str">
        <f t="shared" si="40"/>
        <v>JG641047</v>
      </c>
      <c r="J411" s="37">
        <f t="shared" si="36"/>
        <v>208</v>
      </c>
      <c r="K411" s="47">
        <f t="shared" si="39"/>
        <v>2</v>
      </c>
    </row>
    <row r="412" ht="24" spans="1:11">
      <c r="A412" s="37">
        <f>MAX($A$3:A411)+1</f>
        <v>209</v>
      </c>
      <c r="B412" s="37" t="s">
        <v>11411</v>
      </c>
      <c r="C412" s="59" t="str">
        <f t="shared" si="38"/>
        <v>JG641212</v>
      </c>
      <c r="D412" s="59" t="s">
        <v>11410</v>
      </c>
      <c r="E412" s="65">
        <v>1500</v>
      </c>
      <c r="F412" s="37"/>
      <c r="G412" s="27" t="str">
        <f t="shared" si="37"/>
        <v>JG64121220901</v>
      </c>
      <c r="H412" s="32" t="s">
        <v>12610</v>
      </c>
      <c r="I412" s="37" t="str">
        <f t="shared" si="40"/>
        <v>JG641212</v>
      </c>
      <c r="J412" s="37">
        <f t="shared" si="36"/>
        <v>209</v>
      </c>
      <c r="K412" s="47">
        <f t="shared" si="39"/>
        <v>1</v>
      </c>
    </row>
    <row r="413" ht="24" spans="1:11">
      <c r="A413" s="83">
        <f>MAX($A$3:A412)+1</f>
        <v>210</v>
      </c>
      <c r="B413" s="83" t="s">
        <v>11412</v>
      </c>
      <c r="C413" s="84" t="str">
        <f t="shared" si="38"/>
        <v>JG651048</v>
      </c>
      <c r="D413" s="84" t="s">
        <v>11019</v>
      </c>
      <c r="E413" s="83">
        <v>1566</v>
      </c>
      <c r="F413" s="42" t="s">
        <v>12087</v>
      </c>
      <c r="G413" s="27" t="str">
        <f t="shared" si="37"/>
        <v>JG65104821001</v>
      </c>
      <c r="H413" s="44" t="s">
        <v>12611</v>
      </c>
      <c r="I413" s="37" t="str">
        <f t="shared" si="40"/>
        <v>JG651048</v>
      </c>
      <c r="J413" s="37">
        <f t="shared" si="36"/>
        <v>210</v>
      </c>
      <c r="K413" s="47">
        <f t="shared" si="39"/>
        <v>1</v>
      </c>
    </row>
    <row r="414" ht="24" spans="1:11">
      <c r="A414" s="85"/>
      <c r="B414" s="85"/>
      <c r="C414" s="86" t="str">
        <f t="shared" si="38"/>
        <v>J</v>
      </c>
      <c r="D414" s="86"/>
      <c r="E414" s="85"/>
      <c r="F414" s="42" t="s">
        <v>12089</v>
      </c>
      <c r="G414" s="27" t="str">
        <f t="shared" si="37"/>
        <v>JG65104821002</v>
      </c>
      <c r="H414" s="44" t="s">
        <v>12612</v>
      </c>
      <c r="I414" s="37" t="str">
        <f t="shared" si="40"/>
        <v>JG651048</v>
      </c>
      <c r="J414" s="37">
        <f t="shared" si="36"/>
        <v>210</v>
      </c>
      <c r="K414" s="47">
        <f t="shared" si="39"/>
        <v>2</v>
      </c>
    </row>
    <row r="415" ht="24" spans="1:11">
      <c r="A415" s="85"/>
      <c r="B415" s="85"/>
      <c r="C415" s="86" t="str">
        <f t="shared" si="38"/>
        <v>J</v>
      </c>
      <c r="D415" s="86"/>
      <c r="E415" s="85"/>
      <c r="F415" s="42" t="s">
        <v>12091</v>
      </c>
      <c r="G415" s="27" t="str">
        <f t="shared" si="37"/>
        <v>JG65104821003</v>
      </c>
      <c r="H415" s="44" t="s">
        <v>12613</v>
      </c>
      <c r="I415" s="37" t="str">
        <f t="shared" si="40"/>
        <v>JG651048</v>
      </c>
      <c r="J415" s="37">
        <f t="shared" si="36"/>
        <v>210</v>
      </c>
      <c r="K415" s="47">
        <f t="shared" si="39"/>
        <v>3</v>
      </c>
    </row>
    <row r="416" spans="1:11">
      <c r="A416" s="85"/>
      <c r="B416" s="85"/>
      <c r="C416" s="86" t="str">
        <f t="shared" si="38"/>
        <v>J</v>
      </c>
      <c r="D416" s="86"/>
      <c r="E416" s="85"/>
      <c r="F416" s="42" t="s">
        <v>12093</v>
      </c>
      <c r="G416" s="27" t="str">
        <f t="shared" si="37"/>
        <v>JG65104821004</v>
      </c>
      <c r="H416" s="44" t="s">
        <v>12614</v>
      </c>
      <c r="I416" s="37" t="str">
        <f t="shared" si="40"/>
        <v>JG651048</v>
      </c>
      <c r="J416" s="37">
        <f t="shared" si="36"/>
        <v>210</v>
      </c>
      <c r="K416" s="47">
        <f t="shared" si="39"/>
        <v>4</v>
      </c>
    </row>
    <row r="417" ht="24" spans="1:11">
      <c r="A417" s="85"/>
      <c r="B417" s="85"/>
      <c r="C417" s="86" t="str">
        <f t="shared" si="38"/>
        <v>J</v>
      </c>
      <c r="D417" s="86"/>
      <c r="E417" s="85"/>
      <c r="F417" s="42" t="s">
        <v>12095</v>
      </c>
      <c r="G417" s="27" t="str">
        <f t="shared" si="37"/>
        <v>JG65104821005</v>
      </c>
      <c r="H417" s="44" t="s">
        <v>12615</v>
      </c>
      <c r="I417" s="37" t="str">
        <f t="shared" si="40"/>
        <v>JG651048</v>
      </c>
      <c r="J417" s="37">
        <f t="shared" si="36"/>
        <v>210</v>
      </c>
      <c r="K417" s="47">
        <f t="shared" si="39"/>
        <v>5</v>
      </c>
    </row>
    <row r="418" ht="24" spans="1:11">
      <c r="A418" s="85"/>
      <c r="B418" s="85"/>
      <c r="C418" s="86" t="str">
        <f t="shared" si="38"/>
        <v>J</v>
      </c>
      <c r="D418" s="86"/>
      <c r="E418" s="85"/>
      <c r="F418" s="42" t="s">
        <v>12146</v>
      </c>
      <c r="G418" s="27" t="str">
        <f t="shared" si="37"/>
        <v>JG65104821006</v>
      </c>
      <c r="H418" s="44" t="s">
        <v>12616</v>
      </c>
      <c r="I418" s="37" t="str">
        <f t="shared" si="40"/>
        <v>JG651048</v>
      </c>
      <c r="J418" s="37">
        <f t="shared" si="36"/>
        <v>210</v>
      </c>
      <c r="K418" s="47">
        <f t="shared" si="39"/>
        <v>6</v>
      </c>
    </row>
    <row r="419" ht="24" spans="1:11">
      <c r="A419" s="85"/>
      <c r="B419" s="85"/>
      <c r="C419" s="86" t="str">
        <f t="shared" si="38"/>
        <v>J</v>
      </c>
      <c r="D419" s="86"/>
      <c r="E419" s="85"/>
      <c r="F419" s="42" t="s">
        <v>12148</v>
      </c>
      <c r="G419" s="27" t="str">
        <f t="shared" si="37"/>
        <v>JG65104821007</v>
      </c>
      <c r="H419" s="44" t="s">
        <v>12617</v>
      </c>
      <c r="I419" s="37" t="str">
        <f t="shared" si="40"/>
        <v>JG651048</v>
      </c>
      <c r="J419" s="37">
        <f t="shared" si="36"/>
        <v>210</v>
      </c>
      <c r="K419" s="47">
        <f t="shared" si="39"/>
        <v>7</v>
      </c>
    </row>
    <row r="420" ht="36" spans="1:11">
      <c r="A420" s="87"/>
      <c r="B420" s="87"/>
      <c r="C420" s="88" t="str">
        <f t="shared" si="38"/>
        <v>J</v>
      </c>
      <c r="D420" s="88"/>
      <c r="E420" s="87"/>
      <c r="F420" s="42" t="s">
        <v>12150</v>
      </c>
      <c r="G420" s="27" t="str">
        <f t="shared" si="37"/>
        <v>JG65104821008</v>
      </c>
      <c r="H420" s="44" t="s">
        <v>12618</v>
      </c>
      <c r="I420" s="37" t="str">
        <f t="shared" si="40"/>
        <v>JG651048</v>
      </c>
      <c r="J420" s="37">
        <f t="shared" si="36"/>
        <v>210</v>
      </c>
      <c r="K420" s="47">
        <f t="shared" si="39"/>
        <v>8</v>
      </c>
    </row>
    <row r="421" ht="36" spans="1:11">
      <c r="A421" s="37">
        <f>MAX($A$3:A420)+1</f>
        <v>211</v>
      </c>
      <c r="B421" s="37" t="s">
        <v>11414</v>
      </c>
      <c r="C421" s="59" t="str">
        <f t="shared" si="38"/>
        <v>JG651213</v>
      </c>
      <c r="D421" s="59" t="s">
        <v>11413</v>
      </c>
      <c r="E421" s="65">
        <v>756</v>
      </c>
      <c r="F421" s="37"/>
      <c r="G421" s="27" t="str">
        <f t="shared" si="37"/>
        <v>JG65121321101</v>
      </c>
      <c r="H421" s="44" t="s">
        <v>12619</v>
      </c>
      <c r="I421" s="37" t="str">
        <f t="shared" si="40"/>
        <v>JG651213</v>
      </c>
      <c r="J421" s="37">
        <f t="shared" si="36"/>
        <v>211</v>
      </c>
      <c r="K421" s="47">
        <f t="shared" si="39"/>
        <v>1</v>
      </c>
    </row>
    <row r="422" ht="24" spans="1:11">
      <c r="A422" s="83">
        <f>MAX($A$3:A421)+1</f>
        <v>212</v>
      </c>
      <c r="B422" s="83" t="s">
        <v>11416</v>
      </c>
      <c r="C422" s="84" t="str">
        <f t="shared" si="38"/>
        <v>JG651214</v>
      </c>
      <c r="D422" s="84" t="s">
        <v>11415</v>
      </c>
      <c r="E422" s="83">
        <v>981.34</v>
      </c>
      <c r="F422" s="42" t="s">
        <v>12087</v>
      </c>
      <c r="G422" s="27" t="str">
        <f t="shared" si="37"/>
        <v>JG65121421201</v>
      </c>
      <c r="H422" s="44" t="s">
        <v>12620</v>
      </c>
      <c r="I422" s="37" t="str">
        <f t="shared" si="40"/>
        <v>JG651214</v>
      </c>
      <c r="J422" s="37">
        <f t="shared" si="36"/>
        <v>212</v>
      </c>
      <c r="K422" s="47">
        <f t="shared" si="39"/>
        <v>1</v>
      </c>
    </row>
    <row r="423" ht="24" spans="1:11">
      <c r="A423" s="87"/>
      <c r="B423" s="87"/>
      <c r="C423" s="88" t="str">
        <f t="shared" si="38"/>
        <v>J</v>
      </c>
      <c r="D423" s="88"/>
      <c r="E423" s="87"/>
      <c r="F423" s="42" t="s">
        <v>12089</v>
      </c>
      <c r="G423" s="27" t="str">
        <f t="shared" si="37"/>
        <v>JG65121421202</v>
      </c>
      <c r="H423" s="44" t="s">
        <v>12621</v>
      </c>
      <c r="I423" s="37" t="str">
        <f t="shared" si="40"/>
        <v>JG651214</v>
      </c>
      <c r="J423" s="37">
        <f t="shared" si="36"/>
        <v>212</v>
      </c>
      <c r="K423" s="47">
        <f t="shared" si="39"/>
        <v>2</v>
      </c>
    </row>
    <row r="424" spans="1:11">
      <c r="A424" s="37">
        <f>MAX($A$3:A423)+1</f>
        <v>213</v>
      </c>
      <c r="B424" s="37" t="s">
        <v>11418</v>
      </c>
      <c r="C424" s="59" t="str">
        <f t="shared" si="38"/>
        <v>JG651215</v>
      </c>
      <c r="D424" s="59" t="s">
        <v>11417</v>
      </c>
      <c r="E424" s="65">
        <v>1800</v>
      </c>
      <c r="F424" s="42"/>
      <c r="G424" s="27" t="str">
        <f t="shared" si="37"/>
        <v>JG65121521301</v>
      </c>
      <c r="H424" s="44" t="s">
        <v>12622</v>
      </c>
      <c r="I424" s="37" t="str">
        <f t="shared" si="40"/>
        <v>JG651215</v>
      </c>
      <c r="J424" s="37">
        <f t="shared" si="36"/>
        <v>213</v>
      </c>
      <c r="K424" s="47">
        <f t="shared" si="39"/>
        <v>1</v>
      </c>
    </row>
    <row r="425" ht="24" spans="1:11">
      <c r="A425" s="83">
        <f>MAX($A$3:A424)+1</f>
        <v>214</v>
      </c>
      <c r="B425" s="83" t="s">
        <v>11420</v>
      </c>
      <c r="C425" s="84" t="str">
        <f t="shared" si="38"/>
        <v>JG651216</v>
      </c>
      <c r="D425" s="84" t="s">
        <v>11419</v>
      </c>
      <c r="E425" s="83">
        <v>912</v>
      </c>
      <c r="F425" s="42" t="s">
        <v>12087</v>
      </c>
      <c r="G425" s="27" t="str">
        <f t="shared" si="37"/>
        <v>JG65121621401</v>
      </c>
      <c r="H425" s="44" t="s">
        <v>12623</v>
      </c>
      <c r="I425" s="37" t="str">
        <f t="shared" si="40"/>
        <v>JG651216</v>
      </c>
      <c r="J425" s="37">
        <f t="shared" si="36"/>
        <v>214</v>
      </c>
      <c r="K425" s="47">
        <f t="shared" si="39"/>
        <v>1</v>
      </c>
    </row>
    <row r="426" ht="24" spans="1:11">
      <c r="A426" s="87"/>
      <c r="B426" s="87"/>
      <c r="C426" s="88" t="str">
        <f t="shared" si="38"/>
        <v>J</v>
      </c>
      <c r="D426" s="88"/>
      <c r="E426" s="87"/>
      <c r="F426" s="42" t="s">
        <v>12089</v>
      </c>
      <c r="G426" s="27" t="str">
        <f t="shared" si="37"/>
        <v>JG65121621402</v>
      </c>
      <c r="H426" s="44" t="s">
        <v>12624</v>
      </c>
      <c r="I426" s="37" t="str">
        <f t="shared" si="40"/>
        <v>JG651216</v>
      </c>
      <c r="J426" s="37">
        <f t="shared" si="36"/>
        <v>214</v>
      </c>
      <c r="K426" s="47">
        <f t="shared" si="39"/>
        <v>2</v>
      </c>
    </row>
    <row r="427" ht="24" spans="1:11">
      <c r="A427" s="37">
        <f>MAX($A$3:A426)+1</f>
        <v>215</v>
      </c>
      <c r="B427" s="37" t="s">
        <v>11422</v>
      </c>
      <c r="C427" s="59" t="str">
        <f t="shared" si="38"/>
        <v>JG651217</v>
      </c>
      <c r="D427" s="59" t="s">
        <v>11421</v>
      </c>
      <c r="E427" s="65">
        <v>605.89</v>
      </c>
      <c r="F427" s="42"/>
      <c r="G427" s="27" t="str">
        <f t="shared" si="37"/>
        <v>JG65121721501</v>
      </c>
      <c r="H427" s="44" t="s">
        <v>12625</v>
      </c>
      <c r="I427" s="37" t="str">
        <f t="shared" si="40"/>
        <v>JG651217</v>
      </c>
      <c r="J427" s="37">
        <f t="shared" si="36"/>
        <v>215</v>
      </c>
      <c r="K427" s="47">
        <f t="shared" si="39"/>
        <v>1</v>
      </c>
    </row>
    <row r="428" ht="24" spans="1:11">
      <c r="A428" s="37">
        <f>MAX($A$3:A427)+1</f>
        <v>216</v>
      </c>
      <c r="B428" s="37" t="s">
        <v>11424</v>
      </c>
      <c r="C428" s="59" t="str">
        <f t="shared" si="38"/>
        <v>JG651218</v>
      </c>
      <c r="D428" s="59" t="s">
        <v>11423</v>
      </c>
      <c r="E428" s="110">
        <v>1350</v>
      </c>
      <c r="F428" s="110"/>
      <c r="G428" s="27" t="str">
        <f t="shared" si="37"/>
        <v>JG65121821601</v>
      </c>
      <c r="H428" s="111" t="s">
        <v>12626</v>
      </c>
      <c r="I428" s="37" t="str">
        <f t="shared" si="40"/>
        <v>JG651218</v>
      </c>
      <c r="J428" s="37">
        <f t="shared" si="36"/>
        <v>216</v>
      </c>
      <c r="K428" s="47">
        <f t="shared" si="39"/>
        <v>1</v>
      </c>
    </row>
    <row r="429" ht="24" spans="1:11">
      <c r="A429" s="37">
        <f>MAX($A$3:A428)+1</f>
        <v>217</v>
      </c>
      <c r="B429" s="37" t="s">
        <v>11426</v>
      </c>
      <c r="C429" s="59" t="str">
        <f t="shared" si="38"/>
        <v>JG651219</v>
      </c>
      <c r="D429" s="59" t="s">
        <v>11425</v>
      </c>
      <c r="E429" s="110">
        <v>1480</v>
      </c>
      <c r="F429" s="110"/>
      <c r="G429" s="27" t="str">
        <f t="shared" si="37"/>
        <v>JG65121921701</v>
      </c>
      <c r="H429" s="111" t="s">
        <v>12627</v>
      </c>
      <c r="I429" s="37" t="str">
        <f t="shared" si="40"/>
        <v>JG651219</v>
      </c>
      <c r="J429" s="37">
        <f t="shared" si="36"/>
        <v>217</v>
      </c>
      <c r="K429" s="47">
        <f t="shared" si="39"/>
        <v>1</v>
      </c>
    </row>
    <row r="430" spans="1:11">
      <c r="A430" s="83">
        <f>MAX($A$3:A429)+1</f>
        <v>218</v>
      </c>
      <c r="B430" s="83" t="s">
        <v>11427</v>
      </c>
      <c r="C430" s="84" t="str">
        <f t="shared" si="38"/>
        <v>JG651049</v>
      </c>
      <c r="D430" s="84" t="s">
        <v>11021</v>
      </c>
      <c r="E430" s="83">
        <v>2110</v>
      </c>
      <c r="F430" s="110" t="s">
        <v>12087</v>
      </c>
      <c r="G430" s="27" t="str">
        <f t="shared" si="37"/>
        <v>JG65104921801</v>
      </c>
      <c r="H430" s="111" t="s">
        <v>12628</v>
      </c>
      <c r="I430" s="37" t="str">
        <f t="shared" si="40"/>
        <v>JG651049</v>
      </c>
      <c r="J430" s="37">
        <f t="shared" si="36"/>
        <v>218</v>
      </c>
      <c r="K430" s="47">
        <f t="shared" si="39"/>
        <v>1</v>
      </c>
    </row>
    <row r="431" spans="1:11">
      <c r="A431" s="87"/>
      <c r="B431" s="87"/>
      <c r="C431" s="88" t="str">
        <f t="shared" si="38"/>
        <v>J</v>
      </c>
      <c r="D431" s="88"/>
      <c r="E431" s="87"/>
      <c r="F431" s="110" t="s">
        <v>12089</v>
      </c>
      <c r="G431" s="27" t="str">
        <f t="shared" si="37"/>
        <v>JG65104921802</v>
      </c>
      <c r="H431" s="111" t="s">
        <v>12629</v>
      </c>
      <c r="I431" s="37" t="str">
        <f t="shared" si="40"/>
        <v>JG651049</v>
      </c>
      <c r="J431" s="37">
        <f t="shared" si="36"/>
        <v>218</v>
      </c>
      <c r="K431" s="47">
        <f t="shared" si="39"/>
        <v>2</v>
      </c>
    </row>
  </sheetData>
  <mergeCells count="499">
    <mergeCell ref="F2:H2"/>
    <mergeCell ref="A2:A3"/>
    <mergeCell ref="A4:A6"/>
    <mergeCell ref="A8:A9"/>
    <mergeCell ref="A10:A14"/>
    <mergeCell ref="A19:A20"/>
    <mergeCell ref="A23:A24"/>
    <mergeCell ref="A27:A28"/>
    <mergeCell ref="A31:A34"/>
    <mergeCell ref="A36:A38"/>
    <mergeCell ref="A39:A40"/>
    <mergeCell ref="A41:A43"/>
    <mergeCell ref="A44:A45"/>
    <mergeCell ref="A47:A48"/>
    <mergeCell ref="A52:A53"/>
    <mergeCell ref="A55:A73"/>
    <mergeCell ref="A74:A75"/>
    <mergeCell ref="A77:A78"/>
    <mergeCell ref="A82:A83"/>
    <mergeCell ref="A88:A89"/>
    <mergeCell ref="A91:A92"/>
    <mergeCell ref="A93:A94"/>
    <mergeCell ref="A96:A105"/>
    <mergeCell ref="A107:A112"/>
    <mergeCell ref="A115:A116"/>
    <mergeCell ref="A121:A128"/>
    <mergeCell ref="A129:A131"/>
    <mergeCell ref="A133:A134"/>
    <mergeCell ref="A135:A136"/>
    <mergeCell ref="A137:A138"/>
    <mergeCell ref="A141:A142"/>
    <mergeCell ref="A144:A146"/>
    <mergeCell ref="A147:A149"/>
    <mergeCell ref="A150:A151"/>
    <mergeCell ref="A154:A155"/>
    <mergeCell ref="A156:A157"/>
    <mergeCell ref="A158:A159"/>
    <mergeCell ref="A160:A161"/>
    <mergeCell ref="A163:A165"/>
    <mergeCell ref="A166:A167"/>
    <mergeCell ref="A168:A169"/>
    <mergeCell ref="A172:A173"/>
    <mergeCell ref="A175:A177"/>
    <mergeCell ref="A178:A179"/>
    <mergeCell ref="A191:A195"/>
    <mergeCell ref="A201:A202"/>
    <mergeCell ref="A205:A208"/>
    <mergeCell ref="A209:A211"/>
    <mergeCell ref="A214:A215"/>
    <mergeCell ref="A217:A218"/>
    <mergeCell ref="A221:A222"/>
    <mergeCell ref="A225:A226"/>
    <mergeCell ref="A227:A230"/>
    <mergeCell ref="A231:A232"/>
    <mergeCell ref="A233:A235"/>
    <mergeCell ref="A238:A239"/>
    <mergeCell ref="A240:A242"/>
    <mergeCell ref="A244:A245"/>
    <mergeCell ref="A246:A248"/>
    <mergeCell ref="A249:A250"/>
    <mergeCell ref="A251:A257"/>
    <mergeCell ref="A264:A265"/>
    <mergeCell ref="A266:A267"/>
    <mergeCell ref="A271:A272"/>
    <mergeCell ref="A277:A278"/>
    <mergeCell ref="A281:A282"/>
    <mergeCell ref="A285:A287"/>
    <mergeCell ref="A289:A296"/>
    <mergeCell ref="A298:A300"/>
    <mergeCell ref="A303:A304"/>
    <mergeCell ref="A306:A307"/>
    <mergeCell ref="A309:A310"/>
    <mergeCell ref="A311:A319"/>
    <mergeCell ref="A320:A323"/>
    <mergeCell ref="A325:A329"/>
    <mergeCell ref="A330:A331"/>
    <mergeCell ref="A332:A333"/>
    <mergeCell ref="A335:A349"/>
    <mergeCell ref="A350:A353"/>
    <mergeCell ref="A354:A355"/>
    <mergeCell ref="A357:A359"/>
    <mergeCell ref="A360:A361"/>
    <mergeCell ref="A364:A365"/>
    <mergeCell ref="A367:A370"/>
    <mergeCell ref="A371:A373"/>
    <mergeCell ref="A374:A375"/>
    <mergeCell ref="A377:A378"/>
    <mergeCell ref="A383:A384"/>
    <mergeCell ref="A385:A386"/>
    <mergeCell ref="A387:A389"/>
    <mergeCell ref="A390:A391"/>
    <mergeCell ref="A394:A395"/>
    <mergeCell ref="A396:A397"/>
    <mergeCell ref="A398:A399"/>
    <mergeCell ref="A402:A405"/>
    <mergeCell ref="A410:A411"/>
    <mergeCell ref="A413:A420"/>
    <mergeCell ref="A422:A423"/>
    <mergeCell ref="A425:A426"/>
    <mergeCell ref="A430:A431"/>
    <mergeCell ref="B2:B3"/>
    <mergeCell ref="B4:B6"/>
    <mergeCell ref="B8:B9"/>
    <mergeCell ref="B10:B14"/>
    <mergeCell ref="B19:B20"/>
    <mergeCell ref="B23:B24"/>
    <mergeCell ref="B27:B28"/>
    <mergeCell ref="B31:B34"/>
    <mergeCell ref="B36:B38"/>
    <mergeCell ref="B39:B40"/>
    <mergeCell ref="B41:B43"/>
    <mergeCell ref="B44:B45"/>
    <mergeCell ref="B47:B48"/>
    <mergeCell ref="B52:B53"/>
    <mergeCell ref="B55:B73"/>
    <mergeCell ref="B74:B75"/>
    <mergeCell ref="B77:B78"/>
    <mergeCell ref="B82:B83"/>
    <mergeCell ref="B88:B89"/>
    <mergeCell ref="B91:B92"/>
    <mergeCell ref="B93:B94"/>
    <mergeCell ref="B96:B105"/>
    <mergeCell ref="B107:B112"/>
    <mergeCell ref="B115:B116"/>
    <mergeCell ref="B121:B128"/>
    <mergeCell ref="B129:B131"/>
    <mergeCell ref="B133:B134"/>
    <mergeCell ref="B135:B136"/>
    <mergeCell ref="B137:B138"/>
    <mergeCell ref="B141:B142"/>
    <mergeCell ref="B144:B146"/>
    <mergeCell ref="B147:B149"/>
    <mergeCell ref="B150:B151"/>
    <mergeCell ref="B154:B155"/>
    <mergeCell ref="B156:B157"/>
    <mergeCell ref="B158:B159"/>
    <mergeCell ref="B160:B161"/>
    <mergeCell ref="B163:B165"/>
    <mergeCell ref="B166:B167"/>
    <mergeCell ref="B168:B169"/>
    <mergeCell ref="B172:B173"/>
    <mergeCell ref="B175:B177"/>
    <mergeCell ref="B178:B179"/>
    <mergeCell ref="B191:B195"/>
    <mergeCell ref="B201:B202"/>
    <mergeCell ref="B205:B208"/>
    <mergeCell ref="B209:B211"/>
    <mergeCell ref="B214:B215"/>
    <mergeCell ref="B217:B218"/>
    <mergeCell ref="B221:B222"/>
    <mergeCell ref="B225:B226"/>
    <mergeCell ref="B227:B230"/>
    <mergeCell ref="B231:B232"/>
    <mergeCell ref="B233:B235"/>
    <mergeCell ref="B238:B239"/>
    <mergeCell ref="B240:B242"/>
    <mergeCell ref="B244:B245"/>
    <mergeCell ref="B246:B248"/>
    <mergeCell ref="B249:B250"/>
    <mergeCell ref="B251:B257"/>
    <mergeCell ref="B264:B265"/>
    <mergeCell ref="B266:B267"/>
    <mergeCell ref="B271:B272"/>
    <mergeCell ref="B277:B278"/>
    <mergeCell ref="B281:B282"/>
    <mergeCell ref="B285:B287"/>
    <mergeCell ref="B289:B296"/>
    <mergeCell ref="B298:B300"/>
    <mergeCell ref="B303:B304"/>
    <mergeCell ref="B306:B307"/>
    <mergeCell ref="B309:B310"/>
    <mergeCell ref="B311:B319"/>
    <mergeCell ref="B320:B323"/>
    <mergeCell ref="B325:B329"/>
    <mergeCell ref="B330:B331"/>
    <mergeCell ref="B332:B333"/>
    <mergeCell ref="B335:B349"/>
    <mergeCell ref="B350:B353"/>
    <mergeCell ref="B354:B355"/>
    <mergeCell ref="B357:B359"/>
    <mergeCell ref="B360:B361"/>
    <mergeCell ref="B364:B365"/>
    <mergeCell ref="B367:B370"/>
    <mergeCell ref="B371:B373"/>
    <mergeCell ref="B374:B375"/>
    <mergeCell ref="B377:B378"/>
    <mergeCell ref="B383:B384"/>
    <mergeCell ref="B385:B386"/>
    <mergeCell ref="B387:B389"/>
    <mergeCell ref="B390:B391"/>
    <mergeCell ref="B394:B395"/>
    <mergeCell ref="B396:B397"/>
    <mergeCell ref="B398:B399"/>
    <mergeCell ref="B402:B405"/>
    <mergeCell ref="B410:B411"/>
    <mergeCell ref="B413:B420"/>
    <mergeCell ref="B422:B423"/>
    <mergeCell ref="B425:B426"/>
    <mergeCell ref="B430:B431"/>
    <mergeCell ref="C2:C3"/>
    <mergeCell ref="C4:C6"/>
    <mergeCell ref="C8:C9"/>
    <mergeCell ref="C10:C14"/>
    <mergeCell ref="C19:C20"/>
    <mergeCell ref="C23:C24"/>
    <mergeCell ref="C27:C28"/>
    <mergeCell ref="C31:C34"/>
    <mergeCell ref="C36:C38"/>
    <mergeCell ref="C39:C40"/>
    <mergeCell ref="C41:C43"/>
    <mergeCell ref="C44:C45"/>
    <mergeCell ref="C47:C48"/>
    <mergeCell ref="C52:C53"/>
    <mergeCell ref="C55:C73"/>
    <mergeCell ref="C74:C75"/>
    <mergeCell ref="C77:C78"/>
    <mergeCell ref="C82:C83"/>
    <mergeCell ref="C88:C89"/>
    <mergeCell ref="C91:C92"/>
    <mergeCell ref="C93:C94"/>
    <mergeCell ref="C96:C105"/>
    <mergeCell ref="C107:C112"/>
    <mergeCell ref="C115:C116"/>
    <mergeCell ref="C121:C128"/>
    <mergeCell ref="C129:C131"/>
    <mergeCell ref="C133:C134"/>
    <mergeCell ref="C135:C136"/>
    <mergeCell ref="C137:C138"/>
    <mergeCell ref="C141:C142"/>
    <mergeCell ref="C144:C146"/>
    <mergeCell ref="C147:C149"/>
    <mergeCell ref="C150:C151"/>
    <mergeCell ref="C154:C155"/>
    <mergeCell ref="C156:C157"/>
    <mergeCell ref="C158:C159"/>
    <mergeCell ref="C160:C161"/>
    <mergeCell ref="C163:C165"/>
    <mergeCell ref="C166:C167"/>
    <mergeCell ref="C168:C169"/>
    <mergeCell ref="C172:C173"/>
    <mergeCell ref="C175:C177"/>
    <mergeCell ref="C178:C179"/>
    <mergeCell ref="C191:C195"/>
    <mergeCell ref="C201:C202"/>
    <mergeCell ref="C205:C208"/>
    <mergeCell ref="C209:C211"/>
    <mergeCell ref="C214:C215"/>
    <mergeCell ref="C217:C218"/>
    <mergeCell ref="C221:C222"/>
    <mergeCell ref="C225:C226"/>
    <mergeCell ref="C227:C230"/>
    <mergeCell ref="C231:C232"/>
    <mergeCell ref="C233:C235"/>
    <mergeCell ref="C238:C239"/>
    <mergeCell ref="C240:C242"/>
    <mergeCell ref="C244:C245"/>
    <mergeCell ref="C246:C248"/>
    <mergeCell ref="C249:C250"/>
    <mergeCell ref="C251:C257"/>
    <mergeCell ref="C264:C265"/>
    <mergeCell ref="C266:C267"/>
    <mergeCell ref="C271:C272"/>
    <mergeCell ref="C277:C278"/>
    <mergeCell ref="C281:C282"/>
    <mergeCell ref="C285:C287"/>
    <mergeCell ref="C289:C296"/>
    <mergeCell ref="C298:C300"/>
    <mergeCell ref="C303:C304"/>
    <mergeCell ref="C306:C307"/>
    <mergeCell ref="C309:C310"/>
    <mergeCell ref="C311:C319"/>
    <mergeCell ref="C320:C323"/>
    <mergeCell ref="C325:C329"/>
    <mergeCell ref="C330:C331"/>
    <mergeCell ref="C332:C333"/>
    <mergeCell ref="C335:C349"/>
    <mergeCell ref="C350:C353"/>
    <mergeCell ref="C354:C355"/>
    <mergeCell ref="C357:C359"/>
    <mergeCell ref="C360:C361"/>
    <mergeCell ref="C364:C365"/>
    <mergeCell ref="C367:C370"/>
    <mergeCell ref="C371:C373"/>
    <mergeCell ref="C374:C375"/>
    <mergeCell ref="C377:C378"/>
    <mergeCell ref="C383:C384"/>
    <mergeCell ref="C385:C386"/>
    <mergeCell ref="C387:C389"/>
    <mergeCell ref="C390:C391"/>
    <mergeCell ref="C394:C395"/>
    <mergeCell ref="C396:C397"/>
    <mergeCell ref="C398:C399"/>
    <mergeCell ref="C402:C405"/>
    <mergeCell ref="C410:C411"/>
    <mergeCell ref="C413:C420"/>
    <mergeCell ref="C422:C423"/>
    <mergeCell ref="C425:C426"/>
    <mergeCell ref="C430:C431"/>
    <mergeCell ref="D2:D3"/>
    <mergeCell ref="D4:D6"/>
    <mergeCell ref="D8:D9"/>
    <mergeCell ref="D10:D14"/>
    <mergeCell ref="D19:D20"/>
    <mergeCell ref="D23:D24"/>
    <mergeCell ref="D27:D28"/>
    <mergeCell ref="D31:D34"/>
    <mergeCell ref="D36:D38"/>
    <mergeCell ref="D39:D40"/>
    <mergeCell ref="D41:D43"/>
    <mergeCell ref="D44:D45"/>
    <mergeCell ref="D47:D48"/>
    <mergeCell ref="D52:D53"/>
    <mergeCell ref="D55:D73"/>
    <mergeCell ref="D74:D75"/>
    <mergeCell ref="D77:D78"/>
    <mergeCell ref="D82:D83"/>
    <mergeCell ref="D88:D89"/>
    <mergeCell ref="D91:D92"/>
    <mergeCell ref="D93:D94"/>
    <mergeCell ref="D96:D105"/>
    <mergeCell ref="D107:D112"/>
    <mergeCell ref="D115:D116"/>
    <mergeCell ref="D121:D128"/>
    <mergeCell ref="D129:D131"/>
    <mergeCell ref="D133:D134"/>
    <mergeCell ref="D135:D136"/>
    <mergeCell ref="D137:D138"/>
    <mergeCell ref="D141:D142"/>
    <mergeCell ref="D144:D146"/>
    <mergeCell ref="D147:D149"/>
    <mergeCell ref="D150:D151"/>
    <mergeCell ref="D154:D155"/>
    <mergeCell ref="D156:D157"/>
    <mergeCell ref="D158:D159"/>
    <mergeCell ref="D160:D161"/>
    <mergeCell ref="D163:D165"/>
    <mergeCell ref="D166:D167"/>
    <mergeCell ref="D168:D169"/>
    <mergeCell ref="D172:D173"/>
    <mergeCell ref="D175:D177"/>
    <mergeCell ref="D178:D179"/>
    <mergeCell ref="D191:D195"/>
    <mergeCell ref="D201:D202"/>
    <mergeCell ref="D205:D208"/>
    <mergeCell ref="D209:D211"/>
    <mergeCell ref="D214:D215"/>
    <mergeCell ref="D217:D218"/>
    <mergeCell ref="D221:D222"/>
    <mergeCell ref="D225:D226"/>
    <mergeCell ref="D227:D230"/>
    <mergeCell ref="D231:D232"/>
    <mergeCell ref="D233:D235"/>
    <mergeCell ref="D238:D239"/>
    <mergeCell ref="D240:D242"/>
    <mergeCell ref="D244:D245"/>
    <mergeCell ref="D246:D248"/>
    <mergeCell ref="D249:D250"/>
    <mergeCell ref="D251:D257"/>
    <mergeCell ref="D264:D265"/>
    <mergeCell ref="D266:D267"/>
    <mergeCell ref="D271:D272"/>
    <mergeCell ref="D277:D278"/>
    <mergeCell ref="D281:D282"/>
    <mergeCell ref="D285:D287"/>
    <mergeCell ref="D289:D296"/>
    <mergeCell ref="D298:D300"/>
    <mergeCell ref="D303:D304"/>
    <mergeCell ref="D306:D307"/>
    <mergeCell ref="D309:D310"/>
    <mergeCell ref="D311:D319"/>
    <mergeCell ref="D320:D323"/>
    <mergeCell ref="D325:D329"/>
    <mergeCell ref="D330:D331"/>
    <mergeCell ref="D332:D333"/>
    <mergeCell ref="D335:D349"/>
    <mergeCell ref="D350:D353"/>
    <mergeCell ref="D354:D355"/>
    <mergeCell ref="D357:D359"/>
    <mergeCell ref="D360:D361"/>
    <mergeCell ref="D364:D365"/>
    <mergeCell ref="D367:D370"/>
    <mergeCell ref="D371:D373"/>
    <mergeCell ref="D374:D375"/>
    <mergeCell ref="D377:D378"/>
    <mergeCell ref="D383:D384"/>
    <mergeCell ref="D385:D386"/>
    <mergeCell ref="D387:D389"/>
    <mergeCell ref="D390:D391"/>
    <mergeCell ref="D394:D395"/>
    <mergeCell ref="D396:D397"/>
    <mergeCell ref="D398:D399"/>
    <mergeCell ref="D402:D405"/>
    <mergeCell ref="D410:D411"/>
    <mergeCell ref="D413:D420"/>
    <mergeCell ref="D422:D423"/>
    <mergeCell ref="D425:D426"/>
    <mergeCell ref="D430:D431"/>
    <mergeCell ref="E2:E3"/>
    <mergeCell ref="E4:E6"/>
    <mergeCell ref="E8:E9"/>
    <mergeCell ref="E10:E14"/>
    <mergeCell ref="E19:E20"/>
    <mergeCell ref="E23:E24"/>
    <mergeCell ref="E27:E28"/>
    <mergeCell ref="E31:E34"/>
    <mergeCell ref="E36:E38"/>
    <mergeCell ref="E39:E40"/>
    <mergeCell ref="E41:E43"/>
    <mergeCell ref="E44:E45"/>
    <mergeCell ref="E47:E48"/>
    <mergeCell ref="E52:E53"/>
    <mergeCell ref="E55:E73"/>
    <mergeCell ref="E74:E75"/>
    <mergeCell ref="E77:E78"/>
    <mergeCell ref="E82:E83"/>
    <mergeCell ref="E88:E89"/>
    <mergeCell ref="E91:E92"/>
    <mergeCell ref="E93:E94"/>
    <mergeCell ref="E96:E105"/>
    <mergeCell ref="E107:E112"/>
    <mergeCell ref="E115:E116"/>
    <mergeCell ref="E121:E128"/>
    <mergeCell ref="E129:E131"/>
    <mergeCell ref="E133:E134"/>
    <mergeCell ref="E135:E136"/>
    <mergeCell ref="E137:E138"/>
    <mergeCell ref="E141:E142"/>
    <mergeCell ref="E144:E146"/>
    <mergeCell ref="E147:E149"/>
    <mergeCell ref="E150:E151"/>
    <mergeCell ref="E154:E155"/>
    <mergeCell ref="E156:E157"/>
    <mergeCell ref="E158:E159"/>
    <mergeCell ref="E160:E161"/>
    <mergeCell ref="E163:E165"/>
    <mergeCell ref="E166:E167"/>
    <mergeCell ref="E168:E169"/>
    <mergeCell ref="E172:E173"/>
    <mergeCell ref="E175:E177"/>
    <mergeCell ref="E178:E179"/>
    <mergeCell ref="E191:E195"/>
    <mergeCell ref="E201:E202"/>
    <mergeCell ref="E205:E208"/>
    <mergeCell ref="E209:E211"/>
    <mergeCell ref="E214:E215"/>
    <mergeCell ref="E217:E218"/>
    <mergeCell ref="E221:E222"/>
    <mergeCell ref="E225:E226"/>
    <mergeCell ref="E227:E230"/>
    <mergeCell ref="E231:E232"/>
    <mergeCell ref="E233:E235"/>
    <mergeCell ref="E238:E239"/>
    <mergeCell ref="E240:E242"/>
    <mergeCell ref="E244:E245"/>
    <mergeCell ref="E246:E248"/>
    <mergeCell ref="E249:E250"/>
    <mergeCell ref="E251:E257"/>
    <mergeCell ref="E264:E265"/>
    <mergeCell ref="E266:E267"/>
    <mergeCell ref="E271:E272"/>
    <mergeCell ref="E277:E278"/>
    <mergeCell ref="E281:E282"/>
    <mergeCell ref="E285:E287"/>
    <mergeCell ref="E289:E296"/>
    <mergeCell ref="E298:E300"/>
    <mergeCell ref="E303:E304"/>
    <mergeCell ref="E306:E307"/>
    <mergeCell ref="E309:E310"/>
    <mergeCell ref="E311:E319"/>
    <mergeCell ref="E320:E323"/>
    <mergeCell ref="E325:E329"/>
    <mergeCell ref="E330:E331"/>
    <mergeCell ref="E332:E333"/>
    <mergeCell ref="E335:E349"/>
    <mergeCell ref="E350:E353"/>
    <mergeCell ref="E354:E355"/>
    <mergeCell ref="E357:E359"/>
    <mergeCell ref="E360:E361"/>
    <mergeCell ref="E364:E365"/>
    <mergeCell ref="E367:E370"/>
    <mergeCell ref="E371:E373"/>
    <mergeCell ref="E374:E375"/>
    <mergeCell ref="E377:E378"/>
    <mergeCell ref="E383:E384"/>
    <mergeCell ref="E385:E386"/>
    <mergeCell ref="E387:E389"/>
    <mergeCell ref="E390:E391"/>
    <mergeCell ref="E394:E395"/>
    <mergeCell ref="E396:E397"/>
    <mergeCell ref="E398:E399"/>
    <mergeCell ref="E402:E405"/>
    <mergeCell ref="E410:E411"/>
    <mergeCell ref="E413:E420"/>
    <mergeCell ref="E422:E423"/>
    <mergeCell ref="E425:E426"/>
    <mergeCell ref="E430:E431"/>
    <mergeCell ref="I2:I3"/>
    <mergeCell ref="J2:J3"/>
    <mergeCell ref="K2:K3"/>
  </mergeCell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7"/>
  <sheetViews>
    <sheetView topLeftCell="A404" workbookViewId="0">
      <selection activeCell="A145" sqref="A145:A146"/>
    </sheetView>
  </sheetViews>
  <sheetFormatPr defaultColWidth="9" defaultRowHeight="13.5"/>
  <cols>
    <col min="2" max="2" width="9" style="21"/>
    <col min="4" max="4" width="36.5" customWidth="1"/>
    <col min="5" max="5" width="18.75" customWidth="1"/>
    <col min="6" max="7" width="15.375" customWidth="1"/>
    <col min="8" max="8" width="55.25" customWidth="1"/>
    <col min="10" max="12" width="9" customWidth="1"/>
  </cols>
  <sheetData>
    <row r="1" spans="1:2">
      <c r="A1" t="s">
        <v>10807</v>
      </c>
      <c r="B1" s="21" t="s">
        <v>12630</v>
      </c>
    </row>
    <row r="2" spans="1:12">
      <c r="A2" s="22" t="s">
        <v>0</v>
      </c>
      <c r="B2" s="23" t="s">
        <v>1</v>
      </c>
      <c r="C2" s="81" t="s">
        <v>12066</v>
      </c>
      <c r="D2" s="49" t="s">
        <v>12067</v>
      </c>
      <c r="E2" s="23" t="s">
        <v>12068</v>
      </c>
      <c r="F2" s="23" t="s">
        <v>12069</v>
      </c>
      <c r="G2" s="23"/>
      <c r="H2" s="23"/>
      <c r="J2" s="45" t="s">
        <v>12070</v>
      </c>
      <c r="K2" s="22" t="s">
        <v>12071</v>
      </c>
      <c r="L2" s="26" t="s">
        <v>12072</v>
      </c>
    </row>
    <row r="3" spans="1:12">
      <c r="A3" s="24"/>
      <c r="B3" s="23"/>
      <c r="C3" s="82"/>
      <c r="D3" s="49"/>
      <c r="E3" s="23"/>
      <c r="F3" s="25" t="s">
        <v>12073</v>
      </c>
      <c r="G3" s="26" t="s">
        <v>12074</v>
      </c>
      <c r="H3" s="25" t="s">
        <v>12075</v>
      </c>
      <c r="J3" s="45"/>
      <c r="K3" s="24"/>
      <c r="L3" s="46"/>
    </row>
    <row r="4" spans="1:12">
      <c r="A4" s="27">
        <f>MAX($A$3:A3)+1</f>
        <v>1</v>
      </c>
      <c r="B4" s="27" t="s">
        <v>11428</v>
      </c>
      <c r="C4" s="28" t="str">
        <f>$A$1&amp;B4</f>
        <v>GG112001</v>
      </c>
      <c r="D4" s="28" t="s">
        <v>10810</v>
      </c>
      <c r="E4" s="27">
        <v>23252.29</v>
      </c>
      <c r="F4" s="27"/>
      <c r="G4" s="27" t="str">
        <f>J4&amp;REPT(0,3-LEN(K4))&amp;K4&amp;REPT(0,2-LEN(L4))&amp;L4</f>
        <v>GG11200100101</v>
      </c>
      <c r="H4" s="29"/>
      <c r="I4" t="s">
        <v>12631</v>
      </c>
      <c r="J4" s="37" t="str">
        <f>C4</f>
        <v>GG112001</v>
      </c>
      <c r="K4" s="37">
        <f>A4</f>
        <v>1</v>
      </c>
      <c r="L4" s="47">
        <v>1</v>
      </c>
    </row>
    <row r="5" ht="96" spans="1:12">
      <c r="A5" s="30">
        <f>MAX($A$3:A4)+1</f>
        <v>2</v>
      </c>
      <c r="B5" s="30" t="s">
        <v>11428</v>
      </c>
      <c r="C5" s="31" t="str">
        <f>$A$1&amp;"G112002"</f>
        <v>GG112002</v>
      </c>
      <c r="D5" s="31" t="s">
        <v>11429</v>
      </c>
      <c r="E5" s="30">
        <v>13306</v>
      </c>
      <c r="F5" s="27" t="s">
        <v>12632</v>
      </c>
      <c r="G5" s="27" t="str">
        <f t="shared" ref="G5:G68" si="0">J5&amp;REPT(0,3-LEN(K5))&amp;K5&amp;REPT(0,2-LEN(L5))&amp;L5</f>
        <v>GG11200200201</v>
      </c>
      <c r="H5" s="29" t="s">
        <v>12633</v>
      </c>
      <c r="J5" s="37" t="str">
        <f>IF(C5="G",J4,C5)</f>
        <v>GG112002</v>
      </c>
      <c r="K5" s="37">
        <f t="shared" ref="K5:K68" si="1">IF(A5="",K4,A5)</f>
        <v>2</v>
      </c>
      <c r="L5" s="47">
        <f>IF(C5&lt;&gt;"",1,L4+1)</f>
        <v>1</v>
      </c>
    </row>
    <row r="6" ht="24" spans="1:12">
      <c r="A6" s="33"/>
      <c r="B6" s="33"/>
      <c r="C6" s="34"/>
      <c r="D6" s="34"/>
      <c r="E6" s="33"/>
      <c r="F6" s="27" t="s">
        <v>12634</v>
      </c>
      <c r="G6" s="27" t="str">
        <f t="shared" si="0"/>
        <v>GG11200200202</v>
      </c>
      <c r="H6" s="29" t="s">
        <v>12635</v>
      </c>
      <c r="J6" s="37" t="str">
        <f>IF(C6="",J5,C6)</f>
        <v>GG112002</v>
      </c>
      <c r="K6" s="37">
        <f t="shared" si="1"/>
        <v>2</v>
      </c>
      <c r="L6" s="47">
        <f t="shared" ref="L6:L20" si="2">IF(C6&lt;&gt;"",1,L5+1)</f>
        <v>2</v>
      </c>
    </row>
    <row r="7" ht="36" spans="1:12">
      <c r="A7" s="33"/>
      <c r="B7" s="33"/>
      <c r="C7" s="34"/>
      <c r="D7" s="34"/>
      <c r="E7" s="33"/>
      <c r="F7" s="27" t="s">
        <v>12636</v>
      </c>
      <c r="G7" s="27" t="str">
        <f t="shared" si="0"/>
        <v>GG11200200203</v>
      </c>
      <c r="H7" s="29" t="s">
        <v>12637</v>
      </c>
      <c r="J7" s="37" t="str">
        <f t="shared" ref="J7:J20" si="3">IF(C7="",J6,C7)</f>
        <v>GG112002</v>
      </c>
      <c r="K7" s="37">
        <f t="shared" si="1"/>
        <v>2</v>
      </c>
      <c r="L7" s="47">
        <f t="shared" si="2"/>
        <v>3</v>
      </c>
    </row>
    <row r="8" ht="36" spans="1:12">
      <c r="A8" s="33"/>
      <c r="B8" s="33"/>
      <c r="C8" s="34"/>
      <c r="D8" s="34"/>
      <c r="E8" s="33"/>
      <c r="F8" s="27" t="s">
        <v>12638</v>
      </c>
      <c r="G8" s="27" t="str">
        <f t="shared" si="0"/>
        <v>GG11200200204</v>
      </c>
      <c r="H8" s="29" t="s">
        <v>12639</v>
      </c>
      <c r="J8" s="37" t="str">
        <f t="shared" si="3"/>
        <v>GG112002</v>
      </c>
      <c r="K8" s="37">
        <f t="shared" si="1"/>
        <v>2</v>
      </c>
      <c r="L8" s="47">
        <f t="shared" si="2"/>
        <v>4</v>
      </c>
    </row>
    <row r="9" ht="24" spans="1:12">
      <c r="A9" s="33"/>
      <c r="B9" s="33"/>
      <c r="C9" s="34"/>
      <c r="D9" s="34"/>
      <c r="E9" s="33"/>
      <c r="F9" s="27" t="s">
        <v>12640</v>
      </c>
      <c r="G9" s="27" t="str">
        <f t="shared" si="0"/>
        <v>GG11200200205</v>
      </c>
      <c r="H9" s="29" t="s">
        <v>12641</v>
      </c>
      <c r="J9" s="37" t="str">
        <f t="shared" si="3"/>
        <v>GG112002</v>
      </c>
      <c r="K9" s="37">
        <f t="shared" si="1"/>
        <v>2</v>
      </c>
      <c r="L9" s="47">
        <f t="shared" si="2"/>
        <v>5</v>
      </c>
    </row>
    <row r="10" ht="24" spans="1:12">
      <c r="A10" s="33"/>
      <c r="B10" s="33"/>
      <c r="C10" s="34"/>
      <c r="D10" s="34"/>
      <c r="E10" s="33"/>
      <c r="F10" s="27" t="s">
        <v>12642</v>
      </c>
      <c r="G10" s="27" t="str">
        <f t="shared" si="0"/>
        <v>GG11200200206</v>
      </c>
      <c r="H10" s="29" t="s">
        <v>12643</v>
      </c>
      <c r="J10" s="37" t="str">
        <f t="shared" si="3"/>
        <v>GG112002</v>
      </c>
      <c r="K10" s="37">
        <f t="shared" si="1"/>
        <v>2</v>
      </c>
      <c r="L10" s="47">
        <f t="shared" si="2"/>
        <v>6</v>
      </c>
    </row>
    <row r="11" ht="24" spans="1:12">
      <c r="A11" s="33"/>
      <c r="B11" s="33"/>
      <c r="C11" s="34"/>
      <c r="D11" s="34"/>
      <c r="E11" s="33"/>
      <c r="F11" s="27" t="s">
        <v>12644</v>
      </c>
      <c r="G11" s="27" t="str">
        <f t="shared" si="0"/>
        <v>GG11200200207</v>
      </c>
      <c r="H11" s="29" t="s">
        <v>12645</v>
      </c>
      <c r="J11" s="37" t="str">
        <f t="shared" si="3"/>
        <v>GG112002</v>
      </c>
      <c r="K11" s="37">
        <f t="shared" si="1"/>
        <v>2</v>
      </c>
      <c r="L11" s="47">
        <f t="shared" si="2"/>
        <v>7</v>
      </c>
    </row>
    <row r="12" ht="24" spans="1:12">
      <c r="A12" s="33"/>
      <c r="B12" s="33"/>
      <c r="C12" s="34"/>
      <c r="D12" s="34"/>
      <c r="E12" s="33"/>
      <c r="F12" s="27" t="s">
        <v>12646</v>
      </c>
      <c r="G12" s="27" t="str">
        <f t="shared" si="0"/>
        <v>GG11200200208</v>
      </c>
      <c r="H12" s="29" t="s">
        <v>12647</v>
      </c>
      <c r="J12" s="37" t="str">
        <f t="shared" si="3"/>
        <v>GG112002</v>
      </c>
      <c r="K12" s="37">
        <f t="shared" si="1"/>
        <v>2</v>
      </c>
      <c r="L12" s="47">
        <f t="shared" si="2"/>
        <v>8</v>
      </c>
    </row>
    <row r="13" spans="1:12">
      <c r="A13" s="33"/>
      <c r="B13" s="33"/>
      <c r="C13" s="34"/>
      <c r="D13" s="34"/>
      <c r="E13" s="33"/>
      <c r="F13" s="27" t="s">
        <v>12648</v>
      </c>
      <c r="G13" s="27" t="str">
        <f t="shared" si="0"/>
        <v>GG11200200209</v>
      </c>
      <c r="H13" s="29" t="s">
        <v>12649</v>
      </c>
      <c r="J13" s="37" t="str">
        <f t="shared" si="3"/>
        <v>GG112002</v>
      </c>
      <c r="K13" s="37">
        <f t="shared" si="1"/>
        <v>2</v>
      </c>
      <c r="L13" s="47">
        <f t="shared" si="2"/>
        <v>9</v>
      </c>
    </row>
    <row r="14" ht="36" spans="1:12">
      <c r="A14" s="33"/>
      <c r="B14" s="33"/>
      <c r="C14" s="34"/>
      <c r="D14" s="34"/>
      <c r="E14" s="33"/>
      <c r="F14" s="27" t="s">
        <v>12650</v>
      </c>
      <c r="G14" s="27" t="str">
        <f t="shared" si="0"/>
        <v>GG11200200210</v>
      </c>
      <c r="H14" s="29" t="s">
        <v>12651</v>
      </c>
      <c r="J14" s="37" t="str">
        <f t="shared" si="3"/>
        <v>GG112002</v>
      </c>
      <c r="K14" s="37">
        <f t="shared" si="1"/>
        <v>2</v>
      </c>
      <c r="L14" s="47">
        <f t="shared" si="2"/>
        <v>10</v>
      </c>
    </row>
    <row r="15" ht="36" spans="1:12">
      <c r="A15" s="33"/>
      <c r="B15" s="33"/>
      <c r="C15" s="34"/>
      <c r="D15" s="34"/>
      <c r="E15" s="33"/>
      <c r="F15" s="27" t="s">
        <v>12652</v>
      </c>
      <c r="G15" s="27" t="str">
        <f t="shared" si="0"/>
        <v>GG11200200211</v>
      </c>
      <c r="H15" s="29" t="s">
        <v>12653</v>
      </c>
      <c r="J15" s="37" t="str">
        <f t="shared" si="3"/>
        <v>GG112002</v>
      </c>
      <c r="K15" s="37">
        <f t="shared" si="1"/>
        <v>2</v>
      </c>
      <c r="L15" s="47">
        <f t="shared" si="2"/>
        <v>11</v>
      </c>
    </row>
    <row r="16" ht="24" spans="1:12">
      <c r="A16" s="33"/>
      <c r="B16" s="33"/>
      <c r="C16" s="34"/>
      <c r="D16" s="34"/>
      <c r="E16" s="33"/>
      <c r="F16" s="27" t="s">
        <v>12654</v>
      </c>
      <c r="G16" s="27" t="str">
        <f t="shared" si="0"/>
        <v>GG11200200212</v>
      </c>
      <c r="H16" s="29" t="s">
        <v>12655</v>
      </c>
      <c r="J16" s="37" t="str">
        <f t="shared" si="3"/>
        <v>GG112002</v>
      </c>
      <c r="K16" s="37">
        <f t="shared" si="1"/>
        <v>2</v>
      </c>
      <c r="L16" s="47">
        <f t="shared" si="2"/>
        <v>12</v>
      </c>
    </row>
    <row r="17" spans="1:12">
      <c r="A17" s="33"/>
      <c r="B17" s="33"/>
      <c r="C17" s="34"/>
      <c r="D17" s="34"/>
      <c r="E17" s="33"/>
      <c r="F17" s="27" t="s">
        <v>12656</v>
      </c>
      <c r="G17" s="27" t="str">
        <f t="shared" si="0"/>
        <v>GG11200200213</v>
      </c>
      <c r="H17" s="29" t="s">
        <v>12657</v>
      </c>
      <c r="J17" s="37" t="str">
        <f t="shared" si="3"/>
        <v>GG112002</v>
      </c>
      <c r="K17" s="37">
        <f t="shared" si="1"/>
        <v>2</v>
      </c>
      <c r="L17" s="47">
        <f t="shared" si="2"/>
        <v>13</v>
      </c>
    </row>
    <row r="18" ht="36" spans="1:12">
      <c r="A18" s="33"/>
      <c r="B18" s="33"/>
      <c r="C18" s="34"/>
      <c r="D18" s="34"/>
      <c r="E18" s="33"/>
      <c r="F18" s="27" t="s">
        <v>12658</v>
      </c>
      <c r="G18" s="27" t="str">
        <f t="shared" si="0"/>
        <v>GG11200200214</v>
      </c>
      <c r="H18" s="29" t="s">
        <v>12659</v>
      </c>
      <c r="J18" s="37" t="str">
        <f t="shared" si="3"/>
        <v>GG112002</v>
      </c>
      <c r="K18" s="37">
        <f t="shared" si="1"/>
        <v>2</v>
      </c>
      <c r="L18" s="47">
        <f t="shared" si="2"/>
        <v>14</v>
      </c>
    </row>
    <row r="19" ht="36" spans="1:12">
      <c r="A19" s="33"/>
      <c r="B19" s="33"/>
      <c r="C19" s="34"/>
      <c r="D19" s="34"/>
      <c r="E19" s="33"/>
      <c r="F19" s="27" t="s">
        <v>12660</v>
      </c>
      <c r="G19" s="27" t="str">
        <f t="shared" si="0"/>
        <v>GG11200200215</v>
      </c>
      <c r="H19" s="29" t="s">
        <v>12661</v>
      </c>
      <c r="J19" s="37" t="str">
        <f t="shared" si="3"/>
        <v>GG112002</v>
      </c>
      <c r="K19" s="37">
        <f t="shared" si="1"/>
        <v>2</v>
      </c>
      <c r="L19" s="47">
        <f t="shared" si="2"/>
        <v>15</v>
      </c>
    </row>
    <row r="20" ht="36" spans="1:12">
      <c r="A20" s="35"/>
      <c r="B20" s="35"/>
      <c r="C20" s="36"/>
      <c r="D20" s="36"/>
      <c r="E20" s="35"/>
      <c r="F20" s="27" t="s">
        <v>12662</v>
      </c>
      <c r="G20" s="27" t="str">
        <f t="shared" si="0"/>
        <v>GG11200200216</v>
      </c>
      <c r="H20" s="29" t="s">
        <v>12663</v>
      </c>
      <c r="J20" s="37" t="str">
        <f t="shared" si="3"/>
        <v>GG112002</v>
      </c>
      <c r="K20" s="37">
        <f t="shared" si="1"/>
        <v>2</v>
      </c>
      <c r="L20" s="47">
        <f t="shared" si="2"/>
        <v>16</v>
      </c>
    </row>
    <row r="21" ht="36" spans="1:12">
      <c r="A21" s="30">
        <f>MAX($A$3:A20)+1</f>
        <v>3</v>
      </c>
      <c r="B21" s="30" t="s">
        <v>11428</v>
      </c>
      <c r="C21" s="31" t="str">
        <f>$A$1&amp;"G112003"</f>
        <v>GG112003</v>
      </c>
      <c r="D21" s="31" t="s">
        <v>11431</v>
      </c>
      <c r="E21" s="30">
        <v>1148.29</v>
      </c>
      <c r="F21" s="27" t="s">
        <v>12664</v>
      </c>
      <c r="G21" s="27" t="str">
        <f t="shared" si="0"/>
        <v>GG11200300301</v>
      </c>
      <c r="H21" s="29" t="s">
        <v>12665</v>
      </c>
      <c r="J21" s="37" t="str">
        <f t="shared" ref="J21:J69" si="4">IF(C21="G",J20,C21)</f>
        <v>GG112003</v>
      </c>
      <c r="K21" s="37">
        <f t="shared" si="1"/>
        <v>3</v>
      </c>
      <c r="L21" s="47">
        <f>IF(C21&lt;&gt;"G",1,L20+1)</f>
        <v>1</v>
      </c>
    </row>
    <row r="22" ht="24" spans="1:12">
      <c r="A22" s="33"/>
      <c r="B22" s="33"/>
      <c r="C22" s="34" t="str">
        <f t="shared" ref="C22:C68" si="5">$A$1&amp;B22</f>
        <v>G</v>
      </c>
      <c r="D22" s="34"/>
      <c r="E22" s="33"/>
      <c r="F22" s="27" t="s">
        <v>12666</v>
      </c>
      <c r="G22" s="27" t="str">
        <f t="shared" si="0"/>
        <v>GG11200300302</v>
      </c>
      <c r="H22" s="29" t="s">
        <v>12667</v>
      </c>
      <c r="J22" s="37" t="str">
        <f t="shared" si="4"/>
        <v>GG112003</v>
      </c>
      <c r="K22" s="37">
        <f t="shared" si="1"/>
        <v>3</v>
      </c>
      <c r="L22" s="47">
        <f t="shared" ref="L22:L85" si="6">IF(C22&lt;&gt;"G",1,L21+1)</f>
        <v>2</v>
      </c>
    </row>
    <row r="23" ht="24" spans="1:12">
      <c r="A23" s="33"/>
      <c r="B23" s="33"/>
      <c r="C23" s="34" t="str">
        <f t="shared" si="5"/>
        <v>G</v>
      </c>
      <c r="D23" s="34"/>
      <c r="E23" s="33"/>
      <c r="F23" s="27" t="s">
        <v>12668</v>
      </c>
      <c r="G23" s="27" t="str">
        <f t="shared" si="0"/>
        <v>GG11200300303</v>
      </c>
      <c r="H23" s="29" t="s">
        <v>12669</v>
      </c>
      <c r="J23" s="37" t="str">
        <f t="shared" si="4"/>
        <v>GG112003</v>
      </c>
      <c r="K23" s="37">
        <f t="shared" si="1"/>
        <v>3</v>
      </c>
      <c r="L23" s="47">
        <f t="shared" si="6"/>
        <v>3</v>
      </c>
    </row>
    <row r="24" ht="24" spans="1:12">
      <c r="A24" s="33"/>
      <c r="B24" s="33"/>
      <c r="C24" s="34" t="str">
        <f t="shared" si="5"/>
        <v>G</v>
      </c>
      <c r="D24" s="34"/>
      <c r="E24" s="33"/>
      <c r="F24" s="27" t="s">
        <v>12670</v>
      </c>
      <c r="G24" s="27" t="str">
        <f t="shared" si="0"/>
        <v>GG11200300304</v>
      </c>
      <c r="H24" s="29" t="s">
        <v>12671</v>
      </c>
      <c r="J24" s="37" t="str">
        <f t="shared" si="4"/>
        <v>GG112003</v>
      </c>
      <c r="K24" s="37">
        <f t="shared" si="1"/>
        <v>3</v>
      </c>
      <c r="L24" s="47">
        <f t="shared" si="6"/>
        <v>4</v>
      </c>
    </row>
    <row r="25" ht="24" spans="1:12">
      <c r="A25" s="33"/>
      <c r="B25" s="33"/>
      <c r="C25" s="34" t="str">
        <f t="shared" si="5"/>
        <v>G</v>
      </c>
      <c r="D25" s="34"/>
      <c r="E25" s="33"/>
      <c r="F25" s="27" t="s">
        <v>12672</v>
      </c>
      <c r="G25" s="27" t="str">
        <f t="shared" si="0"/>
        <v>GG11200300305</v>
      </c>
      <c r="H25" s="29" t="s">
        <v>12673</v>
      </c>
      <c r="J25" s="37" t="str">
        <f t="shared" si="4"/>
        <v>GG112003</v>
      </c>
      <c r="K25" s="37">
        <f t="shared" si="1"/>
        <v>3</v>
      </c>
      <c r="L25" s="47">
        <f t="shared" si="6"/>
        <v>5</v>
      </c>
    </row>
    <row r="26" ht="24" spans="1:12">
      <c r="A26" s="33"/>
      <c r="B26" s="33"/>
      <c r="C26" s="34" t="str">
        <f t="shared" si="5"/>
        <v>G</v>
      </c>
      <c r="D26" s="34"/>
      <c r="E26" s="33"/>
      <c r="F26" s="27" t="s">
        <v>12674</v>
      </c>
      <c r="G26" s="27" t="str">
        <f t="shared" si="0"/>
        <v>GG11200300306</v>
      </c>
      <c r="H26" s="29" t="s">
        <v>12675</v>
      </c>
      <c r="J26" s="37" t="str">
        <f t="shared" si="4"/>
        <v>GG112003</v>
      </c>
      <c r="K26" s="37">
        <f t="shared" si="1"/>
        <v>3</v>
      </c>
      <c r="L26" s="47">
        <f t="shared" si="6"/>
        <v>6</v>
      </c>
    </row>
    <row r="27" ht="24" spans="1:12">
      <c r="A27" s="35"/>
      <c r="B27" s="35"/>
      <c r="C27" s="36" t="str">
        <f t="shared" si="5"/>
        <v>G</v>
      </c>
      <c r="D27" s="36"/>
      <c r="E27" s="35"/>
      <c r="F27" s="27" t="s">
        <v>12676</v>
      </c>
      <c r="G27" s="27" t="str">
        <f t="shared" si="0"/>
        <v>GG11200300307</v>
      </c>
      <c r="H27" s="29" t="s">
        <v>12677</v>
      </c>
      <c r="J27" s="37" t="str">
        <f t="shared" si="4"/>
        <v>GG112003</v>
      </c>
      <c r="K27" s="37">
        <f t="shared" si="1"/>
        <v>3</v>
      </c>
      <c r="L27" s="47">
        <f t="shared" si="6"/>
        <v>7</v>
      </c>
    </row>
    <row r="28" ht="36" spans="1:12">
      <c r="A28" s="30">
        <f>MAX($A$3:A27)+1</f>
        <v>4</v>
      </c>
      <c r="B28" s="30" t="s">
        <v>11428</v>
      </c>
      <c r="C28" s="31" t="str">
        <f>$A$1&amp;"G112004"</f>
        <v>GG112004</v>
      </c>
      <c r="D28" s="31" t="s">
        <v>11433</v>
      </c>
      <c r="E28" s="30">
        <v>864</v>
      </c>
      <c r="F28" s="27" t="s">
        <v>12678</v>
      </c>
      <c r="G28" s="27" t="str">
        <f t="shared" si="0"/>
        <v>GG11200400401</v>
      </c>
      <c r="H28" s="29" t="s">
        <v>12679</v>
      </c>
      <c r="J28" s="37" t="str">
        <f t="shared" si="4"/>
        <v>GG112004</v>
      </c>
      <c r="K28" s="37">
        <f t="shared" si="1"/>
        <v>4</v>
      </c>
      <c r="L28" s="47">
        <f t="shared" si="6"/>
        <v>1</v>
      </c>
    </row>
    <row r="29" ht="36" spans="1:12">
      <c r="A29" s="33"/>
      <c r="B29" s="33"/>
      <c r="C29" s="34" t="str">
        <f t="shared" si="5"/>
        <v>G</v>
      </c>
      <c r="D29" s="34"/>
      <c r="E29" s="33"/>
      <c r="F29" s="27" t="s">
        <v>12680</v>
      </c>
      <c r="G29" s="27" t="str">
        <f t="shared" si="0"/>
        <v>GG11200400402</v>
      </c>
      <c r="H29" s="29" t="s">
        <v>12681</v>
      </c>
      <c r="J29" s="37" t="str">
        <f t="shared" si="4"/>
        <v>GG112004</v>
      </c>
      <c r="K29" s="37">
        <f t="shared" si="1"/>
        <v>4</v>
      </c>
      <c r="L29" s="47">
        <f t="shared" si="6"/>
        <v>2</v>
      </c>
    </row>
    <row r="30" ht="48" spans="1:12">
      <c r="A30" s="35"/>
      <c r="B30" s="35"/>
      <c r="C30" s="36" t="str">
        <f t="shared" si="5"/>
        <v>G</v>
      </c>
      <c r="D30" s="36"/>
      <c r="E30" s="35"/>
      <c r="F30" s="27" t="s">
        <v>12682</v>
      </c>
      <c r="G30" s="27" t="str">
        <f t="shared" si="0"/>
        <v>GG11200400403</v>
      </c>
      <c r="H30" s="29" t="s">
        <v>12683</v>
      </c>
      <c r="J30" s="37" t="str">
        <f t="shared" si="4"/>
        <v>GG112004</v>
      </c>
      <c r="K30" s="37">
        <f t="shared" si="1"/>
        <v>4</v>
      </c>
      <c r="L30" s="47">
        <f t="shared" si="6"/>
        <v>3</v>
      </c>
    </row>
    <row r="31" ht="48" spans="1:12">
      <c r="A31" s="30">
        <f>MAX($A$3:A30)+1</f>
        <v>5</v>
      </c>
      <c r="B31" s="30" t="s">
        <v>11428</v>
      </c>
      <c r="C31" s="31" t="str">
        <f>$A$1&amp;"G112005"</f>
        <v>GG112005</v>
      </c>
      <c r="D31" s="31" t="s">
        <v>11435</v>
      </c>
      <c r="E31" s="30">
        <v>4128</v>
      </c>
      <c r="F31" s="27" t="s">
        <v>12684</v>
      </c>
      <c r="G31" s="27" t="str">
        <f t="shared" si="0"/>
        <v>GG11200500501</v>
      </c>
      <c r="H31" s="29" t="s">
        <v>12685</v>
      </c>
      <c r="J31" s="37" t="str">
        <f t="shared" si="4"/>
        <v>GG112005</v>
      </c>
      <c r="K31" s="37">
        <f t="shared" si="1"/>
        <v>5</v>
      </c>
      <c r="L31" s="47">
        <f t="shared" si="6"/>
        <v>1</v>
      </c>
    </row>
    <row r="32" ht="24" spans="1:12">
      <c r="A32" s="33"/>
      <c r="B32" s="33"/>
      <c r="C32" s="34" t="str">
        <f t="shared" si="5"/>
        <v>G</v>
      </c>
      <c r="D32" s="34"/>
      <c r="E32" s="33"/>
      <c r="F32" s="27" t="s">
        <v>12686</v>
      </c>
      <c r="G32" s="27" t="str">
        <f t="shared" si="0"/>
        <v>GG11200500502</v>
      </c>
      <c r="H32" s="29" t="s">
        <v>12687</v>
      </c>
      <c r="J32" s="37" t="str">
        <f t="shared" si="4"/>
        <v>GG112005</v>
      </c>
      <c r="K32" s="37">
        <f t="shared" si="1"/>
        <v>5</v>
      </c>
      <c r="L32" s="47">
        <f t="shared" si="6"/>
        <v>2</v>
      </c>
    </row>
    <row r="33" ht="24" spans="1:12">
      <c r="A33" s="33"/>
      <c r="B33" s="33"/>
      <c r="C33" s="34" t="str">
        <f t="shared" si="5"/>
        <v>G</v>
      </c>
      <c r="D33" s="34"/>
      <c r="E33" s="33"/>
      <c r="F33" s="27" t="s">
        <v>12688</v>
      </c>
      <c r="G33" s="27" t="str">
        <f t="shared" si="0"/>
        <v>GG11200500503</v>
      </c>
      <c r="H33" s="29" t="s">
        <v>12689</v>
      </c>
      <c r="J33" s="37" t="str">
        <f t="shared" si="4"/>
        <v>GG112005</v>
      </c>
      <c r="K33" s="37">
        <f t="shared" si="1"/>
        <v>5</v>
      </c>
      <c r="L33" s="47">
        <f t="shared" si="6"/>
        <v>3</v>
      </c>
    </row>
    <row r="34" ht="24" spans="1:12">
      <c r="A34" s="33"/>
      <c r="B34" s="33"/>
      <c r="C34" s="34" t="str">
        <f t="shared" si="5"/>
        <v>G</v>
      </c>
      <c r="D34" s="34"/>
      <c r="E34" s="33"/>
      <c r="F34" s="27" t="s">
        <v>12690</v>
      </c>
      <c r="G34" s="27" t="str">
        <f t="shared" si="0"/>
        <v>GG11200500504</v>
      </c>
      <c r="H34" s="29" t="s">
        <v>12691</v>
      </c>
      <c r="J34" s="37" t="str">
        <f t="shared" si="4"/>
        <v>GG112005</v>
      </c>
      <c r="K34" s="37">
        <f t="shared" si="1"/>
        <v>5</v>
      </c>
      <c r="L34" s="47">
        <f t="shared" si="6"/>
        <v>4</v>
      </c>
    </row>
    <row r="35" ht="36" spans="1:12">
      <c r="A35" s="33"/>
      <c r="B35" s="33"/>
      <c r="C35" s="34" t="str">
        <f t="shared" si="5"/>
        <v>G</v>
      </c>
      <c r="D35" s="34"/>
      <c r="E35" s="33"/>
      <c r="F35" s="27" t="s">
        <v>12692</v>
      </c>
      <c r="G35" s="27" t="str">
        <f t="shared" si="0"/>
        <v>GG11200500505</v>
      </c>
      <c r="H35" s="29" t="s">
        <v>12693</v>
      </c>
      <c r="J35" s="37" t="str">
        <f t="shared" si="4"/>
        <v>GG112005</v>
      </c>
      <c r="K35" s="37">
        <f t="shared" si="1"/>
        <v>5</v>
      </c>
      <c r="L35" s="47">
        <f t="shared" si="6"/>
        <v>5</v>
      </c>
    </row>
    <row r="36" ht="24" spans="1:12">
      <c r="A36" s="33"/>
      <c r="B36" s="33"/>
      <c r="C36" s="36" t="str">
        <f t="shared" si="5"/>
        <v>G</v>
      </c>
      <c r="D36" s="34"/>
      <c r="E36" s="33"/>
      <c r="F36" s="27" t="s">
        <v>12694</v>
      </c>
      <c r="G36" s="27" t="str">
        <f t="shared" si="0"/>
        <v>GG11200500506</v>
      </c>
      <c r="H36" s="29" t="s">
        <v>12695</v>
      </c>
      <c r="J36" s="37" t="str">
        <f t="shared" si="4"/>
        <v>GG112005</v>
      </c>
      <c r="K36" s="37">
        <f t="shared" si="1"/>
        <v>5</v>
      </c>
      <c r="L36" s="47">
        <f t="shared" si="6"/>
        <v>6</v>
      </c>
    </row>
    <row r="37" ht="36" spans="1:12">
      <c r="A37" s="30">
        <f>MAX($A$3:A36)+1</f>
        <v>6</v>
      </c>
      <c r="B37" s="30" t="s">
        <v>11428</v>
      </c>
      <c r="C37" s="31" t="str">
        <f>$A$1&amp;"G112006"</f>
        <v>GG112006</v>
      </c>
      <c r="D37" s="31" t="s">
        <v>11437</v>
      </c>
      <c r="E37" s="30">
        <v>818</v>
      </c>
      <c r="F37" s="27" t="s">
        <v>12083</v>
      </c>
      <c r="G37" s="27" t="str">
        <f t="shared" si="0"/>
        <v>GG11200600601</v>
      </c>
      <c r="H37" s="29" t="s">
        <v>12696</v>
      </c>
      <c r="J37" s="37" t="str">
        <f t="shared" si="4"/>
        <v>GG112006</v>
      </c>
      <c r="K37" s="37">
        <f t="shared" si="1"/>
        <v>6</v>
      </c>
      <c r="L37" s="47">
        <f t="shared" si="6"/>
        <v>1</v>
      </c>
    </row>
    <row r="38" spans="1:12">
      <c r="A38" s="33"/>
      <c r="B38" s="33"/>
      <c r="C38" s="34" t="str">
        <f t="shared" si="5"/>
        <v>G</v>
      </c>
      <c r="D38" s="34"/>
      <c r="E38" s="33"/>
      <c r="F38" s="27" t="s">
        <v>12697</v>
      </c>
      <c r="G38" s="27" t="str">
        <f t="shared" si="0"/>
        <v>GG11200600602</v>
      </c>
      <c r="H38" s="29" t="s">
        <v>12698</v>
      </c>
      <c r="J38" s="37" t="str">
        <f t="shared" si="4"/>
        <v>GG112006</v>
      </c>
      <c r="K38" s="37">
        <f t="shared" si="1"/>
        <v>6</v>
      </c>
      <c r="L38" s="47">
        <f t="shared" si="6"/>
        <v>2</v>
      </c>
    </row>
    <row r="39" ht="24" spans="1:12">
      <c r="A39" s="33"/>
      <c r="B39" s="33"/>
      <c r="C39" s="36" t="str">
        <f t="shared" si="5"/>
        <v>G</v>
      </c>
      <c r="D39" s="34"/>
      <c r="E39" s="33"/>
      <c r="F39" s="27" t="s">
        <v>12699</v>
      </c>
      <c r="G39" s="27" t="str">
        <f t="shared" si="0"/>
        <v>GG11200600603</v>
      </c>
      <c r="H39" s="29" t="s">
        <v>12700</v>
      </c>
      <c r="J39" s="37" t="str">
        <f t="shared" si="4"/>
        <v>GG112006</v>
      </c>
      <c r="K39" s="37">
        <f t="shared" si="1"/>
        <v>6</v>
      </c>
      <c r="L39" s="47">
        <f t="shared" si="6"/>
        <v>3</v>
      </c>
    </row>
    <row r="40" ht="36" spans="1:12">
      <c r="A40" s="30">
        <f>MAX($A$3:A39)+1</f>
        <v>7</v>
      </c>
      <c r="B40" s="30" t="s">
        <v>11428</v>
      </c>
      <c r="C40" s="31" t="str">
        <f>$A$1&amp;"G112007"</f>
        <v>GG112007</v>
      </c>
      <c r="D40" s="31" t="s">
        <v>11439</v>
      </c>
      <c r="E40" s="30">
        <v>1680</v>
      </c>
      <c r="F40" s="27" t="s">
        <v>12083</v>
      </c>
      <c r="G40" s="27" t="str">
        <f t="shared" si="0"/>
        <v>GG11200700701</v>
      </c>
      <c r="H40" s="29" t="s">
        <v>12701</v>
      </c>
      <c r="J40" s="37" t="str">
        <f t="shared" si="4"/>
        <v>GG112007</v>
      </c>
      <c r="K40" s="37">
        <f t="shared" si="1"/>
        <v>7</v>
      </c>
      <c r="L40" s="47">
        <f t="shared" si="6"/>
        <v>1</v>
      </c>
    </row>
    <row r="41" ht="24" spans="1:12">
      <c r="A41" s="33"/>
      <c r="B41" s="33"/>
      <c r="C41" s="34" t="str">
        <f t="shared" si="5"/>
        <v>G</v>
      </c>
      <c r="D41" s="34"/>
      <c r="E41" s="33"/>
      <c r="F41" s="27" t="s">
        <v>12085</v>
      </c>
      <c r="G41" s="27" t="str">
        <f t="shared" si="0"/>
        <v>GG11200700702</v>
      </c>
      <c r="H41" s="29" t="s">
        <v>12702</v>
      </c>
      <c r="J41" s="37" t="str">
        <f t="shared" si="4"/>
        <v>GG112007</v>
      </c>
      <c r="K41" s="37">
        <f t="shared" si="1"/>
        <v>7</v>
      </c>
      <c r="L41" s="47">
        <f t="shared" si="6"/>
        <v>2</v>
      </c>
    </row>
    <row r="42" ht="24" spans="1:12">
      <c r="A42" s="33"/>
      <c r="B42" s="33"/>
      <c r="C42" s="34" t="str">
        <f t="shared" si="5"/>
        <v>G</v>
      </c>
      <c r="D42" s="34"/>
      <c r="E42" s="33"/>
      <c r="F42" s="27" t="s">
        <v>12195</v>
      </c>
      <c r="G42" s="27" t="str">
        <f t="shared" si="0"/>
        <v>GG11200700703</v>
      </c>
      <c r="H42" s="29" t="s">
        <v>12703</v>
      </c>
      <c r="J42" s="37" t="str">
        <f t="shared" si="4"/>
        <v>GG112007</v>
      </c>
      <c r="K42" s="37">
        <f t="shared" si="1"/>
        <v>7</v>
      </c>
      <c r="L42" s="47">
        <f t="shared" si="6"/>
        <v>3</v>
      </c>
    </row>
    <row r="43" ht="24" spans="1:12">
      <c r="A43" s="35"/>
      <c r="B43" s="35"/>
      <c r="C43" s="36" t="str">
        <f t="shared" si="5"/>
        <v>G</v>
      </c>
      <c r="D43" s="36"/>
      <c r="E43" s="35"/>
      <c r="F43" s="27" t="s">
        <v>12704</v>
      </c>
      <c r="G43" s="27" t="str">
        <f t="shared" si="0"/>
        <v>GG11200700704</v>
      </c>
      <c r="H43" s="29" t="s">
        <v>12705</v>
      </c>
      <c r="J43" s="37" t="str">
        <f t="shared" si="4"/>
        <v>GG112007</v>
      </c>
      <c r="K43" s="37">
        <f t="shared" si="1"/>
        <v>7</v>
      </c>
      <c r="L43" s="47">
        <f t="shared" si="6"/>
        <v>4</v>
      </c>
    </row>
    <row r="44" ht="24" spans="1:12">
      <c r="A44" s="27">
        <f>MAX($A$3:A43)+1</f>
        <v>8</v>
      </c>
      <c r="B44" s="27" t="s">
        <v>11428</v>
      </c>
      <c r="C44" s="31" t="str">
        <f>$A$1&amp;"G112008"</f>
        <v>GG112008</v>
      </c>
      <c r="D44" s="28" t="s">
        <v>11441</v>
      </c>
      <c r="E44" s="27">
        <v>345</v>
      </c>
      <c r="F44" s="27" t="s">
        <v>12706</v>
      </c>
      <c r="G44" s="27" t="str">
        <f t="shared" si="0"/>
        <v>GG11200800801</v>
      </c>
      <c r="H44" s="29" t="s">
        <v>12707</v>
      </c>
      <c r="J44" s="37" t="str">
        <f t="shared" si="4"/>
        <v>GG112008</v>
      </c>
      <c r="K44" s="37">
        <f t="shared" si="1"/>
        <v>8</v>
      </c>
      <c r="L44" s="47">
        <f t="shared" si="6"/>
        <v>1</v>
      </c>
    </row>
    <row r="45" spans="1:12">
      <c r="A45" s="27"/>
      <c r="B45" s="27"/>
      <c r="C45" s="34" t="str">
        <f t="shared" si="5"/>
        <v>G</v>
      </c>
      <c r="D45" s="28"/>
      <c r="E45" s="27"/>
      <c r="F45" s="27" t="s">
        <v>12708</v>
      </c>
      <c r="G45" s="27" t="str">
        <f t="shared" si="0"/>
        <v>GG11200800802</v>
      </c>
      <c r="H45" s="29" t="s">
        <v>12709</v>
      </c>
      <c r="J45" s="37" t="str">
        <f t="shared" si="4"/>
        <v>GG112008</v>
      </c>
      <c r="K45" s="37">
        <f t="shared" si="1"/>
        <v>8</v>
      </c>
      <c r="L45" s="47">
        <f t="shared" si="6"/>
        <v>2</v>
      </c>
    </row>
    <row r="46" ht="36" spans="1:12">
      <c r="A46" s="27"/>
      <c r="B46" s="27"/>
      <c r="C46" s="36" t="str">
        <f t="shared" si="5"/>
        <v>G</v>
      </c>
      <c r="D46" s="28"/>
      <c r="E46" s="27"/>
      <c r="F46" s="27" t="s">
        <v>12197</v>
      </c>
      <c r="G46" s="27" t="str">
        <f t="shared" si="0"/>
        <v>GG11200800803</v>
      </c>
      <c r="H46" s="29" t="s">
        <v>12710</v>
      </c>
      <c r="J46" s="37" t="str">
        <f t="shared" si="4"/>
        <v>GG112008</v>
      </c>
      <c r="K46" s="37">
        <f t="shared" si="1"/>
        <v>8</v>
      </c>
      <c r="L46" s="47">
        <f t="shared" si="6"/>
        <v>3</v>
      </c>
    </row>
    <row r="47" ht="24" spans="1:12">
      <c r="A47" s="30">
        <f>MAX($A$3:A46)+1</f>
        <v>9</v>
      </c>
      <c r="B47" s="30" t="s">
        <v>11428</v>
      </c>
      <c r="C47" s="31" t="str">
        <f>$A$1&amp;"G112009"</f>
        <v>GG112009</v>
      </c>
      <c r="D47" s="31" t="s">
        <v>11443</v>
      </c>
      <c r="E47" s="30">
        <v>963</v>
      </c>
      <c r="F47" s="27"/>
      <c r="G47" s="27" t="str">
        <f t="shared" si="0"/>
        <v>GG11200900901</v>
      </c>
      <c r="H47" s="29" t="s">
        <v>12711</v>
      </c>
      <c r="J47" s="37" t="str">
        <f t="shared" si="4"/>
        <v>GG112009</v>
      </c>
      <c r="K47" s="37">
        <f t="shared" si="1"/>
        <v>9</v>
      </c>
      <c r="L47" s="47">
        <f t="shared" si="6"/>
        <v>1</v>
      </c>
    </row>
    <row r="48" spans="1:12">
      <c r="A48" s="30">
        <f>MAX($A$3:A47)+1</f>
        <v>10</v>
      </c>
      <c r="B48" s="30" t="s">
        <v>11446</v>
      </c>
      <c r="C48" s="31" t="str">
        <f t="shared" si="5"/>
        <v>GG122002</v>
      </c>
      <c r="D48" s="31" t="s">
        <v>11445</v>
      </c>
      <c r="E48" s="30">
        <v>5524</v>
      </c>
      <c r="F48" s="27" t="s">
        <v>12712</v>
      </c>
      <c r="G48" s="27" t="str">
        <f t="shared" si="0"/>
        <v>GG12200201001</v>
      </c>
      <c r="H48" s="29" t="s">
        <v>12713</v>
      </c>
      <c r="I48" t="s">
        <v>12714</v>
      </c>
      <c r="J48" s="37" t="str">
        <f t="shared" si="4"/>
        <v>GG122002</v>
      </c>
      <c r="K48" s="37">
        <f t="shared" si="1"/>
        <v>10</v>
      </c>
      <c r="L48" s="47">
        <f t="shared" si="6"/>
        <v>1</v>
      </c>
    </row>
    <row r="49" spans="1:12">
      <c r="A49" s="33"/>
      <c r="B49" s="33"/>
      <c r="C49" s="34" t="str">
        <f t="shared" si="5"/>
        <v>G</v>
      </c>
      <c r="D49" s="34"/>
      <c r="E49" s="33"/>
      <c r="F49" s="27" t="s">
        <v>12715</v>
      </c>
      <c r="G49" s="27" t="str">
        <f t="shared" si="0"/>
        <v>GG12200201002</v>
      </c>
      <c r="H49" s="29" t="s">
        <v>12716</v>
      </c>
      <c r="J49" s="37" t="str">
        <f t="shared" si="4"/>
        <v>GG122002</v>
      </c>
      <c r="K49" s="37">
        <f t="shared" si="1"/>
        <v>10</v>
      </c>
      <c r="L49" s="47">
        <f t="shared" si="6"/>
        <v>2</v>
      </c>
    </row>
    <row r="50" ht="24" spans="1:12">
      <c r="A50" s="33"/>
      <c r="B50" s="33"/>
      <c r="C50" s="34" t="str">
        <f t="shared" si="5"/>
        <v>G</v>
      </c>
      <c r="D50" s="34"/>
      <c r="E50" s="33"/>
      <c r="F50" s="27" t="s">
        <v>12717</v>
      </c>
      <c r="G50" s="27" t="str">
        <f t="shared" si="0"/>
        <v>GG12200201003</v>
      </c>
      <c r="H50" s="29" t="s">
        <v>12718</v>
      </c>
      <c r="J50" s="37" t="str">
        <f t="shared" si="4"/>
        <v>GG122002</v>
      </c>
      <c r="K50" s="37">
        <f t="shared" si="1"/>
        <v>10</v>
      </c>
      <c r="L50" s="47">
        <f t="shared" si="6"/>
        <v>3</v>
      </c>
    </row>
    <row r="51" spans="1:12">
      <c r="A51" s="33"/>
      <c r="B51" s="33"/>
      <c r="C51" s="34" t="str">
        <f t="shared" si="5"/>
        <v>G</v>
      </c>
      <c r="D51" s="34"/>
      <c r="E51" s="33"/>
      <c r="F51" s="27" t="s">
        <v>12719</v>
      </c>
      <c r="G51" s="27" t="str">
        <f t="shared" si="0"/>
        <v>GG12200201004</v>
      </c>
      <c r="H51" s="29" t="s">
        <v>12720</v>
      </c>
      <c r="J51" s="37" t="str">
        <f t="shared" si="4"/>
        <v>GG122002</v>
      </c>
      <c r="K51" s="37">
        <f t="shared" si="1"/>
        <v>10</v>
      </c>
      <c r="L51" s="47">
        <f t="shared" si="6"/>
        <v>4</v>
      </c>
    </row>
    <row r="52" spans="1:12">
      <c r="A52" s="35"/>
      <c r="B52" s="35"/>
      <c r="C52" s="36" t="str">
        <f t="shared" si="5"/>
        <v>G</v>
      </c>
      <c r="D52" s="36"/>
      <c r="E52" s="35"/>
      <c r="F52" s="27" t="s">
        <v>12721</v>
      </c>
      <c r="G52" s="27" t="str">
        <f t="shared" si="0"/>
        <v>GG12200201005</v>
      </c>
      <c r="H52" s="29" t="s">
        <v>12722</v>
      </c>
      <c r="J52" s="37" t="str">
        <f t="shared" si="4"/>
        <v>GG122002</v>
      </c>
      <c r="K52" s="37">
        <f t="shared" si="1"/>
        <v>10</v>
      </c>
      <c r="L52" s="47">
        <f t="shared" si="6"/>
        <v>5</v>
      </c>
    </row>
    <row r="53" spans="1:12">
      <c r="A53" s="30">
        <f>MAX($A$3:A52)+1</f>
        <v>11</v>
      </c>
      <c r="B53" s="30" t="s">
        <v>11447</v>
      </c>
      <c r="C53" s="31" t="str">
        <f t="shared" si="5"/>
        <v>GG132003</v>
      </c>
      <c r="D53" s="31" t="s">
        <v>10814</v>
      </c>
      <c r="E53" s="30">
        <v>1553</v>
      </c>
      <c r="F53" s="27" t="s">
        <v>12087</v>
      </c>
      <c r="G53" s="27" t="str">
        <f t="shared" si="0"/>
        <v>GG13200301101</v>
      </c>
      <c r="H53" s="29" t="s">
        <v>12723</v>
      </c>
      <c r="I53" t="s">
        <v>12724</v>
      </c>
      <c r="J53" s="37" t="str">
        <f t="shared" si="4"/>
        <v>GG132003</v>
      </c>
      <c r="K53" s="37">
        <f t="shared" si="1"/>
        <v>11</v>
      </c>
      <c r="L53" s="47">
        <f t="shared" si="6"/>
        <v>1</v>
      </c>
    </row>
    <row r="54" spans="1:12">
      <c r="A54" s="35"/>
      <c r="B54" s="35"/>
      <c r="C54" s="36" t="str">
        <f t="shared" si="5"/>
        <v>G</v>
      </c>
      <c r="D54" s="36"/>
      <c r="E54" s="35"/>
      <c r="F54" s="27" t="s">
        <v>12089</v>
      </c>
      <c r="G54" s="27" t="str">
        <f t="shared" si="0"/>
        <v>GG13200301102</v>
      </c>
      <c r="H54" s="29" t="s">
        <v>12725</v>
      </c>
      <c r="J54" s="37" t="str">
        <f t="shared" si="4"/>
        <v>GG132003</v>
      </c>
      <c r="K54" s="37">
        <f t="shared" si="1"/>
        <v>11</v>
      </c>
      <c r="L54" s="47">
        <f t="shared" si="6"/>
        <v>2</v>
      </c>
    </row>
    <row r="55" ht="24" spans="1:12">
      <c r="A55" s="27">
        <f>MAX($A$3:A54)+1</f>
        <v>12</v>
      </c>
      <c r="B55" s="27" t="s">
        <v>11449</v>
      </c>
      <c r="C55" s="28" t="str">
        <f t="shared" si="5"/>
        <v>GG132054</v>
      </c>
      <c r="D55" s="28" t="s">
        <v>11448</v>
      </c>
      <c r="E55" s="27">
        <v>450</v>
      </c>
      <c r="F55" s="27"/>
      <c r="G55" s="27" t="str">
        <f t="shared" si="0"/>
        <v>GG13205401201</v>
      </c>
      <c r="H55" s="29" t="s">
        <v>12726</v>
      </c>
      <c r="I55" t="s">
        <v>12727</v>
      </c>
      <c r="J55" s="37" t="str">
        <f t="shared" si="4"/>
        <v>GG132054</v>
      </c>
      <c r="K55" s="37">
        <f t="shared" si="1"/>
        <v>12</v>
      </c>
      <c r="L55" s="47">
        <f t="shared" si="6"/>
        <v>1</v>
      </c>
    </row>
    <row r="56" ht="24" spans="1:12">
      <c r="A56" s="30">
        <f>MAX($A$3:A55)+1</f>
        <v>13</v>
      </c>
      <c r="B56" s="30" t="s">
        <v>11450</v>
      </c>
      <c r="C56" s="31" t="str">
        <f t="shared" si="5"/>
        <v>GG132004</v>
      </c>
      <c r="D56" s="31" t="s">
        <v>10816</v>
      </c>
      <c r="E56" s="30">
        <v>1223</v>
      </c>
      <c r="F56" s="27" t="s">
        <v>12728</v>
      </c>
      <c r="G56" s="27" t="str">
        <f t="shared" si="0"/>
        <v>GG13200401301</v>
      </c>
      <c r="H56" s="29" t="s">
        <v>12729</v>
      </c>
      <c r="I56" t="s">
        <v>12730</v>
      </c>
      <c r="J56" s="37" t="str">
        <f t="shared" si="4"/>
        <v>GG132004</v>
      </c>
      <c r="K56" s="37">
        <f t="shared" si="1"/>
        <v>13</v>
      </c>
      <c r="L56" s="47">
        <f t="shared" si="6"/>
        <v>1</v>
      </c>
    </row>
    <row r="57" ht="24" spans="1:12">
      <c r="A57" s="33"/>
      <c r="B57" s="33"/>
      <c r="C57" s="34" t="str">
        <f t="shared" si="5"/>
        <v>G</v>
      </c>
      <c r="D57" s="34"/>
      <c r="E57" s="33"/>
      <c r="F57" s="27" t="s">
        <v>12731</v>
      </c>
      <c r="G57" s="27" t="str">
        <f t="shared" si="0"/>
        <v>GG13200401302</v>
      </c>
      <c r="H57" s="29" t="s">
        <v>12732</v>
      </c>
      <c r="J57" s="37" t="str">
        <f t="shared" si="4"/>
        <v>GG132004</v>
      </c>
      <c r="K57" s="37">
        <f t="shared" si="1"/>
        <v>13</v>
      </c>
      <c r="L57" s="47">
        <f t="shared" si="6"/>
        <v>2</v>
      </c>
    </row>
    <row r="58" ht="24" spans="1:12">
      <c r="A58" s="33"/>
      <c r="B58" s="33"/>
      <c r="C58" s="34" t="str">
        <f t="shared" si="5"/>
        <v>G</v>
      </c>
      <c r="D58" s="34"/>
      <c r="E58" s="33"/>
      <c r="F58" s="27" t="s">
        <v>12733</v>
      </c>
      <c r="G58" s="27" t="str">
        <f t="shared" si="0"/>
        <v>GG13200401303</v>
      </c>
      <c r="H58" s="29" t="s">
        <v>12734</v>
      </c>
      <c r="J58" s="37" t="str">
        <f t="shared" si="4"/>
        <v>GG132004</v>
      </c>
      <c r="K58" s="37">
        <f t="shared" si="1"/>
        <v>13</v>
      </c>
      <c r="L58" s="47">
        <f t="shared" si="6"/>
        <v>3</v>
      </c>
    </row>
    <row r="59" ht="24" spans="1:12">
      <c r="A59" s="35"/>
      <c r="B59" s="35"/>
      <c r="C59" s="36" t="str">
        <f t="shared" si="5"/>
        <v>G</v>
      </c>
      <c r="D59" s="36"/>
      <c r="E59" s="35"/>
      <c r="F59" s="27" t="s">
        <v>12735</v>
      </c>
      <c r="G59" s="27" t="str">
        <f t="shared" si="0"/>
        <v>GG13200401304</v>
      </c>
      <c r="H59" s="29" t="s">
        <v>12736</v>
      </c>
      <c r="J59" s="37" t="str">
        <f t="shared" si="4"/>
        <v>GG132004</v>
      </c>
      <c r="K59" s="37">
        <f t="shared" si="1"/>
        <v>13</v>
      </c>
      <c r="L59" s="47">
        <f t="shared" si="6"/>
        <v>4</v>
      </c>
    </row>
    <row r="60" spans="1:12">
      <c r="A60" s="30">
        <f>MAX($A$3:A59)+1</f>
        <v>14</v>
      </c>
      <c r="B60" s="30" t="s">
        <v>11452</v>
      </c>
      <c r="C60" s="31" t="str">
        <f t="shared" si="5"/>
        <v>GG132055</v>
      </c>
      <c r="D60" s="31" t="s">
        <v>11451</v>
      </c>
      <c r="E60" s="30">
        <v>620</v>
      </c>
      <c r="F60" s="27" t="s">
        <v>12085</v>
      </c>
      <c r="G60" s="27" t="str">
        <f t="shared" si="0"/>
        <v>GG13205501401</v>
      </c>
      <c r="H60" s="29" t="s">
        <v>12737</v>
      </c>
      <c r="I60" t="s">
        <v>12738</v>
      </c>
      <c r="J60" s="37" t="str">
        <f t="shared" si="4"/>
        <v>GG132055</v>
      </c>
      <c r="K60" s="37">
        <f t="shared" si="1"/>
        <v>14</v>
      </c>
      <c r="L60" s="47">
        <f t="shared" si="6"/>
        <v>1</v>
      </c>
    </row>
    <row r="61" ht="24" spans="1:12">
      <c r="A61" s="33"/>
      <c r="B61" s="33"/>
      <c r="C61" s="34" t="str">
        <f t="shared" si="5"/>
        <v>G</v>
      </c>
      <c r="D61" s="34"/>
      <c r="E61" s="33"/>
      <c r="F61" s="27" t="s">
        <v>12083</v>
      </c>
      <c r="G61" s="27" t="str">
        <f t="shared" si="0"/>
        <v>GG13205501402</v>
      </c>
      <c r="H61" s="29" t="s">
        <v>12739</v>
      </c>
      <c r="J61" s="37" t="str">
        <f t="shared" si="4"/>
        <v>GG132055</v>
      </c>
      <c r="K61" s="37">
        <f t="shared" si="1"/>
        <v>14</v>
      </c>
      <c r="L61" s="47">
        <f t="shared" si="6"/>
        <v>2</v>
      </c>
    </row>
    <row r="62" spans="1:12">
      <c r="A62" s="33"/>
      <c r="B62" s="33"/>
      <c r="C62" s="34" t="str">
        <f t="shared" si="5"/>
        <v>G</v>
      </c>
      <c r="D62" s="34"/>
      <c r="E62" s="33"/>
      <c r="F62" s="27" t="s">
        <v>12197</v>
      </c>
      <c r="G62" s="27" t="str">
        <f t="shared" si="0"/>
        <v>GG13205501403</v>
      </c>
      <c r="H62" s="29" t="s">
        <v>12740</v>
      </c>
      <c r="J62" s="37" t="str">
        <f t="shared" si="4"/>
        <v>GG132055</v>
      </c>
      <c r="K62" s="37">
        <f t="shared" si="1"/>
        <v>14</v>
      </c>
      <c r="L62" s="47">
        <f t="shared" si="6"/>
        <v>3</v>
      </c>
    </row>
    <row r="63" spans="1:12">
      <c r="A63" s="35"/>
      <c r="B63" s="35"/>
      <c r="C63" s="36" t="str">
        <f t="shared" si="5"/>
        <v>G</v>
      </c>
      <c r="D63" s="36"/>
      <c r="E63" s="35"/>
      <c r="F63" s="27" t="s">
        <v>12741</v>
      </c>
      <c r="G63" s="27" t="str">
        <f t="shared" si="0"/>
        <v>GG13205501404</v>
      </c>
      <c r="H63" s="29" t="s">
        <v>12742</v>
      </c>
      <c r="J63" s="37" t="str">
        <f t="shared" si="4"/>
        <v>GG132055</v>
      </c>
      <c r="K63" s="37">
        <f t="shared" si="1"/>
        <v>14</v>
      </c>
      <c r="L63" s="47">
        <f t="shared" si="6"/>
        <v>4</v>
      </c>
    </row>
    <row r="64" spans="1:12">
      <c r="A64" s="27">
        <f>MAX($A$3:A63)+1</f>
        <v>15</v>
      </c>
      <c r="B64" s="27" t="s">
        <v>11454</v>
      </c>
      <c r="C64" s="28" t="str">
        <f t="shared" si="5"/>
        <v>GG132056</v>
      </c>
      <c r="D64" s="28" t="s">
        <v>11453</v>
      </c>
      <c r="E64" s="27">
        <v>1531</v>
      </c>
      <c r="F64" s="27"/>
      <c r="G64" s="27" t="str">
        <f t="shared" si="0"/>
        <v>GG13205601501</v>
      </c>
      <c r="H64" s="29" t="s">
        <v>12743</v>
      </c>
      <c r="I64" t="s">
        <v>12744</v>
      </c>
      <c r="J64" s="37" t="str">
        <f t="shared" si="4"/>
        <v>GG132056</v>
      </c>
      <c r="K64" s="37">
        <f t="shared" si="1"/>
        <v>15</v>
      </c>
      <c r="L64" s="47">
        <f t="shared" si="6"/>
        <v>1</v>
      </c>
    </row>
    <row r="65" spans="1:12">
      <c r="A65" s="27">
        <f>MAX($A$3:A64)+1</f>
        <v>16</v>
      </c>
      <c r="B65" s="27" t="s">
        <v>11455</v>
      </c>
      <c r="C65" s="28" t="str">
        <f t="shared" si="5"/>
        <v>GG142005</v>
      </c>
      <c r="D65" s="28" t="s">
        <v>10818</v>
      </c>
      <c r="E65" s="27">
        <v>800</v>
      </c>
      <c r="F65" s="27"/>
      <c r="G65" s="27" t="str">
        <f t="shared" si="0"/>
        <v>GG14200501601</v>
      </c>
      <c r="H65" s="29" t="s">
        <v>12745</v>
      </c>
      <c r="I65" t="s">
        <v>12746</v>
      </c>
      <c r="J65" s="37" t="str">
        <f t="shared" si="4"/>
        <v>GG142005</v>
      </c>
      <c r="K65" s="37">
        <f t="shared" si="1"/>
        <v>16</v>
      </c>
      <c r="L65" s="47">
        <f t="shared" si="6"/>
        <v>1</v>
      </c>
    </row>
    <row r="66" ht="24" spans="1:12">
      <c r="A66" s="27">
        <f>MAX($A$3:A65)+1</f>
        <v>17</v>
      </c>
      <c r="B66" s="27" t="s">
        <v>11457</v>
      </c>
      <c r="C66" s="28" t="str">
        <f t="shared" si="5"/>
        <v>GG142057</v>
      </c>
      <c r="D66" s="28" t="s">
        <v>11456</v>
      </c>
      <c r="E66" s="27">
        <v>753.01</v>
      </c>
      <c r="F66" s="27"/>
      <c r="G66" s="27" t="str">
        <f t="shared" si="0"/>
        <v>GG14205701701</v>
      </c>
      <c r="H66" s="29" t="s">
        <v>12747</v>
      </c>
      <c r="I66" t="s">
        <v>12748</v>
      </c>
      <c r="J66" s="37" t="str">
        <f t="shared" si="4"/>
        <v>GG142057</v>
      </c>
      <c r="K66" s="37">
        <f t="shared" si="1"/>
        <v>17</v>
      </c>
      <c r="L66" s="47">
        <f t="shared" si="6"/>
        <v>1</v>
      </c>
    </row>
    <row r="67" ht="24" spans="1:12">
      <c r="A67" s="27">
        <f>MAX($A$3:A66)+1</f>
        <v>18</v>
      </c>
      <c r="B67" s="27" t="s">
        <v>11459</v>
      </c>
      <c r="C67" s="28" t="str">
        <f t="shared" si="5"/>
        <v>GG152058</v>
      </c>
      <c r="D67" s="28" t="s">
        <v>11458</v>
      </c>
      <c r="E67" s="27">
        <v>500</v>
      </c>
      <c r="F67" s="27"/>
      <c r="G67" s="27" t="str">
        <f t="shared" si="0"/>
        <v>GG15205801801</v>
      </c>
      <c r="H67" s="29" t="s">
        <v>12749</v>
      </c>
      <c r="I67" t="s">
        <v>12750</v>
      </c>
      <c r="J67" s="37" t="str">
        <f t="shared" si="4"/>
        <v>GG152058</v>
      </c>
      <c r="K67" s="37">
        <f t="shared" si="1"/>
        <v>18</v>
      </c>
      <c r="L67" s="47">
        <f t="shared" si="6"/>
        <v>1</v>
      </c>
    </row>
    <row r="68" spans="1:12">
      <c r="A68" s="27">
        <f>MAX($A$3:A67)+1</f>
        <v>19</v>
      </c>
      <c r="B68" s="27" t="s">
        <v>11461</v>
      </c>
      <c r="C68" s="28" t="str">
        <f t="shared" si="5"/>
        <v>GG152006</v>
      </c>
      <c r="D68" s="28" t="s">
        <v>11460</v>
      </c>
      <c r="E68" s="27">
        <v>956</v>
      </c>
      <c r="F68" s="27"/>
      <c r="G68" s="27" t="str">
        <f t="shared" si="0"/>
        <v>GG15200601901</v>
      </c>
      <c r="H68" s="29" t="s">
        <v>12751</v>
      </c>
      <c r="I68" t="s">
        <v>12752</v>
      </c>
      <c r="J68" s="37" t="str">
        <f t="shared" si="4"/>
        <v>GG152006</v>
      </c>
      <c r="K68" s="37">
        <f t="shared" si="1"/>
        <v>19</v>
      </c>
      <c r="L68" s="47">
        <f t="shared" si="6"/>
        <v>1</v>
      </c>
    </row>
    <row r="69" spans="1:12">
      <c r="A69" s="27">
        <f>MAX($A$3:A68)+1</f>
        <v>20</v>
      </c>
      <c r="B69" s="27" t="s">
        <v>11463</v>
      </c>
      <c r="C69" s="28" t="str">
        <f t="shared" ref="C69:C132" si="7">$A$1&amp;B69</f>
        <v>GG152059</v>
      </c>
      <c r="D69" s="28" t="s">
        <v>11462</v>
      </c>
      <c r="E69" s="27">
        <v>1000</v>
      </c>
      <c r="F69" s="27"/>
      <c r="G69" s="27" t="str">
        <f t="shared" ref="G69:G132" si="8">J69&amp;REPT(0,3-LEN(K69))&amp;K69&amp;REPT(0,2-LEN(L69))&amp;L69</f>
        <v>GG15205902001</v>
      </c>
      <c r="H69" s="29" t="s">
        <v>12753</v>
      </c>
      <c r="I69" t="s">
        <v>12754</v>
      </c>
      <c r="J69" s="37" t="str">
        <f t="shared" si="4"/>
        <v>GG152059</v>
      </c>
      <c r="K69" s="37">
        <f t="shared" ref="K69:K132" si="9">IF(A69="",K68,A69)</f>
        <v>20</v>
      </c>
      <c r="L69" s="47">
        <f t="shared" si="6"/>
        <v>1</v>
      </c>
    </row>
    <row r="70" spans="1:12">
      <c r="A70" s="30">
        <f>MAX($A$3:A69)+1</f>
        <v>21</v>
      </c>
      <c r="B70" s="30" t="s">
        <v>11464</v>
      </c>
      <c r="C70" s="31" t="str">
        <f t="shared" si="7"/>
        <v>GG212007</v>
      </c>
      <c r="D70" s="31" t="s">
        <v>10822</v>
      </c>
      <c r="E70" s="30">
        <v>2750</v>
      </c>
      <c r="F70" s="37" t="s">
        <v>12755</v>
      </c>
      <c r="G70" s="27" t="str">
        <f t="shared" si="8"/>
        <v>GG21200702101</v>
      </c>
      <c r="H70" s="32" t="s">
        <v>12756</v>
      </c>
      <c r="J70" s="37" t="str">
        <f t="shared" ref="J70:J133" si="10">IF(C70="G",J69,C70)</f>
        <v>GG212007</v>
      </c>
      <c r="K70" s="37">
        <f t="shared" si="9"/>
        <v>21</v>
      </c>
      <c r="L70" s="47">
        <f t="shared" si="6"/>
        <v>1</v>
      </c>
    </row>
    <row r="71" spans="1:12">
      <c r="A71" s="33"/>
      <c r="B71" s="33"/>
      <c r="C71" s="34" t="str">
        <f t="shared" si="7"/>
        <v>G</v>
      </c>
      <c r="D71" s="34"/>
      <c r="E71" s="33"/>
      <c r="F71" s="37" t="s">
        <v>12757</v>
      </c>
      <c r="G71" s="27" t="str">
        <f t="shared" si="8"/>
        <v>GG21200702102</v>
      </c>
      <c r="H71" s="32" t="s">
        <v>12758</v>
      </c>
      <c r="I71" t="s">
        <v>12759</v>
      </c>
      <c r="J71" s="37" t="str">
        <f t="shared" si="10"/>
        <v>GG212007</v>
      </c>
      <c r="K71" s="37">
        <f t="shared" si="9"/>
        <v>21</v>
      </c>
      <c r="L71" s="47">
        <f t="shared" si="6"/>
        <v>2</v>
      </c>
    </row>
    <row r="72" ht="24" spans="1:12">
      <c r="A72" s="33"/>
      <c r="B72" s="33"/>
      <c r="C72" s="34" t="str">
        <f t="shared" si="7"/>
        <v>G</v>
      </c>
      <c r="D72" s="34"/>
      <c r="E72" s="33"/>
      <c r="F72" s="37" t="s">
        <v>12760</v>
      </c>
      <c r="G72" s="27" t="str">
        <f t="shared" si="8"/>
        <v>GG21200702103</v>
      </c>
      <c r="H72" s="32" t="s">
        <v>12761</v>
      </c>
      <c r="J72" s="37" t="str">
        <f t="shared" si="10"/>
        <v>GG212007</v>
      </c>
      <c r="K72" s="37">
        <f t="shared" si="9"/>
        <v>21</v>
      </c>
      <c r="L72" s="47">
        <f t="shared" si="6"/>
        <v>3</v>
      </c>
    </row>
    <row r="73" spans="1:12">
      <c r="A73" s="35"/>
      <c r="B73" s="35"/>
      <c r="C73" s="36" t="str">
        <f t="shared" si="7"/>
        <v>G</v>
      </c>
      <c r="D73" s="36"/>
      <c r="E73" s="35"/>
      <c r="F73" s="37" t="s">
        <v>12762</v>
      </c>
      <c r="G73" s="27" t="str">
        <f t="shared" si="8"/>
        <v>GG21200702104</v>
      </c>
      <c r="H73" s="32" t="s">
        <v>12763</v>
      </c>
      <c r="J73" s="37" t="str">
        <f t="shared" si="10"/>
        <v>GG212007</v>
      </c>
      <c r="K73" s="37">
        <f t="shared" si="9"/>
        <v>21</v>
      </c>
      <c r="L73" s="47">
        <f t="shared" si="6"/>
        <v>4</v>
      </c>
    </row>
    <row r="74" spans="1:12">
      <c r="A74" s="30">
        <f>MAX($A$3:A73)+1</f>
        <v>22</v>
      </c>
      <c r="B74" s="30" t="s">
        <v>11466</v>
      </c>
      <c r="C74" s="31" t="str">
        <f t="shared" si="7"/>
        <v>GG212008</v>
      </c>
      <c r="D74" s="31" t="s">
        <v>11465</v>
      </c>
      <c r="E74" s="30">
        <v>1300</v>
      </c>
      <c r="F74" s="37" t="s">
        <v>12755</v>
      </c>
      <c r="G74" s="27" t="str">
        <f t="shared" si="8"/>
        <v>GG21200802201</v>
      </c>
      <c r="H74" s="32" t="s">
        <v>12764</v>
      </c>
      <c r="I74" t="s">
        <v>12765</v>
      </c>
      <c r="J74" s="37" t="str">
        <f t="shared" si="10"/>
        <v>GG212008</v>
      </c>
      <c r="K74" s="37">
        <f t="shared" si="9"/>
        <v>22</v>
      </c>
      <c r="L74" s="47">
        <f t="shared" si="6"/>
        <v>1</v>
      </c>
    </row>
    <row r="75" spans="1:12">
      <c r="A75" s="33"/>
      <c r="B75" s="33"/>
      <c r="C75" s="34" t="str">
        <f t="shared" si="7"/>
        <v>G</v>
      </c>
      <c r="D75" s="34"/>
      <c r="E75" s="33"/>
      <c r="F75" s="37" t="s">
        <v>12766</v>
      </c>
      <c r="G75" s="27" t="str">
        <f t="shared" si="8"/>
        <v>GG21200802202</v>
      </c>
      <c r="H75" s="32" t="s">
        <v>12767</v>
      </c>
      <c r="J75" s="37" t="str">
        <f t="shared" si="10"/>
        <v>GG212008</v>
      </c>
      <c r="K75" s="37">
        <f t="shared" si="9"/>
        <v>22</v>
      </c>
      <c r="L75" s="47">
        <f t="shared" si="6"/>
        <v>2</v>
      </c>
    </row>
    <row r="76" spans="1:12">
      <c r="A76" s="35"/>
      <c r="B76" s="35"/>
      <c r="C76" s="36" t="str">
        <f t="shared" si="7"/>
        <v>G</v>
      </c>
      <c r="D76" s="36"/>
      <c r="E76" s="35"/>
      <c r="F76" s="37" t="s">
        <v>12768</v>
      </c>
      <c r="G76" s="27" t="str">
        <f t="shared" si="8"/>
        <v>GG21200802203</v>
      </c>
      <c r="H76" s="32" t="s">
        <v>12769</v>
      </c>
      <c r="J76" s="37" t="str">
        <f t="shared" si="10"/>
        <v>GG212008</v>
      </c>
      <c r="K76" s="37">
        <f t="shared" si="9"/>
        <v>22</v>
      </c>
      <c r="L76" s="47">
        <f t="shared" si="6"/>
        <v>3</v>
      </c>
    </row>
    <row r="77" ht="24" spans="1:12">
      <c r="A77" s="27">
        <f>MAX($A$3:A76)+1</f>
        <v>23</v>
      </c>
      <c r="B77" s="27" t="s">
        <v>11467</v>
      </c>
      <c r="C77" s="28" t="str">
        <f t="shared" si="7"/>
        <v>GG212009</v>
      </c>
      <c r="D77" s="28" t="s">
        <v>10826</v>
      </c>
      <c r="E77" s="27">
        <v>790</v>
      </c>
      <c r="F77" s="37"/>
      <c r="G77" s="27" t="str">
        <f t="shared" si="8"/>
        <v>GG21200902301</v>
      </c>
      <c r="H77" s="32" t="s">
        <v>12770</v>
      </c>
      <c r="I77" t="s">
        <v>12771</v>
      </c>
      <c r="J77" s="37" t="str">
        <f t="shared" si="10"/>
        <v>GG212009</v>
      </c>
      <c r="K77" s="37">
        <f t="shared" si="9"/>
        <v>23</v>
      </c>
      <c r="L77" s="47">
        <f t="shared" si="6"/>
        <v>1</v>
      </c>
    </row>
    <row r="78" ht="24" spans="1:12">
      <c r="A78" s="30">
        <f>MAX($A$3:A77)+1</f>
        <v>24</v>
      </c>
      <c r="B78" s="30" t="s">
        <v>11469</v>
      </c>
      <c r="C78" s="31" t="str">
        <f t="shared" si="7"/>
        <v>GG212060</v>
      </c>
      <c r="D78" s="31" t="s">
        <v>11468</v>
      </c>
      <c r="E78" s="30">
        <v>865.4</v>
      </c>
      <c r="F78" s="37" t="s">
        <v>12087</v>
      </c>
      <c r="G78" s="27" t="str">
        <f t="shared" si="8"/>
        <v>GG21206002401</v>
      </c>
      <c r="H78" s="32" t="s">
        <v>12772</v>
      </c>
      <c r="I78" t="s">
        <v>12773</v>
      </c>
      <c r="J78" s="37" t="str">
        <f t="shared" si="10"/>
        <v>GG212060</v>
      </c>
      <c r="K78" s="37">
        <f t="shared" si="9"/>
        <v>24</v>
      </c>
      <c r="L78" s="47">
        <f t="shared" si="6"/>
        <v>1</v>
      </c>
    </row>
    <row r="79" ht="24" spans="1:12">
      <c r="A79" s="35"/>
      <c r="B79" s="35"/>
      <c r="C79" s="36" t="str">
        <f t="shared" si="7"/>
        <v>G</v>
      </c>
      <c r="D79" s="36"/>
      <c r="E79" s="35"/>
      <c r="F79" s="37" t="s">
        <v>12089</v>
      </c>
      <c r="G79" s="27" t="str">
        <f t="shared" si="8"/>
        <v>GG21206002402</v>
      </c>
      <c r="H79" s="32" t="s">
        <v>12774</v>
      </c>
      <c r="J79" s="37" t="str">
        <f t="shared" si="10"/>
        <v>GG212060</v>
      </c>
      <c r="K79" s="37">
        <f t="shared" si="9"/>
        <v>24</v>
      </c>
      <c r="L79" s="47">
        <f t="shared" si="6"/>
        <v>2</v>
      </c>
    </row>
    <row r="80" ht="24" spans="1:12">
      <c r="A80" s="30">
        <f>MAX($A$3:A79)+1</f>
        <v>25</v>
      </c>
      <c r="B80" s="30" t="s">
        <v>11471</v>
      </c>
      <c r="C80" s="31" t="str">
        <f t="shared" si="7"/>
        <v>GG212061</v>
      </c>
      <c r="D80" s="31" t="s">
        <v>11470</v>
      </c>
      <c r="E80" s="30">
        <v>372</v>
      </c>
      <c r="F80" s="37" t="s">
        <v>12087</v>
      </c>
      <c r="G80" s="27" t="str">
        <f t="shared" si="8"/>
        <v>GG21206102501</v>
      </c>
      <c r="H80" s="32" t="s">
        <v>12775</v>
      </c>
      <c r="I80" t="s">
        <v>12776</v>
      </c>
      <c r="J80" s="37" t="str">
        <f t="shared" si="10"/>
        <v>GG212061</v>
      </c>
      <c r="K80" s="37">
        <f t="shared" si="9"/>
        <v>25</v>
      </c>
      <c r="L80" s="47">
        <f t="shared" si="6"/>
        <v>1</v>
      </c>
    </row>
    <row r="81" spans="1:12">
      <c r="A81" s="35"/>
      <c r="B81" s="35"/>
      <c r="C81" s="36" t="str">
        <f t="shared" si="7"/>
        <v>G</v>
      </c>
      <c r="D81" s="36"/>
      <c r="E81" s="35"/>
      <c r="F81" s="37" t="s">
        <v>12089</v>
      </c>
      <c r="G81" s="27" t="str">
        <f t="shared" si="8"/>
        <v>GG21206102502</v>
      </c>
      <c r="H81" s="32" t="s">
        <v>12777</v>
      </c>
      <c r="J81" s="37" t="str">
        <f t="shared" si="10"/>
        <v>GG212061</v>
      </c>
      <c r="K81" s="37">
        <f t="shared" si="9"/>
        <v>25</v>
      </c>
      <c r="L81" s="47">
        <f t="shared" si="6"/>
        <v>2</v>
      </c>
    </row>
    <row r="82" ht="24" spans="1:12">
      <c r="A82" s="27">
        <f>MAX($A$3:A81)+1</f>
        <v>26</v>
      </c>
      <c r="B82" s="27" t="s">
        <v>11473</v>
      </c>
      <c r="C82" s="28" t="str">
        <f t="shared" si="7"/>
        <v>GG212062</v>
      </c>
      <c r="D82" s="28" t="s">
        <v>11472</v>
      </c>
      <c r="E82" s="27">
        <v>500</v>
      </c>
      <c r="F82" s="27"/>
      <c r="G82" s="27" t="str">
        <f t="shared" si="8"/>
        <v>GG21206202601</v>
      </c>
      <c r="H82" s="29" t="s">
        <v>12778</v>
      </c>
      <c r="I82" t="s">
        <v>12779</v>
      </c>
      <c r="J82" s="37" t="str">
        <f t="shared" si="10"/>
        <v>GG212062</v>
      </c>
      <c r="K82" s="37">
        <f t="shared" si="9"/>
        <v>26</v>
      </c>
      <c r="L82" s="47">
        <f t="shared" si="6"/>
        <v>1</v>
      </c>
    </row>
    <row r="83" spans="1:12">
      <c r="A83" s="30">
        <f>MAX($A$3:A82)+1</f>
        <v>27</v>
      </c>
      <c r="B83" s="30" t="s">
        <v>11475</v>
      </c>
      <c r="C83" s="31" t="str">
        <f t="shared" si="7"/>
        <v>GG212063</v>
      </c>
      <c r="D83" s="31" t="s">
        <v>11474</v>
      </c>
      <c r="E83" s="30">
        <v>756.29</v>
      </c>
      <c r="F83" s="37" t="s">
        <v>12087</v>
      </c>
      <c r="G83" s="27" t="str">
        <f t="shared" si="8"/>
        <v>GG21206302701</v>
      </c>
      <c r="H83" s="32" t="s">
        <v>12780</v>
      </c>
      <c r="J83" s="37" t="str">
        <f t="shared" si="10"/>
        <v>GG212063</v>
      </c>
      <c r="K83" s="37">
        <f t="shared" si="9"/>
        <v>27</v>
      </c>
      <c r="L83" s="47">
        <f t="shared" si="6"/>
        <v>1</v>
      </c>
    </row>
    <row r="84" ht="24" spans="1:12">
      <c r="A84" s="33"/>
      <c r="B84" s="33"/>
      <c r="C84" s="34" t="str">
        <f t="shared" si="7"/>
        <v>G</v>
      </c>
      <c r="D84" s="34"/>
      <c r="E84" s="33"/>
      <c r="F84" s="37" t="s">
        <v>12089</v>
      </c>
      <c r="G84" s="27" t="str">
        <f t="shared" si="8"/>
        <v>GG21206302702</v>
      </c>
      <c r="H84" s="32" t="s">
        <v>12781</v>
      </c>
      <c r="J84" s="37" t="str">
        <f t="shared" si="10"/>
        <v>GG212063</v>
      </c>
      <c r="K84" s="37">
        <f t="shared" si="9"/>
        <v>27</v>
      </c>
      <c r="L84" s="47">
        <f t="shared" si="6"/>
        <v>2</v>
      </c>
    </row>
    <row r="85" spans="1:12">
      <c r="A85" s="33"/>
      <c r="B85" s="33"/>
      <c r="C85" s="34" t="str">
        <f t="shared" si="7"/>
        <v>G</v>
      </c>
      <c r="D85" s="34"/>
      <c r="E85" s="33"/>
      <c r="F85" s="37" t="s">
        <v>12091</v>
      </c>
      <c r="G85" s="27" t="str">
        <f t="shared" si="8"/>
        <v>GG21206302703</v>
      </c>
      <c r="H85" s="32" t="s">
        <v>12782</v>
      </c>
      <c r="I85" t="s">
        <v>12783</v>
      </c>
      <c r="J85" s="37" t="str">
        <f t="shared" si="10"/>
        <v>GG212063</v>
      </c>
      <c r="K85" s="37">
        <f t="shared" si="9"/>
        <v>27</v>
      </c>
      <c r="L85" s="47">
        <f t="shared" si="6"/>
        <v>3</v>
      </c>
    </row>
    <row r="86" ht="24" spans="1:12">
      <c r="A86" s="33"/>
      <c r="B86" s="33"/>
      <c r="C86" s="34" t="str">
        <f t="shared" si="7"/>
        <v>G</v>
      </c>
      <c r="D86" s="34"/>
      <c r="E86" s="33"/>
      <c r="F86" s="27" t="s">
        <v>12093</v>
      </c>
      <c r="G86" s="27" t="str">
        <f t="shared" si="8"/>
        <v>GG21206302704</v>
      </c>
      <c r="H86" s="29" t="s">
        <v>12784</v>
      </c>
      <c r="J86" s="37" t="str">
        <f t="shared" si="10"/>
        <v>GG212063</v>
      </c>
      <c r="K86" s="37">
        <f t="shared" si="9"/>
        <v>27</v>
      </c>
      <c r="L86" s="47">
        <f t="shared" ref="L86:L156" si="11">IF(C86&lt;&gt;"G",1,L85+1)</f>
        <v>4</v>
      </c>
    </row>
    <row r="87" ht="24" spans="1:12">
      <c r="A87" s="35"/>
      <c r="B87" s="35"/>
      <c r="C87" s="36" t="str">
        <f t="shared" si="7"/>
        <v>G</v>
      </c>
      <c r="D87" s="36"/>
      <c r="E87" s="35"/>
      <c r="F87" s="27" t="s">
        <v>12095</v>
      </c>
      <c r="G87" s="27" t="str">
        <f t="shared" si="8"/>
        <v>GG21206302705</v>
      </c>
      <c r="H87" s="29" t="s">
        <v>12785</v>
      </c>
      <c r="J87" s="37" t="str">
        <f t="shared" si="10"/>
        <v>GG212063</v>
      </c>
      <c r="K87" s="37">
        <f t="shared" si="9"/>
        <v>27</v>
      </c>
      <c r="L87" s="47">
        <f t="shared" si="11"/>
        <v>5</v>
      </c>
    </row>
    <row r="88" ht="24" spans="1:12">
      <c r="A88" s="27">
        <f>MAX($A$3:A87)+1</f>
        <v>28</v>
      </c>
      <c r="B88" s="27" t="s">
        <v>11477</v>
      </c>
      <c r="C88" s="28" t="str">
        <f t="shared" si="7"/>
        <v>GG212064</v>
      </c>
      <c r="D88" s="28" t="s">
        <v>11476</v>
      </c>
      <c r="E88" s="27">
        <v>437</v>
      </c>
      <c r="F88" s="27"/>
      <c r="G88" s="27" t="str">
        <f t="shared" si="8"/>
        <v>GG21206402801</v>
      </c>
      <c r="H88" s="29" t="s">
        <v>12786</v>
      </c>
      <c r="J88" s="37" t="str">
        <f t="shared" si="10"/>
        <v>GG212064</v>
      </c>
      <c r="K88" s="37">
        <f t="shared" si="9"/>
        <v>28</v>
      </c>
      <c r="L88" s="47">
        <f t="shared" si="11"/>
        <v>1</v>
      </c>
    </row>
    <row r="89" spans="1:12">
      <c r="A89" s="30">
        <f>MAX($A$3:A88)+1</f>
        <v>29</v>
      </c>
      <c r="B89" s="30" t="s">
        <v>11479</v>
      </c>
      <c r="C89" s="31" t="str">
        <f t="shared" si="7"/>
        <v>GG222065</v>
      </c>
      <c r="D89" s="31" t="s">
        <v>11478</v>
      </c>
      <c r="E89" s="30">
        <v>2246</v>
      </c>
      <c r="F89" s="27" t="s">
        <v>12087</v>
      </c>
      <c r="G89" s="27" t="str">
        <f t="shared" si="8"/>
        <v>GG22206502901</v>
      </c>
      <c r="H89" s="29" t="s">
        <v>12787</v>
      </c>
      <c r="J89" s="37" t="str">
        <f t="shared" si="10"/>
        <v>GG222065</v>
      </c>
      <c r="K89" s="37">
        <f t="shared" si="9"/>
        <v>29</v>
      </c>
      <c r="L89" s="47">
        <f t="shared" si="11"/>
        <v>1</v>
      </c>
    </row>
    <row r="90" spans="1:12">
      <c r="A90" s="33"/>
      <c r="B90" s="33"/>
      <c r="C90" s="34" t="str">
        <f t="shared" si="7"/>
        <v>G</v>
      </c>
      <c r="D90" s="34"/>
      <c r="E90" s="33"/>
      <c r="F90" s="27" t="s">
        <v>12089</v>
      </c>
      <c r="G90" s="27" t="str">
        <f t="shared" si="8"/>
        <v>GG22206502902</v>
      </c>
      <c r="H90" s="29" t="s">
        <v>12788</v>
      </c>
      <c r="I90" t="s">
        <v>12789</v>
      </c>
      <c r="J90" s="37" t="str">
        <f t="shared" si="10"/>
        <v>GG222065</v>
      </c>
      <c r="K90" s="37">
        <f t="shared" si="9"/>
        <v>29</v>
      </c>
      <c r="L90" s="47">
        <f t="shared" si="11"/>
        <v>2</v>
      </c>
    </row>
    <row r="91" ht="24" spans="1:12">
      <c r="A91" s="33"/>
      <c r="B91" s="33"/>
      <c r="C91" s="34" t="str">
        <f t="shared" si="7"/>
        <v>G</v>
      </c>
      <c r="D91" s="34"/>
      <c r="E91" s="33"/>
      <c r="F91" s="27" t="s">
        <v>12091</v>
      </c>
      <c r="G91" s="27" t="str">
        <f t="shared" si="8"/>
        <v>GG22206502903</v>
      </c>
      <c r="H91" s="29" t="s">
        <v>12790</v>
      </c>
      <c r="J91" s="37" t="str">
        <f t="shared" si="10"/>
        <v>GG222065</v>
      </c>
      <c r="K91" s="37">
        <f t="shared" si="9"/>
        <v>29</v>
      </c>
      <c r="L91" s="47">
        <f t="shared" si="11"/>
        <v>3</v>
      </c>
    </row>
    <row r="92" spans="1:12">
      <c r="A92" s="35"/>
      <c r="B92" s="35"/>
      <c r="C92" s="36" t="str">
        <f t="shared" si="7"/>
        <v>G</v>
      </c>
      <c r="D92" s="36"/>
      <c r="E92" s="35"/>
      <c r="F92" s="27" t="s">
        <v>12791</v>
      </c>
      <c r="G92" s="27" t="str">
        <f t="shared" si="8"/>
        <v>GG22206502904</v>
      </c>
      <c r="H92" s="29" t="s">
        <v>12792</v>
      </c>
      <c r="J92" s="37" t="str">
        <f t="shared" si="10"/>
        <v>GG222065</v>
      </c>
      <c r="K92" s="37">
        <f t="shared" si="9"/>
        <v>29</v>
      </c>
      <c r="L92" s="47">
        <f t="shared" si="11"/>
        <v>4</v>
      </c>
    </row>
    <row r="93" ht="36" spans="1:12">
      <c r="A93" s="30">
        <f>MAX($A$3:A92)+1</f>
        <v>30</v>
      </c>
      <c r="B93" s="30" t="s">
        <v>11480</v>
      </c>
      <c r="C93" s="31" t="str">
        <f t="shared" si="7"/>
        <v>GG222010</v>
      </c>
      <c r="D93" s="31" t="s">
        <v>10830</v>
      </c>
      <c r="E93" s="30">
        <v>1911</v>
      </c>
      <c r="F93" s="27" t="s">
        <v>12793</v>
      </c>
      <c r="G93" s="27" t="str">
        <f t="shared" si="8"/>
        <v>GG22201003001</v>
      </c>
      <c r="H93" s="29" t="s">
        <v>12794</v>
      </c>
      <c r="I93" t="s">
        <v>12795</v>
      </c>
      <c r="J93" s="37" t="str">
        <f t="shared" si="10"/>
        <v>GG222010</v>
      </c>
      <c r="K93" s="37">
        <f t="shared" si="9"/>
        <v>30</v>
      </c>
      <c r="L93" s="47">
        <f t="shared" si="11"/>
        <v>1</v>
      </c>
    </row>
    <row r="94" ht="24" spans="1:12">
      <c r="A94" s="33"/>
      <c r="B94" s="33"/>
      <c r="C94" s="34" t="str">
        <f t="shared" si="7"/>
        <v>G</v>
      </c>
      <c r="D94" s="34"/>
      <c r="E94" s="33"/>
      <c r="F94" s="27" t="s">
        <v>12796</v>
      </c>
      <c r="G94" s="27" t="str">
        <f t="shared" si="8"/>
        <v>GG22201003002</v>
      </c>
      <c r="H94" s="29" t="s">
        <v>12797</v>
      </c>
      <c r="J94" s="37" t="str">
        <f t="shared" si="10"/>
        <v>GG222010</v>
      </c>
      <c r="K94" s="37">
        <f t="shared" si="9"/>
        <v>30</v>
      </c>
      <c r="L94" s="47">
        <f t="shared" si="11"/>
        <v>2</v>
      </c>
    </row>
    <row r="95" ht="24" spans="1:12">
      <c r="A95" s="33"/>
      <c r="B95" s="33"/>
      <c r="C95" s="34" t="str">
        <f t="shared" si="7"/>
        <v>G</v>
      </c>
      <c r="D95" s="34"/>
      <c r="E95" s="33"/>
      <c r="F95" s="27" t="s">
        <v>12798</v>
      </c>
      <c r="G95" s="27" t="str">
        <f t="shared" si="8"/>
        <v>GG22201003003</v>
      </c>
      <c r="H95" s="29" t="s">
        <v>12799</v>
      </c>
      <c r="J95" s="37" t="str">
        <f t="shared" si="10"/>
        <v>GG222010</v>
      </c>
      <c r="K95" s="37">
        <f t="shared" si="9"/>
        <v>30</v>
      </c>
      <c r="L95" s="47">
        <f t="shared" si="11"/>
        <v>3</v>
      </c>
    </row>
    <row r="96" ht="24" spans="1:12">
      <c r="A96" s="35"/>
      <c r="B96" s="35"/>
      <c r="C96" s="36" t="str">
        <f t="shared" si="7"/>
        <v>G</v>
      </c>
      <c r="D96" s="36"/>
      <c r="E96" s="35"/>
      <c r="F96" s="27" t="s">
        <v>12800</v>
      </c>
      <c r="G96" s="27" t="str">
        <f t="shared" si="8"/>
        <v>GG22201003004</v>
      </c>
      <c r="H96" s="29" t="s">
        <v>12801</v>
      </c>
      <c r="J96" s="37" t="str">
        <f t="shared" si="10"/>
        <v>GG222010</v>
      </c>
      <c r="K96" s="37">
        <f t="shared" si="9"/>
        <v>30</v>
      </c>
      <c r="L96" s="47">
        <f t="shared" si="11"/>
        <v>4</v>
      </c>
    </row>
    <row r="97" spans="1:12">
      <c r="A97" s="30">
        <f>MAX($A$3:A96)+1</f>
        <v>31</v>
      </c>
      <c r="B97" s="30" t="s">
        <v>11481</v>
      </c>
      <c r="C97" s="31" t="str">
        <f t="shared" si="7"/>
        <v>GG222011</v>
      </c>
      <c r="D97" s="31" t="s">
        <v>10828</v>
      </c>
      <c r="E97" s="30">
        <v>436</v>
      </c>
      <c r="F97" s="37" t="s">
        <v>12087</v>
      </c>
      <c r="G97" s="27" t="str">
        <f t="shared" si="8"/>
        <v>GG22201103101</v>
      </c>
      <c r="H97" s="32" t="s">
        <v>12802</v>
      </c>
      <c r="J97" s="37" t="str">
        <f t="shared" si="10"/>
        <v>GG222011</v>
      </c>
      <c r="K97" s="37">
        <f t="shared" si="9"/>
        <v>31</v>
      </c>
      <c r="L97" s="47">
        <f t="shared" si="11"/>
        <v>1</v>
      </c>
    </row>
    <row r="98" ht="24" spans="1:12">
      <c r="A98" s="33"/>
      <c r="B98" s="33"/>
      <c r="C98" s="34" t="str">
        <f t="shared" si="7"/>
        <v>G</v>
      </c>
      <c r="D98" s="34"/>
      <c r="E98" s="33"/>
      <c r="F98" s="37" t="s">
        <v>12089</v>
      </c>
      <c r="G98" s="27" t="str">
        <f t="shared" si="8"/>
        <v>GG22201103102</v>
      </c>
      <c r="H98" s="32" t="s">
        <v>12803</v>
      </c>
      <c r="I98" t="s">
        <v>12804</v>
      </c>
      <c r="J98" s="37" t="str">
        <f t="shared" si="10"/>
        <v>GG222011</v>
      </c>
      <c r="K98" s="37">
        <f t="shared" si="9"/>
        <v>31</v>
      </c>
      <c r="L98" s="47">
        <f t="shared" si="11"/>
        <v>2</v>
      </c>
    </row>
    <row r="99" ht="24" spans="1:12">
      <c r="A99" s="33"/>
      <c r="B99" s="33"/>
      <c r="C99" s="34" t="str">
        <f t="shared" si="7"/>
        <v>G</v>
      </c>
      <c r="D99" s="34"/>
      <c r="E99" s="33"/>
      <c r="F99" s="37" t="s">
        <v>12091</v>
      </c>
      <c r="G99" s="27" t="str">
        <f t="shared" si="8"/>
        <v>GG22201103103</v>
      </c>
      <c r="H99" s="32" t="s">
        <v>12805</v>
      </c>
      <c r="J99" s="37" t="str">
        <f t="shared" si="10"/>
        <v>GG222011</v>
      </c>
      <c r="K99" s="37">
        <f t="shared" si="9"/>
        <v>31</v>
      </c>
      <c r="L99" s="47">
        <f t="shared" si="11"/>
        <v>3</v>
      </c>
    </row>
    <row r="100" ht="24" spans="1:12">
      <c r="A100" s="33"/>
      <c r="B100" s="33"/>
      <c r="C100" s="34" t="str">
        <f t="shared" si="7"/>
        <v>G</v>
      </c>
      <c r="D100" s="34"/>
      <c r="E100" s="33"/>
      <c r="F100" s="37" t="s">
        <v>12093</v>
      </c>
      <c r="G100" s="27" t="str">
        <f t="shared" si="8"/>
        <v>GG22201103104</v>
      </c>
      <c r="H100" s="32" t="s">
        <v>12806</v>
      </c>
      <c r="J100" s="37" t="str">
        <f t="shared" si="10"/>
        <v>GG222011</v>
      </c>
      <c r="K100" s="37">
        <f t="shared" si="9"/>
        <v>31</v>
      </c>
      <c r="L100" s="47">
        <f t="shared" si="11"/>
        <v>4</v>
      </c>
    </row>
    <row r="101" ht="24" spans="1:12">
      <c r="A101" s="33"/>
      <c r="B101" s="33"/>
      <c r="C101" s="34" t="str">
        <f t="shared" si="7"/>
        <v>G</v>
      </c>
      <c r="D101" s="34"/>
      <c r="E101" s="33"/>
      <c r="F101" s="37" t="s">
        <v>12095</v>
      </c>
      <c r="G101" s="27" t="str">
        <f t="shared" si="8"/>
        <v>GG22201103105</v>
      </c>
      <c r="H101" s="32" t="s">
        <v>12807</v>
      </c>
      <c r="J101" s="37" t="str">
        <f t="shared" si="10"/>
        <v>GG222011</v>
      </c>
      <c r="K101" s="37">
        <f t="shared" si="9"/>
        <v>31</v>
      </c>
      <c r="L101" s="47">
        <f t="shared" si="11"/>
        <v>5</v>
      </c>
    </row>
    <row r="102" spans="1:12">
      <c r="A102" s="35"/>
      <c r="B102" s="35"/>
      <c r="C102" s="36" t="str">
        <f t="shared" si="7"/>
        <v>G</v>
      </c>
      <c r="D102" s="36"/>
      <c r="E102" s="35"/>
      <c r="F102" s="37" t="s">
        <v>12146</v>
      </c>
      <c r="G102" s="27" t="str">
        <f t="shared" si="8"/>
        <v>GG22201103106</v>
      </c>
      <c r="H102" s="32" t="s">
        <v>12808</v>
      </c>
      <c r="J102" s="37" t="str">
        <f t="shared" si="10"/>
        <v>GG222011</v>
      </c>
      <c r="K102" s="37">
        <f t="shared" si="9"/>
        <v>31</v>
      </c>
      <c r="L102" s="47">
        <f t="shared" si="11"/>
        <v>6</v>
      </c>
    </row>
    <row r="103" ht="24" spans="1:12">
      <c r="A103" s="30">
        <f>MAX($A$3:A102)+1</f>
        <v>32</v>
      </c>
      <c r="B103" s="30" t="s">
        <v>11483</v>
      </c>
      <c r="C103" s="31" t="str">
        <f t="shared" si="7"/>
        <v>GG222066</v>
      </c>
      <c r="D103" s="31" t="s">
        <v>11482</v>
      </c>
      <c r="E103" s="30">
        <v>1270.82</v>
      </c>
      <c r="F103" s="37" t="s">
        <v>12087</v>
      </c>
      <c r="G103" s="27" t="str">
        <f t="shared" si="8"/>
        <v>GG22206603201</v>
      </c>
      <c r="H103" s="32" t="s">
        <v>12809</v>
      </c>
      <c r="J103" s="37" t="str">
        <f t="shared" si="10"/>
        <v>GG222066</v>
      </c>
      <c r="K103" s="37">
        <f t="shared" si="9"/>
        <v>32</v>
      </c>
      <c r="L103" s="47">
        <f t="shared" si="11"/>
        <v>1</v>
      </c>
    </row>
    <row r="104" spans="1:12">
      <c r="A104" s="33"/>
      <c r="B104" s="33"/>
      <c r="C104" s="34" t="str">
        <f t="shared" si="7"/>
        <v>G</v>
      </c>
      <c r="D104" s="34"/>
      <c r="E104" s="33"/>
      <c r="F104" s="37" t="s">
        <v>12089</v>
      </c>
      <c r="G104" s="27" t="str">
        <f t="shared" si="8"/>
        <v>GG22206603202</v>
      </c>
      <c r="H104" s="32" t="s">
        <v>12810</v>
      </c>
      <c r="I104" t="s">
        <v>12811</v>
      </c>
      <c r="J104" s="37" t="str">
        <f t="shared" si="10"/>
        <v>GG222066</v>
      </c>
      <c r="K104" s="37">
        <f t="shared" si="9"/>
        <v>32</v>
      </c>
      <c r="L104" s="47">
        <f t="shared" si="11"/>
        <v>2</v>
      </c>
    </row>
    <row r="105" spans="1:12">
      <c r="A105" s="33"/>
      <c r="B105" s="33"/>
      <c r="C105" s="34" t="str">
        <f t="shared" si="7"/>
        <v>G</v>
      </c>
      <c r="D105" s="34"/>
      <c r="E105" s="33"/>
      <c r="F105" s="37" t="s">
        <v>12812</v>
      </c>
      <c r="G105" s="27" t="str">
        <f t="shared" si="8"/>
        <v>GG22206603203</v>
      </c>
      <c r="H105" s="32" t="s">
        <v>12813</v>
      </c>
      <c r="J105" s="37" t="str">
        <f t="shared" si="10"/>
        <v>GG222066</v>
      </c>
      <c r="K105" s="37">
        <f t="shared" si="9"/>
        <v>32</v>
      </c>
      <c r="L105" s="47">
        <f t="shared" si="11"/>
        <v>3</v>
      </c>
    </row>
    <row r="106" spans="1:12">
      <c r="A106" s="33"/>
      <c r="B106" s="33"/>
      <c r="C106" s="34" t="str">
        <f t="shared" si="7"/>
        <v>G</v>
      </c>
      <c r="D106" s="34"/>
      <c r="E106" s="33"/>
      <c r="F106" s="37" t="s">
        <v>12814</v>
      </c>
      <c r="G106" s="27" t="str">
        <f t="shared" si="8"/>
        <v>GG22206603204</v>
      </c>
      <c r="H106" s="32" t="s">
        <v>12815</v>
      </c>
      <c r="J106" s="37" t="str">
        <f t="shared" si="10"/>
        <v>GG222066</v>
      </c>
      <c r="K106" s="37">
        <f t="shared" si="9"/>
        <v>32</v>
      </c>
      <c r="L106" s="47">
        <f t="shared" si="11"/>
        <v>4</v>
      </c>
    </row>
    <row r="107" ht="24" spans="1:12">
      <c r="A107" s="35"/>
      <c r="B107" s="35"/>
      <c r="C107" s="36" t="str">
        <f t="shared" si="7"/>
        <v>G</v>
      </c>
      <c r="D107" s="36"/>
      <c r="E107" s="35"/>
      <c r="F107" s="37" t="s">
        <v>12093</v>
      </c>
      <c r="G107" s="27" t="str">
        <f t="shared" si="8"/>
        <v>GG22206603205</v>
      </c>
      <c r="H107" s="32" t="s">
        <v>12816</v>
      </c>
      <c r="J107" s="37" t="str">
        <f t="shared" si="10"/>
        <v>GG222066</v>
      </c>
      <c r="K107" s="37">
        <f t="shared" si="9"/>
        <v>32</v>
      </c>
      <c r="L107" s="47">
        <f t="shared" si="11"/>
        <v>5</v>
      </c>
    </row>
    <row r="108" spans="1:12">
      <c r="A108" s="30">
        <f>MAX($A$3:A107)+1</f>
        <v>33</v>
      </c>
      <c r="B108" s="30" t="s">
        <v>11485</v>
      </c>
      <c r="C108" s="31" t="str">
        <f t="shared" si="7"/>
        <v>GG222067</v>
      </c>
      <c r="D108" s="31" t="s">
        <v>11484</v>
      </c>
      <c r="E108" s="30">
        <v>533</v>
      </c>
      <c r="F108" s="27" t="s">
        <v>12817</v>
      </c>
      <c r="G108" s="27" t="str">
        <f t="shared" si="8"/>
        <v>GG22206703301</v>
      </c>
      <c r="H108" s="29" t="s">
        <v>12818</v>
      </c>
      <c r="I108" t="s">
        <v>12819</v>
      </c>
      <c r="J108" s="37" t="str">
        <f t="shared" si="10"/>
        <v>GG222067</v>
      </c>
      <c r="K108" s="37">
        <f t="shared" si="9"/>
        <v>33</v>
      </c>
      <c r="L108" s="47">
        <f t="shared" si="11"/>
        <v>1</v>
      </c>
    </row>
    <row r="109" spans="1:12">
      <c r="A109" s="35"/>
      <c r="B109" s="35"/>
      <c r="C109" s="36" t="str">
        <f t="shared" si="7"/>
        <v>G</v>
      </c>
      <c r="D109" s="36"/>
      <c r="E109" s="35"/>
      <c r="F109" s="27" t="s">
        <v>12820</v>
      </c>
      <c r="G109" s="27" t="str">
        <f t="shared" si="8"/>
        <v>GG22206703302</v>
      </c>
      <c r="H109" s="29" t="s">
        <v>12821</v>
      </c>
      <c r="J109" s="37" t="str">
        <f t="shared" si="10"/>
        <v>GG222067</v>
      </c>
      <c r="K109" s="37">
        <f t="shared" si="9"/>
        <v>33</v>
      </c>
      <c r="L109" s="47">
        <f t="shared" si="11"/>
        <v>2</v>
      </c>
    </row>
    <row r="110" spans="1:12">
      <c r="A110" s="30">
        <f>MAX($A$3:A109)+1</f>
        <v>34</v>
      </c>
      <c r="B110" s="30" t="s">
        <v>11486</v>
      </c>
      <c r="C110" s="31" t="str">
        <f t="shared" si="7"/>
        <v>GG232012</v>
      </c>
      <c r="D110" s="31" t="s">
        <v>10832</v>
      </c>
      <c r="E110" s="30">
        <v>2370</v>
      </c>
      <c r="F110" s="27" t="s">
        <v>12822</v>
      </c>
      <c r="G110" s="27" t="str">
        <f t="shared" si="8"/>
        <v>GG23201203401</v>
      </c>
      <c r="H110" s="29" t="s">
        <v>12823</v>
      </c>
      <c r="J110" s="37" t="str">
        <f t="shared" si="10"/>
        <v>GG232012</v>
      </c>
      <c r="K110" s="37">
        <f t="shared" si="9"/>
        <v>34</v>
      </c>
      <c r="L110" s="47">
        <f t="shared" si="11"/>
        <v>1</v>
      </c>
    </row>
    <row r="111" ht="24" spans="1:12">
      <c r="A111" s="33"/>
      <c r="B111" s="33"/>
      <c r="C111" s="34" t="str">
        <f t="shared" si="7"/>
        <v>G</v>
      </c>
      <c r="D111" s="34"/>
      <c r="E111" s="33"/>
      <c r="F111" s="27" t="s">
        <v>12824</v>
      </c>
      <c r="G111" s="27" t="str">
        <f t="shared" si="8"/>
        <v>GG23201203402</v>
      </c>
      <c r="H111" s="29" t="s">
        <v>12825</v>
      </c>
      <c r="J111" s="37" t="str">
        <f t="shared" si="10"/>
        <v>GG232012</v>
      </c>
      <c r="K111" s="37">
        <f t="shared" si="9"/>
        <v>34</v>
      </c>
      <c r="L111" s="47">
        <f t="shared" si="11"/>
        <v>2</v>
      </c>
    </row>
    <row r="112" ht="24" spans="1:12">
      <c r="A112" s="33"/>
      <c r="B112" s="33"/>
      <c r="C112" s="34" t="str">
        <f t="shared" si="7"/>
        <v>G</v>
      </c>
      <c r="D112" s="34"/>
      <c r="E112" s="33"/>
      <c r="F112" s="27" t="s">
        <v>12826</v>
      </c>
      <c r="G112" s="27" t="str">
        <f t="shared" si="8"/>
        <v>GG23201203403</v>
      </c>
      <c r="H112" s="29" t="s">
        <v>12827</v>
      </c>
      <c r="I112" t="s">
        <v>12828</v>
      </c>
      <c r="J112" s="37" t="str">
        <f t="shared" si="10"/>
        <v>GG232012</v>
      </c>
      <c r="K112" s="37">
        <f t="shared" si="9"/>
        <v>34</v>
      </c>
      <c r="L112" s="47">
        <f t="shared" si="11"/>
        <v>3</v>
      </c>
    </row>
    <row r="113" spans="1:12">
      <c r="A113" s="33"/>
      <c r="B113" s="33"/>
      <c r="C113" s="34" t="str">
        <f t="shared" si="7"/>
        <v>G</v>
      </c>
      <c r="D113" s="34"/>
      <c r="E113" s="33"/>
      <c r="F113" s="27" t="s">
        <v>12829</v>
      </c>
      <c r="G113" s="27" t="str">
        <f t="shared" si="8"/>
        <v>GG23201203404</v>
      </c>
      <c r="H113" s="29" t="s">
        <v>12830</v>
      </c>
      <c r="J113" s="37" t="str">
        <f t="shared" si="10"/>
        <v>GG232012</v>
      </c>
      <c r="K113" s="37">
        <f t="shared" si="9"/>
        <v>34</v>
      </c>
      <c r="L113" s="47">
        <f t="shared" si="11"/>
        <v>4</v>
      </c>
    </row>
    <row r="114" ht="24" spans="1:12">
      <c r="A114" s="33"/>
      <c r="B114" s="33"/>
      <c r="C114" s="34" t="str">
        <f t="shared" si="7"/>
        <v>G</v>
      </c>
      <c r="D114" s="34"/>
      <c r="E114" s="33"/>
      <c r="F114" s="27" t="s">
        <v>12831</v>
      </c>
      <c r="G114" s="27" t="str">
        <f t="shared" si="8"/>
        <v>GG23201203405</v>
      </c>
      <c r="H114" s="29" t="s">
        <v>12832</v>
      </c>
      <c r="J114" s="37" t="str">
        <f t="shared" si="10"/>
        <v>GG232012</v>
      </c>
      <c r="K114" s="37">
        <f t="shared" si="9"/>
        <v>34</v>
      </c>
      <c r="L114" s="47">
        <f t="shared" si="11"/>
        <v>5</v>
      </c>
    </row>
    <row r="115" spans="1:12">
      <c r="A115" s="33"/>
      <c r="B115" s="33"/>
      <c r="C115" s="34" t="str">
        <f t="shared" si="7"/>
        <v>G</v>
      </c>
      <c r="D115" s="34"/>
      <c r="E115" s="33"/>
      <c r="F115" s="27" t="s">
        <v>12833</v>
      </c>
      <c r="G115" s="27" t="str">
        <f t="shared" si="8"/>
        <v>GG23201203406</v>
      </c>
      <c r="H115" s="29" t="s">
        <v>12834</v>
      </c>
      <c r="J115" s="37" t="str">
        <f t="shared" si="10"/>
        <v>GG232012</v>
      </c>
      <c r="K115" s="37">
        <f t="shared" si="9"/>
        <v>34</v>
      </c>
      <c r="L115" s="47">
        <f t="shared" si="11"/>
        <v>6</v>
      </c>
    </row>
    <row r="116" spans="1:12">
      <c r="A116" s="35"/>
      <c r="B116" s="35"/>
      <c r="C116" s="36" t="str">
        <f t="shared" si="7"/>
        <v>G</v>
      </c>
      <c r="D116" s="36"/>
      <c r="E116" s="35"/>
      <c r="F116" s="27" t="s">
        <v>12835</v>
      </c>
      <c r="G116" s="27" t="str">
        <f t="shared" si="8"/>
        <v>GG23201203407</v>
      </c>
      <c r="H116" s="29" t="s">
        <v>12836</v>
      </c>
      <c r="J116" s="37" t="str">
        <f t="shared" si="10"/>
        <v>GG232012</v>
      </c>
      <c r="K116" s="37">
        <f t="shared" si="9"/>
        <v>34</v>
      </c>
      <c r="L116" s="47">
        <f t="shared" si="11"/>
        <v>7</v>
      </c>
    </row>
    <row r="117" ht="24" spans="1:12">
      <c r="A117" s="27">
        <f>MAX($A$3:A116)+1</f>
        <v>35</v>
      </c>
      <c r="B117" s="27" t="s">
        <v>11488</v>
      </c>
      <c r="C117" s="28" t="str">
        <f t="shared" si="7"/>
        <v>GG232068</v>
      </c>
      <c r="D117" s="28" t="s">
        <v>11487</v>
      </c>
      <c r="E117" s="27">
        <v>331</v>
      </c>
      <c r="F117" s="27"/>
      <c r="G117" s="27" t="str">
        <f t="shared" si="8"/>
        <v>GG23206803501</v>
      </c>
      <c r="H117" s="29" t="s">
        <v>12837</v>
      </c>
      <c r="I117" t="s">
        <v>12838</v>
      </c>
      <c r="J117" s="37" t="str">
        <f t="shared" si="10"/>
        <v>GG232068</v>
      </c>
      <c r="K117" s="37">
        <f t="shared" si="9"/>
        <v>35</v>
      </c>
      <c r="L117" s="47">
        <f t="shared" si="11"/>
        <v>1</v>
      </c>
    </row>
    <row r="118" spans="1:12">
      <c r="A118" s="30">
        <f>MAX($A$3:A117)+1</f>
        <v>36</v>
      </c>
      <c r="B118" s="30" t="s">
        <v>11489</v>
      </c>
      <c r="C118" s="31" t="str">
        <f t="shared" si="7"/>
        <v>GG232013</v>
      </c>
      <c r="D118" s="31" t="s">
        <v>10834</v>
      </c>
      <c r="E118" s="30">
        <v>1430</v>
      </c>
      <c r="F118" s="27" t="s">
        <v>12839</v>
      </c>
      <c r="G118" s="27" t="str">
        <f t="shared" si="8"/>
        <v>GG23201303601</v>
      </c>
      <c r="H118" s="29" t="s">
        <v>12840</v>
      </c>
      <c r="J118" s="37" t="str">
        <f t="shared" si="10"/>
        <v>GG232013</v>
      </c>
      <c r="K118" s="37">
        <f t="shared" si="9"/>
        <v>36</v>
      </c>
      <c r="L118" s="47">
        <f t="shared" si="11"/>
        <v>1</v>
      </c>
    </row>
    <row r="119" spans="1:12">
      <c r="A119" s="33"/>
      <c r="B119" s="33"/>
      <c r="C119" s="34" t="str">
        <f t="shared" si="7"/>
        <v>G</v>
      </c>
      <c r="D119" s="34"/>
      <c r="E119" s="33"/>
      <c r="F119" s="30" t="s">
        <v>12841</v>
      </c>
      <c r="G119" s="27" t="str">
        <f t="shared" si="8"/>
        <v>GG23201303602</v>
      </c>
      <c r="H119" s="29" t="s">
        <v>12842</v>
      </c>
      <c r="J119" s="37" t="str">
        <f t="shared" si="10"/>
        <v>GG232013</v>
      </c>
      <c r="K119" s="37">
        <f t="shared" si="9"/>
        <v>36</v>
      </c>
      <c r="L119" s="47">
        <f t="shared" si="11"/>
        <v>2</v>
      </c>
    </row>
    <row r="120" spans="1:12">
      <c r="A120" s="33"/>
      <c r="B120" s="33"/>
      <c r="C120" s="34" t="str">
        <f t="shared" si="7"/>
        <v>G</v>
      </c>
      <c r="D120" s="34"/>
      <c r="E120" s="33"/>
      <c r="F120" s="35"/>
      <c r="G120" s="27" t="str">
        <f t="shared" si="8"/>
        <v>GG23201303603</v>
      </c>
      <c r="H120" s="29"/>
      <c r="I120" t="s">
        <v>12843</v>
      </c>
      <c r="J120" s="37" t="str">
        <f t="shared" si="10"/>
        <v>GG232013</v>
      </c>
      <c r="K120" s="37">
        <f t="shared" si="9"/>
        <v>36</v>
      </c>
      <c r="L120" s="47">
        <f t="shared" si="11"/>
        <v>3</v>
      </c>
    </row>
    <row r="121" spans="1:12">
      <c r="A121" s="33"/>
      <c r="B121" s="33"/>
      <c r="C121" s="34" t="str">
        <f t="shared" si="7"/>
        <v>G</v>
      </c>
      <c r="D121" s="34"/>
      <c r="E121" s="33"/>
      <c r="F121" s="30" t="s">
        <v>12844</v>
      </c>
      <c r="G121" s="27" t="str">
        <f t="shared" si="8"/>
        <v>GG23201303604</v>
      </c>
      <c r="H121" s="29" t="s">
        <v>12845</v>
      </c>
      <c r="J121" s="37" t="str">
        <f t="shared" si="10"/>
        <v>GG232013</v>
      </c>
      <c r="K121" s="37">
        <f t="shared" si="9"/>
        <v>36</v>
      </c>
      <c r="L121" s="47">
        <f t="shared" si="11"/>
        <v>4</v>
      </c>
    </row>
    <row r="122" spans="1:12">
      <c r="A122" s="33"/>
      <c r="B122" s="33"/>
      <c r="C122" s="34" t="str">
        <f t="shared" si="7"/>
        <v>G</v>
      </c>
      <c r="D122" s="34"/>
      <c r="E122" s="33"/>
      <c r="F122" s="33"/>
      <c r="G122" s="27" t="str">
        <f t="shared" si="8"/>
        <v>GG23201303605</v>
      </c>
      <c r="H122" s="29"/>
      <c r="J122" s="37" t="str">
        <f t="shared" si="10"/>
        <v>GG232013</v>
      </c>
      <c r="K122" s="37">
        <f t="shared" si="9"/>
        <v>36</v>
      </c>
      <c r="L122" s="47">
        <f t="shared" si="11"/>
        <v>5</v>
      </c>
    </row>
    <row r="123" spans="1:12">
      <c r="A123" s="35"/>
      <c r="B123" s="35"/>
      <c r="C123" s="36" t="str">
        <f t="shared" si="7"/>
        <v>G</v>
      </c>
      <c r="D123" s="36"/>
      <c r="E123" s="35"/>
      <c r="F123" s="35"/>
      <c r="G123" s="27" t="str">
        <f t="shared" si="8"/>
        <v>GG23201303606</v>
      </c>
      <c r="H123" s="29"/>
      <c r="J123" s="37" t="str">
        <f t="shared" si="10"/>
        <v>GG232013</v>
      </c>
      <c r="K123" s="37">
        <f t="shared" si="9"/>
        <v>36</v>
      </c>
      <c r="L123" s="47">
        <f t="shared" si="11"/>
        <v>6</v>
      </c>
    </row>
    <row r="124" ht="36" spans="1:12">
      <c r="A124" s="30">
        <f>MAX($A$3:A123)+1</f>
        <v>37</v>
      </c>
      <c r="B124" s="30" t="s">
        <v>11491</v>
      </c>
      <c r="C124" s="31" t="str">
        <f t="shared" si="7"/>
        <v>GG312014</v>
      </c>
      <c r="D124" s="31" t="s">
        <v>11490</v>
      </c>
      <c r="E124" s="30">
        <v>4211.7</v>
      </c>
      <c r="F124" s="27" t="s">
        <v>11113</v>
      </c>
      <c r="G124" s="27" t="str">
        <f t="shared" si="8"/>
        <v>GG31201403701</v>
      </c>
      <c r="H124" s="29" t="s">
        <v>12846</v>
      </c>
      <c r="J124" s="37" t="str">
        <f t="shared" si="10"/>
        <v>GG312014</v>
      </c>
      <c r="K124" s="37">
        <f t="shared" si="9"/>
        <v>37</v>
      </c>
      <c r="L124" s="47">
        <f t="shared" si="11"/>
        <v>1</v>
      </c>
    </row>
    <row r="125" spans="1:12">
      <c r="A125" s="33"/>
      <c r="B125" s="33"/>
      <c r="C125" s="34" t="str">
        <f t="shared" si="7"/>
        <v>G</v>
      </c>
      <c r="D125" s="34"/>
      <c r="E125" s="33"/>
      <c r="F125" s="27" t="s">
        <v>10836</v>
      </c>
      <c r="G125" s="27" t="str">
        <f t="shared" si="8"/>
        <v>GG31201403702</v>
      </c>
      <c r="H125" s="32" t="s">
        <v>12847</v>
      </c>
      <c r="I125" t="s">
        <v>12848</v>
      </c>
      <c r="J125" s="37" t="str">
        <f t="shared" si="10"/>
        <v>GG312014</v>
      </c>
      <c r="K125" s="37">
        <f t="shared" si="9"/>
        <v>37</v>
      </c>
      <c r="L125" s="47">
        <f t="shared" si="11"/>
        <v>2</v>
      </c>
    </row>
    <row r="126" ht="24" spans="1:12">
      <c r="A126" s="33"/>
      <c r="B126" s="33"/>
      <c r="C126" s="34" t="str">
        <f t="shared" si="7"/>
        <v>G</v>
      </c>
      <c r="D126" s="34"/>
      <c r="E126" s="33"/>
      <c r="F126" s="27" t="s">
        <v>12849</v>
      </c>
      <c r="G126" s="27" t="str">
        <f t="shared" si="8"/>
        <v>GG31201403703</v>
      </c>
      <c r="H126" s="29" t="s">
        <v>12850</v>
      </c>
      <c r="J126" s="37" t="str">
        <f t="shared" si="10"/>
        <v>GG312014</v>
      </c>
      <c r="K126" s="37">
        <f t="shared" si="9"/>
        <v>37</v>
      </c>
      <c r="L126" s="47">
        <f t="shared" si="11"/>
        <v>3</v>
      </c>
    </row>
    <row r="127" ht="24" spans="1:12">
      <c r="A127" s="33"/>
      <c r="B127" s="33"/>
      <c r="C127" s="34" t="str">
        <f t="shared" si="7"/>
        <v>G</v>
      </c>
      <c r="D127" s="34"/>
      <c r="E127" s="33"/>
      <c r="F127" s="27" t="s">
        <v>12851</v>
      </c>
      <c r="G127" s="27" t="str">
        <f t="shared" si="8"/>
        <v>GG31201403704</v>
      </c>
      <c r="H127" s="29" t="s">
        <v>12852</v>
      </c>
      <c r="J127" s="37" t="str">
        <f t="shared" si="10"/>
        <v>GG312014</v>
      </c>
      <c r="K127" s="37">
        <f t="shared" si="9"/>
        <v>37</v>
      </c>
      <c r="L127" s="47">
        <f t="shared" si="11"/>
        <v>4</v>
      </c>
    </row>
    <row r="128" ht="24" spans="1:12">
      <c r="A128" s="33"/>
      <c r="B128" s="33"/>
      <c r="C128" s="34" t="str">
        <f t="shared" si="7"/>
        <v>G</v>
      </c>
      <c r="D128" s="34"/>
      <c r="E128" s="33"/>
      <c r="F128" s="27" t="s">
        <v>12853</v>
      </c>
      <c r="G128" s="27" t="str">
        <f t="shared" si="8"/>
        <v>GG31201403705</v>
      </c>
      <c r="H128" s="32" t="s">
        <v>12854</v>
      </c>
      <c r="J128" s="37" t="str">
        <f t="shared" si="10"/>
        <v>GG312014</v>
      </c>
      <c r="K128" s="37">
        <f t="shared" si="9"/>
        <v>37</v>
      </c>
      <c r="L128" s="47">
        <f t="shared" si="11"/>
        <v>5</v>
      </c>
    </row>
    <row r="129" ht="24" spans="1:12">
      <c r="A129" s="33"/>
      <c r="B129" s="33"/>
      <c r="C129" s="34" t="str">
        <f t="shared" si="7"/>
        <v>G</v>
      </c>
      <c r="D129" s="34"/>
      <c r="E129" s="33"/>
      <c r="F129" s="27" t="s">
        <v>12855</v>
      </c>
      <c r="G129" s="27" t="str">
        <f t="shared" si="8"/>
        <v>GG31201403706</v>
      </c>
      <c r="H129" s="32" t="s">
        <v>12856</v>
      </c>
      <c r="J129" s="37" t="str">
        <f t="shared" si="10"/>
        <v>GG312014</v>
      </c>
      <c r="K129" s="37">
        <f t="shared" si="9"/>
        <v>37</v>
      </c>
      <c r="L129" s="47">
        <f t="shared" si="11"/>
        <v>6</v>
      </c>
    </row>
    <row r="130" ht="24" spans="1:12">
      <c r="A130" s="33"/>
      <c r="B130" s="33"/>
      <c r="C130" s="34" t="str">
        <f t="shared" si="7"/>
        <v>G</v>
      </c>
      <c r="D130" s="34"/>
      <c r="E130" s="33"/>
      <c r="F130" s="27" t="s">
        <v>12857</v>
      </c>
      <c r="G130" s="27" t="str">
        <f t="shared" si="8"/>
        <v>GG31201403707</v>
      </c>
      <c r="H130" s="32" t="s">
        <v>12858</v>
      </c>
      <c r="J130" s="37" t="str">
        <f t="shared" si="10"/>
        <v>GG312014</v>
      </c>
      <c r="K130" s="37">
        <f t="shared" si="9"/>
        <v>37</v>
      </c>
      <c r="L130" s="47">
        <f t="shared" si="11"/>
        <v>7</v>
      </c>
    </row>
    <row r="131" ht="24" spans="1:12">
      <c r="A131" s="33"/>
      <c r="B131" s="33"/>
      <c r="C131" s="34" t="str">
        <f t="shared" si="7"/>
        <v>G</v>
      </c>
      <c r="D131" s="34"/>
      <c r="E131" s="33"/>
      <c r="F131" s="27" t="s">
        <v>12859</v>
      </c>
      <c r="G131" s="27" t="str">
        <f t="shared" si="8"/>
        <v>GG31201403708</v>
      </c>
      <c r="H131" s="32" t="s">
        <v>12860</v>
      </c>
      <c r="J131" s="37" t="str">
        <f t="shared" si="10"/>
        <v>GG312014</v>
      </c>
      <c r="K131" s="37">
        <f t="shared" si="9"/>
        <v>37</v>
      </c>
      <c r="L131" s="47">
        <f t="shared" si="11"/>
        <v>8</v>
      </c>
    </row>
    <row r="132" ht="24" spans="1:12">
      <c r="A132" s="35"/>
      <c r="B132" s="35"/>
      <c r="C132" s="36" t="str">
        <f t="shared" si="7"/>
        <v>G</v>
      </c>
      <c r="D132" s="36"/>
      <c r="E132" s="35"/>
      <c r="F132" s="27" t="s">
        <v>12861</v>
      </c>
      <c r="G132" s="27" t="str">
        <f t="shared" si="8"/>
        <v>GG31201403709</v>
      </c>
      <c r="H132" s="32" t="s">
        <v>12862</v>
      </c>
      <c r="J132" s="37" t="str">
        <f t="shared" si="10"/>
        <v>GG312014</v>
      </c>
      <c r="K132" s="37">
        <f t="shared" si="9"/>
        <v>37</v>
      </c>
      <c r="L132" s="47">
        <f t="shared" si="11"/>
        <v>9</v>
      </c>
    </row>
    <row r="133" spans="1:12">
      <c r="A133" s="27">
        <f>MAX($A$3:A132)+1</f>
        <v>38</v>
      </c>
      <c r="B133" s="27" t="s">
        <v>11493</v>
      </c>
      <c r="C133" s="28" t="str">
        <f t="shared" ref="C133:C203" si="12">$A$1&amp;B133</f>
        <v>GG312069</v>
      </c>
      <c r="D133" s="28" t="s">
        <v>11492</v>
      </c>
      <c r="E133" s="27">
        <v>868.18</v>
      </c>
      <c r="F133" s="27"/>
      <c r="G133" s="27" t="str">
        <f t="shared" ref="G133:G203" si="13">J133&amp;REPT(0,3-LEN(K133))&amp;K133&amp;REPT(0,2-LEN(L133))&amp;L133</f>
        <v>GG31206903801</v>
      </c>
      <c r="H133" s="32" t="s">
        <v>12863</v>
      </c>
      <c r="I133" t="s">
        <v>12864</v>
      </c>
      <c r="J133" s="37" t="str">
        <f t="shared" si="10"/>
        <v>GG312069</v>
      </c>
      <c r="K133" s="37">
        <f t="shared" ref="K133:K203" si="14">IF(A133="",K132,A133)</f>
        <v>38</v>
      </c>
      <c r="L133" s="47">
        <f t="shared" si="11"/>
        <v>1</v>
      </c>
    </row>
    <row r="134" spans="1:12">
      <c r="A134" s="83">
        <v>39</v>
      </c>
      <c r="B134" s="83" t="s">
        <v>11494</v>
      </c>
      <c r="C134" s="84" t="str">
        <f t="shared" ref="C134:C140" si="15">$A$1&amp;B134</f>
        <v>GG321090</v>
      </c>
      <c r="D134" s="84" t="s">
        <v>10947</v>
      </c>
      <c r="E134" s="83">
        <v>8000</v>
      </c>
      <c r="F134" s="37" t="s">
        <v>12865</v>
      </c>
      <c r="G134" s="27" t="str">
        <f t="shared" ref="G134:G140" si="16">J134&amp;REPT(0,3-LEN(K134))&amp;K134&amp;REPT(0,2-LEN(L134))&amp;L134</f>
        <v>GG32109003901</v>
      </c>
      <c r="H134" s="32" t="s">
        <v>12866</v>
      </c>
      <c r="J134" s="37" t="str">
        <f>IF(C134="G",J426,C134)</f>
        <v>GG321090</v>
      </c>
      <c r="K134" s="37">
        <f>IF(A134="",'HAN01'!J117,A134)</f>
        <v>39</v>
      </c>
      <c r="L134" s="47">
        <f>IF(C134&lt;&gt;"G",1,L426+1)</f>
        <v>1</v>
      </c>
    </row>
    <row r="135" spans="1:12">
      <c r="A135" s="85"/>
      <c r="B135" s="85"/>
      <c r="C135" s="86" t="str">
        <f t="shared" si="15"/>
        <v>G</v>
      </c>
      <c r="D135" s="86"/>
      <c r="E135" s="85"/>
      <c r="F135" s="37" t="s">
        <v>12867</v>
      </c>
      <c r="G135" s="27" t="str">
        <f t="shared" si="16"/>
        <v>GG32109003902</v>
      </c>
      <c r="H135" s="32" t="s">
        <v>12868</v>
      </c>
      <c r="I135" t="s">
        <v>12869</v>
      </c>
      <c r="J135" s="37" t="str">
        <f t="shared" ref="J135:J140" si="17">IF(C135="G",J134,C135)</f>
        <v>GG321090</v>
      </c>
      <c r="K135" s="37">
        <f t="shared" ref="K135:K140" si="18">IF(A135="",K134,A135)</f>
        <v>39</v>
      </c>
      <c r="L135" s="47">
        <f t="shared" ref="L135:L140" si="19">IF(C135&lt;&gt;"G",1,L134+1)</f>
        <v>2</v>
      </c>
    </row>
    <row r="136" spans="1:12">
      <c r="A136" s="85"/>
      <c r="B136" s="85"/>
      <c r="C136" s="86" t="str">
        <f t="shared" si="15"/>
        <v>G</v>
      </c>
      <c r="D136" s="86"/>
      <c r="E136" s="85"/>
      <c r="F136" s="37" t="s">
        <v>12870</v>
      </c>
      <c r="G136" s="27" t="str">
        <f t="shared" si="16"/>
        <v>GG32109003903</v>
      </c>
      <c r="H136" s="32" t="s">
        <v>12871</v>
      </c>
      <c r="J136" s="37" t="str">
        <f t="shared" si="17"/>
        <v>GG321090</v>
      </c>
      <c r="K136" s="37">
        <f t="shared" si="18"/>
        <v>39</v>
      </c>
      <c r="L136" s="47">
        <f t="shared" si="19"/>
        <v>3</v>
      </c>
    </row>
    <row r="137" spans="1:12">
      <c r="A137" s="85"/>
      <c r="B137" s="85"/>
      <c r="C137" s="86" t="str">
        <f t="shared" si="15"/>
        <v>G</v>
      </c>
      <c r="D137" s="86"/>
      <c r="E137" s="85"/>
      <c r="F137" s="37" t="s">
        <v>12872</v>
      </c>
      <c r="G137" s="27" t="str">
        <f t="shared" si="16"/>
        <v>GG32109003904</v>
      </c>
      <c r="H137" s="32" t="s">
        <v>12873</v>
      </c>
      <c r="J137" s="37" t="str">
        <f t="shared" si="17"/>
        <v>GG321090</v>
      </c>
      <c r="K137" s="37">
        <f t="shared" si="18"/>
        <v>39</v>
      </c>
      <c r="L137" s="47">
        <f t="shared" si="19"/>
        <v>4</v>
      </c>
    </row>
    <row r="138" spans="1:12">
      <c r="A138" s="85"/>
      <c r="B138" s="85"/>
      <c r="C138" s="86" t="str">
        <f t="shared" si="15"/>
        <v>G</v>
      </c>
      <c r="D138" s="86"/>
      <c r="E138" s="85"/>
      <c r="F138" s="37" t="s">
        <v>12874</v>
      </c>
      <c r="G138" s="27" t="str">
        <f t="shared" si="16"/>
        <v>GG32109003905</v>
      </c>
      <c r="H138" s="32" t="s">
        <v>12875</v>
      </c>
      <c r="J138" s="37" t="str">
        <f t="shared" si="17"/>
        <v>GG321090</v>
      </c>
      <c r="K138" s="37">
        <f t="shared" si="18"/>
        <v>39</v>
      </c>
      <c r="L138" s="47">
        <f t="shared" si="19"/>
        <v>5</v>
      </c>
    </row>
    <row r="139" spans="1:12">
      <c r="A139" s="85"/>
      <c r="B139" s="85"/>
      <c r="C139" s="86" t="str">
        <f t="shared" si="15"/>
        <v>G</v>
      </c>
      <c r="D139" s="86"/>
      <c r="E139" s="85"/>
      <c r="F139" s="37" t="s">
        <v>12876</v>
      </c>
      <c r="G139" s="27" t="str">
        <f t="shared" si="16"/>
        <v>GG32109003906</v>
      </c>
      <c r="H139" s="32" t="s">
        <v>12877</v>
      </c>
      <c r="J139" s="37" t="str">
        <f t="shared" si="17"/>
        <v>GG321090</v>
      </c>
      <c r="K139" s="37">
        <f t="shared" si="18"/>
        <v>39</v>
      </c>
      <c r="L139" s="47">
        <f t="shared" si="19"/>
        <v>6</v>
      </c>
    </row>
    <row r="140" spans="1:12">
      <c r="A140" s="87"/>
      <c r="B140" s="87"/>
      <c r="C140" s="88" t="str">
        <f t="shared" si="15"/>
        <v>G</v>
      </c>
      <c r="D140" s="88"/>
      <c r="E140" s="87"/>
      <c r="F140" s="37" t="s">
        <v>12878</v>
      </c>
      <c r="G140" s="27" t="str">
        <f t="shared" si="16"/>
        <v>GG32109003907</v>
      </c>
      <c r="H140" s="32" t="s">
        <v>12879</v>
      </c>
      <c r="J140" s="37" t="str">
        <f t="shared" si="17"/>
        <v>GG321090</v>
      </c>
      <c r="K140" s="37">
        <f t="shared" si="18"/>
        <v>39</v>
      </c>
      <c r="L140" s="47">
        <f t="shared" si="19"/>
        <v>7</v>
      </c>
    </row>
    <row r="141" spans="1:12">
      <c r="A141" s="30">
        <v>40</v>
      </c>
      <c r="B141" s="30" t="s">
        <v>11495</v>
      </c>
      <c r="C141" s="31" t="str">
        <f t="shared" si="12"/>
        <v>GG322015</v>
      </c>
      <c r="D141" s="31" t="s">
        <v>10838</v>
      </c>
      <c r="E141" s="30">
        <v>1650</v>
      </c>
      <c r="F141" s="27" t="s">
        <v>12880</v>
      </c>
      <c r="G141" s="27" t="str">
        <f t="shared" si="13"/>
        <v>GG32201504001</v>
      </c>
      <c r="H141" s="29" t="s">
        <v>12881</v>
      </c>
      <c r="J141" s="37" t="str">
        <f>IF(C141="G",J133,C141)</f>
        <v>GG322015</v>
      </c>
      <c r="K141" s="37">
        <f>IF(A141="",K133,A141)</f>
        <v>40</v>
      </c>
      <c r="L141" s="47">
        <f>IF(C141&lt;&gt;"G",1,L133+1)</f>
        <v>1</v>
      </c>
    </row>
    <row r="142" ht="24" spans="1:12">
      <c r="A142" s="33"/>
      <c r="B142" s="33"/>
      <c r="C142" s="34" t="str">
        <f t="shared" si="12"/>
        <v>G</v>
      </c>
      <c r="D142" s="34"/>
      <c r="E142" s="33"/>
      <c r="F142" s="27" t="s">
        <v>12882</v>
      </c>
      <c r="G142" s="27" t="str">
        <f t="shared" si="13"/>
        <v>GG32201504002</v>
      </c>
      <c r="H142" s="29" t="s">
        <v>12883</v>
      </c>
      <c r="I142" t="s">
        <v>12884</v>
      </c>
      <c r="J142" s="37" t="str">
        <f t="shared" ref="J142:J204" si="20">IF(C142="G",J141,C142)</f>
        <v>GG322015</v>
      </c>
      <c r="K142" s="37">
        <f t="shared" si="14"/>
        <v>40</v>
      </c>
      <c r="L142" s="47">
        <f t="shared" si="11"/>
        <v>2</v>
      </c>
    </row>
    <row r="143" ht="24" spans="1:12">
      <c r="A143" s="33"/>
      <c r="B143" s="33"/>
      <c r="C143" s="34" t="str">
        <f t="shared" si="12"/>
        <v>G</v>
      </c>
      <c r="D143" s="34"/>
      <c r="E143" s="33"/>
      <c r="F143" s="27" t="s">
        <v>12885</v>
      </c>
      <c r="G143" s="27" t="str">
        <f t="shared" si="13"/>
        <v>GG32201504003</v>
      </c>
      <c r="H143" s="29" t="s">
        <v>12886</v>
      </c>
      <c r="J143" s="37" t="str">
        <f t="shared" si="20"/>
        <v>GG322015</v>
      </c>
      <c r="K143" s="37">
        <f t="shared" si="14"/>
        <v>40</v>
      </c>
      <c r="L143" s="47">
        <f t="shared" si="11"/>
        <v>3</v>
      </c>
    </row>
    <row r="144" ht="24" spans="1:12">
      <c r="A144" s="35"/>
      <c r="B144" s="35"/>
      <c r="C144" s="36" t="str">
        <f t="shared" si="12"/>
        <v>G</v>
      </c>
      <c r="D144" s="36"/>
      <c r="E144" s="35"/>
      <c r="F144" s="27" t="s">
        <v>12887</v>
      </c>
      <c r="G144" s="27" t="str">
        <f t="shared" si="13"/>
        <v>GG32201504004</v>
      </c>
      <c r="H144" s="29" t="s">
        <v>12888</v>
      </c>
      <c r="J144" s="37" t="str">
        <f t="shared" si="20"/>
        <v>GG322015</v>
      </c>
      <c r="K144" s="37">
        <f t="shared" si="14"/>
        <v>40</v>
      </c>
      <c r="L144" s="47">
        <f t="shared" si="11"/>
        <v>4</v>
      </c>
    </row>
    <row r="145" ht="24" spans="1:12">
      <c r="A145" s="30">
        <f>MAX($A$3:A144)+1</f>
        <v>41</v>
      </c>
      <c r="B145" s="30" t="s">
        <v>11497</v>
      </c>
      <c r="C145" s="31" t="str">
        <f t="shared" si="12"/>
        <v>GG322016</v>
      </c>
      <c r="D145" s="31" t="s">
        <v>11496</v>
      </c>
      <c r="E145" s="30">
        <v>945</v>
      </c>
      <c r="F145" s="37" t="s">
        <v>12889</v>
      </c>
      <c r="G145" s="27" t="str">
        <f t="shared" si="13"/>
        <v>GG32201604101</v>
      </c>
      <c r="H145" s="32" t="s">
        <v>12890</v>
      </c>
      <c r="I145" t="s">
        <v>12891</v>
      </c>
      <c r="J145" s="37" t="str">
        <f t="shared" si="20"/>
        <v>GG322016</v>
      </c>
      <c r="K145" s="37">
        <f t="shared" si="14"/>
        <v>41</v>
      </c>
      <c r="L145" s="47">
        <f t="shared" si="11"/>
        <v>1</v>
      </c>
    </row>
    <row r="146" ht="24" spans="1:12">
      <c r="A146" s="35"/>
      <c r="B146" s="35"/>
      <c r="C146" s="36" t="str">
        <f t="shared" si="12"/>
        <v>G</v>
      </c>
      <c r="D146" s="36"/>
      <c r="E146" s="35"/>
      <c r="F146" s="37" t="s">
        <v>12892</v>
      </c>
      <c r="G146" s="27" t="str">
        <f t="shared" si="13"/>
        <v>GG32201604102</v>
      </c>
      <c r="H146" s="32" t="s">
        <v>12893</v>
      </c>
      <c r="J146" s="37" t="str">
        <f t="shared" si="20"/>
        <v>GG322016</v>
      </c>
      <c r="K146" s="37">
        <f t="shared" si="14"/>
        <v>41</v>
      </c>
      <c r="L146" s="47">
        <f t="shared" si="11"/>
        <v>2</v>
      </c>
    </row>
    <row r="147" spans="1:12">
      <c r="A147" s="27">
        <f>MAX($A$3:A146)+1</f>
        <v>42</v>
      </c>
      <c r="B147" s="27" t="s">
        <v>11499</v>
      </c>
      <c r="C147" s="28" t="str">
        <f t="shared" si="12"/>
        <v>GG322070</v>
      </c>
      <c r="D147" s="28" t="s">
        <v>11498</v>
      </c>
      <c r="E147" s="27">
        <v>660</v>
      </c>
      <c r="F147" s="27"/>
      <c r="G147" s="27" t="str">
        <f t="shared" si="13"/>
        <v>GG32207004201</v>
      </c>
      <c r="H147" s="29" t="s">
        <v>12894</v>
      </c>
      <c r="I147" t="s">
        <v>12895</v>
      </c>
      <c r="J147" s="37" t="str">
        <f t="shared" si="20"/>
        <v>GG322070</v>
      </c>
      <c r="K147" s="37">
        <f t="shared" si="14"/>
        <v>42</v>
      </c>
      <c r="L147" s="47">
        <f t="shared" si="11"/>
        <v>1</v>
      </c>
    </row>
    <row r="148" ht="24" spans="1:12">
      <c r="A148" s="30">
        <f>MAX($A$3:A147)+1</f>
        <v>43</v>
      </c>
      <c r="B148" s="30" t="s">
        <v>11501</v>
      </c>
      <c r="C148" s="31" t="str">
        <f t="shared" si="12"/>
        <v>GG322071</v>
      </c>
      <c r="D148" s="31" t="s">
        <v>11500</v>
      </c>
      <c r="E148" s="30">
        <v>700</v>
      </c>
      <c r="F148" s="27" t="s">
        <v>12896</v>
      </c>
      <c r="G148" s="27" t="str">
        <f t="shared" si="13"/>
        <v>GG32207104301</v>
      </c>
      <c r="H148" s="29" t="s">
        <v>12897</v>
      </c>
      <c r="I148" t="s">
        <v>12898</v>
      </c>
      <c r="J148" s="37" t="str">
        <f t="shared" si="20"/>
        <v>GG322071</v>
      </c>
      <c r="K148" s="37">
        <f t="shared" si="14"/>
        <v>43</v>
      </c>
      <c r="L148" s="47">
        <f t="shared" si="11"/>
        <v>1</v>
      </c>
    </row>
    <row r="149" spans="1:12">
      <c r="A149" s="35"/>
      <c r="B149" s="35"/>
      <c r="C149" s="36" t="str">
        <f t="shared" si="12"/>
        <v>G</v>
      </c>
      <c r="D149" s="36"/>
      <c r="E149" s="35"/>
      <c r="F149" s="27" t="s">
        <v>12899</v>
      </c>
      <c r="G149" s="27" t="str">
        <f t="shared" si="13"/>
        <v>GG32207104302</v>
      </c>
      <c r="H149" s="29" t="s">
        <v>12900</v>
      </c>
      <c r="J149" s="37" t="str">
        <f t="shared" si="20"/>
        <v>GG322071</v>
      </c>
      <c r="K149" s="37">
        <f t="shared" si="14"/>
        <v>43</v>
      </c>
      <c r="L149" s="47">
        <f t="shared" si="11"/>
        <v>2</v>
      </c>
    </row>
    <row r="150" ht="24" spans="1:12">
      <c r="A150" s="27">
        <f>MAX($A$3:A149)+1</f>
        <v>44</v>
      </c>
      <c r="B150" s="27" t="s">
        <v>11502</v>
      </c>
      <c r="C150" s="28" t="str">
        <f t="shared" si="12"/>
        <v>GG322017</v>
      </c>
      <c r="D150" s="28" t="s">
        <v>10842</v>
      </c>
      <c r="E150" s="27">
        <v>563</v>
      </c>
      <c r="F150" s="89"/>
      <c r="G150" s="27" t="str">
        <f t="shared" si="13"/>
        <v>GG32201704401</v>
      </c>
      <c r="H150" s="58" t="s">
        <v>12901</v>
      </c>
      <c r="I150" t="s">
        <v>12902</v>
      </c>
      <c r="J150" s="37" t="str">
        <f t="shared" si="20"/>
        <v>GG322017</v>
      </c>
      <c r="K150" s="37">
        <f t="shared" si="14"/>
        <v>44</v>
      </c>
      <c r="L150" s="47">
        <f t="shared" si="11"/>
        <v>1</v>
      </c>
    </row>
    <row r="151" spans="1:12">
      <c r="A151" s="30">
        <f>MAX($A$3:A150)+1</f>
        <v>45</v>
      </c>
      <c r="B151" s="30" t="s">
        <v>11504</v>
      </c>
      <c r="C151" s="31" t="str">
        <f t="shared" si="12"/>
        <v>GG322072</v>
      </c>
      <c r="D151" s="31" t="s">
        <v>11503</v>
      </c>
      <c r="E151" s="30">
        <v>340</v>
      </c>
      <c r="F151" s="37" t="s">
        <v>12087</v>
      </c>
      <c r="G151" s="27" t="str">
        <f t="shared" si="13"/>
        <v>GG32207204501</v>
      </c>
      <c r="H151" s="32" t="s">
        <v>12903</v>
      </c>
      <c r="I151" t="s">
        <v>12904</v>
      </c>
      <c r="J151" s="37" t="str">
        <f t="shared" si="20"/>
        <v>GG322072</v>
      </c>
      <c r="K151" s="37">
        <f t="shared" si="14"/>
        <v>45</v>
      </c>
      <c r="L151" s="47">
        <f t="shared" si="11"/>
        <v>1</v>
      </c>
    </row>
    <row r="152" spans="1:12">
      <c r="A152" s="35"/>
      <c r="B152" s="35"/>
      <c r="C152" s="36" t="str">
        <f t="shared" si="12"/>
        <v>G</v>
      </c>
      <c r="D152" s="36"/>
      <c r="E152" s="35"/>
      <c r="F152" s="37" t="s">
        <v>12089</v>
      </c>
      <c r="G152" s="27" t="str">
        <f t="shared" si="13"/>
        <v>GG32207204502</v>
      </c>
      <c r="H152" s="32" t="s">
        <v>12905</v>
      </c>
      <c r="J152" s="37" t="str">
        <f t="shared" si="20"/>
        <v>GG322072</v>
      </c>
      <c r="K152" s="37">
        <f t="shared" si="14"/>
        <v>45</v>
      </c>
      <c r="L152" s="47">
        <f t="shared" si="11"/>
        <v>2</v>
      </c>
    </row>
    <row r="153" spans="1:12">
      <c r="A153" s="27">
        <f>MAX($A$3:A152)+1</f>
        <v>46</v>
      </c>
      <c r="B153" s="27" t="s">
        <v>11506</v>
      </c>
      <c r="C153" s="28" t="str">
        <f t="shared" si="12"/>
        <v>GG322018</v>
      </c>
      <c r="D153" s="28" t="s">
        <v>11505</v>
      </c>
      <c r="E153" s="27">
        <v>680</v>
      </c>
      <c r="F153" s="37"/>
      <c r="G153" s="27" t="str">
        <f t="shared" si="13"/>
        <v>GG32201804601</v>
      </c>
      <c r="H153" s="32" t="s">
        <v>12906</v>
      </c>
      <c r="I153" t="s">
        <v>12907</v>
      </c>
      <c r="J153" s="37" t="str">
        <f t="shared" si="20"/>
        <v>GG322018</v>
      </c>
      <c r="K153" s="37">
        <f t="shared" si="14"/>
        <v>46</v>
      </c>
      <c r="L153" s="47">
        <f t="shared" si="11"/>
        <v>1</v>
      </c>
    </row>
    <row r="154" spans="1:12">
      <c r="A154" s="30">
        <f>MAX($A$3:A153)+1</f>
        <v>47</v>
      </c>
      <c r="B154" s="30" t="s">
        <v>11508</v>
      </c>
      <c r="C154" s="31" t="str">
        <f t="shared" si="12"/>
        <v>GG322073</v>
      </c>
      <c r="D154" s="31" t="s">
        <v>11507</v>
      </c>
      <c r="E154" s="30">
        <v>352</v>
      </c>
      <c r="F154" s="27" t="s">
        <v>12087</v>
      </c>
      <c r="G154" s="27" t="str">
        <f t="shared" si="13"/>
        <v>GG32207304701</v>
      </c>
      <c r="H154" s="29" t="s">
        <v>12908</v>
      </c>
      <c r="I154" t="s">
        <v>12909</v>
      </c>
      <c r="J154" s="37" t="str">
        <f t="shared" si="20"/>
        <v>GG322073</v>
      </c>
      <c r="K154" s="37">
        <f t="shared" si="14"/>
        <v>47</v>
      </c>
      <c r="L154" s="47">
        <f t="shared" si="11"/>
        <v>1</v>
      </c>
    </row>
    <row r="155" spans="1:12">
      <c r="A155" s="35"/>
      <c r="B155" s="35"/>
      <c r="C155" s="36" t="str">
        <f t="shared" si="12"/>
        <v>G</v>
      </c>
      <c r="D155" s="36"/>
      <c r="E155" s="35"/>
      <c r="F155" s="27" t="s">
        <v>12089</v>
      </c>
      <c r="G155" s="27" t="str">
        <f t="shared" si="13"/>
        <v>GG32207304702</v>
      </c>
      <c r="H155" s="29" t="s">
        <v>12910</v>
      </c>
      <c r="J155" s="37" t="str">
        <f t="shared" si="20"/>
        <v>GG322073</v>
      </c>
      <c r="K155" s="37">
        <f t="shared" si="14"/>
        <v>47</v>
      </c>
      <c r="L155" s="47">
        <f t="shared" si="11"/>
        <v>2</v>
      </c>
    </row>
    <row r="156" ht="24" spans="1:12">
      <c r="A156" s="27">
        <f>MAX($A$3:A155)+1</f>
        <v>48</v>
      </c>
      <c r="B156" s="27" t="s">
        <v>11510</v>
      </c>
      <c r="C156" s="28" t="str">
        <f t="shared" si="12"/>
        <v>GG322074</v>
      </c>
      <c r="D156" s="28" t="s">
        <v>11509</v>
      </c>
      <c r="E156" s="27">
        <v>786</v>
      </c>
      <c r="F156" s="37"/>
      <c r="G156" s="27" t="str">
        <f t="shared" si="13"/>
        <v>GG32207404801</v>
      </c>
      <c r="H156" s="32" t="s">
        <v>12911</v>
      </c>
      <c r="I156" t="s">
        <v>12912</v>
      </c>
      <c r="J156" s="37" t="str">
        <f t="shared" si="20"/>
        <v>GG322074</v>
      </c>
      <c r="K156" s="37">
        <f t="shared" si="14"/>
        <v>48</v>
      </c>
      <c r="L156" s="47">
        <f t="shared" si="11"/>
        <v>1</v>
      </c>
    </row>
    <row r="157" spans="1:12">
      <c r="A157" s="27">
        <f>MAX($A$3:A156)+1</f>
        <v>49</v>
      </c>
      <c r="B157" s="27" t="s">
        <v>11512</v>
      </c>
      <c r="C157" s="28" t="str">
        <f t="shared" si="12"/>
        <v>GG322075</v>
      </c>
      <c r="D157" s="28" t="s">
        <v>11511</v>
      </c>
      <c r="E157" s="27">
        <v>550</v>
      </c>
      <c r="F157" s="27"/>
      <c r="G157" s="27" t="str">
        <f t="shared" si="13"/>
        <v>GG32207504901</v>
      </c>
      <c r="H157" s="29" t="s">
        <v>12913</v>
      </c>
      <c r="I157" t="s">
        <v>12914</v>
      </c>
      <c r="J157" s="37" t="str">
        <f t="shared" si="20"/>
        <v>GG322075</v>
      </c>
      <c r="K157" s="37">
        <f t="shared" si="14"/>
        <v>49</v>
      </c>
      <c r="L157" s="47">
        <f t="shared" ref="L157:L220" si="21">IF(C157&lt;&gt;"G",1,L156+1)</f>
        <v>1</v>
      </c>
    </row>
    <row r="158" spans="1:12">
      <c r="A158" s="30">
        <f>MAX($A$3:A157)+1</f>
        <v>50</v>
      </c>
      <c r="B158" s="30" t="s">
        <v>11514</v>
      </c>
      <c r="C158" s="31" t="str">
        <f t="shared" si="12"/>
        <v>GG322076</v>
      </c>
      <c r="D158" s="31" t="s">
        <v>11513</v>
      </c>
      <c r="E158" s="30">
        <v>300</v>
      </c>
      <c r="F158" s="37" t="s">
        <v>12087</v>
      </c>
      <c r="G158" s="27" t="str">
        <f t="shared" si="13"/>
        <v>GG32207605001</v>
      </c>
      <c r="H158" s="32" t="s">
        <v>12915</v>
      </c>
      <c r="I158" t="s">
        <v>12916</v>
      </c>
      <c r="J158" s="37" t="str">
        <f t="shared" si="20"/>
        <v>GG322076</v>
      </c>
      <c r="K158" s="37">
        <f t="shared" si="14"/>
        <v>50</v>
      </c>
      <c r="L158" s="47">
        <f t="shared" si="21"/>
        <v>1</v>
      </c>
    </row>
    <row r="159" spans="1:12">
      <c r="A159" s="35"/>
      <c r="B159" s="35"/>
      <c r="C159" s="36" t="str">
        <f t="shared" si="12"/>
        <v>G</v>
      </c>
      <c r="D159" s="36"/>
      <c r="E159" s="35"/>
      <c r="F159" s="37" t="s">
        <v>12089</v>
      </c>
      <c r="G159" s="27" t="str">
        <f t="shared" si="13"/>
        <v>GG32207605002</v>
      </c>
      <c r="H159" s="32" t="s">
        <v>12917</v>
      </c>
      <c r="J159" s="37" t="str">
        <f t="shared" si="20"/>
        <v>GG322076</v>
      </c>
      <c r="K159" s="37">
        <f t="shared" si="14"/>
        <v>50</v>
      </c>
      <c r="L159" s="47">
        <f t="shared" si="21"/>
        <v>2</v>
      </c>
    </row>
    <row r="160" spans="1:12">
      <c r="A160" s="27">
        <f>MAX($A$3:A159)+1</f>
        <v>51</v>
      </c>
      <c r="B160" s="27" t="s">
        <v>11516</v>
      </c>
      <c r="C160" s="28" t="str">
        <f t="shared" si="12"/>
        <v>GG322077</v>
      </c>
      <c r="D160" s="28" t="s">
        <v>11515</v>
      </c>
      <c r="E160" s="27">
        <v>234</v>
      </c>
      <c r="F160" s="37"/>
      <c r="G160" s="27" t="str">
        <f t="shared" si="13"/>
        <v>GG32207705101</v>
      </c>
      <c r="H160" s="58" t="s">
        <v>12918</v>
      </c>
      <c r="J160" s="37" t="str">
        <f t="shared" si="20"/>
        <v>GG322077</v>
      </c>
      <c r="K160" s="37">
        <f t="shared" si="14"/>
        <v>51</v>
      </c>
      <c r="L160" s="47">
        <f t="shared" si="21"/>
        <v>1</v>
      </c>
    </row>
    <row r="161" spans="1:12">
      <c r="A161" s="27">
        <f>MAX($A$3:A160)+1</f>
        <v>52</v>
      </c>
      <c r="B161" s="27" t="s">
        <v>11518</v>
      </c>
      <c r="C161" s="28" t="str">
        <f t="shared" si="12"/>
        <v>GG322078</v>
      </c>
      <c r="D161" s="28" t="s">
        <v>11517</v>
      </c>
      <c r="E161" s="27">
        <v>400</v>
      </c>
      <c r="F161" s="27"/>
      <c r="G161" s="27" t="str">
        <f t="shared" si="13"/>
        <v>GG32207805201</v>
      </c>
      <c r="H161" s="32" t="s">
        <v>12919</v>
      </c>
      <c r="I161" t="s">
        <v>12920</v>
      </c>
      <c r="J161" s="37" t="str">
        <f t="shared" si="20"/>
        <v>GG322078</v>
      </c>
      <c r="K161" s="37">
        <f t="shared" si="14"/>
        <v>52</v>
      </c>
      <c r="L161" s="47">
        <f t="shared" si="21"/>
        <v>1</v>
      </c>
    </row>
    <row r="162" spans="1:12">
      <c r="A162" s="30">
        <f>MAX($A$3:A161)+1</f>
        <v>53</v>
      </c>
      <c r="B162" s="30" t="s">
        <v>11520</v>
      </c>
      <c r="C162" s="31" t="str">
        <f t="shared" si="12"/>
        <v>GG322079</v>
      </c>
      <c r="D162" s="31" t="s">
        <v>11519</v>
      </c>
      <c r="E162" s="30">
        <v>418</v>
      </c>
      <c r="F162" s="27" t="s">
        <v>12087</v>
      </c>
      <c r="G162" s="27" t="str">
        <f t="shared" si="13"/>
        <v>GG32207905301</v>
      </c>
      <c r="H162" s="29" t="s">
        <v>12921</v>
      </c>
      <c r="I162" t="s">
        <v>12922</v>
      </c>
      <c r="J162" s="37" t="str">
        <f t="shared" si="20"/>
        <v>GG322079</v>
      </c>
      <c r="K162" s="37">
        <f t="shared" si="14"/>
        <v>53</v>
      </c>
      <c r="L162" s="47">
        <f t="shared" si="21"/>
        <v>1</v>
      </c>
    </row>
    <row r="163" ht="24" spans="1:12">
      <c r="A163" s="35"/>
      <c r="B163" s="35"/>
      <c r="C163" s="36" t="str">
        <f t="shared" si="12"/>
        <v>G</v>
      </c>
      <c r="D163" s="36"/>
      <c r="E163" s="35"/>
      <c r="F163" s="27" t="s">
        <v>12089</v>
      </c>
      <c r="G163" s="27" t="str">
        <f t="shared" si="13"/>
        <v>GG32207905302</v>
      </c>
      <c r="H163" s="29" t="s">
        <v>12923</v>
      </c>
      <c r="J163" s="37" t="str">
        <f t="shared" si="20"/>
        <v>GG322079</v>
      </c>
      <c r="K163" s="37">
        <f t="shared" si="14"/>
        <v>53</v>
      </c>
      <c r="L163" s="47">
        <f t="shared" si="21"/>
        <v>2</v>
      </c>
    </row>
    <row r="164" spans="1:12">
      <c r="A164" s="30">
        <f>MAX($A$3:A163)+1</f>
        <v>54</v>
      </c>
      <c r="B164" s="30" t="s">
        <v>11522</v>
      </c>
      <c r="C164" s="31" t="str">
        <f t="shared" si="12"/>
        <v>GG322080</v>
      </c>
      <c r="D164" s="31" t="s">
        <v>11521</v>
      </c>
      <c r="E164" s="30">
        <v>400</v>
      </c>
      <c r="F164" s="27" t="s">
        <v>12087</v>
      </c>
      <c r="G164" s="27" t="str">
        <f t="shared" si="13"/>
        <v>GG32208005401</v>
      </c>
      <c r="H164" s="29" t="s">
        <v>12924</v>
      </c>
      <c r="I164" t="s">
        <v>12925</v>
      </c>
      <c r="J164" s="37" t="str">
        <f t="shared" si="20"/>
        <v>GG322080</v>
      </c>
      <c r="K164" s="37">
        <f t="shared" si="14"/>
        <v>54</v>
      </c>
      <c r="L164" s="47">
        <f t="shared" si="21"/>
        <v>1</v>
      </c>
    </row>
    <row r="165" spans="1:12">
      <c r="A165" s="35"/>
      <c r="B165" s="35"/>
      <c r="C165" s="36" t="str">
        <f t="shared" si="12"/>
        <v>G</v>
      </c>
      <c r="D165" s="36"/>
      <c r="E165" s="35"/>
      <c r="F165" s="27" t="s">
        <v>12089</v>
      </c>
      <c r="G165" s="27" t="str">
        <f t="shared" si="13"/>
        <v>GG32208005402</v>
      </c>
      <c r="H165" s="32" t="s">
        <v>12926</v>
      </c>
      <c r="J165" s="37" t="str">
        <f t="shared" si="20"/>
        <v>GG322080</v>
      </c>
      <c r="K165" s="37">
        <f t="shared" si="14"/>
        <v>54</v>
      </c>
      <c r="L165" s="47">
        <f t="shared" si="21"/>
        <v>2</v>
      </c>
    </row>
    <row r="166" ht="24" spans="1:12">
      <c r="A166" s="30">
        <f>MAX($A$3:A165)+1</f>
        <v>55</v>
      </c>
      <c r="B166" s="30" t="s">
        <v>11524</v>
      </c>
      <c r="C166" s="31" t="str">
        <f t="shared" si="12"/>
        <v>GG322081</v>
      </c>
      <c r="D166" s="31" t="s">
        <v>11523</v>
      </c>
      <c r="E166" s="30">
        <v>880</v>
      </c>
      <c r="F166" s="27" t="s">
        <v>12087</v>
      </c>
      <c r="G166" s="27" t="str">
        <f t="shared" si="13"/>
        <v>GG32208105501</v>
      </c>
      <c r="H166" s="29" t="s">
        <v>12927</v>
      </c>
      <c r="I166" t="s">
        <v>12928</v>
      </c>
      <c r="J166" s="37" t="str">
        <f t="shared" si="20"/>
        <v>GG322081</v>
      </c>
      <c r="K166" s="37">
        <f t="shared" si="14"/>
        <v>55</v>
      </c>
      <c r="L166" s="47">
        <f t="shared" si="21"/>
        <v>1</v>
      </c>
    </row>
    <row r="167" spans="1:12">
      <c r="A167" s="35"/>
      <c r="B167" s="35"/>
      <c r="C167" s="36" t="str">
        <f t="shared" si="12"/>
        <v>G</v>
      </c>
      <c r="D167" s="36"/>
      <c r="E167" s="35"/>
      <c r="F167" s="27" t="s">
        <v>12089</v>
      </c>
      <c r="G167" s="27" t="str">
        <f t="shared" si="13"/>
        <v>GG32208105502</v>
      </c>
      <c r="H167" s="29" t="s">
        <v>12929</v>
      </c>
      <c r="J167" s="37" t="str">
        <f t="shared" si="20"/>
        <v>GG322081</v>
      </c>
      <c r="K167" s="37">
        <f t="shared" si="14"/>
        <v>55</v>
      </c>
      <c r="L167" s="47">
        <f t="shared" si="21"/>
        <v>2</v>
      </c>
    </row>
    <row r="168" ht="24" spans="1:12">
      <c r="A168" s="27">
        <f>MAX($A$3:A167)+1</f>
        <v>56</v>
      </c>
      <c r="B168" s="27" t="s">
        <v>11526</v>
      </c>
      <c r="C168" s="28" t="str">
        <f t="shared" si="12"/>
        <v>GG322082</v>
      </c>
      <c r="D168" s="28" t="s">
        <v>11525</v>
      </c>
      <c r="E168" s="37">
        <v>428</v>
      </c>
      <c r="F168" s="37"/>
      <c r="G168" s="27" t="str">
        <f t="shared" si="13"/>
        <v>GG32208205601</v>
      </c>
      <c r="H168" s="32" t="s">
        <v>12930</v>
      </c>
      <c r="J168" s="37" t="str">
        <f t="shared" si="20"/>
        <v>GG322082</v>
      </c>
      <c r="K168" s="37">
        <f t="shared" si="14"/>
        <v>56</v>
      </c>
      <c r="L168" s="47">
        <f t="shared" si="21"/>
        <v>1</v>
      </c>
    </row>
    <row r="169" spans="1:12">
      <c r="A169" s="30">
        <f>MAX($A$3:A168)+1</f>
        <v>57</v>
      </c>
      <c r="B169" s="30" t="s">
        <v>11527</v>
      </c>
      <c r="C169" s="31" t="str">
        <f t="shared" si="12"/>
        <v>GG332019</v>
      </c>
      <c r="D169" s="31" t="s">
        <v>10846</v>
      </c>
      <c r="E169" s="30">
        <v>1212</v>
      </c>
      <c r="F169" s="27" t="s">
        <v>12931</v>
      </c>
      <c r="G169" s="27" t="str">
        <f t="shared" si="13"/>
        <v>GG33201905701</v>
      </c>
      <c r="H169" s="29" t="s">
        <v>12932</v>
      </c>
      <c r="I169" t="s">
        <v>12933</v>
      </c>
      <c r="J169" s="37" t="str">
        <f t="shared" si="20"/>
        <v>GG332019</v>
      </c>
      <c r="K169" s="37">
        <f t="shared" si="14"/>
        <v>57</v>
      </c>
      <c r="L169" s="47">
        <f t="shared" si="21"/>
        <v>1</v>
      </c>
    </row>
    <row r="170" spans="1:12">
      <c r="A170" s="33"/>
      <c r="B170" s="33"/>
      <c r="C170" s="34" t="str">
        <f t="shared" si="12"/>
        <v>G</v>
      </c>
      <c r="D170" s="34"/>
      <c r="E170" s="33"/>
      <c r="F170" s="27" t="s">
        <v>12934</v>
      </c>
      <c r="G170" s="27" t="str">
        <f t="shared" si="13"/>
        <v>GG33201905702</v>
      </c>
      <c r="H170" s="29" t="s">
        <v>12935</v>
      </c>
      <c r="J170" s="37" t="str">
        <f t="shared" si="20"/>
        <v>GG332019</v>
      </c>
      <c r="K170" s="37">
        <f t="shared" si="14"/>
        <v>57</v>
      </c>
      <c r="L170" s="47">
        <f t="shared" si="21"/>
        <v>2</v>
      </c>
    </row>
    <row r="171" spans="1:12">
      <c r="A171" s="35"/>
      <c r="B171" s="35"/>
      <c r="C171" s="36" t="str">
        <f t="shared" si="12"/>
        <v>G</v>
      </c>
      <c r="D171" s="36"/>
      <c r="E171" s="35"/>
      <c r="F171" s="27" t="s">
        <v>12936</v>
      </c>
      <c r="G171" s="27" t="str">
        <f t="shared" si="13"/>
        <v>GG33201905703</v>
      </c>
      <c r="H171" s="29" t="s">
        <v>12937</v>
      </c>
      <c r="J171" s="37" t="str">
        <f t="shared" si="20"/>
        <v>GG332019</v>
      </c>
      <c r="K171" s="37">
        <f t="shared" si="14"/>
        <v>57</v>
      </c>
      <c r="L171" s="47">
        <f t="shared" si="21"/>
        <v>3</v>
      </c>
    </row>
    <row r="172" ht="24" spans="1:12">
      <c r="A172" s="30">
        <f>MAX($A$3:A171)+1</f>
        <v>58</v>
      </c>
      <c r="B172" s="30" t="s">
        <v>11529</v>
      </c>
      <c r="C172" s="31" t="str">
        <f t="shared" si="12"/>
        <v>GG332083</v>
      </c>
      <c r="D172" s="31" t="s">
        <v>11528</v>
      </c>
      <c r="E172" s="30">
        <v>355</v>
      </c>
      <c r="F172" s="37" t="s">
        <v>12087</v>
      </c>
      <c r="G172" s="27" t="str">
        <f t="shared" si="13"/>
        <v>GG33208305801</v>
      </c>
      <c r="H172" s="32" t="s">
        <v>12938</v>
      </c>
      <c r="I172" t="s">
        <v>12939</v>
      </c>
      <c r="J172" s="37" t="str">
        <f t="shared" si="20"/>
        <v>GG332083</v>
      </c>
      <c r="K172" s="37">
        <f t="shared" si="14"/>
        <v>58</v>
      </c>
      <c r="L172" s="47">
        <f t="shared" si="21"/>
        <v>1</v>
      </c>
    </row>
    <row r="173" ht="24" spans="1:12">
      <c r="A173" s="33"/>
      <c r="B173" s="33"/>
      <c r="C173" s="34" t="str">
        <f t="shared" si="12"/>
        <v>G</v>
      </c>
      <c r="D173" s="34"/>
      <c r="E173" s="33"/>
      <c r="F173" s="37" t="s">
        <v>12089</v>
      </c>
      <c r="G173" s="27" t="str">
        <f t="shared" si="13"/>
        <v>GG33208305802</v>
      </c>
      <c r="H173" s="32" t="s">
        <v>12940</v>
      </c>
      <c r="J173" s="37" t="str">
        <f t="shared" si="20"/>
        <v>GG332083</v>
      </c>
      <c r="K173" s="37">
        <f t="shared" si="14"/>
        <v>58</v>
      </c>
      <c r="L173" s="47">
        <f t="shared" si="21"/>
        <v>2</v>
      </c>
    </row>
    <row r="174" spans="1:12">
      <c r="A174" s="33"/>
      <c r="B174" s="33"/>
      <c r="C174" s="34" t="str">
        <f t="shared" si="12"/>
        <v>G</v>
      </c>
      <c r="D174" s="34"/>
      <c r="E174" s="33"/>
      <c r="F174" s="37" t="s">
        <v>12091</v>
      </c>
      <c r="G174" s="27" t="str">
        <f t="shared" si="13"/>
        <v>GG33208305803</v>
      </c>
      <c r="H174" s="32" t="s">
        <v>12941</v>
      </c>
      <c r="J174" s="37" t="str">
        <f t="shared" si="20"/>
        <v>GG332083</v>
      </c>
      <c r="K174" s="37">
        <f t="shared" si="14"/>
        <v>58</v>
      </c>
      <c r="L174" s="47">
        <f t="shared" si="21"/>
        <v>3</v>
      </c>
    </row>
    <row r="175" spans="1:12">
      <c r="A175" s="35"/>
      <c r="B175" s="35"/>
      <c r="C175" s="36" t="str">
        <f t="shared" si="12"/>
        <v>G</v>
      </c>
      <c r="D175" s="36"/>
      <c r="E175" s="35"/>
      <c r="F175" s="37" t="s">
        <v>12093</v>
      </c>
      <c r="G175" s="27" t="str">
        <f t="shared" si="13"/>
        <v>GG33208305804</v>
      </c>
      <c r="H175" s="32" t="s">
        <v>12942</v>
      </c>
      <c r="J175" s="37" t="str">
        <f t="shared" si="20"/>
        <v>GG332083</v>
      </c>
      <c r="K175" s="37">
        <f t="shared" si="14"/>
        <v>58</v>
      </c>
      <c r="L175" s="47">
        <f t="shared" si="21"/>
        <v>4</v>
      </c>
    </row>
    <row r="176" ht="24" spans="1:12">
      <c r="A176" s="27">
        <f>MAX($A$3:A175)+1</f>
        <v>59</v>
      </c>
      <c r="B176" s="27" t="s">
        <v>11531</v>
      </c>
      <c r="C176" s="28" t="str">
        <f t="shared" si="12"/>
        <v>GG332084</v>
      </c>
      <c r="D176" s="28" t="s">
        <v>11530</v>
      </c>
      <c r="E176" s="27">
        <v>970.63</v>
      </c>
      <c r="F176" s="27"/>
      <c r="G176" s="27" t="str">
        <f t="shared" si="13"/>
        <v>GG33208405901</v>
      </c>
      <c r="H176" s="29" t="s">
        <v>12943</v>
      </c>
      <c r="I176" t="s">
        <v>12944</v>
      </c>
      <c r="J176" s="37" t="str">
        <f t="shared" si="20"/>
        <v>GG332084</v>
      </c>
      <c r="K176" s="37">
        <f t="shared" si="14"/>
        <v>59</v>
      </c>
      <c r="L176" s="47">
        <f t="shared" si="21"/>
        <v>1</v>
      </c>
    </row>
    <row r="177" spans="1:12">
      <c r="A177" s="27">
        <f>MAX($A$3:A176)+1</f>
        <v>60</v>
      </c>
      <c r="B177" s="27" t="s">
        <v>11533</v>
      </c>
      <c r="C177" s="28" t="str">
        <f t="shared" si="12"/>
        <v>GG332085</v>
      </c>
      <c r="D177" s="28" t="s">
        <v>11532</v>
      </c>
      <c r="E177" s="27">
        <v>442.45</v>
      </c>
      <c r="F177" s="27"/>
      <c r="G177" s="27" t="str">
        <f t="shared" si="13"/>
        <v>GG33208506001</v>
      </c>
      <c r="H177" s="90" t="s">
        <v>12945</v>
      </c>
      <c r="I177" t="s">
        <v>12946</v>
      </c>
      <c r="J177" s="37" t="str">
        <f t="shared" si="20"/>
        <v>GG332085</v>
      </c>
      <c r="K177" s="37">
        <f t="shared" si="14"/>
        <v>60</v>
      </c>
      <c r="L177" s="47">
        <f t="shared" si="21"/>
        <v>1</v>
      </c>
    </row>
    <row r="178" spans="1:12">
      <c r="A178" s="30">
        <f>MAX($A$3:A177)+1</f>
        <v>61</v>
      </c>
      <c r="B178" s="30" t="s">
        <v>11535</v>
      </c>
      <c r="C178" s="31" t="str">
        <f t="shared" si="12"/>
        <v>GG332086</v>
      </c>
      <c r="D178" s="31" t="s">
        <v>11534</v>
      </c>
      <c r="E178" s="30">
        <v>572</v>
      </c>
      <c r="F178" s="27" t="s">
        <v>12087</v>
      </c>
      <c r="G178" s="27" t="str">
        <f t="shared" si="13"/>
        <v>GG33208606101</v>
      </c>
      <c r="H178" s="29" t="s">
        <v>12947</v>
      </c>
      <c r="J178" s="37" t="str">
        <f t="shared" si="20"/>
        <v>GG332086</v>
      </c>
      <c r="K178" s="37">
        <f t="shared" si="14"/>
        <v>61</v>
      </c>
      <c r="L178" s="47">
        <f t="shared" si="21"/>
        <v>1</v>
      </c>
    </row>
    <row r="179" spans="1:12">
      <c r="A179" s="33"/>
      <c r="B179" s="33"/>
      <c r="C179" s="34" t="str">
        <f t="shared" si="12"/>
        <v>G</v>
      </c>
      <c r="D179" s="34"/>
      <c r="E179" s="33"/>
      <c r="F179" s="27" t="s">
        <v>12089</v>
      </c>
      <c r="G179" s="27" t="str">
        <f t="shared" si="13"/>
        <v>GG33208606102</v>
      </c>
      <c r="H179" s="29" t="s">
        <v>12948</v>
      </c>
      <c r="I179" t="s">
        <v>12949</v>
      </c>
      <c r="J179" s="37" t="str">
        <f t="shared" si="20"/>
        <v>GG332086</v>
      </c>
      <c r="K179" s="37">
        <f t="shared" si="14"/>
        <v>61</v>
      </c>
      <c r="L179" s="47">
        <f t="shared" si="21"/>
        <v>2</v>
      </c>
    </row>
    <row r="180" spans="1:12">
      <c r="A180" s="35"/>
      <c r="B180" s="35"/>
      <c r="C180" s="36" t="str">
        <f t="shared" si="12"/>
        <v>G</v>
      </c>
      <c r="D180" s="36"/>
      <c r="E180" s="35"/>
      <c r="F180" s="27" t="s">
        <v>12091</v>
      </c>
      <c r="G180" s="27" t="str">
        <f t="shared" si="13"/>
        <v>GG33208606103</v>
      </c>
      <c r="H180" s="29" t="s">
        <v>12950</v>
      </c>
      <c r="J180" s="37" t="str">
        <f t="shared" si="20"/>
        <v>GG332086</v>
      </c>
      <c r="K180" s="37">
        <f t="shared" si="14"/>
        <v>61</v>
      </c>
      <c r="L180" s="47">
        <f t="shared" si="21"/>
        <v>3</v>
      </c>
    </row>
    <row r="181" spans="1:12">
      <c r="A181" s="30">
        <f>MAX($A$3:A180)+1</f>
        <v>62</v>
      </c>
      <c r="B181" s="30" t="s">
        <v>11537</v>
      </c>
      <c r="C181" s="31" t="str">
        <f t="shared" si="12"/>
        <v>GG332087</v>
      </c>
      <c r="D181" s="31" t="s">
        <v>11536</v>
      </c>
      <c r="E181" s="30">
        <v>665</v>
      </c>
      <c r="F181" s="27" t="s">
        <v>12087</v>
      </c>
      <c r="G181" s="27" t="str">
        <f t="shared" si="13"/>
        <v>GG33208706201</v>
      </c>
      <c r="H181" s="32" t="s">
        <v>12951</v>
      </c>
      <c r="J181" s="37" t="str">
        <f t="shared" si="20"/>
        <v>GG332087</v>
      </c>
      <c r="K181" s="37">
        <f t="shared" si="14"/>
        <v>62</v>
      </c>
      <c r="L181" s="47">
        <f t="shared" si="21"/>
        <v>1</v>
      </c>
    </row>
    <row r="182" spans="1:12">
      <c r="A182" s="33"/>
      <c r="B182" s="33"/>
      <c r="C182" s="34" t="str">
        <f t="shared" si="12"/>
        <v>G</v>
      </c>
      <c r="D182" s="34"/>
      <c r="E182" s="33"/>
      <c r="F182" s="27" t="s">
        <v>12089</v>
      </c>
      <c r="G182" s="27" t="str">
        <f t="shared" si="13"/>
        <v>GG33208706202</v>
      </c>
      <c r="H182" s="32" t="s">
        <v>12952</v>
      </c>
      <c r="I182" t="s">
        <v>12953</v>
      </c>
      <c r="J182" s="37" t="str">
        <f t="shared" si="20"/>
        <v>GG332087</v>
      </c>
      <c r="K182" s="37">
        <f t="shared" si="14"/>
        <v>62</v>
      </c>
      <c r="L182" s="47">
        <f t="shared" si="21"/>
        <v>2</v>
      </c>
    </row>
    <row r="183" spans="1:12">
      <c r="A183" s="35"/>
      <c r="B183" s="35"/>
      <c r="C183" s="36" t="str">
        <f t="shared" si="12"/>
        <v>G</v>
      </c>
      <c r="D183" s="36"/>
      <c r="E183" s="35"/>
      <c r="F183" s="27" t="s">
        <v>12091</v>
      </c>
      <c r="G183" s="27" t="str">
        <f t="shared" si="13"/>
        <v>GG33208706203</v>
      </c>
      <c r="H183" s="32" t="s">
        <v>12954</v>
      </c>
      <c r="J183" s="37" t="str">
        <f t="shared" si="20"/>
        <v>GG332087</v>
      </c>
      <c r="K183" s="37">
        <f t="shared" si="14"/>
        <v>62</v>
      </c>
      <c r="L183" s="47">
        <f t="shared" si="21"/>
        <v>3</v>
      </c>
    </row>
    <row r="184" spans="1:12">
      <c r="A184" s="30">
        <f>MAX($A$3:A183)+1</f>
        <v>63</v>
      </c>
      <c r="B184" s="30" t="s">
        <v>11539</v>
      </c>
      <c r="C184" s="31" t="str">
        <f t="shared" si="12"/>
        <v>GG332088</v>
      </c>
      <c r="D184" s="31" t="s">
        <v>11538</v>
      </c>
      <c r="E184" s="30">
        <v>1044.24</v>
      </c>
      <c r="F184" s="37" t="s">
        <v>12287</v>
      </c>
      <c r="G184" s="27" t="str">
        <f t="shared" si="13"/>
        <v>GG33208806301</v>
      </c>
      <c r="H184" s="32" t="s">
        <v>12955</v>
      </c>
      <c r="I184" t="s">
        <v>12956</v>
      </c>
      <c r="J184" s="37" t="str">
        <f t="shared" si="20"/>
        <v>GG332088</v>
      </c>
      <c r="K184" s="37">
        <f t="shared" si="14"/>
        <v>63</v>
      </c>
      <c r="L184" s="47">
        <f t="shared" si="21"/>
        <v>1</v>
      </c>
    </row>
    <row r="185" spans="1:12">
      <c r="A185" s="35"/>
      <c r="B185" s="35"/>
      <c r="C185" s="36" t="str">
        <f t="shared" si="12"/>
        <v>G</v>
      </c>
      <c r="D185" s="36"/>
      <c r="E185" s="35"/>
      <c r="F185" s="37" t="s">
        <v>12289</v>
      </c>
      <c r="G185" s="27" t="str">
        <f t="shared" si="13"/>
        <v>GG33208806302</v>
      </c>
      <c r="H185" s="32" t="s">
        <v>12957</v>
      </c>
      <c r="J185" s="37" t="str">
        <f t="shared" si="20"/>
        <v>GG332088</v>
      </c>
      <c r="K185" s="37">
        <f t="shared" si="14"/>
        <v>63</v>
      </c>
      <c r="L185" s="47">
        <f t="shared" si="21"/>
        <v>2</v>
      </c>
    </row>
    <row r="186" ht="24" spans="1:12">
      <c r="A186" s="27">
        <f>MAX($A$3:A185)+1</f>
        <v>64</v>
      </c>
      <c r="B186" s="27" t="s">
        <v>11541</v>
      </c>
      <c r="C186" s="28" t="str">
        <f t="shared" si="12"/>
        <v>GG332089</v>
      </c>
      <c r="D186" s="28" t="s">
        <v>11540</v>
      </c>
      <c r="E186" s="27">
        <v>353.88</v>
      </c>
      <c r="F186" s="27"/>
      <c r="G186" s="27" t="str">
        <f t="shared" si="13"/>
        <v>GG33208906401</v>
      </c>
      <c r="H186" s="29" t="s">
        <v>12958</v>
      </c>
      <c r="I186" t="s">
        <v>12959</v>
      </c>
      <c r="J186" s="37" t="str">
        <f t="shared" si="20"/>
        <v>GG332089</v>
      </c>
      <c r="K186" s="37">
        <f t="shared" si="14"/>
        <v>64</v>
      </c>
      <c r="L186" s="47">
        <f t="shared" si="21"/>
        <v>1</v>
      </c>
    </row>
    <row r="187" spans="1:12">
      <c r="A187" s="30">
        <f>MAX($A$3:A186)+1</f>
        <v>65</v>
      </c>
      <c r="B187" s="30" t="s">
        <v>11542</v>
      </c>
      <c r="C187" s="31" t="str">
        <f t="shared" si="12"/>
        <v>GG342020</v>
      </c>
      <c r="D187" s="31" t="s">
        <v>10848</v>
      </c>
      <c r="E187" s="30">
        <v>1850</v>
      </c>
      <c r="F187" s="27" t="s">
        <v>12087</v>
      </c>
      <c r="G187" s="27" t="str">
        <f t="shared" si="13"/>
        <v>GG34202006501</v>
      </c>
      <c r="H187" s="29" t="s">
        <v>12960</v>
      </c>
      <c r="J187" s="37" t="str">
        <f t="shared" si="20"/>
        <v>GG342020</v>
      </c>
      <c r="K187" s="37">
        <f t="shared" si="14"/>
        <v>65</v>
      </c>
      <c r="L187" s="47">
        <f t="shared" si="21"/>
        <v>1</v>
      </c>
    </row>
    <row r="188" spans="1:12">
      <c r="A188" s="33"/>
      <c r="B188" s="33"/>
      <c r="C188" s="34" t="str">
        <f t="shared" si="12"/>
        <v>G</v>
      </c>
      <c r="D188" s="34"/>
      <c r="E188" s="33"/>
      <c r="F188" s="27" t="s">
        <v>12089</v>
      </c>
      <c r="G188" s="27" t="str">
        <f t="shared" si="13"/>
        <v>GG34202006502</v>
      </c>
      <c r="H188" s="29" t="s">
        <v>12961</v>
      </c>
      <c r="J188" s="37" t="str">
        <f t="shared" si="20"/>
        <v>GG342020</v>
      </c>
      <c r="K188" s="37">
        <f t="shared" si="14"/>
        <v>65</v>
      </c>
      <c r="L188" s="47">
        <f t="shared" si="21"/>
        <v>2</v>
      </c>
    </row>
    <row r="189" ht="24" spans="1:12">
      <c r="A189" s="33"/>
      <c r="B189" s="33"/>
      <c r="C189" s="34" t="str">
        <f t="shared" si="12"/>
        <v>G</v>
      </c>
      <c r="D189" s="34"/>
      <c r="E189" s="33"/>
      <c r="F189" s="27" t="s">
        <v>12091</v>
      </c>
      <c r="G189" s="27" t="str">
        <f t="shared" si="13"/>
        <v>GG34202006503</v>
      </c>
      <c r="H189" s="29" t="s">
        <v>12962</v>
      </c>
      <c r="I189" t="s">
        <v>12963</v>
      </c>
      <c r="J189" s="37" t="str">
        <f t="shared" si="20"/>
        <v>GG342020</v>
      </c>
      <c r="K189" s="37">
        <f t="shared" si="14"/>
        <v>65</v>
      </c>
      <c r="L189" s="47">
        <f t="shared" si="21"/>
        <v>3</v>
      </c>
    </row>
    <row r="190" ht="24" spans="1:12">
      <c r="A190" s="35"/>
      <c r="B190" s="35"/>
      <c r="C190" s="36" t="str">
        <f t="shared" si="12"/>
        <v>G</v>
      </c>
      <c r="D190" s="36"/>
      <c r="E190" s="35"/>
      <c r="F190" s="27" t="s">
        <v>12093</v>
      </c>
      <c r="G190" s="27" t="str">
        <f t="shared" si="13"/>
        <v>GG34202006504</v>
      </c>
      <c r="H190" s="29" t="s">
        <v>12964</v>
      </c>
      <c r="J190" s="37" t="str">
        <f t="shared" si="20"/>
        <v>GG342020</v>
      </c>
      <c r="K190" s="37">
        <f t="shared" si="14"/>
        <v>65</v>
      </c>
      <c r="L190" s="47">
        <f t="shared" si="21"/>
        <v>4</v>
      </c>
    </row>
    <row r="191" spans="1:12">
      <c r="A191" s="27">
        <f>MAX($A$3:A190)+1</f>
        <v>66</v>
      </c>
      <c r="B191" s="27" t="s">
        <v>11544</v>
      </c>
      <c r="C191" s="28" t="str">
        <f t="shared" si="12"/>
        <v>GG342090</v>
      </c>
      <c r="D191" s="28" t="s">
        <v>11543</v>
      </c>
      <c r="E191" s="27">
        <v>650</v>
      </c>
      <c r="F191" s="27"/>
      <c r="G191" s="27" t="str">
        <f t="shared" si="13"/>
        <v>GG34209006601</v>
      </c>
      <c r="H191" s="29" t="s">
        <v>12965</v>
      </c>
      <c r="I191" t="s">
        <v>12966</v>
      </c>
      <c r="J191" s="37" t="str">
        <f t="shared" si="20"/>
        <v>GG342090</v>
      </c>
      <c r="K191" s="37">
        <f t="shared" si="14"/>
        <v>66</v>
      </c>
      <c r="L191" s="47">
        <f t="shared" si="21"/>
        <v>1</v>
      </c>
    </row>
    <row r="192" ht="24" spans="1:12">
      <c r="A192" s="30">
        <f>MAX($A$3:A191)+1</f>
        <v>67</v>
      </c>
      <c r="B192" s="30" t="s">
        <v>11546</v>
      </c>
      <c r="C192" s="31" t="str">
        <f t="shared" si="12"/>
        <v>GG342091</v>
      </c>
      <c r="D192" s="31" t="s">
        <v>11545</v>
      </c>
      <c r="E192" s="30">
        <v>674</v>
      </c>
      <c r="F192" s="37" t="s">
        <v>12087</v>
      </c>
      <c r="G192" s="27" t="str">
        <f t="shared" si="13"/>
        <v>GG34209106701</v>
      </c>
      <c r="H192" s="29" t="s">
        <v>12967</v>
      </c>
      <c r="I192" t="s">
        <v>12968</v>
      </c>
      <c r="J192" s="37" t="str">
        <f t="shared" si="20"/>
        <v>GG342091</v>
      </c>
      <c r="K192" s="37">
        <f t="shared" si="14"/>
        <v>67</v>
      </c>
      <c r="L192" s="47">
        <f t="shared" si="21"/>
        <v>1</v>
      </c>
    </row>
    <row r="193" spans="1:12">
      <c r="A193" s="35"/>
      <c r="B193" s="35"/>
      <c r="C193" s="36" t="str">
        <f t="shared" si="12"/>
        <v>G</v>
      </c>
      <c r="D193" s="36"/>
      <c r="E193" s="35"/>
      <c r="F193" s="27" t="s">
        <v>12089</v>
      </c>
      <c r="G193" s="27" t="str">
        <f t="shared" si="13"/>
        <v>GG34209106702</v>
      </c>
      <c r="H193" s="29" t="s">
        <v>12969</v>
      </c>
      <c r="J193" s="37" t="str">
        <f t="shared" si="20"/>
        <v>GG342091</v>
      </c>
      <c r="K193" s="37">
        <f t="shared" si="14"/>
        <v>67</v>
      </c>
      <c r="L193" s="47">
        <f t="shared" si="21"/>
        <v>2</v>
      </c>
    </row>
    <row r="194" ht="24" spans="1:12">
      <c r="A194" s="30">
        <f>MAX($A$3:A193)+1</f>
        <v>68</v>
      </c>
      <c r="B194" s="30" t="s">
        <v>11548</v>
      </c>
      <c r="C194" s="31" t="str">
        <f t="shared" si="12"/>
        <v>GG342092</v>
      </c>
      <c r="D194" s="31" t="s">
        <v>11547</v>
      </c>
      <c r="E194" s="30">
        <v>1120</v>
      </c>
      <c r="F194" s="27" t="s">
        <v>12087</v>
      </c>
      <c r="G194" s="27" t="str">
        <f t="shared" si="13"/>
        <v>GG34209206801</v>
      </c>
      <c r="H194" s="29" t="s">
        <v>12970</v>
      </c>
      <c r="I194" t="s">
        <v>12971</v>
      </c>
      <c r="J194" s="37" t="str">
        <f t="shared" si="20"/>
        <v>GG342092</v>
      </c>
      <c r="K194" s="37">
        <f t="shared" si="14"/>
        <v>68</v>
      </c>
      <c r="L194" s="47">
        <f t="shared" si="21"/>
        <v>1</v>
      </c>
    </row>
    <row r="195" spans="1:12">
      <c r="A195" s="35"/>
      <c r="B195" s="35"/>
      <c r="C195" s="36" t="str">
        <f t="shared" si="12"/>
        <v>G</v>
      </c>
      <c r="D195" s="36"/>
      <c r="E195" s="35"/>
      <c r="F195" s="27" t="s">
        <v>12089</v>
      </c>
      <c r="G195" s="27" t="str">
        <f t="shared" si="13"/>
        <v>GG34209206802</v>
      </c>
      <c r="H195" s="29" t="s">
        <v>12972</v>
      </c>
      <c r="J195" s="37" t="str">
        <f t="shared" si="20"/>
        <v>GG342092</v>
      </c>
      <c r="K195" s="37">
        <f t="shared" si="14"/>
        <v>68</v>
      </c>
      <c r="L195" s="47">
        <f t="shared" si="21"/>
        <v>2</v>
      </c>
    </row>
    <row r="196" spans="1:12">
      <c r="A196" s="27">
        <f>MAX($A$3:A195)+1</f>
        <v>69</v>
      </c>
      <c r="B196" s="27" t="s">
        <v>11550</v>
      </c>
      <c r="C196" s="28" t="str">
        <f t="shared" si="12"/>
        <v>GG342093</v>
      </c>
      <c r="D196" s="28" t="s">
        <v>11549</v>
      </c>
      <c r="E196" s="27">
        <v>255</v>
      </c>
      <c r="F196" s="37"/>
      <c r="G196" s="27" t="str">
        <f t="shared" si="13"/>
        <v>GG34209306901</v>
      </c>
      <c r="H196" s="32" t="s">
        <v>12973</v>
      </c>
      <c r="I196" t="s">
        <v>12974</v>
      </c>
      <c r="J196" s="37" t="str">
        <f t="shared" si="20"/>
        <v>GG342093</v>
      </c>
      <c r="K196" s="37">
        <f t="shared" si="14"/>
        <v>69</v>
      </c>
      <c r="L196" s="47">
        <f t="shared" si="21"/>
        <v>1</v>
      </c>
    </row>
    <row r="197" spans="1:12">
      <c r="A197" s="30">
        <f>MAX($A$3:A196)+1</f>
        <v>70</v>
      </c>
      <c r="B197" s="30" t="s">
        <v>11552</v>
      </c>
      <c r="C197" s="31" t="str">
        <f t="shared" si="12"/>
        <v>GG352021</v>
      </c>
      <c r="D197" s="31" t="s">
        <v>11551</v>
      </c>
      <c r="E197" s="30">
        <v>550</v>
      </c>
      <c r="F197" s="27" t="s">
        <v>12975</v>
      </c>
      <c r="G197" s="27" t="str">
        <f t="shared" si="13"/>
        <v>GG35202107001</v>
      </c>
      <c r="H197" s="29" t="s">
        <v>12976</v>
      </c>
      <c r="J197" s="37" t="str">
        <f t="shared" si="20"/>
        <v>GG352021</v>
      </c>
      <c r="K197" s="37">
        <f t="shared" si="14"/>
        <v>70</v>
      </c>
      <c r="L197" s="47">
        <f t="shared" si="21"/>
        <v>1</v>
      </c>
    </row>
    <row r="198" ht="24" spans="1:12">
      <c r="A198" s="33"/>
      <c r="B198" s="33"/>
      <c r="C198" s="34" t="str">
        <f t="shared" si="12"/>
        <v>G</v>
      </c>
      <c r="D198" s="34"/>
      <c r="E198" s="33"/>
      <c r="F198" s="27" t="s">
        <v>12977</v>
      </c>
      <c r="G198" s="27" t="str">
        <f t="shared" si="13"/>
        <v>GG35202107002</v>
      </c>
      <c r="H198" s="29" t="s">
        <v>12978</v>
      </c>
      <c r="I198" t="s">
        <v>12979</v>
      </c>
      <c r="J198" s="37" t="str">
        <f t="shared" si="20"/>
        <v>GG352021</v>
      </c>
      <c r="K198" s="37">
        <f t="shared" si="14"/>
        <v>70</v>
      </c>
      <c r="L198" s="47">
        <f t="shared" si="21"/>
        <v>2</v>
      </c>
    </row>
    <row r="199" ht="36" spans="1:12">
      <c r="A199" s="35"/>
      <c r="B199" s="35"/>
      <c r="C199" s="36" t="str">
        <f t="shared" si="12"/>
        <v>G</v>
      </c>
      <c r="D199" s="36"/>
      <c r="E199" s="35"/>
      <c r="F199" s="27" t="s">
        <v>12980</v>
      </c>
      <c r="G199" s="27" t="str">
        <f t="shared" si="13"/>
        <v>GG35202107003</v>
      </c>
      <c r="H199" s="29" t="s">
        <v>12981</v>
      </c>
      <c r="J199" s="37" t="str">
        <f t="shared" si="20"/>
        <v>GG352021</v>
      </c>
      <c r="K199" s="37">
        <f t="shared" si="14"/>
        <v>70</v>
      </c>
      <c r="L199" s="47">
        <f t="shared" si="21"/>
        <v>3</v>
      </c>
    </row>
    <row r="200" spans="1:12">
      <c r="A200" s="30">
        <f>MAX($A$3:A199)+1</f>
        <v>71</v>
      </c>
      <c r="B200" s="30" t="s">
        <v>11553</v>
      </c>
      <c r="C200" s="31" t="str">
        <f t="shared" si="12"/>
        <v>GG352022</v>
      </c>
      <c r="D200" s="31" t="s">
        <v>10852</v>
      </c>
      <c r="E200" s="30">
        <v>1375</v>
      </c>
      <c r="F200" s="27" t="s">
        <v>12087</v>
      </c>
      <c r="G200" s="27" t="str">
        <f t="shared" si="13"/>
        <v>GG35202207101</v>
      </c>
      <c r="H200" s="29" t="s">
        <v>12982</v>
      </c>
      <c r="J200" s="37" t="str">
        <f t="shared" si="20"/>
        <v>GG352022</v>
      </c>
      <c r="K200" s="37">
        <f t="shared" si="14"/>
        <v>71</v>
      </c>
      <c r="L200" s="47">
        <f t="shared" si="21"/>
        <v>1</v>
      </c>
    </row>
    <row r="201" spans="1:12">
      <c r="A201" s="33"/>
      <c r="B201" s="33"/>
      <c r="C201" s="34" t="str">
        <f t="shared" si="12"/>
        <v>G</v>
      </c>
      <c r="D201" s="34"/>
      <c r="E201" s="33"/>
      <c r="F201" s="27" t="s">
        <v>12089</v>
      </c>
      <c r="G201" s="27" t="str">
        <f t="shared" si="13"/>
        <v>GG35202207102</v>
      </c>
      <c r="H201" s="29" t="s">
        <v>12983</v>
      </c>
      <c r="I201" t="s">
        <v>12984</v>
      </c>
      <c r="J201" s="37" t="str">
        <f t="shared" si="20"/>
        <v>GG352022</v>
      </c>
      <c r="K201" s="37">
        <f t="shared" si="14"/>
        <v>71</v>
      </c>
      <c r="L201" s="47">
        <f t="shared" si="21"/>
        <v>2</v>
      </c>
    </row>
    <row r="202" spans="1:12">
      <c r="A202" s="33"/>
      <c r="B202" s="33"/>
      <c r="C202" s="34" t="str">
        <f t="shared" si="12"/>
        <v>G</v>
      </c>
      <c r="D202" s="34"/>
      <c r="E202" s="33"/>
      <c r="F202" s="27" t="s">
        <v>12091</v>
      </c>
      <c r="G202" s="27" t="str">
        <f t="shared" si="13"/>
        <v>GG35202207103</v>
      </c>
      <c r="H202" s="29" t="s">
        <v>12985</v>
      </c>
      <c r="J202" s="37" t="str">
        <f t="shared" si="20"/>
        <v>GG352022</v>
      </c>
      <c r="K202" s="37">
        <f t="shared" si="14"/>
        <v>71</v>
      </c>
      <c r="L202" s="47">
        <f t="shared" si="21"/>
        <v>3</v>
      </c>
    </row>
    <row r="203" spans="1:12">
      <c r="A203" s="35"/>
      <c r="B203" s="35"/>
      <c r="C203" s="36" t="str">
        <f t="shared" si="12"/>
        <v>G</v>
      </c>
      <c r="D203" s="36"/>
      <c r="E203" s="35"/>
      <c r="F203" s="27" t="s">
        <v>12093</v>
      </c>
      <c r="G203" s="27" t="str">
        <f t="shared" si="13"/>
        <v>GG35202207104</v>
      </c>
      <c r="H203" s="29" t="s">
        <v>12986</v>
      </c>
      <c r="J203" s="37" t="str">
        <f t="shared" si="20"/>
        <v>GG352022</v>
      </c>
      <c r="K203" s="37">
        <f t="shared" si="14"/>
        <v>71</v>
      </c>
      <c r="L203" s="47">
        <f t="shared" si="21"/>
        <v>4</v>
      </c>
    </row>
    <row r="204" ht="24" spans="1:12">
      <c r="A204" s="27">
        <f>MAX($A$3:A203)+1</f>
        <v>72</v>
      </c>
      <c r="B204" s="27" t="s">
        <v>11555</v>
      </c>
      <c r="C204" s="28" t="str">
        <f t="shared" ref="C204:C267" si="22">$A$1&amp;B204</f>
        <v>GG352094</v>
      </c>
      <c r="D204" s="28" t="s">
        <v>11554</v>
      </c>
      <c r="E204" s="27">
        <v>1105</v>
      </c>
      <c r="F204" s="27"/>
      <c r="G204" s="27" t="str">
        <f t="shared" ref="G204:G267" si="23">J204&amp;REPT(0,3-LEN(K204))&amp;K204&amp;REPT(0,2-LEN(L204))&amp;L204</f>
        <v>GG35209407201</v>
      </c>
      <c r="H204" s="32" t="s">
        <v>12987</v>
      </c>
      <c r="I204" t="s">
        <v>12988</v>
      </c>
      <c r="J204" s="37" t="str">
        <f t="shared" si="20"/>
        <v>GG352094</v>
      </c>
      <c r="K204" s="37">
        <f t="shared" ref="K204:K267" si="24">IF(A204="",K203,A204)</f>
        <v>72</v>
      </c>
      <c r="L204" s="47">
        <f t="shared" si="21"/>
        <v>1</v>
      </c>
    </row>
    <row r="205" spans="1:12">
      <c r="A205" s="30">
        <f>MAX($A$3:A204)+1</f>
        <v>73</v>
      </c>
      <c r="B205" s="30" t="s">
        <v>11557</v>
      </c>
      <c r="C205" s="31" t="str">
        <f t="shared" si="22"/>
        <v>GG352095</v>
      </c>
      <c r="D205" s="31" t="s">
        <v>11556</v>
      </c>
      <c r="E205" s="30">
        <v>1278</v>
      </c>
      <c r="F205" s="27" t="s">
        <v>12989</v>
      </c>
      <c r="G205" s="27" t="str">
        <f t="shared" si="23"/>
        <v>GG35209507301</v>
      </c>
      <c r="H205" s="29" t="s">
        <v>12990</v>
      </c>
      <c r="I205" t="s">
        <v>12991</v>
      </c>
      <c r="J205" s="37" t="str">
        <f t="shared" ref="J205:J268" si="25">IF(C205="G",J204,C205)</f>
        <v>GG352095</v>
      </c>
      <c r="K205" s="37">
        <f t="shared" si="24"/>
        <v>73</v>
      </c>
      <c r="L205" s="47">
        <f t="shared" si="21"/>
        <v>1</v>
      </c>
    </row>
    <row r="206" ht="24" spans="1:12">
      <c r="A206" s="35"/>
      <c r="B206" s="35"/>
      <c r="C206" s="36" t="str">
        <f t="shared" si="22"/>
        <v>G</v>
      </c>
      <c r="D206" s="36"/>
      <c r="E206" s="35"/>
      <c r="F206" s="27" t="s">
        <v>12992</v>
      </c>
      <c r="G206" s="27" t="str">
        <f t="shared" si="23"/>
        <v>GG35209507302</v>
      </c>
      <c r="H206" s="29" t="s">
        <v>12993</v>
      </c>
      <c r="J206" s="37" t="str">
        <f t="shared" si="25"/>
        <v>GG352095</v>
      </c>
      <c r="K206" s="37">
        <f t="shared" si="24"/>
        <v>73</v>
      </c>
      <c r="L206" s="47">
        <f t="shared" si="21"/>
        <v>2</v>
      </c>
    </row>
    <row r="207" ht="24" spans="1:12">
      <c r="A207" s="30">
        <f>MAX($A$3:A206)+1</f>
        <v>74</v>
      </c>
      <c r="B207" s="30" t="s">
        <v>11559</v>
      </c>
      <c r="C207" s="31" t="str">
        <f t="shared" si="22"/>
        <v>GG352096</v>
      </c>
      <c r="D207" s="31" t="s">
        <v>11558</v>
      </c>
      <c r="E207" s="30">
        <v>807.12</v>
      </c>
      <c r="F207" s="37" t="s">
        <v>12994</v>
      </c>
      <c r="G207" s="27" t="str">
        <f t="shared" si="23"/>
        <v>GG35209607401</v>
      </c>
      <c r="H207" s="32" t="s">
        <v>12995</v>
      </c>
      <c r="I207" t="s">
        <v>12996</v>
      </c>
      <c r="J207" s="37" t="str">
        <f t="shared" si="25"/>
        <v>GG352096</v>
      </c>
      <c r="K207" s="37">
        <f t="shared" si="24"/>
        <v>74</v>
      </c>
      <c r="L207" s="47">
        <f t="shared" si="21"/>
        <v>1</v>
      </c>
    </row>
    <row r="208" ht="24" spans="1:12">
      <c r="A208" s="33"/>
      <c r="B208" s="33"/>
      <c r="C208" s="34" t="str">
        <f t="shared" si="22"/>
        <v>G</v>
      </c>
      <c r="D208" s="34"/>
      <c r="E208" s="33"/>
      <c r="F208" s="37" t="s">
        <v>12997</v>
      </c>
      <c r="G208" s="27" t="str">
        <f t="shared" si="23"/>
        <v>GG35209607402</v>
      </c>
      <c r="H208" s="32" t="s">
        <v>12998</v>
      </c>
      <c r="J208" s="37" t="str">
        <f t="shared" si="25"/>
        <v>GG352096</v>
      </c>
      <c r="K208" s="37">
        <f t="shared" si="24"/>
        <v>74</v>
      </c>
      <c r="L208" s="47">
        <f t="shared" si="21"/>
        <v>2</v>
      </c>
    </row>
    <row r="209" ht="24" spans="1:12">
      <c r="A209" s="33"/>
      <c r="B209" s="33"/>
      <c r="C209" s="34" t="str">
        <f t="shared" si="22"/>
        <v>G</v>
      </c>
      <c r="D209" s="34"/>
      <c r="E209" s="33"/>
      <c r="F209" s="37" t="s">
        <v>12999</v>
      </c>
      <c r="G209" s="27" t="str">
        <f t="shared" si="23"/>
        <v>GG35209607403</v>
      </c>
      <c r="H209" s="32" t="s">
        <v>13000</v>
      </c>
      <c r="J209" s="37" t="str">
        <f t="shared" si="25"/>
        <v>GG352096</v>
      </c>
      <c r="K209" s="37">
        <f t="shared" si="24"/>
        <v>74</v>
      </c>
      <c r="L209" s="47">
        <f t="shared" si="21"/>
        <v>3</v>
      </c>
    </row>
    <row r="210" ht="24" spans="1:12">
      <c r="A210" s="35"/>
      <c r="B210" s="35"/>
      <c r="C210" s="36" t="str">
        <f t="shared" si="22"/>
        <v>G</v>
      </c>
      <c r="D210" s="36"/>
      <c r="E210" s="35"/>
      <c r="F210" s="37" t="s">
        <v>13001</v>
      </c>
      <c r="G210" s="27" t="str">
        <f t="shared" si="23"/>
        <v>GG35209607404</v>
      </c>
      <c r="H210" s="32" t="s">
        <v>13002</v>
      </c>
      <c r="J210" s="37" t="str">
        <f t="shared" si="25"/>
        <v>GG352096</v>
      </c>
      <c r="K210" s="37">
        <f t="shared" si="24"/>
        <v>74</v>
      </c>
      <c r="L210" s="47">
        <f t="shared" si="21"/>
        <v>4</v>
      </c>
    </row>
    <row r="211" ht="24" spans="1:12">
      <c r="A211" s="30">
        <f>MAX($A$3:A210)+1</f>
        <v>75</v>
      </c>
      <c r="B211" s="30" t="s">
        <v>11561</v>
      </c>
      <c r="C211" s="31" t="str">
        <f t="shared" si="22"/>
        <v>GG352097</v>
      </c>
      <c r="D211" s="31" t="s">
        <v>11560</v>
      </c>
      <c r="E211" s="30">
        <v>329</v>
      </c>
      <c r="F211" s="27" t="s">
        <v>12087</v>
      </c>
      <c r="G211" s="27" t="str">
        <f t="shared" si="23"/>
        <v>GG35209707501</v>
      </c>
      <c r="H211" s="29" t="s">
        <v>13003</v>
      </c>
      <c r="J211" s="37" t="str">
        <f t="shared" si="25"/>
        <v>GG352097</v>
      </c>
      <c r="K211" s="37">
        <f t="shared" si="24"/>
        <v>75</v>
      </c>
      <c r="L211" s="47">
        <f t="shared" si="21"/>
        <v>1</v>
      </c>
    </row>
    <row r="212" ht="24" spans="1:12">
      <c r="A212" s="35"/>
      <c r="B212" s="35"/>
      <c r="C212" s="36" t="str">
        <f t="shared" si="22"/>
        <v>G</v>
      </c>
      <c r="D212" s="36"/>
      <c r="E212" s="35"/>
      <c r="F212" s="27" t="s">
        <v>12089</v>
      </c>
      <c r="G212" s="27" t="str">
        <f t="shared" si="23"/>
        <v>GG35209707502</v>
      </c>
      <c r="H212" s="29" t="s">
        <v>13004</v>
      </c>
      <c r="I212" t="s">
        <v>13005</v>
      </c>
      <c r="J212" s="37" t="str">
        <f t="shared" si="25"/>
        <v>GG352097</v>
      </c>
      <c r="K212" s="37">
        <f t="shared" si="24"/>
        <v>75</v>
      </c>
      <c r="L212" s="47">
        <f t="shared" si="21"/>
        <v>2</v>
      </c>
    </row>
    <row r="213" ht="24" spans="1:12">
      <c r="A213" s="30">
        <f>MAX($A$3:A212)+1</f>
        <v>76</v>
      </c>
      <c r="B213" s="30" t="s">
        <v>11563</v>
      </c>
      <c r="C213" s="31" t="str">
        <f t="shared" si="22"/>
        <v>GG352098</v>
      </c>
      <c r="D213" s="31" t="s">
        <v>11562</v>
      </c>
      <c r="E213" s="30">
        <v>200</v>
      </c>
      <c r="F213" s="37" t="s">
        <v>12087</v>
      </c>
      <c r="G213" s="27" t="str">
        <f t="shared" si="23"/>
        <v>GG35209807601</v>
      </c>
      <c r="H213" s="91" t="s">
        <v>13006</v>
      </c>
      <c r="I213" t="s">
        <v>13007</v>
      </c>
      <c r="J213" s="37" t="str">
        <f t="shared" si="25"/>
        <v>GG352098</v>
      </c>
      <c r="K213" s="37">
        <f t="shared" si="24"/>
        <v>76</v>
      </c>
      <c r="L213" s="47">
        <f t="shared" si="21"/>
        <v>1</v>
      </c>
    </row>
    <row r="214" ht="24" spans="1:12">
      <c r="A214" s="35"/>
      <c r="B214" s="35"/>
      <c r="C214" s="36" t="str">
        <f t="shared" si="22"/>
        <v>G</v>
      </c>
      <c r="D214" s="36"/>
      <c r="E214" s="35"/>
      <c r="F214" s="37" t="s">
        <v>12089</v>
      </c>
      <c r="G214" s="27" t="str">
        <f t="shared" si="23"/>
        <v>GG35209807602</v>
      </c>
      <c r="H214" s="91" t="s">
        <v>13008</v>
      </c>
      <c r="J214" s="37" t="str">
        <f t="shared" si="25"/>
        <v>GG352098</v>
      </c>
      <c r="K214" s="37">
        <f t="shared" si="24"/>
        <v>76</v>
      </c>
      <c r="L214" s="47">
        <f t="shared" si="21"/>
        <v>2</v>
      </c>
    </row>
    <row r="215" spans="1:12">
      <c r="A215" s="27">
        <f>MAX($A$3:A214)+1</f>
        <v>77</v>
      </c>
      <c r="B215" s="27" t="s">
        <v>11564</v>
      </c>
      <c r="C215" s="28" t="str">
        <f t="shared" si="22"/>
        <v>GG362023</v>
      </c>
      <c r="D215" s="28" t="s">
        <v>10854</v>
      </c>
      <c r="E215" s="27">
        <v>680</v>
      </c>
      <c r="F215" s="37"/>
      <c r="G215" s="27" t="str">
        <f t="shared" si="23"/>
        <v>GG36202307701</v>
      </c>
      <c r="H215" s="32" t="s">
        <v>13009</v>
      </c>
      <c r="I215" t="s">
        <v>13010</v>
      </c>
      <c r="J215" s="37" t="str">
        <f t="shared" si="25"/>
        <v>GG362023</v>
      </c>
      <c r="K215" s="37">
        <f t="shared" si="24"/>
        <v>77</v>
      </c>
      <c r="L215" s="47">
        <f t="shared" si="21"/>
        <v>1</v>
      </c>
    </row>
    <row r="216" ht="24" spans="1:12">
      <c r="A216" s="27">
        <f>MAX($A$3:A215)+1</f>
        <v>78</v>
      </c>
      <c r="B216" s="27" t="s">
        <v>11566</v>
      </c>
      <c r="C216" s="28" t="str">
        <f t="shared" si="22"/>
        <v>GG362099</v>
      </c>
      <c r="D216" s="28" t="s">
        <v>11565</v>
      </c>
      <c r="E216" s="27">
        <v>1500</v>
      </c>
      <c r="F216" s="27"/>
      <c r="G216" s="27" t="str">
        <f t="shared" si="23"/>
        <v>GG36209907801</v>
      </c>
      <c r="H216" s="32" t="s">
        <v>13011</v>
      </c>
      <c r="I216" t="s">
        <v>13012</v>
      </c>
      <c r="J216" s="37" t="str">
        <f t="shared" si="25"/>
        <v>GG362099</v>
      </c>
      <c r="K216" s="37">
        <f t="shared" si="24"/>
        <v>78</v>
      </c>
      <c r="L216" s="47">
        <f t="shared" si="21"/>
        <v>1</v>
      </c>
    </row>
    <row r="217" spans="1:12">
      <c r="A217" s="27">
        <f>MAX($A$3:A216)+1</f>
        <v>79</v>
      </c>
      <c r="B217" s="27" t="s">
        <v>11568</v>
      </c>
      <c r="C217" s="28" t="str">
        <f t="shared" si="22"/>
        <v>GG362100</v>
      </c>
      <c r="D217" s="28" t="s">
        <v>11567</v>
      </c>
      <c r="E217" s="27">
        <v>1333.3</v>
      </c>
      <c r="F217" s="37"/>
      <c r="G217" s="27" t="str">
        <f t="shared" si="23"/>
        <v>GG36210007901</v>
      </c>
      <c r="H217" s="32" t="s">
        <v>13013</v>
      </c>
      <c r="I217" t="s">
        <v>13014</v>
      </c>
      <c r="J217" s="37" t="str">
        <f t="shared" si="25"/>
        <v>GG362100</v>
      </c>
      <c r="K217" s="37">
        <f t="shared" si="24"/>
        <v>79</v>
      </c>
      <c r="L217" s="47">
        <f t="shared" si="21"/>
        <v>1</v>
      </c>
    </row>
    <row r="218" spans="1:12">
      <c r="A218" s="27">
        <f>MAX($A$3:A217)+1</f>
        <v>80</v>
      </c>
      <c r="B218" s="27" t="s">
        <v>11570</v>
      </c>
      <c r="C218" s="28" t="str">
        <f t="shared" si="22"/>
        <v>GG362101</v>
      </c>
      <c r="D218" s="28" t="s">
        <v>11569</v>
      </c>
      <c r="E218" s="27">
        <v>1113.3</v>
      </c>
      <c r="F218" s="27"/>
      <c r="G218" s="27" t="str">
        <f t="shared" si="23"/>
        <v>GG36210108001</v>
      </c>
      <c r="H218" s="32" t="s">
        <v>13015</v>
      </c>
      <c r="J218" s="37" t="str">
        <f t="shared" si="25"/>
        <v>GG362101</v>
      </c>
      <c r="K218" s="37">
        <f t="shared" si="24"/>
        <v>80</v>
      </c>
      <c r="L218" s="47">
        <f t="shared" si="21"/>
        <v>1</v>
      </c>
    </row>
    <row r="219" ht="24" spans="1:12">
      <c r="A219" s="30">
        <f>MAX($A$3:A218)+1</f>
        <v>81</v>
      </c>
      <c r="B219" s="30" t="s">
        <v>11572</v>
      </c>
      <c r="C219" s="31" t="str">
        <f t="shared" si="22"/>
        <v>GG362102</v>
      </c>
      <c r="D219" s="31" t="s">
        <v>11571</v>
      </c>
      <c r="E219" s="30">
        <v>200</v>
      </c>
      <c r="F219" s="37" t="s">
        <v>12087</v>
      </c>
      <c r="G219" s="27" t="str">
        <f t="shared" si="23"/>
        <v>GG36210208101</v>
      </c>
      <c r="H219" s="32" t="s">
        <v>13016</v>
      </c>
      <c r="I219" t="s">
        <v>13017</v>
      </c>
      <c r="J219" s="37" t="str">
        <f t="shared" si="25"/>
        <v>GG362102</v>
      </c>
      <c r="K219" s="37">
        <f t="shared" si="24"/>
        <v>81</v>
      </c>
      <c r="L219" s="47">
        <f t="shared" si="21"/>
        <v>1</v>
      </c>
    </row>
    <row r="220" ht="24" spans="1:12">
      <c r="A220" s="35"/>
      <c r="B220" s="35"/>
      <c r="C220" s="36" t="str">
        <f t="shared" si="22"/>
        <v>G</v>
      </c>
      <c r="D220" s="36"/>
      <c r="E220" s="35"/>
      <c r="F220" s="37" t="s">
        <v>12089</v>
      </c>
      <c r="G220" s="27" t="str">
        <f t="shared" si="23"/>
        <v>GG36210208102</v>
      </c>
      <c r="H220" s="32" t="s">
        <v>13018</v>
      </c>
      <c r="J220" s="37" t="str">
        <f t="shared" si="25"/>
        <v>GG362102</v>
      </c>
      <c r="K220" s="37">
        <f t="shared" si="24"/>
        <v>81</v>
      </c>
      <c r="L220" s="47">
        <f t="shared" si="21"/>
        <v>2</v>
      </c>
    </row>
    <row r="221" spans="1:12">
      <c r="A221" s="30">
        <f>MAX($A$3:A220)+1</f>
        <v>82</v>
      </c>
      <c r="B221" s="30" t="s">
        <v>11574</v>
      </c>
      <c r="C221" s="31" t="str">
        <f t="shared" si="22"/>
        <v>GG362103</v>
      </c>
      <c r="D221" s="31" t="s">
        <v>11573</v>
      </c>
      <c r="E221" s="30">
        <v>231</v>
      </c>
      <c r="F221" s="37" t="s">
        <v>12087</v>
      </c>
      <c r="G221" s="27" t="str">
        <f t="shared" si="23"/>
        <v>GG36210308201</v>
      </c>
      <c r="H221" s="32" t="s">
        <v>13019</v>
      </c>
      <c r="J221" s="37" t="str">
        <f t="shared" si="25"/>
        <v>GG362103</v>
      </c>
      <c r="K221" s="37">
        <f t="shared" si="24"/>
        <v>82</v>
      </c>
      <c r="L221" s="47">
        <f t="shared" ref="L221:L284" si="26">IF(C221&lt;&gt;"G",1,L220+1)</f>
        <v>1</v>
      </c>
    </row>
    <row r="222" spans="1:12">
      <c r="A222" s="35"/>
      <c r="B222" s="35"/>
      <c r="C222" s="36" t="str">
        <f t="shared" si="22"/>
        <v>G</v>
      </c>
      <c r="D222" s="36"/>
      <c r="E222" s="35"/>
      <c r="F222" s="37" t="s">
        <v>12089</v>
      </c>
      <c r="G222" s="27" t="str">
        <f t="shared" si="23"/>
        <v>GG36210308202</v>
      </c>
      <c r="H222" s="32" t="s">
        <v>13020</v>
      </c>
      <c r="J222" s="37" t="str">
        <f t="shared" si="25"/>
        <v>GG362103</v>
      </c>
      <c r="K222" s="37">
        <f t="shared" si="24"/>
        <v>82</v>
      </c>
      <c r="L222" s="47">
        <f t="shared" si="26"/>
        <v>2</v>
      </c>
    </row>
    <row r="223" ht="24" spans="1:12">
      <c r="A223" s="27">
        <f>MAX($A$3:A222)+1</f>
        <v>83</v>
      </c>
      <c r="B223" s="27" t="s">
        <v>11576</v>
      </c>
      <c r="C223" s="28" t="str">
        <f t="shared" si="22"/>
        <v>GG362104</v>
      </c>
      <c r="D223" s="28" t="s">
        <v>11575</v>
      </c>
      <c r="E223" s="27">
        <v>1333.33</v>
      </c>
      <c r="F223" s="37"/>
      <c r="G223" s="27" t="str">
        <f t="shared" si="23"/>
        <v>GG36210408301</v>
      </c>
      <c r="H223" s="32" t="s">
        <v>13021</v>
      </c>
      <c r="I223" t="s">
        <v>13022</v>
      </c>
      <c r="J223" s="37" t="str">
        <f t="shared" si="25"/>
        <v>GG362104</v>
      </c>
      <c r="K223" s="37">
        <f t="shared" si="24"/>
        <v>83</v>
      </c>
      <c r="L223" s="47">
        <f t="shared" si="26"/>
        <v>1</v>
      </c>
    </row>
    <row r="224" ht="60" spans="1:12">
      <c r="A224" s="27">
        <f>MAX($A$3:A223)+1</f>
        <v>84</v>
      </c>
      <c r="B224" s="27" t="s">
        <v>11577</v>
      </c>
      <c r="C224" s="28" t="str">
        <f t="shared" si="22"/>
        <v>GG372024</v>
      </c>
      <c r="D224" s="60" t="s">
        <v>10856</v>
      </c>
      <c r="E224" s="27">
        <v>1590</v>
      </c>
      <c r="F224" s="37"/>
      <c r="G224" s="27" t="str">
        <f t="shared" si="23"/>
        <v>GG37202408401</v>
      </c>
      <c r="H224" s="32" t="s">
        <v>13023</v>
      </c>
      <c r="I224" t="s">
        <v>13024</v>
      </c>
      <c r="J224" s="37" t="str">
        <f t="shared" si="25"/>
        <v>GG372024</v>
      </c>
      <c r="K224" s="37">
        <f t="shared" si="24"/>
        <v>84</v>
      </c>
      <c r="L224" s="47">
        <f t="shared" si="26"/>
        <v>1</v>
      </c>
    </row>
    <row r="225" ht="24" spans="1:12">
      <c r="A225" s="30">
        <f>MAX($A$3:A224)+1</f>
        <v>85</v>
      </c>
      <c r="B225" s="30" t="s">
        <v>11579</v>
      </c>
      <c r="C225" s="31" t="str">
        <f t="shared" si="22"/>
        <v>GG372025</v>
      </c>
      <c r="D225" s="31" t="s">
        <v>11578</v>
      </c>
      <c r="E225" s="30">
        <v>1975</v>
      </c>
      <c r="F225" s="37" t="s">
        <v>12087</v>
      </c>
      <c r="G225" s="27" t="str">
        <f t="shared" si="23"/>
        <v>GG37202508501</v>
      </c>
      <c r="H225" s="32" t="s">
        <v>13025</v>
      </c>
      <c r="J225" s="37" t="str">
        <f t="shared" si="25"/>
        <v>GG372025</v>
      </c>
      <c r="K225" s="37">
        <f t="shared" si="24"/>
        <v>85</v>
      </c>
      <c r="L225" s="47">
        <f t="shared" si="26"/>
        <v>1</v>
      </c>
    </row>
    <row r="226" spans="1:12">
      <c r="A226" s="33"/>
      <c r="B226" s="33"/>
      <c r="C226" s="34" t="str">
        <f t="shared" si="22"/>
        <v>G</v>
      </c>
      <c r="D226" s="34"/>
      <c r="E226" s="33"/>
      <c r="F226" s="37" t="s">
        <v>12089</v>
      </c>
      <c r="G226" s="27" t="str">
        <f t="shared" si="23"/>
        <v>GG37202508502</v>
      </c>
      <c r="H226" s="32" t="s">
        <v>13026</v>
      </c>
      <c r="J226" s="37" t="str">
        <f t="shared" si="25"/>
        <v>GG372025</v>
      </c>
      <c r="K226" s="37">
        <f t="shared" si="24"/>
        <v>85</v>
      </c>
      <c r="L226" s="47">
        <f t="shared" si="26"/>
        <v>2</v>
      </c>
    </row>
    <row r="227" spans="1:12">
      <c r="A227" s="33"/>
      <c r="B227" s="33"/>
      <c r="C227" s="34" t="str">
        <f t="shared" si="22"/>
        <v>G</v>
      </c>
      <c r="D227" s="34"/>
      <c r="E227" s="33"/>
      <c r="F227" s="37" t="s">
        <v>12091</v>
      </c>
      <c r="G227" s="27" t="str">
        <f t="shared" si="23"/>
        <v>GG37202508503</v>
      </c>
      <c r="H227" s="32" t="s">
        <v>13027</v>
      </c>
      <c r="I227" t="s">
        <v>13028</v>
      </c>
      <c r="J227" s="37" t="str">
        <f t="shared" si="25"/>
        <v>GG372025</v>
      </c>
      <c r="K227" s="37">
        <f t="shared" si="24"/>
        <v>85</v>
      </c>
      <c r="L227" s="47">
        <f t="shared" si="26"/>
        <v>3</v>
      </c>
    </row>
    <row r="228" spans="1:12">
      <c r="A228" s="33"/>
      <c r="B228" s="33"/>
      <c r="C228" s="34" t="str">
        <f t="shared" si="22"/>
        <v>G</v>
      </c>
      <c r="D228" s="34"/>
      <c r="E228" s="33"/>
      <c r="F228" s="37" t="s">
        <v>12093</v>
      </c>
      <c r="G228" s="27" t="str">
        <f t="shared" si="23"/>
        <v>GG37202508504</v>
      </c>
      <c r="H228" s="32" t="s">
        <v>13029</v>
      </c>
      <c r="J228" s="37" t="str">
        <f t="shared" si="25"/>
        <v>GG372025</v>
      </c>
      <c r="K228" s="37">
        <f t="shared" si="24"/>
        <v>85</v>
      </c>
      <c r="L228" s="47">
        <f t="shared" si="26"/>
        <v>4</v>
      </c>
    </row>
    <row r="229" ht="24" spans="1:12">
      <c r="A229" s="35"/>
      <c r="B229" s="35"/>
      <c r="C229" s="36" t="str">
        <f t="shared" si="22"/>
        <v>G</v>
      </c>
      <c r="D229" s="36"/>
      <c r="E229" s="35"/>
      <c r="F229" s="37" t="s">
        <v>12095</v>
      </c>
      <c r="G229" s="27" t="str">
        <f t="shared" si="23"/>
        <v>GG37202508505</v>
      </c>
      <c r="H229" s="32" t="s">
        <v>13030</v>
      </c>
      <c r="J229" s="37" t="str">
        <f t="shared" si="25"/>
        <v>GG372025</v>
      </c>
      <c r="K229" s="37">
        <f t="shared" si="24"/>
        <v>85</v>
      </c>
      <c r="L229" s="47">
        <f t="shared" si="26"/>
        <v>5</v>
      </c>
    </row>
    <row r="230" spans="1:12">
      <c r="A230" s="30">
        <f>MAX($A$3:A229)+1</f>
        <v>86</v>
      </c>
      <c r="B230" s="30" t="s">
        <v>11581</v>
      </c>
      <c r="C230" s="31" t="str">
        <f t="shared" si="22"/>
        <v>GG372026</v>
      </c>
      <c r="D230" s="31" t="s">
        <v>13031</v>
      </c>
      <c r="E230" s="30">
        <v>704</v>
      </c>
      <c r="F230" s="37" t="s">
        <v>12087</v>
      </c>
      <c r="G230" s="27" t="str">
        <f t="shared" si="23"/>
        <v>GG37202608601</v>
      </c>
      <c r="H230" s="32" t="s">
        <v>13032</v>
      </c>
      <c r="I230" t="s">
        <v>13033</v>
      </c>
      <c r="J230" s="37" t="str">
        <f t="shared" si="25"/>
        <v>GG372026</v>
      </c>
      <c r="K230" s="37">
        <f t="shared" si="24"/>
        <v>86</v>
      </c>
      <c r="L230" s="47">
        <f t="shared" si="26"/>
        <v>1</v>
      </c>
    </row>
    <row r="231" ht="24" spans="1:12">
      <c r="A231" s="35"/>
      <c r="B231" s="35"/>
      <c r="C231" s="36" t="str">
        <f t="shared" si="22"/>
        <v>G</v>
      </c>
      <c r="D231" s="36"/>
      <c r="E231" s="35"/>
      <c r="F231" s="37" t="s">
        <v>12089</v>
      </c>
      <c r="G231" s="27" t="str">
        <f t="shared" si="23"/>
        <v>GG37202608602</v>
      </c>
      <c r="H231" s="32" t="s">
        <v>13034</v>
      </c>
      <c r="J231" s="37" t="str">
        <f t="shared" si="25"/>
        <v>GG372026</v>
      </c>
      <c r="K231" s="37">
        <f t="shared" si="24"/>
        <v>86</v>
      </c>
      <c r="L231" s="47">
        <f t="shared" si="26"/>
        <v>2</v>
      </c>
    </row>
    <row r="232" ht="24" spans="1:12">
      <c r="A232" s="27">
        <f>MAX($A$3:A231)+1</f>
        <v>87</v>
      </c>
      <c r="B232" s="27" t="s">
        <v>11583</v>
      </c>
      <c r="C232" s="28" t="str">
        <f t="shared" si="22"/>
        <v>GG372105</v>
      </c>
      <c r="D232" s="59" t="s">
        <v>11582</v>
      </c>
      <c r="E232" s="27">
        <v>761</v>
      </c>
      <c r="F232" s="37"/>
      <c r="G232" s="27" t="str">
        <f t="shared" si="23"/>
        <v>GG37210508701</v>
      </c>
      <c r="H232" s="32" t="s">
        <v>13035</v>
      </c>
      <c r="I232" t="s">
        <v>13036</v>
      </c>
      <c r="J232" s="37" t="str">
        <f t="shared" si="25"/>
        <v>GG372105</v>
      </c>
      <c r="K232" s="37">
        <f t="shared" si="24"/>
        <v>87</v>
      </c>
      <c r="L232" s="47">
        <f t="shared" si="26"/>
        <v>1</v>
      </c>
    </row>
    <row r="233" spans="1:12">
      <c r="A233" s="30">
        <f>MAX($A$3:A232)+1</f>
        <v>88</v>
      </c>
      <c r="B233" s="30" t="s">
        <v>11585</v>
      </c>
      <c r="C233" s="31" t="str">
        <f t="shared" si="22"/>
        <v>GG372106</v>
      </c>
      <c r="D233" s="31" t="s">
        <v>11584</v>
      </c>
      <c r="E233" s="30">
        <v>296</v>
      </c>
      <c r="F233" s="37" t="s">
        <v>13037</v>
      </c>
      <c r="G233" s="27" t="str">
        <f t="shared" si="23"/>
        <v>GG37210608801</v>
      </c>
      <c r="H233" s="32" t="s">
        <v>13038</v>
      </c>
      <c r="J233" s="37" t="str">
        <f t="shared" si="25"/>
        <v>GG372106</v>
      </c>
      <c r="K233" s="37">
        <f t="shared" si="24"/>
        <v>88</v>
      </c>
      <c r="L233" s="47">
        <f t="shared" si="26"/>
        <v>1</v>
      </c>
    </row>
    <row r="234" ht="24" spans="1:12">
      <c r="A234" s="35"/>
      <c r="B234" s="35"/>
      <c r="C234" s="36" t="str">
        <f t="shared" si="22"/>
        <v>G</v>
      </c>
      <c r="D234" s="36"/>
      <c r="E234" s="35"/>
      <c r="F234" s="37" t="s">
        <v>13039</v>
      </c>
      <c r="G234" s="27" t="str">
        <f t="shared" si="23"/>
        <v>GG37210608802</v>
      </c>
      <c r="H234" s="32" t="s">
        <v>13040</v>
      </c>
      <c r="J234" s="37" t="str">
        <f t="shared" si="25"/>
        <v>GG372106</v>
      </c>
      <c r="K234" s="37">
        <f t="shared" si="24"/>
        <v>88</v>
      </c>
      <c r="L234" s="47">
        <f t="shared" si="26"/>
        <v>2</v>
      </c>
    </row>
    <row r="235" spans="1:12">
      <c r="A235" s="30">
        <f>MAX($A$3:A234)+1</f>
        <v>89</v>
      </c>
      <c r="B235" s="30" t="s">
        <v>11587</v>
      </c>
      <c r="C235" s="31" t="str">
        <f t="shared" si="22"/>
        <v>GG372107</v>
      </c>
      <c r="D235" s="31" t="s">
        <v>11586</v>
      </c>
      <c r="E235" s="30">
        <v>1464.77</v>
      </c>
      <c r="F235" s="92" t="s">
        <v>13041</v>
      </c>
      <c r="G235" s="27" t="str">
        <f t="shared" si="23"/>
        <v>GG37210708901</v>
      </c>
      <c r="H235" s="93" t="s">
        <v>13042</v>
      </c>
      <c r="J235" s="37" t="str">
        <f t="shared" si="25"/>
        <v>GG372107</v>
      </c>
      <c r="K235" s="37">
        <f t="shared" si="24"/>
        <v>89</v>
      </c>
      <c r="L235" s="47">
        <f t="shared" si="26"/>
        <v>1</v>
      </c>
    </row>
    <row r="236" spans="1:12">
      <c r="A236" s="33"/>
      <c r="B236" s="33"/>
      <c r="C236" s="34" t="str">
        <f t="shared" si="22"/>
        <v>G</v>
      </c>
      <c r="D236" s="34"/>
      <c r="E236" s="33"/>
      <c r="F236" s="92" t="s">
        <v>13043</v>
      </c>
      <c r="G236" s="27" t="str">
        <f t="shared" si="23"/>
        <v>GG37210708902</v>
      </c>
      <c r="H236" s="93" t="s">
        <v>13044</v>
      </c>
      <c r="J236" s="37" t="str">
        <f t="shared" si="25"/>
        <v>GG372107</v>
      </c>
      <c r="K236" s="37">
        <f t="shared" si="24"/>
        <v>89</v>
      </c>
      <c r="L236" s="47">
        <f t="shared" si="26"/>
        <v>2</v>
      </c>
    </row>
    <row r="237" ht="24" spans="1:12">
      <c r="A237" s="33"/>
      <c r="B237" s="33"/>
      <c r="C237" s="34" t="str">
        <f t="shared" si="22"/>
        <v>G</v>
      </c>
      <c r="D237" s="34"/>
      <c r="E237" s="33"/>
      <c r="F237" s="92" t="s">
        <v>13045</v>
      </c>
      <c r="G237" s="27" t="str">
        <f t="shared" si="23"/>
        <v>GG37210708903</v>
      </c>
      <c r="H237" s="93" t="s">
        <v>13046</v>
      </c>
      <c r="I237" t="s">
        <v>13047</v>
      </c>
      <c r="J237" s="37" t="str">
        <f t="shared" si="25"/>
        <v>GG372107</v>
      </c>
      <c r="K237" s="37">
        <f t="shared" si="24"/>
        <v>89</v>
      </c>
      <c r="L237" s="47">
        <f t="shared" si="26"/>
        <v>3</v>
      </c>
    </row>
    <row r="238" spans="1:12">
      <c r="A238" s="33"/>
      <c r="B238" s="33"/>
      <c r="C238" s="34" t="str">
        <f t="shared" si="22"/>
        <v>G</v>
      </c>
      <c r="D238" s="34"/>
      <c r="E238" s="33"/>
      <c r="F238" s="92" t="s">
        <v>13048</v>
      </c>
      <c r="G238" s="27" t="str">
        <f t="shared" si="23"/>
        <v>GG37210708904</v>
      </c>
      <c r="H238" s="93" t="s">
        <v>13049</v>
      </c>
      <c r="J238" s="37" t="str">
        <f t="shared" si="25"/>
        <v>GG372107</v>
      </c>
      <c r="K238" s="37">
        <f t="shared" si="24"/>
        <v>89</v>
      </c>
      <c r="L238" s="47">
        <f t="shared" si="26"/>
        <v>4</v>
      </c>
    </row>
    <row r="239" spans="1:12">
      <c r="A239" s="35"/>
      <c r="B239" s="35"/>
      <c r="C239" s="36" t="str">
        <f t="shared" si="22"/>
        <v>G</v>
      </c>
      <c r="D239" s="36"/>
      <c r="E239" s="35"/>
      <c r="F239" s="92" t="s">
        <v>13050</v>
      </c>
      <c r="G239" s="27" t="str">
        <f t="shared" si="23"/>
        <v>GG37210708905</v>
      </c>
      <c r="H239" s="93" t="s">
        <v>13051</v>
      </c>
      <c r="J239" s="37" t="str">
        <f t="shared" si="25"/>
        <v>GG372107</v>
      </c>
      <c r="K239" s="37">
        <f t="shared" si="24"/>
        <v>89</v>
      </c>
      <c r="L239" s="47">
        <f t="shared" si="26"/>
        <v>5</v>
      </c>
    </row>
    <row r="240" spans="1:12">
      <c r="A240" s="27">
        <f>MAX($A$3:A239)+1</f>
        <v>90</v>
      </c>
      <c r="B240" s="27" t="s">
        <v>11588</v>
      </c>
      <c r="C240" s="28" t="str">
        <f t="shared" si="22"/>
        <v>GG372027</v>
      </c>
      <c r="D240" s="60" t="s">
        <v>10862</v>
      </c>
      <c r="E240" s="27">
        <v>860</v>
      </c>
      <c r="F240" s="37"/>
      <c r="G240" s="27" t="str">
        <f t="shared" si="23"/>
        <v>GG37202709001</v>
      </c>
      <c r="H240" s="32" t="s">
        <v>13052</v>
      </c>
      <c r="I240" t="s">
        <v>13053</v>
      </c>
      <c r="J240" s="37" t="str">
        <f t="shared" si="25"/>
        <v>GG372027</v>
      </c>
      <c r="K240" s="37">
        <f t="shared" si="24"/>
        <v>90</v>
      </c>
      <c r="L240" s="47">
        <f t="shared" si="26"/>
        <v>1</v>
      </c>
    </row>
    <row r="241" spans="1:12">
      <c r="A241" s="27">
        <f>MAX($A$3:A240)+1</f>
        <v>91</v>
      </c>
      <c r="B241" s="27" t="s">
        <v>11590</v>
      </c>
      <c r="C241" s="28" t="str">
        <f t="shared" si="22"/>
        <v>GG372108</v>
      </c>
      <c r="D241" s="59" t="s">
        <v>11589</v>
      </c>
      <c r="E241" s="27">
        <v>960</v>
      </c>
      <c r="F241" s="94"/>
      <c r="G241" s="27" t="str">
        <f t="shared" si="23"/>
        <v>GG37210809101</v>
      </c>
      <c r="H241" s="67" t="s">
        <v>13054</v>
      </c>
      <c r="I241" t="s">
        <v>13055</v>
      </c>
      <c r="J241" s="37" t="str">
        <f t="shared" si="25"/>
        <v>GG372108</v>
      </c>
      <c r="K241" s="37">
        <f t="shared" si="24"/>
        <v>91</v>
      </c>
      <c r="L241" s="47">
        <f t="shared" si="26"/>
        <v>1</v>
      </c>
    </row>
    <row r="242" spans="1:12">
      <c r="A242" s="30">
        <f>MAX($A$3:A241)+1</f>
        <v>92</v>
      </c>
      <c r="B242" s="30" t="s">
        <v>11592</v>
      </c>
      <c r="C242" s="31" t="str">
        <f t="shared" si="22"/>
        <v>GG372109</v>
      </c>
      <c r="D242" s="31" t="s">
        <v>11591</v>
      </c>
      <c r="E242" s="30">
        <v>1375.75</v>
      </c>
      <c r="F242" s="94" t="s">
        <v>12087</v>
      </c>
      <c r="G242" s="27" t="str">
        <f t="shared" si="23"/>
        <v>GG37210909201</v>
      </c>
      <c r="H242" s="67" t="s">
        <v>13056</v>
      </c>
      <c r="J242" s="37" t="str">
        <f t="shared" si="25"/>
        <v>GG372109</v>
      </c>
      <c r="K242" s="37">
        <f t="shared" si="24"/>
        <v>92</v>
      </c>
      <c r="L242" s="47">
        <f t="shared" si="26"/>
        <v>1</v>
      </c>
    </row>
    <row r="243" ht="24" spans="1:12">
      <c r="A243" s="33"/>
      <c r="B243" s="33"/>
      <c r="C243" s="34" t="str">
        <f t="shared" si="22"/>
        <v>G</v>
      </c>
      <c r="D243" s="34"/>
      <c r="E243" s="33"/>
      <c r="F243" s="94" t="s">
        <v>12089</v>
      </c>
      <c r="G243" s="27" t="str">
        <f t="shared" si="23"/>
        <v>GG37210909202</v>
      </c>
      <c r="H243" s="67" t="s">
        <v>13057</v>
      </c>
      <c r="I243" t="s">
        <v>13058</v>
      </c>
      <c r="J243" s="37" t="str">
        <f t="shared" si="25"/>
        <v>GG372109</v>
      </c>
      <c r="K243" s="37">
        <f t="shared" si="24"/>
        <v>92</v>
      </c>
      <c r="L243" s="47">
        <f t="shared" si="26"/>
        <v>2</v>
      </c>
    </row>
    <row r="244" spans="1:12">
      <c r="A244" s="35"/>
      <c r="B244" s="35"/>
      <c r="C244" s="36" t="str">
        <f t="shared" si="22"/>
        <v>G</v>
      </c>
      <c r="D244" s="36"/>
      <c r="E244" s="35"/>
      <c r="F244" s="94" t="s">
        <v>12091</v>
      </c>
      <c r="G244" s="27" t="str">
        <f t="shared" si="23"/>
        <v>GG37210909203</v>
      </c>
      <c r="H244" s="67" t="s">
        <v>13059</v>
      </c>
      <c r="J244" s="37" t="str">
        <f t="shared" si="25"/>
        <v>GG372109</v>
      </c>
      <c r="K244" s="37">
        <f t="shared" si="24"/>
        <v>92</v>
      </c>
      <c r="L244" s="47">
        <f t="shared" si="26"/>
        <v>3</v>
      </c>
    </row>
    <row r="245" ht="24" spans="1:12">
      <c r="A245" s="27">
        <f>MAX($A$3:A244)+1</f>
        <v>93</v>
      </c>
      <c r="B245" s="27" t="s">
        <v>11594</v>
      </c>
      <c r="C245" s="28" t="str">
        <f t="shared" si="22"/>
        <v>GG372028</v>
      </c>
      <c r="D245" s="60" t="s">
        <v>11593</v>
      </c>
      <c r="E245" s="27">
        <v>1510</v>
      </c>
      <c r="F245" s="37"/>
      <c r="G245" s="27" t="str">
        <f t="shared" si="23"/>
        <v>GG37202809301</v>
      </c>
      <c r="H245" s="32" t="s">
        <v>13060</v>
      </c>
      <c r="I245" t="s">
        <v>13061</v>
      </c>
      <c r="J245" s="37" t="str">
        <f t="shared" si="25"/>
        <v>GG372028</v>
      </c>
      <c r="K245" s="37">
        <f t="shared" si="24"/>
        <v>93</v>
      </c>
      <c r="L245" s="47">
        <f t="shared" si="26"/>
        <v>1</v>
      </c>
    </row>
    <row r="246" spans="1:12">
      <c r="A246" s="30">
        <f>MAX($A$3:A245)+1</f>
        <v>94</v>
      </c>
      <c r="B246" s="30" t="s">
        <v>11596</v>
      </c>
      <c r="C246" s="31" t="str">
        <f t="shared" si="22"/>
        <v>GG372110</v>
      </c>
      <c r="D246" s="31" t="s">
        <v>11595</v>
      </c>
      <c r="E246" s="30">
        <v>653</v>
      </c>
      <c r="F246" s="37" t="s">
        <v>12087</v>
      </c>
      <c r="G246" s="27" t="str">
        <f t="shared" si="23"/>
        <v>GG37211009401</v>
      </c>
      <c r="H246" s="32" t="s">
        <v>13062</v>
      </c>
      <c r="J246" s="37" t="str">
        <f t="shared" si="25"/>
        <v>GG372110</v>
      </c>
      <c r="K246" s="37">
        <f t="shared" si="24"/>
        <v>94</v>
      </c>
      <c r="L246" s="47">
        <f t="shared" si="26"/>
        <v>1</v>
      </c>
    </row>
    <row r="247" spans="1:12">
      <c r="A247" s="33"/>
      <c r="B247" s="33"/>
      <c r="C247" s="34" t="str">
        <f t="shared" si="22"/>
        <v>G</v>
      </c>
      <c r="D247" s="34"/>
      <c r="E247" s="33"/>
      <c r="F247" s="37" t="s">
        <v>12089</v>
      </c>
      <c r="G247" s="27" t="str">
        <f t="shared" si="23"/>
        <v>GG37211009402</v>
      </c>
      <c r="H247" s="32" t="s">
        <v>13063</v>
      </c>
      <c r="J247" s="37" t="str">
        <f t="shared" si="25"/>
        <v>GG372110</v>
      </c>
      <c r="K247" s="37">
        <f t="shared" si="24"/>
        <v>94</v>
      </c>
      <c r="L247" s="47">
        <f t="shared" si="26"/>
        <v>2</v>
      </c>
    </row>
    <row r="248" spans="1:12">
      <c r="A248" s="33"/>
      <c r="B248" s="33"/>
      <c r="C248" s="34" t="str">
        <f t="shared" si="22"/>
        <v>G</v>
      </c>
      <c r="D248" s="34"/>
      <c r="E248" s="33"/>
      <c r="F248" s="37" t="s">
        <v>12091</v>
      </c>
      <c r="G248" s="27" t="str">
        <f t="shared" si="23"/>
        <v>GG37211009403</v>
      </c>
      <c r="H248" s="32" t="s">
        <v>13064</v>
      </c>
      <c r="I248" t="s">
        <v>13065</v>
      </c>
      <c r="J248" s="37" t="str">
        <f t="shared" si="25"/>
        <v>GG372110</v>
      </c>
      <c r="K248" s="37">
        <f t="shared" si="24"/>
        <v>94</v>
      </c>
      <c r="L248" s="47">
        <f t="shared" si="26"/>
        <v>3</v>
      </c>
    </row>
    <row r="249" spans="1:12">
      <c r="A249" s="33"/>
      <c r="B249" s="33"/>
      <c r="C249" s="34" t="str">
        <f t="shared" si="22"/>
        <v>G</v>
      </c>
      <c r="D249" s="34"/>
      <c r="E249" s="33"/>
      <c r="F249" s="37" t="s">
        <v>12093</v>
      </c>
      <c r="G249" s="27" t="str">
        <f t="shared" si="23"/>
        <v>GG37211009404</v>
      </c>
      <c r="H249" s="32" t="s">
        <v>13066</v>
      </c>
      <c r="J249" s="37" t="str">
        <f t="shared" si="25"/>
        <v>GG372110</v>
      </c>
      <c r="K249" s="37">
        <f t="shared" si="24"/>
        <v>94</v>
      </c>
      <c r="L249" s="47">
        <f t="shared" si="26"/>
        <v>4</v>
      </c>
    </row>
    <row r="250" spans="1:12">
      <c r="A250" s="33"/>
      <c r="B250" s="33"/>
      <c r="C250" s="34" t="str">
        <f t="shared" si="22"/>
        <v>G</v>
      </c>
      <c r="D250" s="34"/>
      <c r="E250" s="33"/>
      <c r="F250" s="37" t="s">
        <v>12095</v>
      </c>
      <c r="G250" s="27" t="str">
        <f t="shared" si="23"/>
        <v>GG37211009405</v>
      </c>
      <c r="H250" s="32" t="s">
        <v>13067</v>
      </c>
      <c r="J250" s="37" t="str">
        <f t="shared" si="25"/>
        <v>GG372110</v>
      </c>
      <c r="K250" s="37">
        <f t="shared" si="24"/>
        <v>94</v>
      </c>
      <c r="L250" s="47">
        <f t="shared" si="26"/>
        <v>5</v>
      </c>
    </row>
    <row r="251" spans="1:12">
      <c r="A251" s="33"/>
      <c r="B251" s="33"/>
      <c r="C251" s="34" t="str">
        <f t="shared" si="22"/>
        <v>G</v>
      </c>
      <c r="D251" s="34"/>
      <c r="E251" s="33"/>
      <c r="F251" s="37" t="s">
        <v>12146</v>
      </c>
      <c r="G251" s="27" t="str">
        <f t="shared" si="23"/>
        <v>GG37211009406</v>
      </c>
      <c r="H251" s="32" t="s">
        <v>13068</v>
      </c>
      <c r="J251" s="37" t="str">
        <f t="shared" si="25"/>
        <v>GG372110</v>
      </c>
      <c r="K251" s="37">
        <f t="shared" si="24"/>
        <v>94</v>
      </c>
      <c r="L251" s="47">
        <f t="shared" si="26"/>
        <v>6</v>
      </c>
    </row>
    <row r="252" spans="1:12">
      <c r="A252" s="33"/>
      <c r="B252" s="33"/>
      <c r="C252" s="34" t="str">
        <f t="shared" si="22"/>
        <v>G</v>
      </c>
      <c r="D252" s="34"/>
      <c r="E252" s="33"/>
      <c r="F252" s="37" t="s">
        <v>12148</v>
      </c>
      <c r="G252" s="27" t="str">
        <f t="shared" si="23"/>
        <v>GG37211009407</v>
      </c>
      <c r="H252" s="32" t="s">
        <v>13069</v>
      </c>
      <c r="J252" s="37" t="str">
        <f t="shared" si="25"/>
        <v>GG372110</v>
      </c>
      <c r="K252" s="37">
        <f t="shared" si="24"/>
        <v>94</v>
      </c>
      <c r="L252" s="47">
        <f t="shared" si="26"/>
        <v>7</v>
      </c>
    </row>
    <row r="253" spans="1:12">
      <c r="A253" s="33"/>
      <c r="B253" s="33"/>
      <c r="C253" s="34" t="str">
        <f t="shared" si="22"/>
        <v>G</v>
      </c>
      <c r="D253" s="34"/>
      <c r="E253" s="33"/>
      <c r="F253" s="37" t="s">
        <v>12150</v>
      </c>
      <c r="G253" s="27" t="str">
        <f t="shared" si="23"/>
        <v>GG37211009408</v>
      </c>
      <c r="H253" s="32" t="s">
        <v>13070</v>
      </c>
      <c r="J253" s="37" t="str">
        <f t="shared" si="25"/>
        <v>GG372110</v>
      </c>
      <c r="K253" s="37">
        <f t="shared" si="24"/>
        <v>94</v>
      </c>
      <c r="L253" s="47">
        <f t="shared" si="26"/>
        <v>8</v>
      </c>
    </row>
    <row r="254" spans="1:12">
      <c r="A254" s="35"/>
      <c r="B254" s="35"/>
      <c r="C254" s="36" t="str">
        <f t="shared" si="22"/>
        <v>G</v>
      </c>
      <c r="D254" s="36"/>
      <c r="E254" s="35"/>
      <c r="F254" s="37" t="s">
        <v>12152</v>
      </c>
      <c r="G254" s="27" t="str">
        <f t="shared" si="23"/>
        <v>GG37211009409</v>
      </c>
      <c r="H254" s="32" t="s">
        <v>13071</v>
      </c>
      <c r="J254" s="37" t="str">
        <f t="shared" si="25"/>
        <v>GG372110</v>
      </c>
      <c r="K254" s="37">
        <f t="shared" si="24"/>
        <v>94</v>
      </c>
      <c r="L254" s="47">
        <f t="shared" si="26"/>
        <v>9</v>
      </c>
    </row>
    <row r="255" ht="36" spans="1:12">
      <c r="A255" s="30">
        <f>MAX($A$3:A254)+1</f>
        <v>95</v>
      </c>
      <c r="B255" s="30" t="s">
        <v>11598</v>
      </c>
      <c r="C255" s="31" t="str">
        <f t="shared" si="22"/>
        <v>GG372111</v>
      </c>
      <c r="D255" s="31" t="s">
        <v>11597</v>
      </c>
      <c r="E255" s="30">
        <v>1137</v>
      </c>
      <c r="F255" s="27" t="s">
        <v>12087</v>
      </c>
      <c r="G255" s="27" t="str">
        <f t="shared" si="23"/>
        <v>GG37211109501</v>
      </c>
      <c r="H255" s="93" t="s">
        <v>13072</v>
      </c>
      <c r="I255" t="s">
        <v>13073</v>
      </c>
      <c r="J255" s="37" t="str">
        <f t="shared" si="25"/>
        <v>GG372111</v>
      </c>
      <c r="K255" s="37">
        <f t="shared" si="24"/>
        <v>95</v>
      </c>
      <c r="L255" s="47">
        <f t="shared" si="26"/>
        <v>1</v>
      </c>
    </row>
    <row r="256" ht="36" spans="1:12">
      <c r="A256" s="35"/>
      <c r="B256" s="35"/>
      <c r="C256" s="36" t="str">
        <f t="shared" si="22"/>
        <v>G</v>
      </c>
      <c r="D256" s="36"/>
      <c r="E256" s="35"/>
      <c r="F256" s="27" t="s">
        <v>12089</v>
      </c>
      <c r="G256" s="27" t="str">
        <f t="shared" si="23"/>
        <v>GG37211109502</v>
      </c>
      <c r="H256" s="93" t="s">
        <v>13074</v>
      </c>
      <c r="J256" s="37" t="str">
        <f t="shared" si="25"/>
        <v>GG372111</v>
      </c>
      <c r="K256" s="37">
        <f t="shared" si="24"/>
        <v>95</v>
      </c>
      <c r="L256" s="47">
        <f t="shared" si="26"/>
        <v>2</v>
      </c>
    </row>
    <row r="257" ht="24" spans="1:12">
      <c r="A257" s="30">
        <f>MAX($A$3:A256)+1</f>
        <v>96</v>
      </c>
      <c r="B257" s="30" t="s">
        <v>11600</v>
      </c>
      <c r="C257" s="31" t="str">
        <f t="shared" si="22"/>
        <v>GG372112</v>
      </c>
      <c r="D257" s="31" t="s">
        <v>11599</v>
      </c>
      <c r="E257" s="30">
        <v>689</v>
      </c>
      <c r="F257" s="27" t="s">
        <v>12087</v>
      </c>
      <c r="G257" s="27" t="str">
        <f t="shared" si="23"/>
        <v>GG37211209601</v>
      </c>
      <c r="H257" s="32" t="s">
        <v>13075</v>
      </c>
      <c r="I257" t="s">
        <v>13076</v>
      </c>
      <c r="J257" s="37" t="str">
        <f t="shared" si="25"/>
        <v>GG372112</v>
      </c>
      <c r="K257" s="37">
        <f t="shared" si="24"/>
        <v>96</v>
      </c>
      <c r="L257" s="47">
        <f t="shared" si="26"/>
        <v>1</v>
      </c>
    </row>
    <row r="258" spans="1:12">
      <c r="A258" s="33"/>
      <c r="B258" s="33"/>
      <c r="C258" s="34" t="str">
        <f t="shared" si="22"/>
        <v>G</v>
      </c>
      <c r="D258" s="34"/>
      <c r="E258" s="33"/>
      <c r="F258" s="27" t="s">
        <v>12089</v>
      </c>
      <c r="G258" s="27" t="str">
        <f t="shared" si="23"/>
        <v>GG37211209602</v>
      </c>
      <c r="H258" s="32" t="s">
        <v>13077</v>
      </c>
      <c r="J258" s="37" t="str">
        <f t="shared" si="25"/>
        <v>GG372112</v>
      </c>
      <c r="K258" s="37">
        <f t="shared" si="24"/>
        <v>96</v>
      </c>
      <c r="L258" s="47">
        <f t="shared" si="26"/>
        <v>2</v>
      </c>
    </row>
    <row r="259" spans="1:12">
      <c r="A259" s="35"/>
      <c r="B259" s="35"/>
      <c r="C259" s="36" t="str">
        <f t="shared" si="22"/>
        <v>G</v>
      </c>
      <c r="D259" s="36"/>
      <c r="E259" s="35"/>
      <c r="F259" s="27" t="s">
        <v>12091</v>
      </c>
      <c r="G259" s="27" t="str">
        <f t="shared" si="23"/>
        <v>GG37211209603</v>
      </c>
      <c r="H259" s="32" t="s">
        <v>13078</v>
      </c>
      <c r="J259" s="37" t="str">
        <f t="shared" si="25"/>
        <v>GG372112</v>
      </c>
      <c r="K259" s="37">
        <f t="shared" si="24"/>
        <v>96</v>
      </c>
      <c r="L259" s="47">
        <f t="shared" si="26"/>
        <v>3</v>
      </c>
    </row>
    <row r="260" ht="36" spans="1:12">
      <c r="A260" s="30">
        <f>MAX($A$3:A259)+1</f>
        <v>97</v>
      </c>
      <c r="B260" s="30" t="s">
        <v>11601</v>
      </c>
      <c r="C260" s="31" t="str">
        <f t="shared" si="22"/>
        <v>GG412029</v>
      </c>
      <c r="D260" s="31" t="s">
        <v>10866</v>
      </c>
      <c r="E260" s="30">
        <v>1132</v>
      </c>
      <c r="F260" s="27" t="s">
        <v>12087</v>
      </c>
      <c r="G260" s="27" t="str">
        <f t="shared" si="23"/>
        <v>GG41202909701</v>
      </c>
      <c r="H260" s="29" t="s">
        <v>13079</v>
      </c>
      <c r="I260" t="s">
        <v>13080</v>
      </c>
      <c r="J260" s="37" t="str">
        <f t="shared" si="25"/>
        <v>GG412029</v>
      </c>
      <c r="K260" s="37">
        <f t="shared" si="24"/>
        <v>97</v>
      </c>
      <c r="L260" s="47">
        <f t="shared" si="26"/>
        <v>1</v>
      </c>
    </row>
    <row r="261" ht="24" spans="1:12">
      <c r="A261" s="35"/>
      <c r="B261" s="35"/>
      <c r="C261" s="36" t="str">
        <f t="shared" si="22"/>
        <v>G</v>
      </c>
      <c r="D261" s="36"/>
      <c r="E261" s="35"/>
      <c r="F261" s="27" t="s">
        <v>12089</v>
      </c>
      <c r="G261" s="27" t="str">
        <f t="shared" si="23"/>
        <v>GG41202909702</v>
      </c>
      <c r="H261" s="29" t="s">
        <v>13081</v>
      </c>
      <c r="J261" s="37" t="str">
        <f t="shared" si="25"/>
        <v>GG412029</v>
      </c>
      <c r="K261" s="37">
        <f t="shared" si="24"/>
        <v>97</v>
      </c>
      <c r="L261" s="47">
        <f t="shared" si="26"/>
        <v>2</v>
      </c>
    </row>
    <row r="262" spans="1:12">
      <c r="A262" s="30">
        <f>MAX($A$3:A261)+1</f>
        <v>98</v>
      </c>
      <c r="B262" s="30" t="s">
        <v>11602</v>
      </c>
      <c r="C262" s="31" t="str">
        <f t="shared" si="22"/>
        <v>GG412030</v>
      </c>
      <c r="D262" s="31" t="s">
        <v>10868</v>
      </c>
      <c r="E262" s="30">
        <v>547.9</v>
      </c>
      <c r="F262" s="27" t="s">
        <v>12087</v>
      </c>
      <c r="G262" s="27" t="str">
        <f t="shared" si="23"/>
        <v>GG41203009801</v>
      </c>
      <c r="H262" s="29" t="s">
        <v>13082</v>
      </c>
      <c r="J262" s="37" t="str">
        <f t="shared" si="25"/>
        <v>GG412030</v>
      </c>
      <c r="K262" s="37">
        <f t="shared" si="24"/>
        <v>98</v>
      </c>
      <c r="L262" s="47">
        <f t="shared" si="26"/>
        <v>1</v>
      </c>
    </row>
    <row r="263" spans="1:12">
      <c r="A263" s="33"/>
      <c r="B263" s="33"/>
      <c r="C263" s="34" t="str">
        <f t="shared" si="22"/>
        <v>G</v>
      </c>
      <c r="D263" s="34"/>
      <c r="E263" s="33"/>
      <c r="F263" s="27" t="s">
        <v>12089</v>
      </c>
      <c r="G263" s="27" t="str">
        <f t="shared" si="23"/>
        <v>GG41203009802</v>
      </c>
      <c r="H263" s="29" t="s">
        <v>13083</v>
      </c>
      <c r="I263" t="s">
        <v>13084</v>
      </c>
      <c r="J263" s="37" t="str">
        <f t="shared" si="25"/>
        <v>GG412030</v>
      </c>
      <c r="K263" s="37">
        <f t="shared" si="24"/>
        <v>98</v>
      </c>
      <c r="L263" s="47">
        <f t="shared" si="26"/>
        <v>2</v>
      </c>
    </row>
    <row r="264" ht="24" spans="1:12">
      <c r="A264" s="33"/>
      <c r="B264" s="33"/>
      <c r="C264" s="34" t="str">
        <f t="shared" si="22"/>
        <v>G</v>
      </c>
      <c r="D264" s="34"/>
      <c r="E264" s="33"/>
      <c r="F264" s="27" t="s">
        <v>12091</v>
      </c>
      <c r="G264" s="27" t="str">
        <f t="shared" si="23"/>
        <v>GG41203009803</v>
      </c>
      <c r="H264" s="29" t="s">
        <v>13085</v>
      </c>
      <c r="J264" s="37" t="str">
        <f t="shared" si="25"/>
        <v>GG412030</v>
      </c>
      <c r="K264" s="37">
        <f t="shared" si="24"/>
        <v>98</v>
      </c>
      <c r="L264" s="47">
        <f t="shared" si="26"/>
        <v>3</v>
      </c>
    </row>
    <row r="265" spans="1:12">
      <c r="A265" s="33"/>
      <c r="B265" s="33"/>
      <c r="C265" s="34" t="str">
        <f t="shared" si="22"/>
        <v>G</v>
      </c>
      <c r="D265" s="34"/>
      <c r="E265" s="33"/>
      <c r="F265" s="27" t="s">
        <v>12093</v>
      </c>
      <c r="G265" s="27" t="str">
        <f t="shared" si="23"/>
        <v>GG41203009804</v>
      </c>
      <c r="H265" s="29" t="s">
        <v>13086</v>
      </c>
      <c r="J265" s="37" t="str">
        <f t="shared" si="25"/>
        <v>GG412030</v>
      </c>
      <c r="K265" s="37">
        <f t="shared" si="24"/>
        <v>98</v>
      </c>
      <c r="L265" s="47">
        <f t="shared" si="26"/>
        <v>4</v>
      </c>
    </row>
    <row r="266" spans="1:12">
      <c r="A266" s="35"/>
      <c r="B266" s="35"/>
      <c r="C266" s="36" t="str">
        <f t="shared" si="22"/>
        <v>G</v>
      </c>
      <c r="D266" s="36"/>
      <c r="E266" s="35"/>
      <c r="F266" s="27" t="s">
        <v>13087</v>
      </c>
      <c r="G266" s="27" t="str">
        <f t="shared" si="23"/>
        <v>GG41203009805</v>
      </c>
      <c r="H266" s="29" t="s">
        <v>13088</v>
      </c>
      <c r="J266" s="37" t="str">
        <f t="shared" si="25"/>
        <v>GG412030</v>
      </c>
      <c r="K266" s="37">
        <f t="shared" si="24"/>
        <v>98</v>
      </c>
      <c r="L266" s="47">
        <f t="shared" si="26"/>
        <v>5</v>
      </c>
    </row>
    <row r="267" ht="24" spans="1:12">
      <c r="A267" s="27">
        <f>MAX($A$3:A266)+1</f>
        <v>99</v>
      </c>
      <c r="B267" s="27" t="s">
        <v>11604</v>
      </c>
      <c r="C267" s="28" t="str">
        <f t="shared" si="22"/>
        <v>GG412113</v>
      </c>
      <c r="D267" s="28" t="s">
        <v>11603</v>
      </c>
      <c r="E267" s="37">
        <v>410</v>
      </c>
      <c r="F267" s="37"/>
      <c r="G267" s="27" t="str">
        <f t="shared" si="23"/>
        <v>GG41211309901</v>
      </c>
      <c r="H267" s="32" t="s">
        <v>13089</v>
      </c>
      <c r="I267" t="s">
        <v>13090</v>
      </c>
      <c r="J267" s="37" t="str">
        <f t="shared" si="25"/>
        <v>GG412113</v>
      </c>
      <c r="K267" s="37">
        <f t="shared" si="24"/>
        <v>99</v>
      </c>
      <c r="L267" s="47">
        <f t="shared" si="26"/>
        <v>1</v>
      </c>
    </row>
    <row r="268" ht="24" spans="1:12">
      <c r="A268" s="27">
        <f>MAX($A$3:A267)+1</f>
        <v>100</v>
      </c>
      <c r="B268" s="27" t="s">
        <v>11606</v>
      </c>
      <c r="C268" s="28" t="str">
        <f t="shared" ref="C268:C331" si="27">$A$1&amp;B268</f>
        <v>GG412114</v>
      </c>
      <c r="D268" s="28" t="s">
        <v>11605</v>
      </c>
      <c r="E268" s="27">
        <v>526</v>
      </c>
      <c r="F268" s="37"/>
      <c r="G268" s="27" t="str">
        <f t="shared" ref="G268:G331" si="28">J268&amp;REPT(0,3-LEN(K268))&amp;K268&amp;REPT(0,2-LEN(L268))&amp;L268</f>
        <v>GG41211410001</v>
      </c>
      <c r="H268" s="32" t="s">
        <v>13091</v>
      </c>
      <c r="I268" t="s">
        <v>13092</v>
      </c>
      <c r="J268" s="37" t="str">
        <f t="shared" si="25"/>
        <v>GG412114</v>
      </c>
      <c r="K268" s="37">
        <f t="shared" ref="K268:K331" si="29">IF(A268="",K267,A268)</f>
        <v>100</v>
      </c>
      <c r="L268" s="47">
        <f t="shared" si="26"/>
        <v>1</v>
      </c>
    </row>
    <row r="269" ht="24" spans="1:12">
      <c r="A269" s="30">
        <f>MAX($A$3:A268)+1</f>
        <v>101</v>
      </c>
      <c r="B269" s="30" t="s">
        <v>11608</v>
      </c>
      <c r="C269" s="31" t="str">
        <f t="shared" si="27"/>
        <v>GG412115</v>
      </c>
      <c r="D269" s="31" t="s">
        <v>11607</v>
      </c>
      <c r="E269" s="30">
        <v>400</v>
      </c>
      <c r="F269" s="27" t="s">
        <v>12087</v>
      </c>
      <c r="G269" s="27" t="str">
        <f t="shared" si="28"/>
        <v>GG41211510101</v>
      </c>
      <c r="H269" s="29" t="s">
        <v>13093</v>
      </c>
      <c r="J269" s="37" t="str">
        <f t="shared" ref="J269:J332" si="30">IF(C269="G",J268,C269)</f>
        <v>GG412115</v>
      </c>
      <c r="K269" s="37">
        <f t="shared" si="29"/>
        <v>101</v>
      </c>
      <c r="L269" s="47">
        <f t="shared" si="26"/>
        <v>1</v>
      </c>
    </row>
    <row r="270" spans="1:12">
      <c r="A270" s="33"/>
      <c r="B270" s="33"/>
      <c r="C270" s="34" t="str">
        <f t="shared" si="27"/>
        <v>G</v>
      </c>
      <c r="D270" s="34"/>
      <c r="E270" s="33"/>
      <c r="F270" s="27" t="s">
        <v>12089</v>
      </c>
      <c r="G270" s="27" t="str">
        <f t="shared" si="28"/>
        <v>GG41211510102</v>
      </c>
      <c r="H270" s="29" t="s">
        <v>13094</v>
      </c>
      <c r="I270" t="s">
        <v>13095</v>
      </c>
      <c r="J270" s="37" t="str">
        <f t="shared" si="30"/>
        <v>GG412115</v>
      </c>
      <c r="K270" s="37">
        <f t="shared" si="29"/>
        <v>101</v>
      </c>
      <c r="L270" s="47">
        <f t="shared" si="26"/>
        <v>2</v>
      </c>
    </row>
    <row r="271" ht="24" spans="1:12">
      <c r="A271" s="35"/>
      <c r="B271" s="35"/>
      <c r="C271" s="36" t="str">
        <f t="shared" si="27"/>
        <v>G</v>
      </c>
      <c r="D271" s="36"/>
      <c r="E271" s="35"/>
      <c r="F271" s="27" t="s">
        <v>12091</v>
      </c>
      <c r="G271" s="27" t="str">
        <f t="shared" si="28"/>
        <v>GG41211510103</v>
      </c>
      <c r="H271" s="29" t="s">
        <v>13096</v>
      </c>
      <c r="J271" s="37" t="str">
        <f t="shared" si="30"/>
        <v>GG412115</v>
      </c>
      <c r="K271" s="37">
        <f t="shared" si="29"/>
        <v>101</v>
      </c>
      <c r="L271" s="47">
        <f t="shared" si="26"/>
        <v>3</v>
      </c>
    </row>
    <row r="272" spans="1:12">
      <c r="A272" s="27">
        <f>MAX($A$3:A271)+1</f>
        <v>102</v>
      </c>
      <c r="B272" s="27" t="s">
        <v>11610</v>
      </c>
      <c r="C272" s="28" t="str">
        <f t="shared" si="27"/>
        <v>GG412116</v>
      </c>
      <c r="D272" s="28" t="s">
        <v>11609</v>
      </c>
      <c r="E272" s="27">
        <v>715</v>
      </c>
      <c r="F272" s="27"/>
      <c r="G272" s="27" t="str">
        <f t="shared" si="28"/>
        <v>GG41211610201</v>
      </c>
      <c r="H272" s="29" t="s">
        <v>13097</v>
      </c>
      <c r="J272" s="37" t="str">
        <f t="shared" si="30"/>
        <v>GG412116</v>
      </c>
      <c r="K272" s="37">
        <f t="shared" si="29"/>
        <v>102</v>
      </c>
      <c r="L272" s="47">
        <f t="shared" si="26"/>
        <v>1</v>
      </c>
    </row>
    <row r="273" spans="1:12">
      <c r="A273" s="30">
        <f>MAX($A$3:A272)+1</f>
        <v>103</v>
      </c>
      <c r="B273" s="30" t="s">
        <v>11612</v>
      </c>
      <c r="C273" s="31" t="str">
        <f t="shared" si="27"/>
        <v>GG412117</v>
      </c>
      <c r="D273" s="31" t="s">
        <v>11611</v>
      </c>
      <c r="E273" s="30">
        <v>920</v>
      </c>
      <c r="F273" s="27" t="s">
        <v>12087</v>
      </c>
      <c r="G273" s="27" t="str">
        <f t="shared" si="28"/>
        <v>GG41211710301</v>
      </c>
      <c r="H273" s="29" t="s">
        <v>13098</v>
      </c>
      <c r="I273" t="s">
        <v>13099</v>
      </c>
      <c r="J273" s="37" t="str">
        <f t="shared" si="30"/>
        <v>GG412117</v>
      </c>
      <c r="K273" s="37">
        <f t="shared" si="29"/>
        <v>103</v>
      </c>
      <c r="L273" s="47">
        <f t="shared" si="26"/>
        <v>1</v>
      </c>
    </row>
    <row r="274" ht="24" spans="1:12">
      <c r="A274" s="35"/>
      <c r="B274" s="35"/>
      <c r="C274" s="36" t="str">
        <f t="shared" si="27"/>
        <v>G</v>
      </c>
      <c r="D274" s="36"/>
      <c r="E274" s="35"/>
      <c r="F274" s="27" t="s">
        <v>12089</v>
      </c>
      <c r="G274" s="27" t="str">
        <f t="shared" si="28"/>
        <v>GG41211710302</v>
      </c>
      <c r="H274" s="29" t="s">
        <v>13100</v>
      </c>
      <c r="J274" s="37" t="str">
        <f t="shared" si="30"/>
        <v>GG412117</v>
      </c>
      <c r="K274" s="37">
        <f t="shared" si="29"/>
        <v>103</v>
      </c>
      <c r="L274" s="47">
        <f t="shared" si="26"/>
        <v>2</v>
      </c>
    </row>
    <row r="275" ht="60" spans="1:12">
      <c r="A275" s="30">
        <f>MAX($A$3:A274)+1</f>
        <v>104</v>
      </c>
      <c r="B275" s="30" t="s">
        <v>11614</v>
      </c>
      <c r="C275" s="31" t="str">
        <f t="shared" si="27"/>
        <v>GG422031</v>
      </c>
      <c r="D275" s="31" t="s">
        <v>11613</v>
      </c>
      <c r="E275" s="30">
        <v>2400</v>
      </c>
      <c r="F275" s="27" t="s">
        <v>12087</v>
      </c>
      <c r="G275" s="27" t="str">
        <f t="shared" si="28"/>
        <v>GG42203110401</v>
      </c>
      <c r="H275" s="29" t="s">
        <v>13101</v>
      </c>
      <c r="I275" t="s">
        <v>13102</v>
      </c>
      <c r="J275" s="37" t="str">
        <f t="shared" si="30"/>
        <v>GG422031</v>
      </c>
      <c r="K275" s="37">
        <f t="shared" si="29"/>
        <v>104</v>
      </c>
      <c r="L275" s="47">
        <f t="shared" si="26"/>
        <v>1</v>
      </c>
    </row>
    <row r="276" spans="1:12">
      <c r="A276" s="33"/>
      <c r="B276" s="33"/>
      <c r="C276" s="34" t="str">
        <f t="shared" si="27"/>
        <v>G</v>
      </c>
      <c r="D276" s="34"/>
      <c r="E276" s="33"/>
      <c r="F276" s="27" t="s">
        <v>12089</v>
      </c>
      <c r="G276" s="27" t="str">
        <f t="shared" si="28"/>
        <v>GG42203110402</v>
      </c>
      <c r="H276" s="29" t="s">
        <v>13103</v>
      </c>
      <c r="J276" s="37" t="str">
        <f t="shared" si="30"/>
        <v>GG422031</v>
      </c>
      <c r="K276" s="37">
        <f t="shared" si="29"/>
        <v>104</v>
      </c>
      <c r="L276" s="47">
        <f t="shared" si="26"/>
        <v>2</v>
      </c>
    </row>
    <row r="277" spans="1:12">
      <c r="A277" s="33"/>
      <c r="B277" s="33"/>
      <c r="C277" s="34" t="str">
        <f t="shared" si="27"/>
        <v>G</v>
      </c>
      <c r="D277" s="34"/>
      <c r="E277" s="33"/>
      <c r="F277" s="27" t="s">
        <v>12091</v>
      </c>
      <c r="G277" s="27" t="str">
        <f t="shared" si="28"/>
        <v>GG42203110403</v>
      </c>
      <c r="H277" s="29" t="s">
        <v>13104</v>
      </c>
      <c r="J277" s="37" t="str">
        <f t="shared" si="30"/>
        <v>GG422031</v>
      </c>
      <c r="K277" s="37">
        <f t="shared" si="29"/>
        <v>104</v>
      </c>
      <c r="L277" s="47">
        <f t="shared" si="26"/>
        <v>3</v>
      </c>
    </row>
    <row r="278" spans="1:12">
      <c r="A278" s="33"/>
      <c r="B278" s="33"/>
      <c r="C278" s="34" t="str">
        <f t="shared" si="27"/>
        <v>G</v>
      </c>
      <c r="D278" s="34"/>
      <c r="E278" s="33"/>
      <c r="F278" s="27" t="s">
        <v>12093</v>
      </c>
      <c r="G278" s="27" t="str">
        <f t="shared" si="28"/>
        <v>GG42203110404</v>
      </c>
      <c r="H278" s="29" t="s">
        <v>13105</v>
      </c>
      <c r="J278" s="37" t="str">
        <f t="shared" si="30"/>
        <v>GG422031</v>
      </c>
      <c r="K278" s="37">
        <f t="shared" si="29"/>
        <v>104</v>
      </c>
      <c r="L278" s="47">
        <f t="shared" si="26"/>
        <v>4</v>
      </c>
    </row>
    <row r="279" spans="1:12">
      <c r="A279" s="35"/>
      <c r="B279" s="35"/>
      <c r="C279" s="36" t="str">
        <f t="shared" si="27"/>
        <v>G</v>
      </c>
      <c r="D279" s="36"/>
      <c r="E279" s="35"/>
      <c r="F279" s="27" t="s">
        <v>12095</v>
      </c>
      <c r="G279" s="27" t="str">
        <f t="shared" si="28"/>
        <v>GG42203110405</v>
      </c>
      <c r="H279" s="29" t="s">
        <v>13106</v>
      </c>
      <c r="J279" s="37" t="str">
        <f t="shared" si="30"/>
        <v>GG422031</v>
      </c>
      <c r="K279" s="37">
        <f t="shared" si="29"/>
        <v>104</v>
      </c>
      <c r="L279" s="47">
        <f t="shared" si="26"/>
        <v>5</v>
      </c>
    </row>
    <row r="280" spans="1:12">
      <c r="A280" s="27">
        <f>MAX($A$3:A279)+1</f>
        <v>105</v>
      </c>
      <c r="B280" s="27" t="s">
        <v>11616</v>
      </c>
      <c r="C280" s="28" t="str">
        <f t="shared" si="27"/>
        <v>GG422032</v>
      </c>
      <c r="D280" s="28" t="s">
        <v>11615</v>
      </c>
      <c r="E280" s="27">
        <v>750</v>
      </c>
      <c r="F280" s="27"/>
      <c r="G280" s="27" t="str">
        <f t="shared" si="28"/>
        <v>GG42203210501</v>
      </c>
      <c r="H280" s="29" t="s">
        <v>13107</v>
      </c>
      <c r="I280" t="s">
        <v>13108</v>
      </c>
      <c r="J280" s="37" t="str">
        <f t="shared" si="30"/>
        <v>GG422032</v>
      </c>
      <c r="K280" s="37">
        <f t="shared" si="29"/>
        <v>105</v>
      </c>
      <c r="L280" s="47">
        <f t="shared" si="26"/>
        <v>1</v>
      </c>
    </row>
    <row r="281" ht="24" spans="1:12">
      <c r="A281" s="27">
        <f>MAX($A$3:A280)+1</f>
        <v>106</v>
      </c>
      <c r="B281" s="27" t="s">
        <v>11618</v>
      </c>
      <c r="C281" s="28" t="str">
        <f t="shared" si="27"/>
        <v>GG422118</v>
      </c>
      <c r="D281" s="28" t="s">
        <v>11617</v>
      </c>
      <c r="E281" s="27">
        <v>620</v>
      </c>
      <c r="F281" s="27"/>
      <c r="G281" s="27" t="str">
        <f t="shared" si="28"/>
        <v>GG42211810601</v>
      </c>
      <c r="H281" s="29" t="s">
        <v>13109</v>
      </c>
      <c r="I281" t="s">
        <v>13110</v>
      </c>
      <c r="J281" s="37" t="str">
        <f t="shared" si="30"/>
        <v>GG422118</v>
      </c>
      <c r="K281" s="37">
        <f t="shared" si="29"/>
        <v>106</v>
      </c>
      <c r="L281" s="47">
        <f t="shared" si="26"/>
        <v>1</v>
      </c>
    </row>
    <row r="282" ht="24" spans="1:12">
      <c r="A282" s="27">
        <f>MAX($A$3:A281)+1</f>
        <v>107</v>
      </c>
      <c r="B282" s="27" t="s">
        <v>11620</v>
      </c>
      <c r="C282" s="28" t="str">
        <f t="shared" si="27"/>
        <v>GG422119</v>
      </c>
      <c r="D282" s="28" t="s">
        <v>11619</v>
      </c>
      <c r="E282" s="27">
        <v>2302</v>
      </c>
      <c r="F282" s="27"/>
      <c r="G282" s="27" t="str">
        <f t="shared" si="28"/>
        <v>GG42211910701</v>
      </c>
      <c r="H282" s="29" t="s">
        <v>13111</v>
      </c>
      <c r="I282" t="s">
        <v>13112</v>
      </c>
      <c r="J282" s="37" t="str">
        <f t="shared" si="30"/>
        <v>GG422119</v>
      </c>
      <c r="K282" s="37">
        <f t="shared" si="29"/>
        <v>107</v>
      </c>
      <c r="L282" s="47">
        <f t="shared" si="26"/>
        <v>1</v>
      </c>
    </row>
    <row r="283" ht="24" spans="1:12">
      <c r="A283" s="27">
        <f>MAX($A$3:A282)+1</f>
        <v>108</v>
      </c>
      <c r="B283" s="27" t="s">
        <v>11622</v>
      </c>
      <c r="C283" s="28" t="str">
        <f t="shared" si="27"/>
        <v>GG422120</v>
      </c>
      <c r="D283" s="28" t="s">
        <v>11621</v>
      </c>
      <c r="E283" s="27">
        <v>1300</v>
      </c>
      <c r="F283" s="27"/>
      <c r="G283" s="27" t="str">
        <f t="shared" si="28"/>
        <v>GG42212010801</v>
      </c>
      <c r="H283" s="29" t="s">
        <v>13113</v>
      </c>
      <c r="I283" t="s">
        <v>13114</v>
      </c>
      <c r="J283" s="37" t="str">
        <f t="shared" si="30"/>
        <v>GG422120</v>
      </c>
      <c r="K283" s="37">
        <f t="shared" si="29"/>
        <v>108</v>
      </c>
      <c r="L283" s="47">
        <f t="shared" si="26"/>
        <v>1</v>
      </c>
    </row>
    <row r="284" ht="24" spans="1:12">
      <c r="A284" s="30">
        <f>MAX($A$3:A283)+1</f>
        <v>109</v>
      </c>
      <c r="B284" s="30" t="s">
        <v>11624</v>
      </c>
      <c r="C284" s="31" t="str">
        <f t="shared" si="27"/>
        <v>GG422121</v>
      </c>
      <c r="D284" s="31" t="s">
        <v>11623</v>
      </c>
      <c r="E284" s="30">
        <v>1095</v>
      </c>
      <c r="F284" s="27" t="s">
        <v>12087</v>
      </c>
      <c r="G284" s="27" t="str">
        <f t="shared" si="28"/>
        <v>GG42212110901</v>
      </c>
      <c r="H284" s="29" t="s">
        <v>13115</v>
      </c>
      <c r="J284" s="37" t="str">
        <f t="shared" si="30"/>
        <v>GG422121</v>
      </c>
      <c r="K284" s="37">
        <f t="shared" si="29"/>
        <v>109</v>
      </c>
      <c r="L284" s="47">
        <f t="shared" si="26"/>
        <v>1</v>
      </c>
    </row>
    <row r="285" spans="1:12">
      <c r="A285" s="33"/>
      <c r="B285" s="33"/>
      <c r="C285" s="34" t="str">
        <f t="shared" si="27"/>
        <v>G</v>
      </c>
      <c r="D285" s="34"/>
      <c r="E285" s="33"/>
      <c r="F285" s="27" t="s">
        <v>12089</v>
      </c>
      <c r="G285" s="27" t="str">
        <f t="shared" si="28"/>
        <v>GG42212110902</v>
      </c>
      <c r="H285" s="29" t="s">
        <v>13116</v>
      </c>
      <c r="J285" s="37" t="str">
        <f t="shared" si="30"/>
        <v>GG422121</v>
      </c>
      <c r="K285" s="37">
        <f t="shared" si="29"/>
        <v>109</v>
      </c>
      <c r="L285" s="47">
        <f t="shared" ref="L285:L348" si="31">IF(C285&lt;&gt;"G",1,L284+1)</f>
        <v>2</v>
      </c>
    </row>
    <row r="286" ht="24" spans="1:12">
      <c r="A286" s="33"/>
      <c r="B286" s="33"/>
      <c r="C286" s="34" t="str">
        <f t="shared" si="27"/>
        <v>G</v>
      </c>
      <c r="D286" s="34"/>
      <c r="E286" s="33"/>
      <c r="F286" s="27" t="s">
        <v>12091</v>
      </c>
      <c r="G286" s="27" t="str">
        <f t="shared" si="28"/>
        <v>GG42212110903</v>
      </c>
      <c r="H286" s="29" t="s">
        <v>13117</v>
      </c>
      <c r="I286" t="s">
        <v>13118</v>
      </c>
      <c r="J286" s="37" t="str">
        <f t="shared" si="30"/>
        <v>GG422121</v>
      </c>
      <c r="K286" s="37">
        <f t="shared" si="29"/>
        <v>109</v>
      </c>
      <c r="L286" s="47">
        <f t="shared" si="31"/>
        <v>3</v>
      </c>
    </row>
    <row r="287" spans="1:12">
      <c r="A287" s="33"/>
      <c r="B287" s="33"/>
      <c r="C287" s="34" t="str">
        <f t="shared" si="27"/>
        <v>G</v>
      </c>
      <c r="D287" s="34"/>
      <c r="E287" s="33"/>
      <c r="F287" s="27" t="s">
        <v>12093</v>
      </c>
      <c r="G287" s="27" t="str">
        <f t="shared" si="28"/>
        <v>GG42212110904</v>
      </c>
      <c r="H287" s="29" t="s">
        <v>13119</v>
      </c>
      <c r="J287" s="37" t="str">
        <f t="shared" si="30"/>
        <v>GG422121</v>
      </c>
      <c r="K287" s="37">
        <f t="shared" si="29"/>
        <v>109</v>
      </c>
      <c r="L287" s="47">
        <f t="shared" si="31"/>
        <v>4</v>
      </c>
    </row>
    <row r="288" ht="24" spans="1:12">
      <c r="A288" s="33"/>
      <c r="B288" s="33"/>
      <c r="C288" s="34" t="str">
        <f t="shared" si="27"/>
        <v>G</v>
      </c>
      <c r="D288" s="34"/>
      <c r="E288" s="33"/>
      <c r="F288" s="27" t="s">
        <v>12095</v>
      </c>
      <c r="G288" s="27" t="str">
        <f t="shared" si="28"/>
        <v>GG42212110905</v>
      </c>
      <c r="H288" s="29" t="s">
        <v>13120</v>
      </c>
      <c r="J288" s="37" t="str">
        <f t="shared" si="30"/>
        <v>GG422121</v>
      </c>
      <c r="K288" s="37">
        <f t="shared" si="29"/>
        <v>109</v>
      </c>
      <c r="L288" s="47">
        <f t="shared" si="31"/>
        <v>5</v>
      </c>
    </row>
    <row r="289" spans="1:12">
      <c r="A289" s="33"/>
      <c r="B289" s="33"/>
      <c r="C289" s="34" t="str">
        <f t="shared" si="27"/>
        <v>G</v>
      </c>
      <c r="D289" s="34"/>
      <c r="E289" s="33"/>
      <c r="F289" s="27" t="s">
        <v>12146</v>
      </c>
      <c r="G289" s="27" t="str">
        <f t="shared" si="28"/>
        <v>GG42212110906</v>
      </c>
      <c r="H289" s="29" t="s">
        <v>13121</v>
      </c>
      <c r="J289" s="37" t="str">
        <f t="shared" si="30"/>
        <v>GG422121</v>
      </c>
      <c r="K289" s="37">
        <f t="shared" si="29"/>
        <v>109</v>
      </c>
      <c r="L289" s="47">
        <f t="shared" si="31"/>
        <v>6</v>
      </c>
    </row>
    <row r="290" spans="1:12">
      <c r="A290" s="33"/>
      <c r="B290" s="33"/>
      <c r="C290" s="34" t="str">
        <f t="shared" si="27"/>
        <v>G</v>
      </c>
      <c r="D290" s="34"/>
      <c r="E290" s="33"/>
      <c r="F290" s="27" t="s">
        <v>12148</v>
      </c>
      <c r="G290" s="27" t="str">
        <f t="shared" si="28"/>
        <v>GG42212110907</v>
      </c>
      <c r="H290" s="29" t="s">
        <v>13122</v>
      </c>
      <c r="J290" s="37" t="str">
        <f t="shared" si="30"/>
        <v>GG422121</v>
      </c>
      <c r="K290" s="37">
        <f t="shared" si="29"/>
        <v>109</v>
      </c>
      <c r="L290" s="47">
        <f t="shared" si="31"/>
        <v>7</v>
      </c>
    </row>
    <row r="291" spans="1:12">
      <c r="A291" s="35"/>
      <c r="B291" s="35"/>
      <c r="C291" s="36" t="str">
        <f t="shared" si="27"/>
        <v>G</v>
      </c>
      <c r="D291" s="36"/>
      <c r="E291" s="35"/>
      <c r="F291" s="27" t="s">
        <v>12150</v>
      </c>
      <c r="G291" s="27" t="str">
        <f t="shared" si="28"/>
        <v>GG42212110908</v>
      </c>
      <c r="H291" s="29" t="s">
        <v>13123</v>
      </c>
      <c r="J291" s="37" t="str">
        <f t="shared" si="30"/>
        <v>GG422121</v>
      </c>
      <c r="K291" s="37">
        <f t="shared" si="29"/>
        <v>109</v>
      </c>
      <c r="L291" s="47">
        <f t="shared" si="31"/>
        <v>8</v>
      </c>
    </row>
    <row r="292" ht="24" spans="1:12">
      <c r="A292" s="27">
        <f>MAX($A$3:A291)+1</f>
        <v>110</v>
      </c>
      <c r="B292" s="27" t="s">
        <v>11626</v>
      </c>
      <c r="C292" s="28" t="str">
        <f t="shared" si="27"/>
        <v>GG422122</v>
      </c>
      <c r="D292" s="28" t="s">
        <v>11625</v>
      </c>
      <c r="E292" s="27">
        <v>668</v>
      </c>
      <c r="F292" s="27"/>
      <c r="G292" s="27" t="str">
        <f t="shared" si="28"/>
        <v>GG42212211001</v>
      </c>
      <c r="H292" s="29" t="s">
        <v>13124</v>
      </c>
      <c r="I292" t="s">
        <v>13125</v>
      </c>
      <c r="J292" s="37" t="str">
        <f t="shared" si="30"/>
        <v>GG422122</v>
      </c>
      <c r="K292" s="37">
        <f t="shared" si="29"/>
        <v>110</v>
      </c>
      <c r="L292" s="47">
        <f t="shared" si="31"/>
        <v>1</v>
      </c>
    </row>
    <row r="293" spans="1:12">
      <c r="A293" s="27">
        <f>MAX($A$3:A292)+1</f>
        <v>111</v>
      </c>
      <c r="B293" s="27" t="s">
        <v>11628</v>
      </c>
      <c r="C293" s="28" t="str">
        <f t="shared" si="27"/>
        <v>GG422123</v>
      </c>
      <c r="D293" s="28" t="s">
        <v>11627</v>
      </c>
      <c r="E293" s="27">
        <v>413</v>
      </c>
      <c r="F293" s="27"/>
      <c r="G293" s="27" t="str">
        <f t="shared" si="28"/>
        <v>GG42212311101</v>
      </c>
      <c r="H293" s="29" t="s">
        <v>13126</v>
      </c>
      <c r="I293" t="s">
        <v>13127</v>
      </c>
      <c r="J293" s="37" t="str">
        <f t="shared" si="30"/>
        <v>GG422123</v>
      </c>
      <c r="K293" s="37">
        <f t="shared" si="29"/>
        <v>111</v>
      </c>
      <c r="L293" s="47">
        <f t="shared" si="31"/>
        <v>1</v>
      </c>
    </row>
    <row r="294" spans="1:12">
      <c r="A294" s="30">
        <f>MAX($A$3:A293)+1</f>
        <v>112</v>
      </c>
      <c r="B294" s="30" t="s">
        <v>11630</v>
      </c>
      <c r="C294" s="31" t="str">
        <f t="shared" si="27"/>
        <v>GG422124</v>
      </c>
      <c r="D294" s="31" t="s">
        <v>11629</v>
      </c>
      <c r="E294" s="30">
        <v>509</v>
      </c>
      <c r="F294" s="27" t="s">
        <v>12087</v>
      </c>
      <c r="G294" s="27" t="str">
        <f t="shared" si="28"/>
        <v>GG42212411201</v>
      </c>
      <c r="H294" s="29" t="s">
        <v>13128</v>
      </c>
      <c r="J294" s="37" t="str">
        <f t="shared" si="30"/>
        <v>GG422124</v>
      </c>
      <c r="K294" s="37">
        <f t="shared" si="29"/>
        <v>112</v>
      </c>
      <c r="L294" s="47">
        <f t="shared" si="31"/>
        <v>1</v>
      </c>
    </row>
    <row r="295" spans="1:12">
      <c r="A295" s="33"/>
      <c r="B295" s="33"/>
      <c r="C295" s="34" t="str">
        <f t="shared" si="27"/>
        <v>G</v>
      </c>
      <c r="D295" s="34"/>
      <c r="E295" s="33"/>
      <c r="F295" s="27" t="s">
        <v>12089</v>
      </c>
      <c r="G295" s="27" t="str">
        <f t="shared" si="28"/>
        <v>GG42212411202</v>
      </c>
      <c r="H295" s="29" t="s">
        <v>13129</v>
      </c>
      <c r="J295" s="37" t="str">
        <f t="shared" si="30"/>
        <v>GG422124</v>
      </c>
      <c r="K295" s="37">
        <f t="shared" si="29"/>
        <v>112</v>
      </c>
      <c r="L295" s="47">
        <f t="shared" si="31"/>
        <v>2</v>
      </c>
    </row>
    <row r="296" spans="1:12">
      <c r="A296" s="35"/>
      <c r="B296" s="35"/>
      <c r="C296" s="36" t="str">
        <f t="shared" si="27"/>
        <v>G</v>
      </c>
      <c r="D296" s="36"/>
      <c r="E296" s="35"/>
      <c r="F296" s="27" t="s">
        <v>12091</v>
      </c>
      <c r="G296" s="27" t="str">
        <f t="shared" si="28"/>
        <v>GG42212411203</v>
      </c>
      <c r="H296" s="29" t="s">
        <v>13130</v>
      </c>
      <c r="J296" s="37" t="str">
        <f t="shared" si="30"/>
        <v>GG422124</v>
      </c>
      <c r="K296" s="37">
        <f t="shared" si="29"/>
        <v>112</v>
      </c>
      <c r="L296" s="47">
        <f t="shared" si="31"/>
        <v>3</v>
      </c>
    </row>
    <row r="297" ht="24" spans="1:12">
      <c r="A297" s="30">
        <f>MAX($A$3:A296)+1</f>
        <v>113</v>
      </c>
      <c r="B297" s="30" t="s">
        <v>11631</v>
      </c>
      <c r="C297" s="31" t="str">
        <f t="shared" si="27"/>
        <v>GG432033</v>
      </c>
      <c r="D297" s="31" t="s">
        <v>10874</v>
      </c>
      <c r="E297" s="30">
        <v>1733.5</v>
      </c>
      <c r="F297" s="27" t="s">
        <v>13131</v>
      </c>
      <c r="G297" s="27" t="str">
        <f t="shared" si="28"/>
        <v>GG43203311301</v>
      </c>
      <c r="H297" s="29" t="s">
        <v>13132</v>
      </c>
      <c r="J297" s="37" t="str">
        <f t="shared" si="30"/>
        <v>GG432033</v>
      </c>
      <c r="K297" s="37">
        <f t="shared" si="29"/>
        <v>113</v>
      </c>
      <c r="L297" s="47">
        <f t="shared" si="31"/>
        <v>1</v>
      </c>
    </row>
    <row r="298" ht="24" spans="1:12">
      <c r="A298" s="33"/>
      <c r="B298" s="33"/>
      <c r="C298" s="34" t="str">
        <f t="shared" si="27"/>
        <v>G</v>
      </c>
      <c r="D298" s="34"/>
      <c r="E298" s="33"/>
      <c r="F298" s="27" t="s">
        <v>13133</v>
      </c>
      <c r="G298" s="27" t="str">
        <f t="shared" si="28"/>
        <v>GG43203311302</v>
      </c>
      <c r="H298" s="29" t="s">
        <v>13134</v>
      </c>
      <c r="I298" t="s">
        <v>13135</v>
      </c>
      <c r="J298" s="37" t="str">
        <f t="shared" si="30"/>
        <v>GG432033</v>
      </c>
      <c r="K298" s="37">
        <f t="shared" si="29"/>
        <v>113</v>
      </c>
      <c r="L298" s="47">
        <f t="shared" si="31"/>
        <v>2</v>
      </c>
    </row>
    <row r="299" spans="1:12">
      <c r="A299" s="33"/>
      <c r="B299" s="33"/>
      <c r="C299" s="34" t="str">
        <f t="shared" si="27"/>
        <v>G</v>
      </c>
      <c r="D299" s="34"/>
      <c r="E299" s="33"/>
      <c r="F299" s="27" t="s">
        <v>13133</v>
      </c>
      <c r="G299" s="27" t="str">
        <f t="shared" si="28"/>
        <v>GG43203311303</v>
      </c>
      <c r="H299" s="29" t="s">
        <v>13136</v>
      </c>
      <c r="J299" s="37" t="str">
        <f t="shared" si="30"/>
        <v>GG432033</v>
      </c>
      <c r="K299" s="37">
        <f t="shared" si="29"/>
        <v>113</v>
      </c>
      <c r="L299" s="47">
        <f t="shared" si="31"/>
        <v>3</v>
      </c>
    </row>
    <row r="300" ht="24" spans="1:12">
      <c r="A300" s="33"/>
      <c r="B300" s="33"/>
      <c r="C300" s="34" t="str">
        <f t="shared" si="27"/>
        <v>G</v>
      </c>
      <c r="D300" s="34"/>
      <c r="E300" s="33"/>
      <c r="F300" s="27" t="s">
        <v>13137</v>
      </c>
      <c r="G300" s="27" t="str">
        <f t="shared" si="28"/>
        <v>GG43203311304</v>
      </c>
      <c r="H300" s="29" t="s">
        <v>13138</v>
      </c>
      <c r="J300" s="37" t="str">
        <f t="shared" si="30"/>
        <v>GG432033</v>
      </c>
      <c r="K300" s="37">
        <f t="shared" si="29"/>
        <v>113</v>
      </c>
      <c r="L300" s="47">
        <f t="shared" si="31"/>
        <v>4</v>
      </c>
    </row>
    <row r="301" ht="36" spans="1:12">
      <c r="A301" s="33"/>
      <c r="B301" s="33"/>
      <c r="C301" s="34" t="str">
        <f t="shared" si="27"/>
        <v>G</v>
      </c>
      <c r="D301" s="34"/>
      <c r="E301" s="33"/>
      <c r="F301" s="27" t="s">
        <v>13139</v>
      </c>
      <c r="G301" s="27" t="str">
        <f t="shared" si="28"/>
        <v>GG43203311305</v>
      </c>
      <c r="H301" s="29" t="s">
        <v>13140</v>
      </c>
      <c r="J301" s="37" t="str">
        <f t="shared" si="30"/>
        <v>GG432033</v>
      </c>
      <c r="K301" s="37">
        <f t="shared" si="29"/>
        <v>113</v>
      </c>
      <c r="L301" s="47">
        <f t="shared" si="31"/>
        <v>5</v>
      </c>
    </row>
    <row r="302" ht="24" spans="1:12">
      <c r="A302" s="33"/>
      <c r="B302" s="33"/>
      <c r="C302" s="34" t="str">
        <f t="shared" si="27"/>
        <v>G</v>
      </c>
      <c r="D302" s="34"/>
      <c r="E302" s="33"/>
      <c r="F302" s="27" t="s">
        <v>13141</v>
      </c>
      <c r="G302" s="27" t="str">
        <f t="shared" si="28"/>
        <v>GG43203311306</v>
      </c>
      <c r="H302" s="29" t="s">
        <v>13142</v>
      </c>
      <c r="J302" s="37" t="str">
        <f t="shared" si="30"/>
        <v>GG432033</v>
      </c>
      <c r="K302" s="37">
        <f t="shared" si="29"/>
        <v>113</v>
      </c>
      <c r="L302" s="47">
        <f t="shared" si="31"/>
        <v>6</v>
      </c>
    </row>
    <row r="303" spans="1:12">
      <c r="A303" s="35"/>
      <c r="B303" s="35"/>
      <c r="C303" s="36" t="str">
        <f t="shared" si="27"/>
        <v>G</v>
      </c>
      <c r="D303" s="36"/>
      <c r="E303" s="35"/>
      <c r="F303" s="27" t="s">
        <v>13143</v>
      </c>
      <c r="G303" s="27" t="str">
        <f t="shared" si="28"/>
        <v>GG43203311307</v>
      </c>
      <c r="H303" s="29" t="s">
        <v>13144</v>
      </c>
      <c r="J303" s="37" t="str">
        <f t="shared" si="30"/>
        <v>GG432033</v>
      </c>
      <c r="K303" s="37">
        <f t="shared" si="29"/>
        <v>113</v>
      </c>
      <c r="L303" s="47">
        <f t="shared" si="31"/>
        <v>7</v>
      </c>
    </row>
    <row r="304" spans="1:12">
      <c r="A304" s="30">
        <f>MAX($A$3:A303)+1</f>
        <v>114</v>
      </c>
      <c r="B304" s="30" t="s">
        <v>11633</v>
      </c>
      <c r="C304" s="31" t="str">
        <f t="shared" si="27"/>
        <v>GG432034</v>
      </c>
      <c r="D304" s="31" t="s">
        <v>11632</v>
      </c>
      <c r="E304" s="30">
        <v>858</v>
      </c>
      <c r="F304" s="27" t="s">
        <v>13145</v>
      </c>
      <c r="G304" s="27" t="str">
        <f t="shared" si="28"/>
        <v>GG43203411401</v>
      </c>
      <c r="H304" s="29" t="s">
        <v>13146</v>
      </c>
      <c r="I304" t="s">
        <v>13147</v>
      </c>
      <c r="J304" s="37" t="str">
        <f t="shared" si="30"/>
        <v>GG432034</v>
      </c>
      <c r="K304" s="37">
        <f t="shared" si="29"/>
        <v>114</v>
      </c>
      <c r="L304" s="47">
        <f t="shared" si="31"/>
        <v>1</v>
      </c>
    </row>
    <row r="305" spans="1:12">
      <c r="A305" s="33"/>
      <c r="B305" s="33"/>
      <c r="C305" s="34" t="str">
        <f t="shared" si="27"/>
        <v>G</v>
      </c>
      <c r="D305" s="34"/>
      <c r="E305" s="33"/>
      <c r="F305" s="27" t="s">
        <v>13148</v>
      </c>
      <c r="G305" s="27" t="str">
        <f t="shared" si="28"/>
        <v>GG43203411402</v>
      </c>
      <c r="H305" s="29" t="s">
        <v>13149</v>
      </c>
      <c r="J305" s="37" t="str">
        <f t="shared" si="30"/>
        <v>GG432034</v>
      </c>
      <c r="K305" s="37">
        <f t="shared" si="29"/>
        <v>114</v>
      </c>
      <c r="L305" s="47">
        <f t="shared" si="31"/>
        <v>2</v>
      </c>
    </row>
    <row r="306" spans="1:12">
      <c r="A306" s="33"/>
      <c r="B306" s="33"/>
      <c r="C306" s="34" t="str">
        <f t="shared" si="27"/>
        <v>G</v>
      </c>
      <c r="D306" s="34"/>
      <c r="E306" s="33"/>
      <c r="F306" s="27" t="s">
        <v>13150</v>
      </c>
      <c r="G306" s="27" t="str">
        <f t="shared" si="28"/>
        <v>GG43203411403</v>
      </c>
      <c r="H306" s="29" t="s">
        <v>13151</v>
      </c>
      <c r="J306" s="37" t="str">
        <f t="shared" si="30"/>
        <v>GG432034</v>
      </c>
      <c r="K306" s="37">
        <f t="shared" si="29"/>
        <v>114</v>
      </c>
      <c r="L306" s="47">
        <f t="shared" si="31"/>
        <v>3</v>
      </c>
    </row>
    <row r="307" ht="24" spans="1:12">
      <c r="A307" s="33"/>
      <c r="B307" s="33"/>
      <c r="C307" s="34" t="str">
        <f t="shared" si="27"/>
        <v>G</v>
      </c>
      <c r="D307" s="34"/>
      <c r="E307" s="33"/>
      <c r="F307" s="27" t="s">
        <v>13152</v>
      </c>
      <c r="G307" s="27" t="str">
        <f t="shared" si="28"/>
        <v>GG43203411404</v>
      </c>
      <c r="H307" s="29" t="s">
        <v>13153</v>
      </c>
      <c r="J307" s="37" t="str">
        <f t="shared" si="30"/>
        <v>GG432034</v>
      </c>
      <c r="K307" s="37">
        <f t="shared" si="29"/>
        <v>114</v>
      </c>
      <c r="L307" s="47">
        <f t="shared" si="31"/>
        <v>4</v>
      </c>
    </row>
    <row r="308" ht="24" spans="1:12">
      <c r="A308" s="35"/>
      <c r="B308" s="35"/>
      <c r="C308" s="36" t="str">
        <f t="shared" si="27"/>
        <v>G</v>
      </c>
      <c r="D308" s="36"/>
      <c r="E308" s="35"/>
      <c r="F308" s="27" t="s">
        <v>13154</v>
      </c>
      <c r="G308" s="27" t="str">
        <f t="shared" si="28"/>
        <v>GG43203411405</v>
      </c>
      <c r="H308" s="29" t="s">
        <v>13155</v>
      </c>
      <c r="J308" s="37" t="str">
        <f t="shared" si="30"/>
        <v>GG432034</v>
      </c>
      <c r="K308" s="37">
        <f t="shared" si="29"/>
        <v>114</v>
      </c>
      <c r="L308" s="47">
        <f t="shared" si="31"/>
        <v>5</v>
      </c>
    </row>
    <row r="309" ht="36" spans="1:12">
      <c r="A309" s="30">
        <f>MAX($A$3:A308)+1</f>
        <v>115</v>
      </c>
      <c r="B309" s="30" t="s">
        <v>11635</v>
      </c>
      <c r="C309" s="31" t="str">
        <f t="shared" si="27"/>
        <v>GG432125</v>
      </c>
      <c r="D309" s="31" t="s">
        <v>11634</v>
      </c>
      <c r="E309" s="30">
        <v>1170.28</v>
      </c>
      <c r="F309" s="27" t="s">
        <v>13156</v>
      </c>
      <c r="G309" s="27" t="str">
        <f t="shared" si="28"/>
        <v>GG43212511501</v>
      </c>
      <c r="H309" s="29" t="s">
        <v>13157</v>
      </c>
      <c r="I309" t="s">
        <v>13158</v>
      </c>
      <c r="J309" s="37" t="str">
        <f t="shared" si="30"/>
        <v>GG432125</v>
      </c>
      <c r="K309" s="37">
        <f t="shared" si="29"/>
        <v>115</v>
      </c>
      <c r="L309" s="47">
        <f t="shared" si="31"/>
        <v>1</v>
      </c>
    </row>
    <row r="310" ht="24" spans="1:12">
      <c r="A310" s="33"/>
      <c r="B310" s="33"/>
      <c r="C310" s="34" t="str">
        <f t="shared" si="27"/>
        <v>G</v>
      </c>
      <c r="D310" s="34"/>
      <c r="E310" s="33"/>
      <c r="F310" s="27" t="s">
        <v>13159</v>
      </c>
      <c r="G310" s="27" t="str">
        <f t="shared" si="28"/>
        <v>GG43212511502</v>
      </c>
      <c r="H310" s="29" t="s">
        <v>13160</v>
      </c>
      <c r="J310" s="37" t="str">
        <f t="shared" si="30"/>
        <v>GG432125</v>
      </c>
      <c r="K310" s="37">
        <f t="shared" si="29"/>
        <v>115</v>
      </c>
      <c r="L310" s="47">
        <f t="shared" si="31"/>
        <v>2</v>
      </c>
    </row>
    <row r="311" ht="24" spans="1:12">
      <c r="A311" s="35"/>
      <c r="B311" s="35"/>
      <c r="C311" s="36" t="str">
        <f t="shared" si="27"/>
        <v>G</v>
      </c>
      <c r="D311" s="36"/>
      <c r="E311" s="35"/>
      <c r="F311" s="27" t="s">
        <v>13161</v>
      </c>
      <c r="G311" s="27" t="str">
        <f t="shared" si="28"/>
        <v>GG43212511503</v>
      </c>
      <c r="H311" s="29" t="s">
        <v>13162</v>
      </c>
      <c r="J311" s="37" t="str">
        <f t="shared" si="30"/>
        <v>GG432125</v>
      </c>
      <c r="K311" s="37">
        <f t="shared" si="29"/>
        <v>115</v>
      </c>
      <c r="L311" s="47">
        <f t="shared" si="31"/>
        <v>3</v>
      </c>
    </row>
    <row r="312" ht="24" spans="1:12">
      <c r="A312" s="27">
        <f>MAX($A$3:A311)+1</f>
        <v>116</v>
      </c>
      <c r="B312" s="27" t="s">
        <v>11637</v>
      </c>
      <c r="C312" s="28" t="str">
        <f t="shared" si="27"/>
        <v>GG432126</v>
      </c>
      <c r="D312" s="28" t="s">
        <v>11636</v>
      </c>
      <c r="E312" s="27">
        <v>600</v>
      </c>
      <c r="F312" s="27"/>
      <c r="G312" s="27" t="str">
        <f t="shared" si="28"/>
        <v>GG43212611601</v>
      </c>
      <c r="H312" s="29" t="s">
        <v>13163</v>
      </c>
      <c r="I312" t="s">
        <v>13164</v>
      </c>
      <c r="J312" s="37" t="str">
        <f t="shared" si="30"/>
        <v>GG432126</v>
      </c>
      <c r="K312" s="37">
        <f t="shared" si="29"/>
        <v>116</v>
      </c>
      <c r="L312" s="47">
        <f t="shared" si="31"/>
        <v>1</v>
      </c>
    </row>
    <row r="313" spans="1:12">
      <c r="A313" s="30">
        <f>MAX($A$3:A312)+1</f>
        <v>117</v>
      </c>
      <c r="B313" s="30" t="s">
        <v>11639</v>
      </c>
      <c r="C313" s="31" t="str">
        <f t="shared" si="27"/>
        <v>GG432127</v>
      </c>
      <c r="D313" s="31" t="s">
        <v>11638</v>
      </c>
      <c r="E313" s="30">
        <v>378</v>
      </c>
      <c r="F313" s="27" t="s">
        <v>12087</v>
      </c>
      <c r="G313" s="27" t="str">
        <f t="shared" si="28"/>
        <v>GG43212711701</v>
      </c>
      <c r="H313" s="29" t="s">
        <v>13165</v>
      </c>
      <c r="J313" s="37" t="str">
        <f t="shared" si="30"/>
        <v>GG432127</v>
      </c>
      <c r="K313" s="37">
        <f t="shared" si="29"/>
        <v>117</v>
      </c>
      <c r="L313" s="47">
        <f t="shared" si="31"/>
        <v>1</v>
      </c>
    </row>
    <row r="314" spans="1:12">
      <c r="A314" s="33"/>
      <c r="B314" s="33"/>
      <c r="C314" s="34" t="str">
        <f t="shared" si="27"/>
        <v>G</v>
      </c>
      <c r="D314" s="34"/>
      <c r="E314" s="33"/>
      <c r="F314" s="27" t="s">
        <v>12089</v>
      </c>
      <c r="G314" s="27" t="str">
        <f t="shared" si="28"/>
        <v>GG43212711702</v>
      </c>
      <c r="H314" s="29" t="s">
        <v>13166</v>
      </c>
      <c r="J314" s="37" t="str">
        <f t="shared" si="30"/>
        <v>GG432127</v>
      </c>
      <c r="K314" s="37">
        <f t="shared" si="29"/>
        <v>117</v>
      </c>
      <c r="L314" s="47">
        <f t="shared" si="31"/>
        <v>2</v>
      </c>
    </row>
    <row r="315" ht="24" spans="1:12">
      <c r="A315" s="33"/>
      <c r="B315" s="33"/>
      <c r="C315" s="34" t="str">
        <f t="shared" si="27"/>
        <v>G</v>
      </c>
      <c r="D315" s="34"/>
      <c r="E315" s="33"/>
      <c r="F315" s="27" t="s">
        <v>12091</v>
      </c>
      <c r="G315" s="27" t="str">
        <f t="shared" si="28"/>
        <v>GG43212711703</v>
      </c>
      <c r="H315" s="29" t="s">
        <v>13167</v>
      </c>
      <c r="I315" t="s">
        <v>13168</v>
      </c>
      <c r="J315" s="37" t="str">
        <f t="shared" si="30"/>
        <v>GG432127</v>
      </c>
      <c r="K315" s="37">
        <f t="shared" si="29"/>
        <v>117</v>
      </c>
      <c r="L315" s="47">
        <f t="shared" si="31"/>
        <v>3</v>
      </c>
    </row>
    <row r="316" spans="1:12">
      <c r="A316" s="33"/>
      <c r="B316" s="33"/>
      <c r="C316" s="34" t="str">
        <f t="shared" si="27"/>
        <v>G</v>
      </c>
      <c r="D316" s="34"/>
      <c r="E316" s="33"/>
      <c r="F316" s="27" t="s">
        <v>13169</v>
      </c>
      <c r="G316" s="27" t="str">
        <f t="shared" si="28"/>
        <v>GG43212711704</v>
      </c>
      <c r="H316" s="29" t="s">
        <v>13170</v>
      </c>
      <c r="J316" s="37" t="str">
        <f t="shared" si="30"/>
        <v>GG432127</v>
      </c>
      <c r="K316" s="37">
        <f t="shared" si="29"/>
        <v>117</v>
      </c>
      <c r="L316" s="47">
        <f t="shared" si="31"/>
        <v>4</v>
      </c>
    </row>
    <row r="317" ht="24" spans="1:12">
      <c r="A317" s="33"/>
      <c r="B317" s="33"/>
      <c r="C317" s="34" t="str">
        <f t="shared" si="27"/>
        <v>G</v>
      </c>
      <c r="D317" s="34"/>
      <c r="E317" s="33"/>
      <c r="F317" s="27" t="s">
        <v>12095</v>
      </c>
      <c r="G317" s="27" t="str">
        <f t="shared" si="28"/>
        <v>GG43212711705</v>
      </c>
      <c r="H317" s="29" t="s">
        <v>13171</v>
      </c>
      <c r="J317" s="37" t="str">
        <f t="shared" si="30"/>
        <v>GG432127</v>
      </c>
      <c r="K317" s="37">
        <f t="shared" si="29"/>
        <v>117</v>
      </c>
      <c r="L317" s="47">
        <f t="shared" si="31"/>
        <v>5</v>
      </c>
    </row>
    <row r="318" spans="1:12">
      <c r="A318" s="33"/>
      <c r="B318" s="33"/>
      <c r="C318" s="34" t="str">
        <f t="shared" si="27"/>
        <v>G</v>
      </c>
      <c r="D318" s="34"/>
      <c r="E318" s="33"/>
      <c r="F318" s="27" t="s">
        <v>12146</v>
      </c>
      <c r="G318" s="27" t="str">
        <f t="shared" si="28"/>
        <v>GG43212711706</v>
      </c>
      <c r="H318" s="29" t="s">
        <v>13172</v>
      </c>
      <c r="J318" s="37" t="str">
        <f t="shared" si="30"/>
        <v>GG432127</v>
      </c>
      <c r="K318" s="37">
        <f t="shared" si="29"/>
        <v>117</v>
      </c>
      <c r="L318" s="47">
        <f t="shared" si="31"/>
        <v>6</v>
      </c>
    </row>
    <row r="319" spans="1:12">
      <c r="A319" s="35"/>
      <c r="B319" s="35"/>
      <c r="C319" s="36" t="str">
        <f t="shared" si="27"/>
        <v>G</v>
      </c>
      <c r="D319" s="36"/>
      <c r="E319" s="35"/>
      <c r="F319" s="27" t="s">
        <v>12148</v>
      </c>
      <c r="G319" s="27" t="str">
        <f t="shared" si="28"/>
        <v>GG43212711707</v>
      </c>
      <c r="H319" s="29" t="s">
        <v>13173</v>
      </c>
      <c r="J319" s="37" t="str">
        <f t="shared" si="30"/>
        <v>GG432127</v>
      </c>
      <c r="K319" s="37">
        <f t="shared" si="29"/>
        <v>117</v>
      </c>
      <c r="L319" s="47">
        <f t="shared" si="31"/>
        <v>7</v>
      </c>
    </row>
    <row r="320" spans="1:12">
      <c r="A320" s="30">
        <f>MAX($A$3:A319)+1</f>
        <v>118</v>
      </c>
      <c r="B320" s="30" t="s">
        <v>11641</v>
      </c>
      <c r="C320" s="31" t="str">
        <f t="shared" si="27"/>
        <v>GG432128</v>
      </c>
      <c r="D320" s="31" t="s">
        <v>11640</v>
      </c>
      <c r="E320" s="30">
        <v>1978</v>
      </c>
      <c r="F320" s="27" t="s">
        <v>13174</v>
      </c>
      <c r="G320" s="27" t="str">
        <f t="shared" si="28"/>
        <v>GG43212811801</v>
      </c>
      <c r="H320" s="29" t="s">
        <v>13175</v>
      </c>
      <c r="I320" t="s">
        <v>13176</v>
      </c>
      <c r="J320" s="37" t="str">
        <f t="shared" si="30"/>
        <v>GG432128</v>
      </c>
      <c r="K320" s="37">
        <f t="shared" si="29"/>
        <v>118</v>
      </c>
      <c r="L320" s="47">
        <f t="shared" si="31"/>
        <v>1</v>
      </c>
    </row>
    <row r="321" spans="1:12">
      <c r="A321" s="35"/>
      <c r="B321" s="35"/>
      <c r="C321" s="36" t="str">
        <f t="shared" si="27"/>
        <v>G</v>
      </c>
      <c r="D321" s="36"/>
      <c r="E321" s="35"/>
      <c r="F321" s="27" t="s">
        <v>13177</v>
      </c>
      <c r="G321" s="27" t="str">
        <f t="shared" si="28"/>
        <v>GG43212811802</v>
      </c>
      <c r="H321" s="29" t="s">
        <v>13178</v>
      </c>
      <c r="J321" s="37" t="str">
        <f t="shared" si="30"/>
        <v>GG432128</v>
      </c>
      <c r="K321" s="37">
        <f t="shared" si="29"/>
        <v>118</v>
      </c>
      <c r="L321" s="47">
        <f t="shared" si="31"/>
        <v>2</v>
      </c>
    </row>
    <row r="322" spans="1:12">
      <c r="A322" s="30">
        <f>MAX($A$3:A321)+1</f>
        <v>119</v>
      </c>
      <c r="B322" s="30" t="s">
        <v>11643</v>
      </c>
      <c r="C322" s="31" t="str">
        <f t="shared" si="27"/>
        <v>GG432129</v>
      </c>
      <c r="D322" s="31" t="s">
        <v>11642</v>
      </c>
      <c r="E322" s="30">
        <v>479</v>
      </c>
      <c r="F322" s="27" t="s">
        <v>12087</v>
      </c>
      <c r="G322" s="27" t="str">
        <f t="shared" si="28"/>
        <v>GG43212911901</v>
      </c>
      <c r="H322" s="29" t="s">
        <v>13179</v>
      </c>
      <c r="I322" t="s">
        <v>13180</v>
      </c>
      <c r="J322" s="37" t="str">
        <f t="shared" si="30"/>
        <v>GG432129</v>
      </c>
      <c r="K322" s="37">
        <f t="shared" si="29"/>
        <v>119</v>
      </c>
      <c r="L322" s="47">
        <f t="shared" si="31"/>
        <v>1</v>
      </c>
    </row>
    <row r="323" spans="1:12">
      <c r="A323" s="35"/>
      <c r="B323" s="35"/>
      <c r="C323" s="36" t="str">
        <f t="shared" si="27"/>
        <v>G</v>
      </c>
      <c r="D323" s="36"/>
      <c r="E323" s="35"/>
      <c r="F323" s="27" t="s">
        <v>12089</v>
      </c>
      <c r="G323" s="27" t="str">
        <f t="shared" si="28"/>
        <v>GG43212911902</v>
      </c>
      <c r="H323" s="29" t="s">
        <v>13181</v>
      </c>
      <c r="J323" s="37" t="str">
        <f t="shared" si="30"/>
        <v>GG432129</v>
      </c>
      <c r="K323" s="37">
        <f t="shared" si="29"/>
        <v>119</v>
      </c>
      <c r="L323" s="47">
        <f t="shared" si="31"/>
        <v>2</v>
      </c>
    </row>
    <row r="324" ht="48" spans="1:12">
      <c r="A324" s="30">
        <f>MAX($A$3:A323)+1</f>
        <v>120</v>
      </c>
      <c r="B324" s="30" t="s">
        <v>11644</v>
      </c>
      <c r="C324" s="31" t="str">
        <f t="shared" si="27"/>
        <v>GG442035</v>
      </c>
      <c r="D324" s="31" t="s">
        <v>10878</v>
      </c>
      <c r="E324" s="30">
        <v>3734</v>
      </c>
      <c r="F324" s="37" t="s">
        <v>13182</v>
      </c>
      <c r="G324" s="27" t="str">
        <f t="shared" si="28"/>
        <v>GG44203512001</v>
      </c>
      <c r="H324" s="32" t="s">
        <v>13183</v>
      </c>
      <c r="I324" t="s">
        <v>13184</v>
      </c>
      <c r="J324" s="37" t="str">
        <f t="shared" si="30"/>
        <v>GG442035</v>
      </c>
      <c r="K324" s="37">
        <f t="shared" si="29"/>
        <v>120</v>
      </c>
      <c r="L324" s="47">
        <f t="shared" si="31"/>
        <v>1</v>
      </c>
    </row>
    <row r="325" ht="24" spans="1:12">
      <c r="A325" s="33"/>
      <c r="B325" s="33"/>
      <c r="C325" s="34" t="str">
        <f t="shared" si="27"/>
        <v>G</v>
      </c>
      <c r="D325" s="34"/>
      <c r="E325" s="33"/>
      <c r="F325" s="37" t="s">
        <v>13185</v>
      </c>
      <c r="G325" s="27" t="str">
        <f t="shared" si="28"/>
        <v>GG44203512002</v>
      </c>
      <c r="H325" s="32" t="s">
        <v>13186</v>
      </c>
      <c r="J325" s="37" t="str">
        <f t="shared" si="30"/>
        <v>GG442035</v>
      </c>
      <c r="K325" s="37">
        <f t="shared" si="29"/>
        <v>120</v>
      </c>
      <c r="L325" s="47">
        <f t="shared" si="31"/>
        <v>2</v>
      </c>
    </row>
    <row r="326" spans="1:12">
      <c r="A326" s="33"/>
      <c r="B326" s="33"/>
      <c r="C326" s="34" t="str">
        <f t="shared" si="27"/>
        <v>G</v>
      </c>
      <c r="D326" s="34"/>
      <c r="E326" s="33"/>
      <c r="F326" s="66" t="s">
        <v>13187</v>
      </c>
      <c r="G326" s="27" t="str">
        <f t="shared" si="28"/>
        <v>GG44203512003</v>
      </c>
      <c r="H326" s="43" t="s">
        <v>13188</v>
      </c>
      <c r="J326" s="37" t="str">
        <f t="shared" si="30"/>
        <v>GG442035</v>
      </c>
      <c r="K326" s="37">
        <f t="shared" si="29"/>
        <v>120</v>
      </c>
      <c r="L326" s="47">
        <f t="shared" si="31"/>
        <v>3</v>
      </c>
    </row>
    <row r="327" spans="1:12">
      <c r="A327" s="33"/>
      <c r="B327" s="33"/>
      <c r="C327" s="34" t="str">
        <f t="shared" si="27"/>
        <v>G</v>
      </c>
      <c r="D327" s="34"/>
      <c r="E327" s="33"/>
      <c r="F327" s="37" t="s">
        <v>13189</v>
      </c>
      <c r="G327" s="27" t="str">
        <f t="shared" si="28"/>
        <v>GG44203512004</v>
      </c>
      <c r="H327" s="32" t="s">
        <v>13190</v>
      </c>
      <c r="J327" s="37" t="str">
        <f t="shared" si="30"/>
        <v>GG442035</v>
      </c>
      <c r="K327" s="37">
        <f t="shared" si="29"/>
        <v>120</v>
      </c>
      <c r="L327" s="47">
        <f t="shared" si="31"/>
        <v>4</v>
      </c>
    </row>
    <row r="328" spans="1:12">
      <c r="A328" s="33"/>
      <c r="B328" s="33"/>
      <c r="C328" s="34" t="str">
        <f t="shared" si="27"/>
        <v>G</v>
      </c>
      <c r="D328" s="34"/>
      <c r="E328" s="33"/>
      <c r="F328" s="37" t="s">
        <v>13191</v>
      </c>
      <c r="G328" s="27" t="str">
        <f t="shared" si="28"/>
        <v>GG44203512005</v>
      </c>
      <c r="H328" s="32" t="s">
        <v>13192</v>
      </c>
      <c r="J328" s="37" t="str">
        <f t="shared" si="30"/>
        <v>GG442035</v>
      </c>
      <c r="K328" s="37">
        <f t="shared" si="29"/>
        <v>120</v>
      </c>
      <c r="L328" s="47">
        <f t="shared" si="31"/>
        <v>5</v>
      </c>
    </row>
    <row r="329" ht="24" spans="1:12">
      <c r="A329" s="33"/>
      <c r="B329" s="33"/>
      <c r="C329" s="34" t="str">
        <f t="shared" si="27"/>
        <v>G</v>
      </c>
      <c r="D329" s="34"/>
      <c r="E329" s="33"/>
      <c r="F329" s="37" t="s">
        <v>13193</v>
      </c>
      <c r="G329" s="27" t="str">
        <f t="shared" si="28"/>
        <v>GG44203512006</v>
      </c>
      <c r="H329" s="32" t="s">
        <v>13194</v>
      </c>
      <c r="J329" s="37" t="str">
        <f t="shared" si="30"/>
        <v>GG442035</v>
      </c>
      <c r="K329" s="37">
        <f t="shared" si="29"/>
        <v>120</v>
      </c>
      <c r="L329" s="47">
        <f t="shared" si="31"/>
        <v>6</v>
      </c>
    </row>
    <row r="330" ht="24" spans="1:12">
      <c r="A330" s="33"/>
      <c r="B330" s="33"/>
      <c r="C330" s="34" t="str">
        <f t="shared" si="27"/>
        <v>G</v>
      </c>
      <c r="D330" s="34"/>
      <c r="E330" s="33"/>
      <c r="F330" s="37" t="s">
        <v>13195</v>
      </c>
      <c r="G330" s="27" t="str">
        <f t="shared" si="28"/>
        <v>GG44203512007</v>
      </c>
      <c r="H330" s="32" t="s">
        <v>13196</v>
      </c>
      <c r="J330" s="37" t="str">
        <f t="shared" si="30"/>
        <v>GG442035</v>
      </c>
      <c r="K330" s="37">
        <f t="shared" si="29"/>
        <v>120</v>
      </c>
      <c r="L330" s="47">
        <f t="shared" si="31"/>
        <v>7</v>
      </c>
    </row>
    <row r="331" spans="1:12">
      <c r="A331" s="35"/>
      <c r="B331" s="35"/>
      <c r="C331" s="36" t="str">
        <f t="shared" si="27"/>
        <v>G</v>
      </c>
      <c r="D331" s="36"/>
      <c r="E331" s="35"/>
      <c r="F331" s="37" t="s">
        <v>13197</v>
      </c>
      <c r="G331" s="27" t="str">
        <f t="shared" si="28"/>
        <v>GG44203512008</v>
      </c>
      <c r="H331" s="32" t="s">
        <v>13198</v>
      </c>
      <c r="J331" s="37" t="str">
        <f t="shared" si="30"/>
        <v>GG442035</v>
      </c>
      <c r="K331" s="37">
        <f t="shared" si="29"/>
        <v>120</v>
      </c>
      <c r="L331" s="47">
        <f t="shared" si="31"/>
        <v>8</v>
      </c>
    </row>
    <row r="332" spans="1:12">
      <c r="A332" s="27">
        <f>MAX($A$3:A331)+1</f>
        <v>121</v>
      </c>
      <c r="B332" s="27" t="s">
        <v>11645</v>
      </c>
      <c r="C332" s="28" t="str">
        <f t="shared" ref="C332:C395" si="32">$A$1&amp;B332</f>
        <v>GG442036</v>
      </c>
      <c r="D332" s="28" t="s">
        <v>10880</v>
      </c>
      <c r="E332" s="65">
        <v>1150</v>
      </c>
      <c r="F332" s="37"/>
      <c r="G332" s="27" t="str">
        <f t="shared" ref="G332:G395" si="33">J332&amp;REPT(0,3-LEN(K332))&amp;K332&amp;REPT(0,2-LEN(L332))&amp;L332</f>
        <v>GG44203612101</v>
      </c>
      <c r="H332" s="32" t="s">
        <v>13199</v>
      </c>
      <c r="I332" t="s">
        <v>13200</v>
      </c>
      <c r="J332" s="37" t="str">
        <f t="shared" si="30"/>
        <v>GG442036</v>
      </c>
      <c r="K332" s="37">
        <f t="shared" ref="K332:K395" si="34">IF(A332="",K331,A332)</f>
        <v>121</v>
      </c>
      <c r="L332" s="47">
        <f t="shared" si="31"/>
        <v>1</v>
      </c>
    </row>
    <row r="333" spans="1:12">
      <c r="A333" s="30">
        <f>MAX($A$3:A332)+1</f>
        <v>122</v>
      </c>
      <c r="B333" s="30" t="s">
        <v>11646</v>
      </c>
      <c r="C333" s="31" t="str">
        <f t="shared" si="32"/>
        <v>GG442037</v>
      </c>
      <c r="D333" s="31" t="s">
        <v>10882</v>
      </c>
      <c r="E333" s="30">
        <v>980</v>
      </c>
      <c r="F333" s="37" t="s">
        <v>13201</v>
      </c>
      <c r="G333" s="27" t="str">
        <f t="shared" si="33"/>
        <v>GG44203712201</v>
      </c>
      <c r="H333" s="32" t="s">
        <v>13202</v>
      </c>
      <c r="J333" s="37" t="str">
        <f t="shared" ref="J333:J396" si="35">IF(C333="G",J332,C333)</f>
        <v>GG442037</v>
      </c>
      <c r="K333" s="37">
        <f t="shared" si="34"/>
        <v>122</v>
      </c>
      <c r="L333" s="47">
        <f t="shared" si="31"/>
        <v>1</v>
      </c>
    </row>
    <row r="334" spans="1:12">
      <c r="A334" s="33"/>
      <c r="B334" s="33"/>
      <c r="C334" s="34" t="str">
        <f t="shared" si="32"/>
        <v>G</v>
      </c>
      <c r="D334" s="34"/>
      <c r="E334" s="33"/>
      <c r="F334" s="37" t="s">
        <v>13203</v>
      </c>
      <c r="G334" s="27" t="str">
        <f t="shared" si="33"/>
        <v>GG44203712202</v>
      </c>
      <c r="H334" s="32" t="s">
        <v>13204</v>
      </c>
      <c r="J334" s="37" t="str">
        <f t="shared" si="35"/>
        <v>GG442037</v>
      </c>
      <c r="K334" s="37">
        <f t="shared" si="34"/>
        <v>122</v>
      </c>
      <c r="L334" s="47">
        <f t="shared" si="31"/>
        <v>2</v>
      </c>
    </row>
    <row r="335" spans="1:12">
      <c r="A335" s="33"/>
      <c r="B335" s="33"/>
      <c r="C335" s="34" t="str">
        <f t="shared" si="32"/>
        <v>G</v>
      </c>
      <c r="D335" s="34"/>
      <c r="E335" s="33"/>
      <c r="F335" s="37" t="s">
        <v>13205</v>
      </c>
      <c r="G335" s="27" t="str">
        <f t="shared" si="33"/>
        <v>GG44203712203</v>
      </c>
      <c r="H335" s="32" t="s">
        <v>13206</v>
      </c>
      <c r="J335" s="37" t="str">
        <f t="shared" si="35"/>
        <v>GG442037</v>
      </c>
      <c r="K335" s="37">
        <f t="shared" si="34"/>
        <v>122</v>
      </c>
      <c r="L335" s="47">
        <f t="shared" si="31"/>
        <v>3</v>
      </c>
    </row>
    <row r="336" spans="1:12">
      <c r="A336" s="33"/>
      <c r="B336" s="33"/>
      <c r="C336" s="34" t="str">
        <f t="shared" si="32"/>
        <v>G</v>
      </c>
      <c r="D336" s="34"/>
      <c r="E336" s="33"/>
      <c r="F336" s="37" t="s">
        <v>13207</v>
      </c>
      <c r="G336" s="27" t="str">
        <f t="shared" si="33"/>
        <v>GG44203712204</v>
      </c>
      <c r="H336" s="32" t="s">
        <v>13208</v>
      </c>
      <c r="I336" t="s">
        <v>13209</v>
      </c>
      <c r="J336" s="37" t="str">
        <f t="shared" si="35"/>
        <v>GG442037</v>
      </c>
      <c r="K336" s="37">
        <f t="shared" si="34"/>
        <v>122</v>
      </c>
      <c r="L336" s="47">
        <f t="shared" si="31"/>
        <v>4</v>
      </c>
    </row>
    <row r="337" spans="1:12">
      <c r="A337" s="33"/>
      <c r="B337" s="33"/>
      <c r="C337" s="34" t="str">
        <f t="shared" si="32"/>
        <v>G</v>
      </c>
      <c r="D337" s="34"/>
      <c r="E337" s="33"/>
      <c r="F337" s="37" t="s">
        <v>13210</v>
      </c>
      <c r="G337" s="27" t="str">
        <f t="shared" si="33"/>
        <v>GG44203712205</v>
      </c>
      <c r="H337" s="32" t="s">
        <v>13211</v>
      </c>
      <c r="J337" s="37" t="str">
        <f t="shared" si="35"/>
        <v>GG442037</v>
      </c>
      <c r="K337" s="37">
        <f t="shared" si="34"/>
        <v>122</v>
      </c>
      <c r="L337" s="47">
        <f t="shared" si="31"/>
        <v>5</v>
      </c>
    </row>
    <row r="338" ht="24" spans="1:12">
      <c r="A338" s="35"/>
      <c r="B338" s="35"/>
      <c r="C338" s="36" t="str">
        <f t="shared" si="32"/>
        <v>G</v>
      </c>
      <c r="D338" s="36"/>
      <c r="E338" s="35"/>
      <c r="F338" s="37" t="s">
        <v>13212</v>
      </c>
      <c r="G338" s="27" t="str">
        <f t="shared" si="33"/>
        <v>GG44203712206</v>
      </c>
      <c r="H338" s="32" t="s">
        <v>13213</v>
      </c>
      <c r="J338" s="37" t="str">
        <f t="shared" si="35"/>
        <v>GG442037</v>
      </c>
      <c r="K338" s="37">
        <f t="shared" si="34"/>
        <v>122</v>
      </c>
      <c r="L338" s="47">
        <f t="shared" si="31"/>
        <v>6</v>
      </c>
    </row>
    <row r="339" spans="1:12">
      <c r="A339" s="30">
        <f>MAX($A$3:A338)+1</f>
        <v>123</v>
      </c>
      <c r="B339" s="30" t="s">
        <v>11648</v>
      </c>
      <c r="C339" s="31" t="str">
        <f t="shared" si="32"/>
        <v>GG442130</v>
      </c>
      <c r="D339" s="31" t="s">
        <v>11647</v>
      </c>
      <c r="E339" s="30">
        <v>300.05</v>
      </c>
      <c r="F339" s="57" t="s">
        <v>12087</v>
      </c>
      <c r="G339" s="27" t="str">
        <f t="shared" si="33"/>
        <v>GG44213012301</v>
      </c>
      <c r="H339" s="58" t="s">
        <v>13214</v>
      </c>
      <c r="I339" t="s">
        <v>13215</v>
      </c>
      <c r="J339" s="37" t="str">
        <f t="shared" si="35"/>
        <v>GG442130</v>
      </c>
      <c r="K339" s="37">
        <f t="shared" si="34"/>
        <v>123</v>
      </c>
      <c r="L339" s="47">
        <f t="shared" si="31"/>
        <v>1</v>
      </c>
    </row>
    <row r="340" ht="24" spans="1:12">
      <c r="A340" s="35"/>
      <c r="B340" s="35"/>
      <c r="C340" s="36" t="str">
        <f t="shared" si="32"/>
        <v>G</v>
      </c>
      <c r="D340" s="36"/>
      <c r="E340" s="35"/>
      <c r="F340" s="57" t="s">
        <v>12089</v>
      </c>
      <c r="G340" s="27" t="str">
        <f t="shared" si="33"/>
        <v>GG44213012302</v>
      </c>
      <c r="H340" s="58" t="s">
        <v>13216</v>
      </c>
      <c r="J340" s="37" t="str">
        <f t="shared" si="35"/>
        <v>GG442130</v>
      </c>
      <c r="K340" s="37">
        <f t="shared" si="34"/>
        <v>123</v>
      </c>
      <c r="L340" s="47">
        <f t="shared" si="31"/>
        <v>2</v>
      </c>
    </row>
    <row r="341" ht="24" spans="1:12">
      <c r="A341" s="30">
        <f>MAX($A$3:A340)+1</f>
        <v>124</v>
      </c>
      <c r="B341" s="30" t="s">
        <v>11649</v>
      </c>
      <c r="C341" s="31" t="str">
        <f t="shared" si="32"/>
        <v>GG442038</v>
      </c>
      <c r="D341" s="31" t="s">
        <v>10884</v>
      </c>
      <c r="E341" s="30">
        <v>1000</v>
      </c>
      <c r="F341" s="37" t="s">
        <v>13217</v>
      </c>
      <c r="G341" s="27" t="str">
        <f t="shared" si="33"/>
        <v>GG44203812401</v>
      </c>
      <c r="H341" s="32" t="s">
        <v>13218</v>
      </c>
      <c r="I341" t="s">
        <v>13219</v>
      </c>
      <c r="J341" s="37" t="str">
        <f t="shared" si="35"/>
        <v>GG442038</v>
      </c>
      <c r="K341" s="37">
        <f t="shared" si="34"/>
        <v>124</v>
      </c>
      <c r="L341" s="47">
        <f t="shared" si="31"/>
        <v>1</v>
      </c>
    </row>
    <row r="342" ht="24" spans="1:12">
      <c r="A342" s="33"/>
      <c r="B342" s="33"/>
      <c r="C342" s="34" t="str">
        <f t="shared" si="32"/>
        <v>G</v>
      </c>
      <c r="D342" s="34"/>
      <c r="E342" s="33"/>
      <c r="F342" s="37" t="s">
        <v>13220</v>
      </c>
      <c r="G342" s="27" t="str">
        <f t="shared" si="33"/>
        <v>GG44203812402</v>
      </c>
      <c r="H342" s="32" t="s">
        <v>13221</v>
      </c>
      <c r="J342" s="37" t="str">
        <f t="shared" si="35"/>
        <v>GG442038</v>
      </c>
      <c r="K342" s="37">
        <f t="shared" si="34"/>
        <v>124</v>
      </c>
      <c r="L342" s="47">
        <f t="shared" si="31"/>
        <v>2</v>
      </c>
    </row>
    <row r="343" ht="24" spans="1:12">
      <c r="A343" s="33"/>
      <c r="B343" s="33"/>
      <c r="C343" s="34" t="str">
        <f t="shared" si="32"/>
        <v>G</v>
      </c>
      <c r="D343" s="34"/>
      <c r="E343" s="33"/>
      <c r="F343" s="37" t="s">
        <v>13222</v>
      </c>
      <c r="G343" s="27" t="str">
        <f t="shared" si="33"/>
        <v>GG44203812403</v>
      </c>
      <c r="H343" s="32" t="s">
        <v>13223</v>
      </c>
      <c r="J343" s="37" t="str">
        <f t="shared" si="35"/>
        <v>GG442038</v>
      </c>
      <c r="K343" s="37">
        <f t="shared" si="34"/>
        <v>124</v>
      </c>
      <c r="L343" s="47">
        <f t="shared" si="31"/>
        <v>3</v>
      </c>
    </row>
    <row r="344" spans="1:12">
      <c r="A344" s="35"/>
      <c r="B344" s="35"/>
      <c r="C344" s="36" t="str">
        <f t="shared" si="32"/>
        <v>G</v>
      </c>
      <c r="D344" s="36"/>
      <c r="E344" s="35"/>
      <c r="F344" s="37" t="s">
        <v>13224</v>
      </c>
      <c r="G344" s="27" t="str">
        <f t="shared" si="33"/>
        <v>GG44203812404</v>
      </c>
      <c r="H344" s="32" t="s">
        <v>13225</v>
      </c>
      <c r="J344" s="37" t="str">
        <f t="shared" si="35"/>
        <v>GG442038</v>
      </c>
      <c r="K344" s="37">
        <f t="shared" si="34"/>
        <v>124</v>
      </c>
      <c r="L344" s="47">
        <f t="shared" si="31"/>
        <v>4</v>
      </c>
    </row>
    <row r="345" spans="1:12">
      <c r="A345" s="27">
        <f>MAX($A$3:A344)+1</f>
        <v>125</v>
      </c>
      <c r="B345" s="27" t="s">
        <v>11651</v>
      </c>
      <c r="C345" s="28" t="str">
        <f t="shared" si="32"/>
        <v>GG442131</v>
      </c>
      <c r="D345" s="63" t="s">
        <v>11650</v>
      </c>
      <c r="E345" s="65">
        <v>1221</v>
      </c>
      <c r="F345" s="37"/>
      <c r="G345" s="27" t="str">
        <f t="shared" si="33"/>
        <v>GG44213112501</v>
      </c>
      <c r="H345" s="32" t="s">
        <v>13226</v>
      </c>
      <c r="I345" t="s">
        <v>13227</v>
      </c>
      <c r="J345" s="37" t="str">
        <f t="shared" si="35"/>
        <v>GG442131</v>
      </c>
      <c r="K345" s="37">
        <f t="shared" si="34"/>
        <v>125</v>
      </c>
      <c r="L345" s="47">
        <f t="shared" si="31"/>
        <v>1</v>
      </c>
    </row>
    <row r="346" ht="24" spans="1:12">
      <c r="A346" s="30">
        <f>MAX($A$3:A345)+1</f>
        <v>126</v>
      </c>
      <c r="B346" s="30" t="s">
        <v>11653</v>
      </c>
      <c r="C346" s="31" t="str">
        <f t="shared" si="32"/>
        <v>GG442132</v>
      </c>
      <c r="D346" s="31" t="s">
        <v>11652</v>
      </c>
      <c r="E346" s="30">
        <v>2252.04</v>
      </c>
      <c r="F346" s="37" t="s">
        <v>12087</v>
      </c>
      <c r="G346" s="27" t="str">
        <f t="shared" si="33"/>
        <v>GG44213212601</v>
      </c>
      <c r="H346" s="32" t="s">
        <v>13228</v>
      </c>
      <c r="J346" s="37" t="str">
        <f t="shared" si="35"/>
        <v>GG442132</v>
      </c>
      <c r="K346" s="37">
        <f t="shared" si="34"/>
        <v>126</v>
      </c>
      <c r="L346" s="47">
        <f t="shared" si="31"/>
        <v>1</v>
      </c>
    </row>
    <row r="347" ht="24" spans="1:12">
      <c r="A347" s="33"/>
      <c r="B347" s="33"/>
      <c r="C347" s="34" t="str">
        <f t="shared" si="32"/>
        <v>G</v>
      </c>
      <c r="D347" s="34"/>
      <c r="E347" s="33"/>
      <c r="F347" s="37" t="s">
        <v>12089</v>
      </c>
      <c r="G347" s="27" t="str">
        <f t="shared" si="33"/>
        <v>GG44213212602</v>
      </c>
      <c r="H347" s="32" t="s">
        <v>13229</v>
      </c>
      <c r="I347" t="s">
        <v>13230</v>
      </c>
      <c r="J347" s="37" t="str">
        <f t="shared" si="35"/>
        <v>GG442132</v>
      </c>
      <c r="K347" s="37">
        <f t="shared" si="34"/>
        <v>126</v>
      </c>
      <c r="L347" s="47">
        <f t="shared" si="31"/>
        <v>2</v>
      </c>
    </row>
    <row r="348" ht="24" spans="1:12">
      <c r="A348" s="35"/>
      <c r="B348" s="35"/>
      <c r="C348" s="36" t="str">
        <f t="shared" si="32"/>
        <v>G</v>
      </c>
      <c r="D348" s="36"/>
      <c r="E348" s="35"/>
      <c r="F348" s="37" t="s">
        <v>12091</v>
      </c>
      <c r="G348" s="27" t="str">
        <f t="shared" si="33"/>
        <v>GG44213212603</v>
      </c>
      <c r="H348" s="32" t="s">
        <v>13231</v>
      </c>
      <c r="J348" s="37" t="str">
        <f t="shared" si="35"/>
        <v>GG442132</v>
      </c>
      <c r="K348" s="37">
        <f t="shared" si="34"/>
        <v>126</v>
      </c>
      <c r="L348" s="47">
        <f t="shared" si="31"/>
        <v>3</v>
      </c>
    </row>
    <row r="349" ht="48" spans="1:12">
      <c r="A349" s="27">
        <f>MAX($A$3:A348)+1</f>
        <v>127</v>
      </c>
      <c r="B349" s="27" t="s">
        <v>11654</v>
      </c>
      <c r="C349" s="28" t="str">
        <f t="shared" si="32"/>
        <v>GG442039</v>
      </c>
      <c r="D349" s="64" t="s">
        <v>10886</v>
      </c>
      <c r="E349" s="65">
        <v>706</v>
      </c>
      <c r="F349" s="37"/>
      <c r="G349" s="27" t="str">
        <f t="shared" si="33"/>
        <v>GG44203912701</v>
      </c>
      <c r="H349" s="67" t="s">
        <v>13232</v>
      </c>
      <c r="I349" t="s">
        <v>13233</v>
      </c>
      <c r="J349" s="37" t="str">
        <f t="shared" si="35"/>
        <v>GG442039</v>
      </c>
      <c r="K349" s="37">
        <f t="shared" si="34"/>
        <v>127</v>
      </c>
      <c r="L349" s="47">
        <f t="shared" ref="L349:L412" si="36">IF(C349&lt;&gt;"G",1,L348+1)</f>
        <v>1</v>
      </c>
    </row>
    <row r="350" spans="1:12">
      <c r="A350" s="27">
        <f>MAX($A$3:A349)+1</f>
        <v>128</v>
      </c>
      <c r="B350" s="27" t="s">
        <v>11656</v>
      </c>
      <c r="C350" s="28" t="str">
        <f t="shared" si="32"/>
        <v>GG442133</v>
      </c>
      <c r="D350" s="63" t="s">
        <v>11655</v>
      </c>
      <c r="E350" s="65">
        <v>919.8</v>
      </c>
      <c r="F350" s="37"/>
      <c r="G350" s="27" t="str">
        <f t="shared" si="33"/>
        <v>GG44213312801</v>
      </c>
      <c r="H350" s="67" t="s">
        <v>13234</v>
      </c>
      <c r="I350" t="s">
        <v>13235</v>
      </c>
      <c r="J350" s="37" t="str">
        <f t="shared" si="35"/>
        <v>GG442133</v>
      </c>
      <c r="K350" s="37">
        <f t="shared" si="34"/>
        <v>128</v>
      </c>
      <c r="L350" s="47">
        <f t="shared" si="36"/>
        <v>1</v>
      </c>
    </row>
    <row r="351" ht="24" spans="1:12">
      <c r="A351" s="30">
        <f>MAX($A$3:A350)+1</f>
        <v>129</v>
      </c>
      <c r="B351" s="30" t="s">
        <v>11658</v>
      </c>
      <c r="C351" s="31" t="str">
        <f t="shared" si="32"/>
        <v>GG442134</v>
      </c>
      <c r="D351" s="31" t="s">
        <v>11657</v>
      </c>
      <c r="E351" s="30">
        <v>1911</v>
      </c>
      <c r="F351" s="37" t="s">
        <v>12087</v>
      </c>
      <c r="G351" s="27" t="str">
        <f t="shared" si="33"/>
        <v>GG44213412901</v>
      </c>
      <c r="H351" s="32" t="s">
        <v>13236</v>
      </c>
      <c r="J351" s="37" t="str">
        <f t="shared" si="35"/>
        <v>GG442134</v>
      </c>
      <c r="K351" s="37">
        <f t="shared" si="34"/>
        <v>129</v>
      </c>
      <c r="L351" s="47">
        <f t="shared" si="36"/>
        <v>1</v>
      </c>
    </row>
    <row r="352" spans="1:12">
      <c r="A352" s="33"/>
      <c r="B352" s="33"/>
      <c r="C352" s="34" t="str">
        <f t="shared" si="32"/>
        <v>G</v>
      </c>
      <c r="D352" s="34"/>
      <c r="E352" s="33"/>
      <c r="F352" s="37" t="s">
        <v>12089</v>
      </c>
      <c r="G352" s="27" t="str">
        <f t="shared" si="33"/>
        <v>GG44213412902</v>
      </c>
      <c r="H352" s="32" t="s">
        <v>13237</v>
      </c>
      <c r="I352" t="s">
        <v>13238</v>
      </c>
      <c r="J352" s="37" t="str">
        <f t="shared" si="35"/>
        <v>GG442134</v>
      </c>
      <c r="K352" s="37">
        <f t="shared" si="34"/>
        <v>129</v>
      </c>
      <c r="L352" s="47">
        <f t="shared" si="36"/>
        <v>2</v>
      </c>
    </row>
    <row r="353" spans="1:12">
      <c r="A353" s="33"/>
      <c r="B353" s="33"/>
      <c r="C353" s="34" t="str">
        <f t="shared" si="32"/>
        <v>G</v>
      </c>
      <c r="D353" s="34"/>
      <c r="E353" s="33"/>
      <c r="F353" s="37" t="s">
        <v>12091</v>
      </c>
      <c r="G353" s="27" t="str">
        <f t="shared" si="33"/>
        <v>GG44213412903</v>
      </c>
      <c r="H353" s="32" t="s">
        <v>13239</v>
      </c>
      <c r="J353" s="37" t="str">
        <f t="shared" si="35"/>
        <v>GG442134</v>
      </c>
      <c r="K353" s="37">
        <f t="shared" si="34"/>
        <v>129</v>
      </c>
      <c r="L353" s="47">
        <f t="shared" si="36"/>
        <v>3</v>
      </c>
    </row>
    <row r="354" spans="1:12">
      <c r="A354" s="33"/>
      <c r="B354" s="33"/>
      <c r="C354" s="34" t="str">
        <f t="shared" si="32"/>
        <v>G</v>
      </c>
      <c r="D354" s="34"/>
      <c r="E354" s="33"/>
      <c r="F354" s="37" t="s">
        <v>12093</v>
      </c>
      <c r="G354" s="27" t="str">
        <f t="shared" si="33"/>
        <v>GG44213412904</v>
      </c>
      <c r="H354" s="32" t="s">
        <v>13240</v>
      </c>
      <c r="J354" s="37" t="str">
        <f t="shared" si="35"/>
        <v>GG442134</v>
      </c>
      <c r="K354" s="37">
        <f t="shared" si="34"/>
        <v>129</v>
      </c>
      <c r="L354" s="47">
        <f t="shared" si="36"/>
        <v>4</v>
      </c>
    </row>
    <row r="355" ht="24" spans="1:12">
      <c r="A355" s="33"/>
      <c r="B355" s="33"/>
      <c r="C355" s="34" t="str">
        <f t="shared" si="32"/>
        <v>G</v>
      </c>
      <c r="D355" s="34"/>
      <c r="E355" s="33"/>
      <c r="F355" s="37" t="s">
        <v>12095</v>
      </c>
      <c r="G355" s="27" t="str">
        <f t="shared" si="33"/>
        <v>GG44213412905</v>
      </c>
      <c r="H355" s="32" t="s">
        <v>13241</v>
      </c>
      <c r="J355" s="37" t="str">
        <f t="shared" si="35"/>
        <v>GG442134</v>
      </c>
      <c r="K355" s="37">
        <f t="shared" si="34"/>
        <v>129</v>
      </c>
      <c r="L355" s="47">
        <f t="shared" si="36"/>
        <v>5</v>
      </c>
    </row>
    <row r="356" spans="1:12">
      <c r="A356" s="33"/>
      <c r="B356" s="33"/>
      <c r="C356" s="34" t="str">
        <f t="shared" si="32"/>
        <v>G</v>
      </c>
      <c r="D356" s="34"/>
      <c r="E356" s="33"/>
      <c r="F356" s="37" t="s">
        <v>12146</v>
      </c>
      <c r="G356" s="27" t="str">
        <f t="shared" si="33"/>
        <v>GG44213412906</v>
      </c>
      <c r="H356" s="32" t="s">
        <v>13242</v>
      </c>
      <c r="J356" s="37" t="str">
        <f t="shared" si="35"/>
        <v>GG442134</v>
      </c>
      <c r="K356" s="37">
        <f t="shared" si="34"/>
        <v>129</v>
      </c>
      <c r="L356" s="47">
        <f t="shared" si="36"/>
        <v>6</v>
      </c>
    </row>
    <row r="357" spans="1:12">
      <c r="A357" s="33"/>
      <c r="B357" s="33"/>
      <c r="C357" s="34" t="str">
        <f t="shared" si="32"/>
        <v>G</v>
      </c>
      <c r="D357" s="34"/>
      <c r="E357" s="33"/>
      <c r="F357" s="37" t="s">
        <v>12148</v>
      </c>
      <c r="G357" s="27" t="str">
        <f t="shared" si="33"/>
        <v>GG44213412907</v>
      </c>
      <c r="H357" s="32" t="s">
        <v>13243</v>
      </c>
      <c r="J357" s="37" t="str">
        <f t="shared" si="35"/>
        <v>GG442134</v>
      </c>
      <c r="K357" s="37">
        <f t="shared" si="34"/>
        <v>129</v>
      </c>
      <c r="L357" s="47">
        <f t="shared" si="36"/>
        <v>7</v>
      </c>
    </row>
    <row r="358" spans="1:12">
      <c r="A358" s="33"/>
      <c r="B358" s="33"/>
      <c r="C358" s="34" t="str">
        <f t="shared" si="32"/>
        <v>G</v>
      </c>
      <c r="D358" s="34"/>
      <c r="E358" s="33"/>
      <c r="F358" s="37" t="s">
        <v>12150</v>
      </c>
      <c r="G358" s="27" t="str">
        <f t="shared" si="33"/>
        <v>GG44213412908</v>
      </c>
      <c r="H358" s="32" t="s">
        <v>13244</v>
      </c>
      <c r="J358" s="37" t="str">
        <f t="shared" si="35"/>
        <v>GG442134</v>
      </c>
      <c r="K358" s="37">
        <f t="shared" si="34"/>
        <v>129</v>
      </c>
      <c r="L358" s="47">
        <f t="shared" si="36"/>
        <v>8</v>
      </c>
    </row>
    <row r="359" ht="24" spans="1:12">
      <c r="A359" s="33"/>
      <c r="B359" s="33"/>
      <c r="C359" s="34" t="str">
        <f t="shared" si="32"/>
        <v>G</v>
      </c>
      <c r="D359" s="34"/>
      <c r="E359" s="33"/>
      <c r="F359" s="37" t="s">
        <v>12152</v>
      </c>
      <c r="G359" s="27" t="str">
        <f t="shared" si="33"/>
        <v>GG44213412909</v>
      </c>
      <c r="H359" s="32" t="s">
        <v>13245</v>
      </c>
      <c r="J359" s="37" t="str">
        <f t="shared" si="35"/>
        <v>GG442134</v>
      </c>
      <c r="K359" s="37">
        <f t="shared" si="34"/>
        <v>129</v>
      </c>
      <c r="L359" s="47">
        <f t="shared" si="36"/>
        <v>9</v>
      </c>
    </row>
    <row r="360" ht="24" spans="1:12">
      <c r="A360" s="33"/>
      <c r="B360" s="33"/>
      <c r="C360" s="34" t="str">
        <f t="shared" si="32"/>
        <v>G</v>
      </c>
      <c r="D360" s="34"/>
      <c r="E360" s="33"/>
      <c r="F360" s="37" t="s">
        <v>12154</v>
      </c>
      <c r="G360" s="27" t="str">
        <f t="shared" si="33"/>
        <v>GG44213412910</v>
      </c>
      <c r="H360" s="32" t="s">
        <v>13246</v>
      </c>
      <c r="J360" s="37" t="str">
        <f t="shared" si="35"/>
        <v>GG442134</v>
      </c>
      <c r="K360" s="37">
        <f t="shared" si="34"/>
        <v>129</v>
      </c>
      <c r="L360" s="47">
        <f t="shared" si="36"/>
        <v>10</v>
      </c>
    </row>
    <row r="361" spans="1:12">
      <c r="A361" s="33"/>
      <c r="B361" s="33"/>
      <c r="C361" s="34" t="str">
        <f t="shared" si="32"/>
        <v>G</v>
      </c>
      <c r="D361" s="34"/>
      <c r="E361" s="33"/>
      <c r="F361" s="37" t="s">
        <v>12156</v>
      </c>
      <c r="G361" s="27" t="str">
        <f t="shared" si="33"/>
        <v>GG44213412911</v>
      </c>
      <c r="H361" s="32" t="s">
        <v>13247</v>
      </c>
      <c r="J361" s="37" t="str">
        <f t="shared" si="35"/>
        <v>GG442134</v>
      </c>
      <c r="K361" s="37">
        <f t="shared" si="34"/>
        <v>129</v>
      </c>
      <c r="L361" s="47">
        <f t="shared" si="36"/>
        <v>11</v>
      </c>
    </row>
    <row r="362" ht="24" spans="1:12">
      <c r="A362" s="35"/>
      <c r="B362" s="35"/>
      <c r="C362" s="36" t="str">
        <f t="shared" si="32"/>
        <v>G</v>
      </c>
      <c r="D362" s="36"/>
      <c r="E362" s="35"/>
      <c r="F362" s="37" t="s">
        <v>12158</v>
      </c>
      <c r="G362" s="27" t="str">
        <f t="shared" si="33"/>
        <v>GG44213412912</v>
      </c>
      <c r="H362" s="32" t="s">
        <v>13248</v>
      </c>
      <c r="J362" s="37" t="str">
        <f t="shared" si="35"/>
        <v>GG442134</v>
      </c>
      <c r="K362" s="37">
        <f t="shared" si="34"/>
        <v>129</v>
      </c>
      <c r="L362" s="47">
        <f t="shared" si="36"/>
        <v>12</v>
      </c>
    </row>
    <row r="363" spans="1:12">
      <c r="A363" s="27">
        <f>MAX($A$3:A362)+1</f>
        <v>130</v>
      </c>
      <c r="B363" s="27" t="s">
        <v>11660</v>
      </c>
      <c r="C363" s="28" t="str">
        <f t="shared" si="32"/>
        <v>GG442135</v>
      </c>
      <c r="D363" s="63" t="s">
        <v>11659</v>
      </c>
      <c r="E363" s="65">
        <v>1000</v>
      </c>
      <c r="F363" s="37"/>
      <c r="G363" s="27" t="str">
        <f t="shared" si="33"/>
        <v>GG44213513001</v>
      </c>
      <c r="H363" s="32" t="s">
        <v>13249</v>
      </c>
      <c r="I363" t="s">
        <v>13250</v>
      </c>
      <c r="J363" s="37" t="str">
        <f t="shared" si="35"/>
        <v>GG442135</v>
      </c>
      <c r="K363" s="37">
        <f t="shared" si="34"/>
        <v>130</v>
      </c>
      <c r="L363" s="47">
        <f t="shared" si="36"/>
        <v>1</v>
      </c>
    </row>
    <row r="364" ht="48" spans="1:12">
      <c r="A364" s="30">
        <f>MAX($A$3:A363)+1</f>
        <v>131</v>
      </c>
      <c r="B364" s="30" t="s">
        <v>11662</v>
      </c>
      <c r="C364" s="31" t="str">
        <f t="shared" si="32"/>
        <v>GG442040</v>
      </c>
      <c r="D364" s="31" t="s">
        <v>11661</v>
      </c>
      <c r="E364" s="30">
        <v>1710</v>
      </c>
      <c r="F364" s="37" t="s">
        <v>13251</v>
      </c>
      <c r="G364" s="27" t="str">
        <f t="shared" si="33"/>
        <v>GG44204013101</v>
      </c>
      <c r="H364" s="32" t="s">
        <v>13252</v>
      </c>
      <c r="I364" t="s">
        <v>13253</v>
      </c>
      <c r="J364" s="37" t="str">
        <f t="shared" si="35"/>
        <v>GG442040</v>
      </c>
      <c r="K364" s="37">
        <f t="shared" si="34"/>
        <v>131</v>
      </c>
      <c r="L364" s="47">
        <f t="shared" si="36"/>
        <v>1</v>
      </c>
    </row>
    <row r="365" ht="48" spans="1:12">
      <c r="A365" s="33"/>
      <c r="B365" s="33"/>
      <c r="C365" s="34" t="str">
        <f t="shared" si="32"/>
        <v>G</v>
      </c>
      <c r="D365" s="34"/>
      <c r="E365" s="33"/>
      <c r="F365" s="37" t="s">
        <v>13254</v>
      </c>
      <c r="G365" s="27" t="str">
        <f t="shared" si="33"/>
        <v>GG44204013102</v>
      </c>
      <c r="H365" s="32" t="s">
        <v>13255</v>
      </c>
      <c r="J365" s="37" t="str">
        <f t="shared" si="35"/>
        <v>GG442040</v>
      </c>
      <c r="K365" s="37">
        <f t="shared" si="34"/>
        <v>131</v>
      </c>
      <c r="L365" s="47">
        <f t="shared" si="36"/>
        <v>2</v>
      </c>
    </row>
    <row r="366" ht="24" spans="1:12">
      <c r="A366" s="35"/>
      <c r="B366" s="35"/>
      <c r="C366" s="36" t="str">
        <f t="shared" si="32"/>
        <v>G</v>
      </c>
      <c r="D366" s="36"/>
      <c r="E366" s="35"/>
      <c r="F366" s="37" t="s">
        <v>13256</v>
      </c>
      <c r="G366" s="27" t="str">
        <f t="shared" si="33"/>
        <v>GG44204013103</v>
      </c>
      <c r="H366" s="32" t="s">
        <v>13257</v>
      </c>
      <c r="J366" s="37" t="str">
        <f t="shared" si="35"/>
        <v>GG442040</v>
      </c>
      <c r="K366" s="37">
        <f t="shared" si="34"/>
        <v>131</v>
      </c>
      <c r="L366" s="47">
        <f t="shared" si="36"/>
        <v>3</v>
      </c>
    </row>
    <row r="367" ht="36" spans="1:12">
      <c r="A367" s="30">
        <f>MAX($A$3:A366)+1</f>
        <v>132</v>
      </c>
      <c r="B367" s="30" t="s">
        <v>11663</v>
      </c>
      <c r="C367" s="31" t="str">
        <f t="shared" si="32"/>
        <v>GG452041</v>
      </c>
      <c r="D367" s="31" t="s">
        <v>10890</v>
      </c>
      <c r="E367" s="30">
        <v>850</v>
      </c>
      <c r="F367" s="95" t="s">
        <v>13258</v>
      </c>
      <c r="G367" s="27" t="str">
        <f t="shared" si="33"/>
        <v>GG45204113201</v>
      </c>
      <c r="H367" s="96" t="s">
        <v>13259</v>
      </c>
      <c r="J367" s="37" t="str">
        <f t="shared" si="35"/>
        <v>GG452041</v>
      </c>
      <c r="K367" s="37">
        <f t="shared" si="34"/>
        <v>132</v>
      </c>
      <c r="L367" s="47">
        <f t="shared" si="36"/>
        <v>1</v>
      </c>
    </row>
    <row r="368" ht="24" spans="1:12">
      <c r="A368" s="33"/>
      <c r="B368" s="33"/>
      <c r="C368" s="34" t="str">
        <f t="shared" si="32"/>
        <v>G</v>
      </c>
      <c r="D368" s="34"/>
      <c r="E368" s="33"/>
      <c r="F368" s="95" t="s">
        <v>13260</v>
      </c>
      <c r="G368" s="27" t="str">
        <f t="shared" si="33"/>
        <v>GG45204113202</v>
      </c>
      <c r="H368" s="96" t="s">
        <v>13261</v>
      </c>
      <c r="I368" t="s">
        <v>13262</v>
      </c>
      <c r="J368" s="37" t="str">
        <f t="shared" si="35"/>
        <v>GG452041</v>
      </c>
      <c r="K368" s="37">
        <f t="shared" si="34"/>
        <v>132</v>
      </c>
      <c r="L368" s="47">
        <f t="shared" si="36"/>
        <v>2</v>
      </c>
    </row>
    <row r="369" ht="36" spans="1:12">
      <c r="A369" s="33"/>
      <c r="B369" s="33"/>
      <c r="C369" s="34" t="str">
        <f t="shared" si="32"/>
        <v>G</v>
      </c>
      <c r="D369" s="34"/>
      <c r="E369" s="33"/>
      <c r="F369" s="95" t="s">
        <v>13263</v>
      </c>
      <c r="G369" s="27" t="str">
        <f t="shared" si="33"/>
        <v>GG45204113203</v>
      </c>
      <c r="H369" s="96" t="s">
        <v>13264</v>
      </c>
      <c r="J369" s="37" t="str">
        <f t="shared" si="35"/>
        <v>GG452041</v>
      </c>
      <c r="K369" s="37">
        <f t="shared" si="34"/>
        <v>132</v>
      </c>
      <c r="L369" s="47">
        <f t="shared" si="36"/>
        <v>3</v>
      </c>
    </row>
    <row r="370" ht="36" spans="1:12">
      <c r="A370" s="35"/>
      <c r="B370" s="35"/>
      <c r="C370" s="36" t="str">
        <f t="shared" si="32"/>
        <v>G</v>
      </c>
      <c r="D370" s="36"/>
      <c r="E370" s="35"/>
      <c r="F370" s="95" t="s">
        <v>13265</v>
      </c>
      <c r="G370" s="27" t="str">
        <f t="shared" si="33"/>
        <v>GG45204113204</v>
      </c>
      <c r="H370" s="96" t="s">
        <v>13266</v>
      </c>
      <c r="J370" s="37" t="str">
        <f t="shared" si="35"/>
        <v>GG452041</v>
      </c>
      <c r="K370" s="37">
        <f t="shared" si="34"/>
        <v>132</v>
      </c>
      <c r="L370" s="47">
        <f t="shared" si="36"/>
        <v>4</v>
      </c>
    </row>
    <row r="371" spans="1:12">
      <c r="A371" s="27">
        <f>MAX($A$3:A370)+1</f>
        <v>133</v>
      </c>
      <c r="B371" s="27" t="s">
        <v>11665</v>
      </c>
      <c r="C371" s="28" t="str">
        <f t="shared" si="32"/>
        <v>GG452136</v>
      </c>
      <c r="D371" s="28" t="s">
        <v>11664</v>
      </c>
      <c r="E371" s="97">
        <v>110</v>
      </c>
      <c r="F371" s="97"/>
      <c r="G371" s="27" t="str">
        <f t="shared" si="33"/>
        <v>GG45213613301</v>
      </c>
      <c r="H371" s="98" t="s">
        <v>13267</v>
      </c>
      <c r="I371" t="s">
        <v>13268</v>
      </c>
      <c r="J371" s="37" t="str">
        <f t="shared" si="35"/>
        <v>GG452136</v>
      </c>
      <c r="K371" s="37">
        <f t="shared" si="34"/>
        <v>133</v>
      </c>
      <c r="L371" s="47">
        <f t="shared" si="36"/>
        <v>1</v>
      </c>
    </row>
    <row r="372" ht="84" spans="1:12">
      <c r="A372" s="30">
        <f>MAX($A$3:A371)+1</f>
        <v>134</v>
      </c>
      <c r="B372" s="30" t="s">
        <v>11666</v>
      </c>
      <c r="C372" s="31" t="str">
        <f t="shared" si="32"/>
        <v>GG452042</v>
      </c>
      <c r="D372" s="31" t="s">
        <v>10892</v>
      </c>
      <c r="E372" s="30">
        <v>1207</v>
      </c>
      <c r="F372" s="99" t="s">
        <v>12087</v>
      </c>
      <c r="G372" s="27" t="str">
        <f t="shared" si="33"/>
        <v>GG45204213401</v>
      </c>
      <c r="H372" s="100" t="s">
        <v>13269</v>
      </c>
      <c r="I372" t="s">
        <v>13270</v>
      </c>
      <c r="J372" s="37" t="str">
        <f t="shared" si="35"/>
        <v>GG452042</v>
      </c>
      <c r="K372" s="37">
        <f t="shared" si="34"/>
        <v>134</v>
      </c>
      <c r="L372" s="47">
        <f t="shared" si="36"/>
        <v>1</v>
      </c>
    </row>
    <row r="373" ht="24" spans="1:12">
      <c r="A373" s="35"/>
      <c r="B373" s="35"/>
      <c r="C373" s="36" t="str">
        <f t="shared" si="32"/>
        <v>G</v>
      </c>
      <c r="D373" s="36"/>
      <c r="E373" s="35"/>
      <c r="F373" s="101" t="s">
        <v>12089</v>
      </c>
      <c r="G373" s="27" t="str">
        <f t="shared" si="33"/>
        <v>GG45204213402</v>
      </c>
      <c r="H373" s="102" t="s">
        <v>13271</v>
      </c>
      <c r="J373" s="37" t="str">
        <f t="shared" si="35"/>
        <v>GG452042</v>
      </c>
      <c r="K373" s="37">
        <f t="shared" si="34"/>
        <v>134</v>
      </c>
      <c r="L373" s="47">
        <f t="shared" si="36"/>
        <v>2</v>
      </c>
    </row>
    <row r="374" ht="24" spans="1:12">
      <c r="A374" s="27">
        <f>MAX($A$3:A373)+1</f>
        <v>135</v>
      </c>
      <c r="B374" s="27" t="s">
        <v>11668</v>
      </c>
      <c r="C374" s="28" t="str">
        <f t="shared" si="32"/>
        <v>GG452137</v>
      </c>
      <c r="D374" s="28" t="s">
        <v>11667</v>
      </c>
      <c r="E374" s="103">
        <v>120.34</v>
      </c>
      <c r="F374" s="103"/>
      <c r="G374" s="27" t="str">
        <f t="shared" si="33"/>
        <v>GG45213713501</v>
      </c>
      <c r="H374" s="104" t="s">
        <v>13272</v>
      </c>
      <c r="I374" t="s">
        <v>13273</v>
      </c>
      <c r="J374" s="37" t="str">
        <f t="shared" si="35"/>
        <v>GG452137</v>
      </c>
      <c r="K374" s="37">
        <f t="shared" si="34"/>
        <v>135</v>
      </c>
      <c r="L374" s="47">
        <f t="shared" si="36"/>
        <v>1</v>
      </c>
    </row>
    <row r="375" ht="24" spans="1:12">
      <c r="A375" s="27">
        <f>MAX($A$3:A374)+1</f>
        <v>136</v>
      </c>
      <c r="B375" s="27" t="s">
        <v>11669</v>
      </c>
      <c r="C375" s="28" t="str">
        <f t="shared" si="32"/>
        <v>GG462043</v>
      </c>
      <c r="D375" s="28" t="s">
        <v>10894</v>
      </c>
      <c r="E375" s="27">
        <v>277</v>
      </c>
      <c r="F375" s="27"/>
      <c r="G375" s="27" t="str">
        <f t="shared" si="33"/>
        <v>GG46204313601</v>
      </c>
      <c r="H375" s="104" t="s">
        <v>13274</v>
      </c>
      <c r="I375" t="s">
        <v>13275</v>
      </c>
      <c r="J375" s="37" t="str">
        <f t="shared" si="35"/>
        <v>GG462043</v>
      </c>
      <c r="K375" s="37">
        <f t="shared" si="34"/>
        <v>136</v>
      </c>
      <c r="L375" s="47">
        <f t="shared" si="36"/>
        <v>1</v>
      </c>
    </row>
    <row r="376" ht="24" spans="1:12">
      <c r="A376" s="30">
        <f>MAX($A$3:A375)+1</f>
        <v>137</v>
      </c>
      <c r="B376" s="30" t="s">
        <v>11670</v>
      </c>
      <c r="C376" s="31" t="str">
        <f t="shared" si="32"/>
        <v>GG502044</v>
      </c>
      <c r="D376" s="31" t="s">
        <v>10896</v>
      </c>
      <c r="E376" s="27">
        <v>2000</v>
      </c>
      <c r="F376" s="27" t="s">
        <v>12535</v>
      </c>
      <c r="G376" s="27" t="str">
        <f t="shared" si="33"/>
        <v>GG50204413701</v>
      </c>
      <c r="H376" s="29" t="s">
        <v>13276</v>
      </c>
      <c r="I376" t="s">
        <v>13277</v>
      </c>
      <c r="J376" s="37" t="str">
        <f t="shared" si="35"/>
        <v>GG502044</v>
      </c>
      <c r="K376" s="37">
        <f t="shared" si="34"/>
        <v>137</v>
      </c>
      <c r="L376" s="47">
        <f t="shared" si="36"/>
        <v>1</v>
      </c>
    </row>
    <row r="377" ht="24" spans="1:12">
      <c r="A377" s="35"/>
      <c r="B377" s="35"/>
      <c r="C377" s="36" t="str">
        <f t="shared" si="32"/>
        <v>G</v>
      </c>
      <c r="D377" s="36"/>
      <c r="E377" s="27"/>
      <c r="F377" s="27" t="s">
        <v>13278</v>
      </c>
      <c r="G377" s="27" t="str">
        <f t="shared" si="33"/>
        <v>GG50204413702</v>
      </c>
      <c r="H377" s="29" t="s">
        <v>13279</v>
      </c>
      <c r="J377" s="37" t="str">
        <f t="shared" si="35"/>
        <v>GG502044</v>
      </c>
      <c r="K377" s="37">
        <f t="shared" si="34"/>
        <v>137</v>
      </c>
      <c r="L377" s="47">
        <f t="shared" si="36"/>
        <v>2</v>
      </c>
    </row>
    <row r="378" ht="24" spans="1:12">
      <c r="A378" s="27">
        <f>MAX($A$3:A377)+1</f>
        <v>138</v>
      </c>
      <c r="B378" s="27" t="s">
        <v>11672</v>
      </c>
      <c r="C378" s="28" t="str">
        <f t="shared" si="32"/>
        <v>GG502138</v>
      </c>
      <c r="D378" s="28" t="s">
        <v>11671</v>
      </c>
      <c r="E378" s="27">
        <v>140</v>
      </c>
      <c r="F378" s="27"/>
      <c r="G378" s="27" t="str">
        <f t="shared" si="33"/>
        <v>GG50213813801</v>
      </c>
      <c r="H378" s="29" t="s">
        <v>13280</v>
      </c>
      <c r="J378" s="37" t="str">
        <f t="shared" si="35"/>
        <v>GG502138</v>
      </c>
      <c r="K378" s="37">
        <f t="shared" si="34"/>
        <v>138</v>
      </c>
      <c r="L378" s="47">
        <f t="shared" si="36"/>
        <v>1</v>
      </c>
    </row>
    <row r="379" ht="24" spans="1:12">
      <c r="A379" s="30">
        <f>MAX($A$3:A378)+1</f>
        <v>139</v>
      </c>
      <c r="B379" s="30" t="s">
        <v>11673</v>
      </c>
      <c r="C379" s="31" t="str">
        <f t="shared" si="32"/>
        <v>GG512045</v>
      </c>
      <c r="D379" s="31" t="s">
        <v>10898</v>
      </c>
      <c r="E379" s="30">
        <v>2150</v>
      </c>
      <c r="F379" s="37" t="s">
        <v>13281</v>
      </c>
      <c r="G379" s="27" t="str">
        <f t="shared" si="33"/>
        <v>GG51204513901</v>
      </c>
      <c r="H379" s="32" t="s">
        <v>13282</v>
      </c>
      <c r="I379" t="s">
        <v>13283</v>
      </c>
      <c r="J379" s="37" t="str">
        <f t="shared" si="35"/>
        <v>GG512045</v>
      </c>
      <c r="K379" s="37">
        <f t="shared" si="34"/>
        <v>139</v>
      </c>
      <c r="L379" s="47">
        <f t="shared" si="36"/>
        <v>1</v>
      </c>
    </row>
    <row r="380" ht="24" spans="1:12">
      <c r="A380" s="33"/>
      <c r="B380" s="33"/>
      <c r="C380" s="34" t="str">
        <f t="shared" si="32"/>
        <v>G</v>
      </c>
      <c r="D380" s="34"/>
      <c r="E380" s="33"/>
      <c r="F380" s="37" t="s">
        <v>13284</v>
      </c>
      <c r="G380" s="27" t="str">
        <f t="shared" si="33"/>
        <v>GG51204513902</v>
      </c>
      <c r="H380" s="32" t="s">
        <v>13285</v>
      </c>
      <c r="J380" s="37" t="str">
        <f t="shared" si="35"/>
        <v>GG512045</v>
      </c>
      <c r="K380" s="37">
        <f t="shared" si="34"/>
        <v>139</v>
      </c>
      <c r="L380" s="47">
        <f t="shared" si="36"/>
        <v>2</v>
      </c>
    </row>
    <row r="381" ht="24" spans="1:12">
      <c r="A381" s="35"/>
      <c r="B381" s="35"/>
      <c r="C381" s="36" t="str">
        <f t="shared" si="32"/>
        <v>G</v>
      </c>
      <c r="D381" s="36"/>
      <c r="E381" s="35"/>
      <c r="F381" s="37" t="s">
        <v>13286</v>
      </c>
      <c r="G381" s="27" t="str">
        <f t="shared" si="33"/>
        <v>GG51204513903</v>
      </c>
      <c r="H381" s="32" t="s">
        <v>13287</v>
      </c>
      <c r="J381" s="37" t="str">
        <f t="shared" si="35"/>
        <v>GG512045</v>
      </c>
      <c r="K381" s="37">
        <f t="shared" si="34"/>
        <v>139</v>
      </c>
      <c r="L381" s="47">
        <f t="shared" si="36"/>
        <v>3</v>
      </c>
    </row>
    <row r="382" ht="24" spans="1:12">
      <c r="A382" s="30">
        <f>MAX($A$3:A381)+1</f>
        <v>140</v>
      </c>
      <c r="B382" s="30" t="s">
        <v>11675</v>
      </c>
      <c r="C382" s="31" t="str">
        <f t="shared" si="32"/>
        <v>GG512139</v>
      </c>
      <c r="D382" s="31" t="s">
        <v>11674</v>
      </c>
      <c r="E382" s="30">
        <v>824.5</v>
      </c>
      <c r="F382" s="105" t="s">
        <v>13288</v>
      </c>
      <c r="G382" s="27" t="str">
        <f t="shared" si="33"/>
        <v>GG51213914001</v>
      </c>
      <c r="H382" s="106" t="s">
        <v>13289</v>
      </c>
      <c r="I382" t="s">
        <v>13290</v>
      </c>
      <c r="J382" s="37" t="str">
        <f t="shared" si="35"/>
        <v>GG512139</v>
      </c>
      <c r="K382" s="37">
        <f t="shared" si="34"/>
        <v>140</v>
      </c>
      <c r="L382" s="47">
        <f t="shared" si="36"/>
        <v>1</v>
      </c>
    </row>
    <row r="383" spans="1:12">
      <c r="A383" s="35"/>
      <c r="B383" s="35"/>
      <c r="C383" s="36" t="str">
        <f t="shared" si="32"/>
        <v>G</v>
      </c>
      <c r="D383" s="36"/>
      <c r="E383" s="35"/>
      <c r="F383" s="105" t="s">
        <v>13291</v>
      </c>
      <c r="G383" s="27" t="str">
        <f t="shared" si="33"/>
        <v>GG51213914002</v>
      </c>
      <c r="H383" s="106" t="s">
        <v>13292</v>
      </c>
      <c r="J383" s="37" t="str">
        <f t="shared" si="35"/>
        <v>GG512139</v>
      </c>
      <c r="K383" s="37">
        <f t="shared" si="34"/>
        <v>140</v>
      </c>
      <c r="L383" s="47">
        <f t="shared" si="36"/>
        <v>2</v>
      </c>
    </row>
    <row r="384" ht="24" spans="1:12">
      <c r="A384" s="27">
        <f>MAX($A$3:A383)+1</f>
        <v>141</v>
      </c>
      <c r="B384" s="27" t="s">
        <v>11677</v>
      </c>
      <c r="C384" s="28" t="str">
        <f t="shared" si="32"/>
        <v>GG512140</v>
      </c>
      <c r="D384" s="28" t="s">
        <v>11676</v>
      </c>
      <c r="E384" s="37">
        <v>310</v>
      </c>
      <c r="F384" s="37"/>
      <c r="G384" s="27" t="str">
        <f t="shared" si="33"/>
        <v>GG51214014101</v>
      </c>
      <c r="H384" s="32" t="s">
        <v>13293</v>
      </c>
      <c r="I384" t="s">
        <v>13294</v>
      </c>
      <c r="J384" s="37" t="str">
        <f t="shared" si="35"/>
        <v>GG512140</v>
      </c>
      <c r="K384" s="37">
        <f t="shared" si="34"/>
        <v>141</v>
      </c>
      <c r="L384" s="47">
        <f t="shared" si="36"/>
        <v>1</v>
      </c>
    </row>
    <row r="385" ht="36" spans="1:12">
      <c r="A385" s="30">
        <f>MAX($A$3:A384)+1</f>
        <v>142</v>
      </c>
      <c r="B385" s="30" t="s">
        <v>11679</v>
      </c>
      <c r="C385" s="31" t="str">
        <f t="shared" si="32"/>
        <v>GG512141</v>
      </c>
      <c r="D385" s="31" t="s">
        <v>11678</v>
      </c>
      <c r="E385" s="30">
        <v>462.91</v>
      </c>
      <c r="F385" s="107" t="s">
        <v>12177</v>
      </c>
      <c r="G385" s="27" t="str">
        <f t="shared" si="33"/>
        <v>GG51214114201</v>
      </c>
      <c r="H385" s="93" t="s">
        <v>13295</v>
      </c>
      <c r="I385" t="s">
        <v>13296</v>
      </c>
      <c r="J385" s="37" t="str">
        <f t="shared" si="35"/>
        <v>GG512141</v>
      </c>
      <c r="K385" s="37">
        <f t="shared" si="34"/>
        <v>142</v>
      </c>
      <c r="L385" s="47">
        <f t="shared" si="36"/>
        <v>1</v>
      </c>
    </row>
    <row r="386" ht="36" spans="1:12">
      <c r="A386" s="35"/>
      <c r="B386" s="35"/>
      <c r="C386" s="36" t="str">
        <f t="shared" si="32"/>
        <v>G</v>
      </c>
      <c r="D386" s="36"/>
      <c r="E386" s="35"/>
      <c r="F386" s="107" t="s">
        <v>12179</v>
      </c>
      <c r="G386" s="27" t="str">
        <f t="shared" si="33"/>
        <v>GG51214114202</v>
      </c>
      <c r="H386" s="93" t="s">
        <v>13297</v>
      </c>
      <c r="J386" s="37" t="str">
        <f t="shared" si="35"/>
        <v>GG512141</v>
      </c>
      <c r="K386" s="37">
        <f t="shared" si="34"/>
        <v>142</v>
      </c>
      <c r="L386" s="47">
        <f t="shared" si="36"/>
        <v>2</v>
      </c>
    </row>
    <row r="387" spans="1:12">
      <c r="A387" s="30">
        <f>MAX($A$3:A386)+1</f>
        <v>143</v>
      </c>
      <c r="B387" s="30" t="s">
        <v>11681</v>
      </c>
      <c r="C387" s="31" t="str">
        <f t="shared" si="32"/>
        <v>GG512142</v>
      </c>
      <c r="D387" s="31" t="s">
        <v>11680</v>
      </c>
      <c r="E387" s="30">
        <v>786</v>
      </c>
      <c r="F387" s="37" t="s">
        <v>12087</v>
      </c>
      <c r="G387" s="27" t="str">
        <f t="shared" si="33"/>
        <v>GG51214214301</v>
      </c>
      <c r="H387" s="32" t="s">
        <v>13298</v>
      </c>
      <c r="J387" s="37" t="str">
        <f t="shared" si="35"/>
        <v>GG512142</v>
      </c>
      <c r="K387" s="37">
        <f t="shared" si="34"/>
        <v>143</v>
      </c>
      <c r="L387" s="47">
        <f t="shared" si="36"/>
        <v>1</v>
      </c>
    </row>
    <row r="388" spans="1:12">
      <c r="A388" s="33"/>
      <c r="B388" s="33"/>
      <c r="C388" s="34" t="str">
        <f t="shared" si="32"/>
        <v>G</v>
      </c>
      <c r="D388" s="34"/>
      <c r="E388" s="33"/>
      <c r="F388" s="37" t="s">
        <v>12089</v>
      </c>
      <c r="G388" s="27" t="str">
        <f t="shared" si="33"/>
        <v>GG51214214302</v>
      </c>
      <c r="H388" s="32" t="s">
        <v>13299</v>
      </c>
      <c r="I388" t="s">
        <v>13300</v>
      </c>
      <c r="J388" s="37" t="str">
        <f t="shared" si="35"/>
        <v>GG512142</v>
      </c>
      <c r="K388" s="37">
        <f t="shared" si="34"/>
        <v>143</v>
      </c>
      <c r="L388" s="47">
        <f t="shared" si="36"/>
        <v>2</v>
      </c>
    </row>
    <row r="389" spans="1:12">
      <c r="A389" s="35"/>
      <c r="B389" s="35"/>
      <c r="C389" s="36" t="str">
        <f t="shared" si="32"/>
        <v>G</v>
      </c>
      <c r="D389" s="36"/>
      <c r="E389" s="35"/>
      <c r="F389" s="37" t="s">
        <v>12091</v>
      </c>
      <c r="G389" s="27" t="str">
        <f t="shared" si="33"/>
        <v>GG51214214303</v>
      </c>
      <c r="H389" s="32" t="s">
        <v>13301</v>
      </c>
      <c r="J389" s="37" t="str">
        <f t="shared" si="35"/>
        <v>GG512142</v>
      </c>
      <c r="K389" s="37">
        <f t="shared" si="34"/>
        <v>143</v>
      </c>
      <c r="L389" s="47">
        <f t="shared" si="36"/>
        <v>3</v>
      </c>
    </row>
    <row r="390" ht="24" spans="1:12">
      <c r="A390" s="30">
        <f>MAX($A$3:A389)+1</f>
        <v>144</v>
      </c>
      <c r="B390" s="30" t="s">
        <v>11682</v>
      </c>
      <c r="C390" s="31" t="str">
        <f t="shared" si="32"/>
        <v>GG512046</v>
      </c>
      <c r="D390" s="31" t="s">
        <v>10900</v>
      </c>
      <c r="E390" s="30">
        <v>579.9</v>
      </c>
      <c r="F390" s="37" t="s">
        <v>12087</v>
      </c>
      <c r="G390" s="27" t="str">
        <f t="shared" si="33"/>
        <v>GG51204614401</v>
      </c>
      <c r="H390" s="32" t="s">
        <v>13302</v>
      </c>
      <c r="I390" t="s">
        <v>13303</v>
      </c>
      <c r="J390" s="37" t="str">
        <f t="shared" si="35"/>
        <v>GG512046</v>
      </c>
      <c r="K390" s="37">
        <f t="shared" si="34"/>
        <v>144</v>
      </c>
      <c r="L390" s="47">
        <f t="shared" si="36"/>
        <v>1</v>
      </c>
    </row>
    <row r="391" ht="24" spans="1:12">
      <c r="A391" s="35"/>
      <c r="B391" s="35"/>
      <c r="C391" s="36" t="str">
        <f t="shared" si="32"/>
        <v>G</v>
      </c>
      <c r="D391" s="36"/>
      <c r="E391" s="35"/>
      <c r="F391" s="37" t="s">
        <v>12089</v>
      </c>
      <c r="G391" s="27" t="str">
        <f t="shared" si="33"/>
        <v>GG51204614402</v>
      </c>
      <c r="H391" s="32" t="s">
        <v>13304</v>
      </c>
      <c r="J391" s="37" t="str">
        <f t="shared" si="35"/>
        <v>GG512046</v>
      </c>
      <c r="K391" s="37">
        <f t="shared" si="34"/>
        <v>144</v>
      </c>
      <c r="L391" s="47">
        <f t="shared" si="36"/>
        <v>2</v>
      </c>
    </row>
    <row r="392" ht="24" spans="1:12">
      <c r="A392" s="30">
        <f>MAX($A$3:A391)+1</f>
        <v>145</v>
      </c>
      <c r="B392" s="30" t="s">
        <v>11684</v>
      </c>
      <c r="C392" s="31" t="str">
        <f t="shared" si="32"/>
        <v>GG512143</v>
      </c>
      <c r="D392" s="31" t="s">
        <v>11683</v>
      </c>
      <c r="E392" s="30">
        <v>557.89</v>
      </c>
      <c r="F392" s="108" t="s">
        <v>12083</v>
      </c>
      <c r="G392" s="27" t="str">
        <f t="shared" si="33"/>
        <v>GG51214314501</v>
      </c>
      <c r="H392" s="32" t="s">
        <v>13305</v>
      </c>
      <c r="I392" t="s">
        <v>13306</v>
      </c>
      <c r="J392" s="37" t="str">
        <f t="shared" si="35"/>
        <v>GG512143</v>
      </c>
      <c r="K392" s="37">
        <f t="shared" si="34"/>
        <v>145</v>
      </c>
      <c r="L392" s="47">
        <f t="shared" si="36"/>
        <v>1</v>
      </c>
    </row>
    <row r="393" ht="24" spans="1:12">
      <c r="A393" s="35"/>
      <c r="B393" s="35"/>
      <c r="C393" s="36" t="str">
        <f t="shared" si="32"/>
        <v>G</v>
      </c>
      <c r="D393" s="36"/>
      <c r="E393" s="35"/>
      <c r="F393" s="108" t="s">
        <v>12085</v>
      </c>
      <c r="G393" s="27" t="str">
        <f t="shared" si="33"/>
        <v>GG51214314502</v>
      </c>
      <c r="H393" s="32" t="s">
        <v>13307</v>
      </c>
      <c r="J393" s="37" t="str">
        <f t="shared" si="35"/>
        <v>GG512143</v>
      </c>
      <c r="K393" s="37">
        <f t="shared" si="34"/>
        <v>145</v>
      </c>
      <c r="L393" s="47">
        <f t="shared" si="36"/>
        <v>2</v>
      </c>
    </row>
    <row r="394" ht="24" spans="1:12">
      <c r="A394" s="27">
        <f>MAX($A$3:A393)+1</f>
        <v>146</v>
      </c>
      <c r="B394" s="27" t="s">
        <v>11686</v>
      </c>
      <c r="C394" s="28" t="str">
        <f t="shared" si="32"/>
        <v>GG512144</v>
      </c>
      <c r="D394" s="28" t="s">
        <v>11685</v>
      </c>
      <c r="E394" s="37">
        <v>406</v>
      </c>
      <c r="F394" s="37"/>
      <c r="G394" s="27" t="str">
        <f t="shared" si="33"/>
        <v>GG51214414601</v>
      </c>
      <c r="H394" s="93" t="s">
        <v>13308</v>
      </c>
      <c r="I394" t="s">
        <v>13309</v>
      </c>
      <c r="J394" s="37" t="str">
        <f t="shared" si="35"/>
        <v>GG512144</v>
      </c>
      <c r="K394" s="37">
        <f t="shared" si="34"/>
        <v>146</v>
      </c>
      <c r="L394" s="47">
        <f t="shared" si="36"/>
        <v>1</v>
      </c>
    </row>
    <row r="395" spans="1:12">
      <c r="A395" s="30">
        <f>MAX($A$3:A394)+1</f>
        <v>147</v>
      </c>
      <c r="B395" s="30" t="s">
        <v>11687</v>
      </c>
      <c r="C395" s="31" t="str">
        <f t="shared" si="32"/>
        <v>GG522047</v>
      </c>
      <c r="D395" s="31" t="s">
        <v>10902</v>
      </c>
      <c r="E395" s="30">
        <v>533</v>
      </c>
      <c r="F395" s="66" t="s">
        <v>13310</v>
      </c>
      <c r="G395" s="27" t="str">
        <f t="shared" si="33"/>
        <v>GG52204714701</v>
      </c>
      <c r="H395" s="43" t="s">
        <v>13311</v>
      </c>
      <c r="J395" s="37" t="str">
        <f t="shared" si="35"/>
        <v>GG522047</v>
      </c>
      <c r="K395" s="37">
        <f t="shared" si="34"/>
        <v>147</v>
      </c>
      <c r="L395" s="47">
        <f t="shared" si="36"/>
        <v>1</v>
      </c>
    </row>
    <row r="396" spans="1:12">
      <c r="A396" s="33"/>
      <c r="B396" s="33"/>
      <c r="C396" s="34" t="str">
        <f t="shared" ref="C396:C426" si="37">$A$1&amp;B396</f>
        <v>G</v>
      </c>
      <c r="D396" s="34"/>
      <c r="E396" s="33"/>
      <c r="F396" s="66" t="s">
        <v>13312</v>
      </c>
      <c r="G396" s="27" t="str">
        <f t="shared" ref="G396:G426" si="38">J396&amp;REPT(0,3-LEN(K396))&amp;K396&amp;REPT(0,2-LEN(L396))&amp;L396</f>
        <v>GG52204714702</v>
      </c>
      <c r="H396" s="43" t="s">
        <v>13313</v>
      </c>
      <c r="I396" t="s">
        <v>13314</v>
      </c>
      <c r="J396" s="37" t="str">
        <f t="shared" si="35"/>
        <v>GG522047</v>
      </c>
      <c r="K396" s="37">
        <f t="shared" ref="K396:K426" si="39">IF(A396="",K395,A396)</f>
        <v>147</v>
      </c>
      <c r="L396" s="47">
        <f t="shared" si="36"/>
        <v>2</v>
      </c>
    </row>
    <row r="397" ht="24" spans="1:12">
      <c r="A397" s="35"/>
      <c r="B397" s="35"/>
      <c r="C397" s="36" t="str">
        <f t="shared" si="37"/>
        <v>G</v>
      </c>
      <c r="D397" s="36"/>
      <c r="E397" s="35"/>
      <c r="F397" s="66" t="s">
        <v>13315</v>
      </c>
      <c r="G397" s="27" t="str">
        <f t="shared" si="38"/>
        <v>GG52204714703</v>
      </c>
      <c r="H397" s="43" t="s">
        <v>13316</v>
      </c>
      <c r="J397" s="37" t="str">
        <f t="shared" ref="J397:J426" si="40">IF(C397="G",J396,C397)</f>
        <v>GG522047</v>
      </c>
      <c r="K397" s="37">
        <f t="shared" si="39"/>
        <v>147</v>
      </c>
      <c r="L397" s="47">
        <f t="shared" si="36"/>
        <v>3</v>
      </c>
    </row>
    <row r="398" ht="24" spans="1:12">
      <c r="A398" s="30">
        <f>MAX($A$3:A397)+1</f>
        <v>148</v>
      </c>
      <c r="B398" s="30" t="s">
        <v>11689</v>
      </c>
      <c r="C398" s="31" t="str">
        <f t="shared" si="37"/>
        <v>GG522145</v>
      </c>
      <c r="D398" s="31" t="s">
        <v>11688</v>
      </c>
      <c r="E398" s="30">
        <v>422</v>
      </c>
      <c r="F398" s="27" t="s">
        <v>12087</v>
      </c>
      <c r="G398" s="27" t="str">
        <f t="shared" si="38"/>
        <v>GG52214514801</v>
      </c>
      <c r="H398" s="29" t="s">
        <v>13317</v>
      </c>
      <c r="J398" s="37" t="str">
        <f t="shared" si="40"/>
        <v>GG522145</v>
      </c>
      <c r="K398" s="37">
        <f t="shared" si="39"/>
        <v>148</v>
      </c>
      <c r="L398" s="47">
        <f t="shared" si="36"/>
        <v>1</v>
      </c>
    </row>
    <row r="399" spans="1:12">
      <c r="A399" s="33"/>
      <c r="B399" s="33"/>
      <c r="C399" s="34" t="str">
        <f t="shared" si="37"/>
        <v>G</v>
      </c>
      <c r="D399" s="34"/>
      <c r="E399" s="33"/>
      <c r="F399" s="27" t="s">
        <v>12089</v>
      </c>
      <c r="G399" s="27" t="str">
        <f t="shared" si="38"/>
        <v>GG52214514802</v>
      </c>
      <c r="H399" s="29" t="s">
        <v>13318</v>
      </c>
      <c r="I399" t="s">
        <v>13319</v>
      </c>
      <c r="J399" s="37" t="str">
        <f t="shared" si="40"/>
        <v>GG522145</v>
      </c>
      <c r="K399" s="37">
        <f t="shared" si="39"/>
        <v>148</v>
      </c>
      <c r="L399" s="47">
        <f t="shared" si="36"/>
        <v>2</v>
      </c>
    </row>
    <row r="400" spans="1:12">
      <c r="A400" s="33"/>
      <c r="B400" s="33"/>
      <c r="C400" s="34" t="str">
        <f t="shared" si="37"/>
        <v>G</v>
      </c>
      <c r="D400" s="34"/>
      <c r="E400" s="33"/>
      <c r="F400" s="27" t="s">
        <v>12091</v>
      </c>
      <c r="G400" s="27" t="str">
        <f t="shared" si="38"/>
        <v>GG52214514803</v>
      </c>
      <c r="H400" s="29" t="s">
        <v>13320</v>
      </c>
      <c r="J400" s="37" t="str">
        <f t="shared" si="40"/>
        <v>GG522145</v>
      </c>
      <c r="K400" s="37">
        <f t="shared" si="39"/>
        <v>148</v>
      </c>
      <c r="L400" s="47">
        <f t="shared" si="36"/>
        <v>3</v>
      </c>
    </row>
    <row r="401" spans="1:12">
      <c r="A401" s="33"/>
      <c r="B401" s="33"/>
      <c r="C401" s="34" t="str">
        <f t="shared" si="37"/>
        <v>G</v>
      </c>
      <c r="D401" s="34"/>
      <c r="E401" s="33"/>
      <c r="F401" s="27" t="s">
        <v>12093</v>
      </c>
      <c r="G401" s="27" t="str">
        <f t="shared" si="38"/>
        <v>GG52214514804</v>
      </c>
      <c r="H401" s="29" t="s">
        <v>13321</v>
      </c>
      <c r="J401" s="37" t="str">
        <f t="shared" si="40"/>
        <v>GG522145</v>
      </c>
      <c r="K401" s="37">
        <f t="shared" si="39"/>
        <v>148</v>
      </c>
      <c r="L401" s="47">
        <f t="shared" si="36"/>
        <v>4</v>
      </c>
    </row>
    <row r="402" spans="1:12">
      <c r="A402" s="35"/>
      <c r="B402" s="35"/>
      <c r="C402" s="36" t="str">
        <f t="shared" si="37"/>
        <v>G</v>
      </c>
      <c r="D402" s="36"/>
      <c r="E402" s="35"/>
      <c r="F402" s="27" t="s">
        <v>12095</v>
      </c>
      <c r="G402" s="27" t="str">
        <f t="shared" si="38"/>
        <v>GG52214514805</v>
      </c>
      <c r="H402" s="29" t="s">
        <v>13322</v>
      </c>
      <c r="J402" s="37" t="str">
        <f t="shared" si="40"/>
        <v>GG522145</v>
      </c>
      <c r="K402" s="37">
        <f t="shared" si="39"/>
        <v>148</v>
      </c>
      <c r="L402" s="47">
        <f t="shared" si="36"/>
        <v>5</v>
      </c>
    </row>
    <row r="403" ht="36" spans="1:12">
      <c r="A403" s="27">
        <f>MAX($A$3:A402)+1</f>
        <v>149</v>
      </c>
      <c r="B403" s="27" t="s">
        <v>11690</v>
      </c>
      <c r="C403" s="28" t="str">
        <f t="shared" si="37"/>
        <v>GG532048</v>
      </c>
      <c r="D403" s="28" t="s">
        <v>10904</v>
      </c>
      <c r="E403" s="37">
        <v>900</v>
      </c>
      <c r="F403" s="37"/>
      <c r="G403" s="27" t="str">
        <f t="shared" si="38"/>
        <v>GG53204814901</v>
      </c>
      <c r="H403" s="43" t="s">
        <v>13323</v>
      </c>
      <c r="I403" t="s">
        <v>13324</v>
      </c>
      <c r="J403" s="37" t="str">
        <f t="shared" si="40"/>
        <v>GG532048</v>
      </c>
      <c r="K403" s="37">
        <f t="shared" si="39"/>
        <v>149</v>
      </c>
      <c r="L403" s="47">
        <f t="shared" si="36"/>
        <v>1</v>
      </c>
    </row>
    <row r="404" ht="24" spans="1:12">
      <c r="A404" s="30">
        <f>MAX($A$3:A403)+1</f>
        <v>150</v>
      </c>
      <c r="B404" s="30" t="s">
        <v>11692</v>
      </c>
      <c r="C404" s="31" t="str">
        <f t="shared" si="37"/>
        <v>GG532146</v>
      </c>
      <c r="D404" s="31" t="s">
        <v>11691</v>
      </c>
      <c r="E404" s="37">
        <v>1312</v>
      </c>
      <c r="F404" s="37" t="s">
        <v>13325</v>
      </c>
      <c r="G404" s="27" t="str">
        <f t="shared" si="38"/>
        <v>GG53214615001</v>
      </c>
      <c r="H404" s="32" t="s">
        <v>13326</v>
      </c>
      <c r="J404" s="37" t="str">
        <f t="shared" si="40"/>
        <v>GG532146</v>
      </c>
      <c r="K404" s="37">
        <f t="shared" si="39"/>
        <v>150</v>
      </c>
      <c r="L404" s="47">
        <f t="shared" si="36"/>
        <v>1</v>
      </c>
    </row>
    <row r="405" spans="1:12">
      <c r="A405" s="35"/>
      <c r="B405" s="35"/>
      <c r="C405" s="36" t="str">
        <f t="shared" si="37"/>
        <v>G</v>
      </c>
      <c r="D405" s="36"/>
      <c r="E405" s="37"/>
      <c r="F405" s="37" t="s">
        <v>13327</v>
      </c>
      <c r="G405" s="27" t="str">
        <f t="shared" si="38"/>
        <v>GG53214615002</v>
      </c>
      <c r="H405" s="32" t="s">
        <v>13328</v>
      </c>
      <c r="J405" s="37" t="str">
        <f t="shared" si="40"/>
        <v>GG532146</v>
      </c>
      <c r="K405" s="37">
        <f t="shared" si="39"/>
        <v>150</v>
      </c>
      <c r="L405" s="47">
        <f t="shared" si="36"/>
        <v>2</v>
      </c>
    </row>
    <row r="406" ht="36" spans="1:12">
      <c r="A406" s="27">
        <f>MAX($A$3:A405)+1</f>
        <v>151</v>
      </c>
      <c r="B406" s="27" t="s">
        <v>11693</v>
      </c>
      <c r="C406" s="28" t="str">
        <f t="shared" si="37"/>
        <v>GG612049</v>
      </c>
      <c r="D406" s="28" t="s">
        <v>10906</v>
      </c>
      <c r="E406" s="56">
        <v>2235</v>
      </c>
      <c r="F406" s="37"/>
      <c r="G406" s="27" t="str">
        <f t="shared" si="38"/>
        <v>GG61204915101</v>
      </c>
      <c r="H406" s="32" t="s">
        <v>13329</v>
      </c>
      <c r="I406" t="s">
        <v>13330</v>
      </c>
      <c r="J406" s="37" t="str">
        <f t="shared" si="40"/>
        <v>GG612049</v>
      </c>
      <c r="K406" s="37">
        <f t="shared" si="39"/>
        <v>151</v>
      </c>
      <c r="L406" s="47">
        <f t="shared" si="36"/>
        <v>1</v>
      </c>
    </row>
    <row r="407" spans="1:12">
      <c r="A407" s="30">
        <f>MAX($A$3:A406)+1</f>
        <v>152</v>
      </c>
      <c r="B407" s="30" t="s">
        <v>11694</v>
      </c>
      <c r="C407" s="31" t="str">
        <f t="shared" si="37"/>
        <v>GG612050</v>
      </c>
      <c r="D407" s="31" t="s">
        <v>13331</v>
      </c>
      <c r="E407" s="30">
        <v>577</v>
      </c>
      <c r="F407" s="37" t="s">
        <v>12087</v>
      </c>
      <c r="G407" s="27" t="str">
        <f t="shared" si="38"/>
        <v>GG61205015201</v>
      </c>
      <c r="H407" s="32" t="s">
        <v>13332</v>
      </c>
      <c r="J407" s="37" t="str">
        <f t="shared" si="40"/>
        <v>GG612050</v>
      </c>
      <c r="K407" s="37">
        <f t="shared" si="39"/>
        <v>152</v>
      </c>
      <c r="L407" s="47">
        <f t="shared" si="36"/>
        <v>1</v>
      </c>
    </row>
    <row r="408" ht="24" spans="1:12">
      <c r="A408" s="35"/>
      <c r="B408" s="35"/>
      <c r="C408" s="36" t="str">
        <f t="shared" si="37"/>
        <v>G</v>
      </c>
      <c r="D408" s="36"/>
      <c r="E408" s="35"/>
      <c r="F408" s="37" t="s">
        <v>12089</v>
      </c>
      <c r="G408" s="27" t="str">
        <f t="shared" si="38"/>
        <v>GG61205015202</v>
      </c>
      <c r="H408" s="32" t="s">
        <v>13333</v>
      </c>
      <c r="I408" t="s">
        <v>13334</v>
      </c>
      <c r="J408" s="37" t="str">
        <f t="shared" si="40"/>
        <v>GG612050</v>
      </c>
      <c r="K408" s="37">
        <f t="shared" si="39"/>
        <v>152</v>
      </c>
      <c r="L408" s="47">
        <f t="shared" si="36"/>
        <v>2</v>
      </c>
    </row>
    <row r="409" spans="1:12">
      <c r="A409" s="30">
        <f>MAX($A$3:A408)+1</f>
        <v>153</v>
      </c>
      <c r="B409" s="30" t="s">
        <v>11696</v>
      </c>
      <c r="C409" s="31" t="str">
        <f t="shared" si="37"/>
        <v>GG612147</v>
      </c>
      <c r="D409" s="31" t="s">
        <v>11695</v>
      </c>
      <c r="E409" s="30">
        <v>2037.45</v>
      </c>
      <c r="F409" s="37" t="s">
        <v>12087</v>
      </c>
      <c r="G409" s="27" t="str">
        <f t="shared" si="38"/>
        <v>GG61214715301</v>
      </c>
      <c r="H409" s="32" t="s">
        <v>13335</v>
      </c>
      <c r="J409" s="37" t="str">
        <f t="shared" si="40"/>
        <v>GG612147</v>
      </c>
      <c r="K409" s="37">
        <f t="shared" si="39"/>
        <v>153</v>
      </c>
      <c r="L409" s="47">
        <f t="shared" si="36"/>
        <v>1</v>
      </c>
    </row>
    <row r="410" spans="1:12">
      <c r="A410" s="35"/>
      <c r="B410" s="35"/>
      <c r="C410" s="36" t="str">
        <f t="shared" si="37"/>
        <v>G</v>
      </c>
      <c r="D410" s="36"/>
      <c r="E410" s="35"/>
      <c r="F410" s="37" t="s">
        <v>12089</v>
      </c>
      <c r="G410" s="27" t="str">
        <f t="shared" si="38"/>
        <v>GG61214715302</v>
      </c>
      <c r="H410" s="32" t="s">
        <v>13336</v>
      </c>
      <c r="I410" t="s">
        <v>13337</v>
      </c>
      <c r="J410" s="37" t="str">
        <f t="shared" si="40"/>
        <v>GG612147</v>
      </c>
      <c r="K410" s="37">
        <f t="shared" si="39"/>
        <v>153</v>
      </c>
      <c r="L410" s="47">
        <f t="shared" si="36"/>
        <v>2</v>
      </c>
    </row>
    <row r="411" ht="48" spans="1:12">
      <c r="A411" s="27">
        <f>MAX($A$3:A410)+1</f>
        <v>154</v>
      </c>
      <c r="B411" s="27" t="s">
        <v>11698</v>
      </c>
      <c r="C411" s="28" t="str">
        <f t="shared" si="37"/>
        <v>GG612051</v>
      </c>
      <c r="D411" s="60" t="s">
        <v>11697</v>
      </c>
      <c r="E411" s="56">
        <v>2212</v>
      </c>
      <c r="F411" s="37"/>
      <c r="G411" s="27" t="str">
        <f t="shared" si="38"/>
        <v>GG61205115401</v>
      </c>
      <c r="H411" s="32" t="s">
        <v>13338</v>
      </c>
      <c r="I411" t="s">
        <v>13339</v>
      </c>
      <c r="J411" s="37" t="str">
        <f t="shared" si="40"/>
        <v>GG612051</v>
      </c>
      <c r="K411" s="37">
        <f t="shared" si="39"/>
        <v>154</v>
      </c>
      <c r="L411" s="47">
        <f t="shared" si="36"/>
        <v>1</v>
      </c>
    </row>
    <row r="412" ht="24" spans="1:12">
      <c r="A412" s="27">
        <f>MAX($A$3:A411)+1</f>
        <v>155</v>
      </c>
      <c r="B412" s="27" t="s">
        <v>11700</v>
      </c>
      <c r="C412" s="28" t="str">
        <f t="shared" si="37"/>
        <v>GG612148</v>
      </c>
      <c r="D412" s="59" t="s">
        <v>11699</v>
      </c>
      <c r="E412" s="56">
        <v>1423.09</v>
      </c>
      <c r="F412" s="37"/>
      <c r="G412" s="27" t="str">
        <f t="shared" si="38"/>
        <v>GG61214815501</v>
      </c>
      <c r="H412" s="32" t="s">
        <v>13340</v>
      </c>
      <c r="I412" t="s">
        <v>13341</v>
      </c>
      <c r="J412" s="37" t="str">
        <f t="shared" si="40"/>
        <v>GG612148</v>
      </c>
      <c r="K412" s="37">
        <f t="shared" si="39"/>
        <v>155</v>
      </c>
      <c r="L412" s="47">
        <f t="shared" si="36"/>
        <v>1</v>
      </c>
    </row>
    <row r="413" spans="1:12">
      <c r="A413" s="27">
        <f>MAX($A$3:A412)+1</f>
        <v>156</v>
      </c>
      <c r="B413" s="27" t="s">
        <v>11702</v>
      </c>
      <c r="C413" s="28" t="str">
        <f t="shared" si="37"/>
        <v>GG612149</v>
      </c>
      <c r="D413" s="59" t="s">
        <v>11701</v>
      </c>
      <c r="E413" s="56">
        <v>1320</v>
      </c>
      <c r="F413" s="37"/>
      <c r="G413" s="27" t="str">
        <f t="shared" si="38"/>
        <v>GG61214915601</v>
      </c>
      <c r="H413" s="32" t="s">
        <v>13342</v>
      </c>
      <c r="I413" t="s">
        <v>13343</v>
      </c>
      <c r="J413" s="37" t="str">
        <f t="shared" si="40"/>
        <v>GG612149</v>
      </c>
      <c r="K413" s="37">
        <f t="shared" si="39"/>
        <v>156</v>
      </c>
      <c r="L413" s="47">
        <f t="shared" ref="L413:L426" si="41">IF(C413&lt;&gt;"G",1,L412+1)</f>
        <v>1</v>
      </c>
    </row>
    <row r="414" ht="24" spans="1:12">
      <c r="A414" s="27">
        <f>MAX($A$3:A413)+1</f>
        <v>157</v>
      </c>
      <c r="B414" s="27" t="s">
        <v>11704</v>
      </c>
      <c r="C414" s="28" t="str">
        <f t="shared" si="37"/>
        <v>GG612150</v>
      </c>
      <c r="D414" s="59" t="s">
        <v>11703</v>
      </c>
      <c r="E414" s="56">
        <v>213</v>
      </c>
      <c r="F414" s="37"/>
      <c r="G414" s="27" t="str">
        <f t="shared" si="38"/>
        <v>GG61215015701</v>
      </c>
      <c r="H414" s="32" t="s">
        <v>13344</v>
      </c>
      <c r="I414" t="s">
        <v>13345</v>
      </c>
      <c r="J414" s="37" t="str">
        <f t="shared" si="40"/>
        <v>GG612150</v>
      </c>
      <c r="K414" s="37">
        <f t="shared" si="39"/>
        <v>157</v>
      </c>
      <c r="L414" s="47">
        <f t="shared" si="41"/>
        <v>1</v>
      </c>
    </row>
    <row r="415" ht="24" spans="1:12">
      <c r="A415" s="30">
        <f>MAX($A$3:A414)+1</f>
        <v>158</v>
      </c>
      <c r="B415" s="30" t="s">
        <v>11705</v>
      </c>
      <c r="C415" s="31" t="str">
        <f t="shared" si="37"/>
        <v>GG622052</v>
      </c>
      <c r="D415" s="31" t="s">
        <v>10912</v>
      </c>
      <c r="E415" s="30">
        <v>1496</v>
      </c>
      <c r="F415" s="77" t="s">
        <v>13346</v>
      </c>
      <c r="G415" s="27" t="str">
        <f t="shared" si="38"/>
        <v>GG62205215801</v>
      </c>
      <c r="H415" s="78" t="s">
        <v>13347</v>
      </c>
      <c r="J415" s="37" t="str">
        <f t="shared" si="40"/>
        <v>GG622052</v>
      </c>
      <c r="K415" s="37">
        <f t="shared" si="39"/>
        <v>158</v>
      </c>
      <c r="L415" s="47">
        <f t="shared" si="41"/>
        <v>1</v>
      </c>
    </row>
    <row r="416" spans="1:12">
      <c r="A416" s="33"/>
      <c r="B416" s="33"/>
      <c r="C416" s="34" t="str">
        <f t="shared" si="37"/>
        <v>G</v>
      </c>
      <c r="D416" s="34"/>
      <c r="E416" s="33"/>
      <c r="F416" s="77" t="s">
        <v>13348</v>
      </c>
      <c r="G416" s="27" t="str">
        <f t="shared" si="38"/>
        <v>GG62205215802</v>
      </c>
      <c r="H416" s="78" t="s">
        <v>13349</v>
      </c>
      <c r="I416" t="s">
        <v>13350</v>
      </c>
      <c r="J416" s="37" t="str">
        <f t="shared" si="40"/>
        <v>GG622052</v>
      </c>
      <c r="K416" s="37">
        <f t="shared" si="39"/>
        <v>158</v>
      </c>
      <c r="L416" s="47">
        <f t="shared" si="41"/>
        <v>2</v>
      </c>
    </row>
    <row r="417" ht="24" spans="1:12">
      <c r="A417" s="35"/>
      <c r="B417" s="35"/>
      <c r="C417" s="36" t="str">
        <f t="shared" si="37"/>
        <v>G</v>
      </c>
      <c r="D417" s="36"/>
      <c r="E417" s="35"/>
      <c r="F417" s="77" t="s">
        <v>12755</v>
      </c>
      <c r="G417" s="27" t="str">
        <f t="shared" si="38"/>
        <v>GG62205215803</v>
      </c>
      <c r="H417" s="78" t="s">
        <v>13351</v>
      </c>
      <c r="J417" s="37" t="str">
        <f t="shared" si="40"/>
        <v>GG622052</v>
      </c>
      <c r="K417" s="37">
        <f t="shared" si="39"/>
        <v>158</v>
      </c>
      <c r="L417" s="47">
        <f t="shared" si="41"/>
        <v>3</v>
      </c>
    </row>
    <row r="418" spans="1:12">
      <c r="A418" s="30">
        <f>MAX($A$3:A417)+1</f>
        <v>159</v>
      </c>
      <c r="B418" s="30" t="s">
        <v>11707</v>
      </c>
      <c r="C418" s="31" t="str">
        <f t="shared" si="37"/>
        <v>GG622151</v>
      </c>
      <c r="D418" s="31" t="s">
        <v>11706</v>
      </c>
      <c r="E418" s="30">
        <v>805.05</v>
      </c>
      <c r="F418" s="77" t="s">
        <v>12087</v>
      </c>
      <c r="G418" s="27" t="str">
        <f t="shared" si="38"/>
        <v>GG62215115901</v>
      </c>
      <c r="H418" s="78" t="s">
        <v>13352</v>
      </c>
      <c r="I418" t="s">
        <v>13353</v>
      </c>
      <c r="J418" s="37" t="str">
        <f t="shared" si="40"/>
        <v>GG622151</v>
      </c>
      <c r="K418" s="37">
        <f t="shared" si="39"/>
        <v>159</v>
      </c>
      <c r="L418" s="47">
        <f t="shared" si="41"/>
        <v>1</v>
      </c>
    </row>
    <row r="419" spans="1:12">
      <c r="A419" s="35"/>
      <c r="B419" s="35"/>
      <c r="C419" s="36" t="str">
        <f t="shared" si="37"/>
        <v>G</v>
      </c>
      <c r="D419" s="36"/>
      <c r="E419" s="35"/>
      <c r="F419" s="77" t="s">
        <v>12089</v>
      </c>
      <c r="G419" s="27" t="str">
        <f t="shared" si="38"/>
        <v>GG62215115902</v>
      </c>
      <c r="H419" s="78" t="s">
        <v>13354</v>
      </c>
      <c r="J419" s="37" t="str">
        <f t="shared" si="40"/>
        <v>GG622151</v>
      </c>
      <c r="K419" s="37">
        <f t="shared" si="39"/>
        <v>159</v>
      </c>
      <c r="L419" s="47">
        <f t="shared" si="41"/>
        <v>2</v>
      </c>
    </row>
    <row r="420" ht="24" spans="1:12">
      <c r="A420" s="27">
        <f>MAX($A$3:A419)+1</f>
        <v>160</v>
      </c>
      <c r="B420" s="27" t="s">
        <v>11709</v>
      </c>
      <c r="C420" s="28" t="str">
        <f t="shared" si="37"/>
        <v>GG632152</v>
      </c>
      <c r="D420" s="28" t="s">
        <v>11708</v>
      </c>
      <c r="E420" s="27">
        <v>403</v>
      </c>
      <c r="F420" s="27"/>
      <c r="G420" s="27" t="str">
        <f t="shared" si="38"/>
        <v>GG63215216001</v>
      </c>
      <c r="H420" s="29" t="s">
        <v>13355</v>
      </c>
      <c r="I420" t="s">
        <v>13356</v>
      </c>
      <c r="J420" s="37" t="str">
        <f t="shared" si="40"/>
        <v>GG632152</v>
      </c>
      <c r="K420" s="37">
        <f t="shared" si="39"/>
        <v>160</v>
      </c>
      <c r="L420" s="47">
        <f t="shared" si="41"/>
        <v>1</v>
      </c>
    </row>
    <row r="421" spans="1:12">
      <c r="A421" s="27">
        <f>MAX($A$3:A420)+1</f>
        <v>161</v>
      </c>
      <c r="B421" s="27" t="s">
        <v>11711</v>
      </c>
      <c r="C421" s="28" t="str">
        <f t="shared" si="37"/>
        <v>GG642153</v>
      </c>
      <c r="D421" s="59" t="s">
        <v>11710</v>
      </c>
      <c r="E421" s="56">
        <v>106.7</v>
      </c>
      <c r="F421" s="27"/>
      <c r="G421" s="27" t="str">
        <f t="shared" si="38"/>
        <v>GG64215316101</v>
      </c>
      <c r="H421" s="29" t="s">
        <v>13357</v>
      </c>
      <c r="I421" t="s">
        <v>13358</v>
      </c>
      <c r="J421" s="37" t="str">
        <f t="shared" si="40"/>
        <v>GG642153</v>
      </c>
      <c r="K421" s="37">
        <f t="shared" si="39"/>
        <v>161</v>
      </c>
      <c r="L421" s="47">
        <f t="shared" si="41"/>
        <v>1</v>
      </c>
    </row>
    <row r="422" ht="24" spans="1:12">
      <c r="A422" s="30">
        <f>MAX($A$3:A421)+1</f>
        <v>162</v>
      </c>
      <c r="B422" s="30" t="s">
        <v>11713</v>
      </c>
      <c r="C422" s="31" t="str">
        <f t="shared" si="37"/>
        <v>GG642154</v>
      </c>
      <c r="D422" s="31" t="s">
        <v>11712</v>
      </c>
      <c r="E422" s="30">
        <v>890</v>
      </c>
      <c r="F422" s="27" t="s">
        <v>12087</v>
      </c>
      <c r="G422" s="27" t="str">
        <f t="shared" si="38"/>
        <v>GG64215416201</v>
      </c>
      <c r="H422" s="109" t="s">
        <v>13359</v>
      </c>
      <c r="J422" s="37" t="str">
        <f t="shared" si="40"/>
        <v>GG642154</v>
      </c>
      <c r="K422" s="37">
        <f t="shared" si="39"/>
        <v>162</v>
      </c>
      <c r="L422" s="47">
        <f t="shared" si="41"/>
        <v>1</v>
      </c>
    </row>
    <row r="423" ht="24" spans="1:12">
      <c r="A423" s="35"/>
      <c r="B423" s="35"/>
      <c r="C423" s="36" t="str">
        <f t="shared" si="37"/>
        <v>G</v>
      </c>
      <c r="D423" s="36"/>
      <c r="E423" s="35"/>
      <c r="F423" s="27" t="s">
        <v>12089</v>
      </c>
      <c r="G423" s="27" t="str">
        <f t="shared" si="38"/>
        <v>GG64215416202</v>
      </c>
      <c r="H423" s="109" t="s">
        <v>13360</v>
      </c>
      <c r="I423" t="s">
        <v>13361</v>
      </c>
      <c r="J423" s="37" t="str">
        <f t="shared" si="40"/>
        <v>GG642154</v>
      </c>
      <c r="K423" s="37">
        <f t="shared" si="39"/>
        <v>162</v>
      </c>
      <c r="L423" s="47">
        <f t="shared" si="41"/>
        <v>2</v>
      </c>
    </row>
    <row r="424" ht="38.1" customHeight="1" spans="1:12">
      <c r="A424" s="27">
        <f>MAX($A$3:A423)+1</f>
        <v>163</v>
      </c>
      <c r="B424" s="27" t="s">
        <v>11714</v>
      </c>
      <c r="C424" s="28" t="str">
        <f t="shared" si="37"/>
        <v>GG652053</v>
      </c>
      <c r="D424" s="28" t="s">
        <v>10914</v>
      </c>
      <c r="E424" s="56">
        <v>980</v>
      </c>
      <c r="F424" s="27"/>
      <c r="G424" s="27" t="str">
        <f t="shared" si="38"/>
        <v>GG65205316301</v>
      </c>
      <c r="H424" s="44" t="s">
        <v>13362</v>
      </c>
      <c r="I424" t="s">
        <v>13363</v>
      </c>
      <c r="J424" s="37" t="str">
        <f t="shared" si="40"/>
        <v>GG652053</v>
      </c>
      <c r="K424" s="37">
        <f t="shared" si="39"/>
        <v>163</v>
      </c>
      <c r="L424" s="47">
        <f t="shared" si="41"/>
        <v>1</v>
      </c>
    </row>
    <row r="425" ht="24" spans="1:12">
      <c r="A425" s="27">
        <f>MAX($A$3:A424)+1</f>
        <v>164</v>
      </c>
      <c r="B425" s="27" t="s">
        <v>11716</v>
      </c>
      <c r="C425" s="28" t="str">
        <f t="shared" si="37"/>
        <v>GG652155</v>
      </c>
      <c r="D425" s="28" t="s">
        <v>11715</v>
      </c>
      <c r="E425" s="56">
        <v>1125.7</v>
      </c>
      <c r="F425" s="27"/>
      <c r="G425" s="27" t="str">
        <f t="shared" si="38"/>
        <v>GG65215516401</v>
      </c>
      <c r="H425" s="44" t="s">
        <v>13364</v>
      </c>
      <c r="I425" t="s">
        <v>13365</v>
      </c>
      <c r="J425" s="37" t="str">
        <f t="shared" si="40"/>
        <v>GG652155</v>
      </c>
      <c r="K425" s="37">
        <f t="shared" si="39"/>
        <v>164</v>
      </c>
      <c r="L425" s="47">
        <f t="shared" si="41"/>
        <v>1</v>
      </c>
    </row>
    <row r="426" ht="24" spans="1:12">
      <c r="A426" s="27">
        <f>MAX($A$3:A425)+1</f>
        <v>165</v>
      </c>
      <c r="B426" s="27" t="s">
        <v>11718</v>
      </c>
      <c r="C426" s="28" t="str">
        <f t="shared" si="37"/>
        <v>GG652156</v>
      </c>
      <c r="D426" s="28" t="s">
        <v>11717</v>
      </c>
      <c r="E426" s="110">
        <v>25.96</v>
      </c>
      <c r="F426" s="110"/>
      <c r="G426" s="27" t="str">
        <f t="shared" si="38"/>
        <v>GG65215616501</v>
      </c>
      <c r="H426" s="111" t="s">
        <v>13366</v>
      </c>
      <c r="I426" t="s">
        <v>13367</v>
      </c>
      <c r="J426" s="37" t="str">
        <f t="shared" si="40"/>
        <v>GG652156</v>
      </c>
      <c r="K426" s="37">
        <f t="shared" si="39"/>
        <v>165</v>
      </c>
      <c r="L426" s="47">
        <f t="shared" si="41"/>
        <v>1</v>
      </c>
    </row>
    <row r="427" spans="1:1">
      <c r="A427" s="21"/>
    </row>
  </sheetData>
  <autoFilter ref="A3:L426">
    <extLst/>
  </autoFilter>
  <mergeCells count="487">
    <mergeCell ref="F2:H2"/>
    <mergeCell ref="A2:A3"/>
    <mergeCell ref="A5:A20"/>
    <mergeCell ref="A21:A27"/>
    <mergeCell ref="A28:A30"/>
    <mergeCell ref="A31:A36"/>
    <mergeCell ref="A37:A39"/>
    <mergeCell ref="A40:A43"/>
    <mergeCell ref="A44:A46"/>
    <mergeCell ref="A48:A52"/>
    <mergeCell ref="A53:A54"/>
    <mergeCell ref="A56:A59"/>
    <mergeCell ref="A60:A63"/>
    <mergeCell ref="A70:A73"/>
    <mergeCell ref="A74:A76"/>
    <mergeCell ref="A78:A79"/>
    <mergeCell ref="A80:A81"/>
    <mergeCell ref="A83:A87"/>
    <mergeCell ref="A89:A92"/>
    <mergeCell ref="A93:A96"/>
    <mergeCell ref="A97:A102"/>
    <mergeCell ref="A103:A107"/>
    <mergeCell ref="A108:A109"/>
    <mergeCell ref="A110:A116"/>
    <mergeCell ref="A118:A123"/>
    <mergeCell ref="A124:A132"/>
    <mergeCell ref="A134:A140"/>
    <mergeCell ref="A141:A144"/>
    <mergeCell ref="A145:A146"/>
    <mergeCell ref="A148:A149"/>
    <mergeCell ref="A151:A152"/>
    <mergeCell ref="A154:A155"/>
    <mergeCell ref="A158:A159"/>
    <mergeCell ref="A162:A163"/>
    <mergeCell ref="A164:A165"/>
    <mergeCell ref="A166:A167"/>
    <mergeCell ref="A169:A171"/>
    <mergeCell ref="A172:A175"/>
    <mergeCell ref="A178:A180"/>
    <mergeCell ref="A181:A183"/>
    <mergeCell ref="A184:A185"/>
    <mergeCell ref="A187:A190"/>
    <mergeCell ref="A192:A193"/>
    <mergeCell ref="A194:A195"/>
    <mergeCell ref="A197:A199"/>
    <mergeCell ref="A200:A203"/>
    <mergeCell ref="A205:A206"/>
    <mergeCell ref="A207:A210"/>
    <mergeCell ref="A211:A212"/>
    <mergeCell ref="A213:A214"/>
    <mergeCell ref="A219:A220"/>
    <mergeCell ref="A221:A222"/>
    <mergeCell ref="A225:A229"/>
    <mergeCell ref="A230:A231"/>
    <mergeCell ref="A233:A234"/>
    <mergeCell ref="A235:A239"/>
    <mergeCell ref="A242:A244"/>
    <mergeCell ref="A246:A254"/>
    <mergeCell ref="A255:A256"/>
    <mergeCell ref="A257:A259"/>
    <mergeCell ref="A260:A261"/>
    <mergeCell ref="A262:A266"/>
    <mergeCell ref="A269:A271"/>
    <mergeCell ref="A273:A274"/>
    <mergeCell ref="A275:A279"/>
    <mergeCell ref="A284:A291"/>
    <mergeCell ref="A294:A296"/>
    <mergeCell ref="A297:A303"/>
    <mergeCell ref="A304:A308"/>
    <mergeCell ref="A309:A311"/>
    <mergeCell ref="A313:A319"/>
    <mergeCell ref="A320:A321"/>
    <mergeCell ref="A322:A323"/>
    <mergeCell ref="A324:A331"/>
    <mergeCell ref="A333:A338"/>
    <mergeCell ref="A339:A340"/>
    <mergeCell ref="A341:A344"/>
    <mergeCell ref="A346:A348"/>
    <mergeCell ref="A351:A362"/>
    <mergeCell ref="A364:A366"/>
    <mergeCell ref="A367:A370"/>
    <mergeCell ref="A372:A373"/>
    <mergeCell ref="A376:A377"/>
    <mergeCell ref="A379:A381"/>
    <mergeCell ref="A382:A383"/>
    <mergeCell ref="A385:A386"/>
    <mergeCell ref="A387:A389"/>
    <mergeCell ref="A390:A391"/>
    <mergeCell ref="A392:A393"/>
    <mergeCell ref="A395:A397"/>
    <mergeCell ref="A398:A402"/>
    <mergeCell ref="A404:A405"/>
    <mergeCell ref="A407:A408"/>
    <mergeCell ref="A409:A410"/>
    <mergeCell ref="A415:A417"/>
    <mergeCell ref="A418:A419"/>
    <mergeCell ref="A422:A423"/>
    <mergeCell ref="B2:B3"/>
    <mergeCell ref="B5:B20"/>
    <mergeCell ref="B21:B27"/>
    <mergeCell ref="B28:B30"/>
    <mergeCell ref="B31:B36"/>
    <mergeCell ref="B37:B39"/>
    <mergeCell ref="B40:B43"/>
    <mergeCell ref="B44:B46"/>
    <mergeCell ref="B48:B52"/>
    <mergeCell ref="B53:B54"/>
    <mergeCell ref="B56:B59"/>
    <mergeCell ref="B60:B63"/>
    <mergeCell ref="B70:B73"/>
    <mergeCell ref="B74:B76"/>
    <mergeCell ref="B78:B79"/>
    <mergeCell ref="B80:B81"/>
    <mergeCell ref="B83:B87"/>
    <mergeCell ref="B89:B92"/>
    <mergeCell ref="B93:B96"/>
    <mergeCell ref="B97:B102"/>
    <mergeCell ref="B103:B107"/>
    <mergeCell ref="B108:B109"/>
    <mergeCell ref="B110:B116"/>
    <mergeCell ref="B118:B123"/>
    <mergeCell ref="B124:B132"/>
    <mergeCell ref="B134:B140"/>
    <mergeCell ref="B141:B144"/>
    <mergeCell ref="B145:B146"/>
    <mergeCell ref="B148:B149"/>
    <mergeCell ref="B151:B152"/>
    <mergeCell ref="B154:B155"/>
    <mergeCell ref="B158:B159"/>
    <mergeCell ref="B162:B163"/>
    <mergeCell ref="B164:B165"/>
    <mergeCell ref="B166:B167"/>
    <mergeCell ref="B169:B171"/>
    <mergeCell ref="B172:B175"/>
    <mergeCell ref="B178:B180"/>
    <mergeCell ref="B181:B183"/>
    <mergeCell ref="B184:B185"/>
    <mergeCell ref="B187:B190"/>
    <mergeCell ref="B192:B193"/>
    <mergeCell ref="B194:B195"/>
    <mergeCell ref="B197:B199"/>
    <mergeCell ref="B200:B203"/>
    <mergeCell ref="B205:B206"/>
    <mergeCell ref="B207:B210"/>
    <mergeCell ref="B211:B212"/>
    <mergeCell ref="B213:B214"/>
    <mergeCell ref="B219:B220"/>
    <mergeCell ref="B221:B222"/>
    <mergeCell ref="B225:B229"/>
    <mergeCell ref="B230:B231"/>
    <mergeCell ref="B233:B234"/>
    <mergeCell ref="B235:B239"/>
    <mergeCell ref="B242:B244"/>
    <mergeCell ref="B246:B254"/>
    <mergeCell ref="B255:B256"/>
    <mergeCell ref="B257:B259"/>
    <mergeCell ref="B260:B261"/>
    <mergeCell ref="B262:B266"/>
    <mergeCell ref="B269:B271"/>
    <mergeCell ref="B273:B274"/>
    <mergeCell ref="B275:B279"/>
    <mergeCell ref="B284:B291"/>
    <mergeCell ref="B294:B296"/>
    <mergeCell ref="B297:B303"/>
    <mergeCell ref="B304:B308"/>
    <mergeCell ref="B309:B311"/>
    <mergeCell ref="B313:B319"/>
    <mergeCell ref="B320:B321"/>
    <mergeCell ref="B322:B323"/>
    <mergeCell ref="B324:B331"/>
    <mergeCell ref="B333:B338"/>
    <mergeCell ref="B339:B340"/>
    <mergeCell ref="B341:B344"/>
    <mergeCell ref="B346:B348"/>
    <mergeCell ref="B351:B362"/>
    <mergeCell ref="B364:B366"/>
    <mergeCell ref="B367:B370"/>
    <mergeCell ref="B372:B373"/>
    <mergeCell ref="B376:B377"/>
    <mergeCell ref="B379:B381"/>
    <mergeCell ref="B382:B383"/>
    <mergeCell ref="B385:B386"/>
    <mergeCell ref="B387:B389"/>
    <mergeCell ref="B390:B391"/>
    <mergeCell ref="B392:B393"/>
    <mergeCell ref="B395:B397"/>
    <mergeCell ref="B398:B402"/>
    <mergeCell ref="B404:B405"/>
    <mergeCell ref="B407:B408"/>
    <mergeCell ref="B409:B410"/>
    <mergeCell ref="B415:B417"/>
    <mergeCell ref="B418:B419"/>
    <mergeCell ref="B422:B423"/>
    <mergeCell ref="C2:C3"/>
    <mergeCell ref="C5:C20"/>
    <mergeCell ref="C21:C27"/>
    <mergeCell ref="C28:C30"/>
    <mergeCell ref="C31:C36"/>
    <mergeCell ref="C37:C39"/>
    <mergeCell ref="C40:C43"/>
    <mergeCell ref="C44:C46"/>
    <mergeCell ref="C48:C52"/>
    <mergeCell ref="C53:C54"/>
    <mergeCell ref="C56:C59"/>
    <mergeCell ref="C60:C63"/>
    <mergeCell ref="C70:C73"/>
    <mergeCell ref="C74:C76"/>
    <mergeCell ref="C78:C79"/>
    <mergeCell ref="C80:C81"/>
    <mergeCell ref="C83:C87"/>
    <mergeCell ref="C89:C92"/>
    <mergeCell ref="C93:C96"/>
    <mergeCell ref="C97:C102"/>
    <mergeCell ref="C103:C107"/>
    <mergeCell ref="C108:C109"/>
    <mergeCell ref="C110:C116"/>
    <mergeCell ref="C118:C123"/>
    <mergeCell ref="C124:C132"/>
    <mergeCell ref="C134:C140"/>
    <mergeCell ref="C141:C144"/>
    <mergeCell ref="C145:C146"/>
    <mergeCell ref="C148:C149"/>
    <mergeCell ref="C151:C152"/>
    <mergeCell ref="C154:C155"/>
    <mergeCell ref="C158:C159"/>
    <mergeCell ref="C162:C163"/>
    <mergeCell ref="C164:C165"/>
    <mergeCell ref="C166:C167"/>
    <mergeCell ref="C169:C171"/>
    <mergeCell ref="C172:C175"/>
    <mergeCell ref="C178:C180"/>
    <mergeCell ref="C181:C183"/>
    <mergeCell ref="C184:C185"/>
    <mergeCell ref="C187:C190"/>
    <mergeCell ref="C192:C193"/>
    <mergeCell ref="C194:C195"/>
    <mergeCell ref="C197:C199"/>
    <mergeCell ref="C200:C203"/>
    <mergeCell ref="C205:C206"/>
    <mergeCell ref="C207:C210"/>
    <mergeCell ref="C211:C212"/>
    <mergeCell ref="C213:C214"/>
    <mergeCell ref="C219:C220"/>
    <mergeCell ref="C221:C222"/>
    <mergeCell ref="C225:C229"/>
    <mergeCell ref="C230:C231"/>
    <mergeCell ref="C233:C234"/>
    <mergeCell ref="C235:C239"/>
    <mergeCell ref="C242:C244"/>
    <mergeCell ref="C246:C254"/>
    <mergeCell ref="C255:C256"/>
    <mergeCell ref="C257:C259"/>
    <mergeCell ref="C262:C266"/>
    <mergeCell ref="C269:C271"/>
    <mergeCell ref="C273:C274"/>
    <mergeCell ref="C275:C279"/>
    <mergeCell ref="C284:C291"/>
    <mergeCell ref="C294:C296"/>
    <mergeCell ref="C297:C303"/>
    <mergeCell ref="C304:C308"/>
    <mergeCell ref="C309:C311"/>
    <mergeCell ref="C313:C319"/>
    <mergeCell ref="C320:C321"/>
    <mergeCell ref="C322:C323"/>
    <mergeCell ref="C324:C331"/>
    <mergeCell ref="C333:C338"/>
    <mergeCell ref="C339:C340"/>
    <mergeCell ref="C341:C344"/>
    <mergeCell ref="C346:C348"/>
    <mergeCell ref="C351:C362"/>
    <mergeCell ref="C364:C366"/>
    <mergeCell ref="C367:C370"/>
    <mergeCell ref="C372:C373"/>
    <mergeCell ref="C376:C377"/>
    <mergeCell ref="C379:C381"/>
    <mergeCell ref="C382:C383"/>
    <mergeCell ref="C385:C386"/>
    <mergeCell ref="C387:C389"/>
    <mergeCell ref="C390:C391"/>
    <mergeCell ref="C392:C393"/>
    <mergeCell ref="C395:C397"/>
    <mergeCell ref="C398:C402"/>
    <mergeCell ref="C404:C405"/>
    <mergeCell ref="C407:C408"/>
    <mergeCell ref="C409:C410"/>
    <mergeCell ref="C415:C417"/>
    <mergeCell ref="C418:C419"/>
    <mergeCell ref="C422:C423"/>
    <mergeCell ref="D2:D3"/>
    <mergeCell ref="D5:D20"/>
    <mergeCell ref="D21:D27"/>
    <mergeCell ref="D28:D30"/>
    <mergeCell ref="D31:D36"/>
    <mergeCell ref="D37:D39"/>
    <mergeCell ref="D40:D43"/>
    <mergeCell ref="D44:D46"/>
    <mergeCell ref="D48:D52"/>
    <mergeCell ref="D53:D54"/>
    <mergeCell ref="D56:D59"/>
    <mergeCell ref="D60:D63"/>
    <mergeCell ref="D70:D73"/>
    <mergeCell ref="D74:D76"/>
    <mergeCell ref="D78:D79"/>
    <mergeCell ref="D80:D81"/>
    <mergeCell ref="D83:D87"/>
    <mergeCell ref="D89:D92"/>
    <mergeCell ref="D93:D96"/>
    <mergeCell ref="D97:D102"/>
    <mergeCell ref="D103:D107"/>
    <mergeCell ref="D108:D109"/>
    <mergeCell ref="D110:D116"/>
    <mergeCell ref="D118:D123"/>
    <mergeCell ref="D124:D132"/>
    <mergeCell ref="D134:D140"/>
    <mergeCell ref="D141:D144"/>
    <mergeCell ref="D145:D146"/>
    <mergeCell ref="D148:D149"/>
    <mergeCell ref="D151:D152"/>
    <mergeCell ref="D154:D155"/>
    <mergeCell ref="D158:D159"/>
    <mergeCell ref="D162:D163"/>
    <mergeCell ref="D164:D165"/>
    <mergeCell ref="D166:D167"/>
    <mergeCell ref="D169:D171"/>
    <mergeCell ref="D172:D175"/>
    <mergeCell ref="D178:D180"/>
    <mergeCell ref="D181:D183"/>
    <mergeCell ref="D184:D185"/>
    <mergeCell ref="D187:D190"/>
    <mergeCell ref="D192:D193"/>
    <mergeCell ref="D194:D195"/>
    <mergeCell ref="D197:D199"/>
    <mergeCell ref="D200:D203"/>
    <mergeCell ref="D205:D206"/>
    <mergeCell ref="D207:D210"/>
    <mergeCell ref="D211:D212"/>
    <mergeCell ref="D213:D214"/>
    <mergeCell ref="D219:D220"/>
    <mergeCell ref="D221:D222"/>
    <mergeCell ref="D225:D229"/>
    <mergeCell ref="D230:D231"/>
    <mergeCell ref="D233:D234"/>
    <mergeCell ref="D235:D239"/>
    <mergeCell ref="D242:D244"/>
    <mergeCell ref="D246:D254"/>
    <mergeCell ref="D255:D256"/>
    <mergeCell ref="D257:D259"/>
    <mergeCell ref="D260:D261"/>
    <mergeCell ref="D262:D266"/>
    <mergeCell ref="D269:D271"/>
    <mergeCell ref="D273:D274"/>
    <mergeCell ref="D275:D279"/>
    <mergeCell ref="D284:D291"/>
    <mergeCell ref="D294:D296"/>
    <mergeCell ref="D297:D303"/>
    <mergeCell ref="D304:D308"/>
    <mergeCell ref="D309:D311"/>
    <mergeCell ref="D313:D319"/>
    <mergeCell ref="D320:D321"/>
    <mergeCell ref="D322:D323"/>
    <mergeCell ref="D324:D331"/>
    <mergeCell ref="D333:D338"/>
    <mergeCell ref="D339:D340"/>
    <mergeCell ref="D341:D344"/>
    <mergeCell ref="D346:D348"/>
    <mergeCell ref="D351:D362"/>
    <mergeCell ref="D364:D366"/>
    <mergeCell ref="D367:D370"/>
    <mergeCell ref="D372:D373"/>
    <mergeCell ref="D376:D377"/>
    <mergeCell ref="D379:D381"/>
    <mergeCell ref="D382:D383"/>
    <mergeCell ref="D385:D386"/>
    <mergeCell ref="D387:D389"/>
    <mergeCell ref="D390:D391"/>
    <mergeCell ref="D392:D393"/>
    <mergeCell ref="D395:D397"/>
    <mergeCell ref="D398:D402"/>
    <mergeCell ref="D404:D405"/>
    <mergeCell ref="D407:D408"/>
    <mergeCell ref="D409:D410"/>
    <mergeCell ref="D415:D417"/>
    <mergeCell ref="D418:D419"/>
    <mergeCell ref="D422:D423"/>
    <mergeCell ref="E2:E3"/>
    <mergeCell ref="E5:E20"/>
    <mergeCell ref="E21:E27"/>
    <mergeCell ref="E28:E30"/>
    <mergeCell ref="E31:E36"/>
    <mergeCell ref="E37:E39"/>
    <mergeCell ref="E40:E43"/>
    <mergeCell ref="E44:E46"/>
    <mergeCell ref="E48:E52"/>
    <mergeCell ref="E53:E54"/>
    <mergeCell ref="E56:E59"/>
    <mergeCell ref="E60:E63"/>
    <mergeCell ref="E70:E73"/>
    <mergeCell ref="E74:E76"/>
    <mergeCell ref="E78:E79"/>
    <mergeCell ref="E80:E81"/>
    <mergeCell ref="E83:E87"/>
    <mergeCell ref="E89:E92"/>
    <mergeCell ref="E93:E96"/>
    <mergeCell ref="E97:E102"/>
    <mergeCell ref="E103:E107"/>
    <mergeCell ref="E108:E109"/>
    <mergeCell ref="E110:E116"/>
    <mergeCell ref="E118:E123"/>
    <mergeCell ref="E124:E132"/>
    <mergeCell ref="E134:E140"/>
    <mergeCell ref="E141:E144"/>
    <mergeCell ref="E145:E146"/>
    <mergeCell ref="E148:E149"/>
    <mergeCell ref="E151:E152"/>
    <mergeCell ref="E154:E155"/>
    <mergeCell ref="E158:E159"/>
    <mergeCell ref="E162:E163"/>
    <mergeCell ref="E164:E165"/>
    <mergeCell ref="E166:E167"/>
    <mergeCell ref="E169:E171"/>
    <mergeCell ref="E172:E175"/>
    <mergeCell ref="E178:E180"/>
    <mergeCell ref="E181:E183"/>
    <mergeCell ref="E184:E185"/>
    <mergeCell ref="E187:E190"/>
    <mergeCell ref="E192:E193"/>
    <mergeCell ref="E194:E195"/>
    <mergeCell ref="E197:E199"/>
    <mergeCell ref="E200:E203"/>
    <mergeCell ref="E205:E206"/>
    <mergeCell ref="E207:E210"/>
    <mergeCell ref="E211:E212"/>
    <mergeCell ref="E213:E214"/>
    <mergeCell ref="E219:E220"/>
    <mergeCell ref="E221:E222"/>
    <mergeCell ref="E225:E229"/>
    <mergeCell ref="E230:E231"/>
    <mergeCell ref="E233:E234"/>
    <mergeCell ref="E235:E239"/>
    <mergeCell ref="E242:E244"/>
    <mergeCell ref="E246:E254"/>
    <mergeCell ref="E255:E256"/>
    <mergeCell ref="E257:E259"/>
    <mergeCell ref="E260:E261"/>
    <mergeCell ref="E262:E266"/>
    <mergeCell ref="E269:E271"/>
    <mergeCell ref="E273:E274"/>
    <mergeCell ref="E275:E279"/>
    <mergeCell ref="E284:E291"/>
    <mergeCell ref="E294:E296"/>
    <mergeCell ref="E297:E303"/>
    <mergeCell ref="E304:E308"/>
    <mergeCell ref="E309:E311"/>
    <mergeCell ref="E313:E319"/>
    <mergeCell ref="E320:E321"/>
    <mergeCell ref="E322:E323"/>
    <mergeCell ref="E324:E331"/>
    <mergeCell ref="E333:E338"/>
    <mergeCell ref="E339:E340"/>
    <mergeCell ref="E341:E344"/>
    <mergeCell ref="E346:E348"/>
    <mergeCell ref="E351:E362"/>
    <mergeCell ref="E364:E366"/>
    <mergeCell ref="E367:E370"/>
    <mergeCell ref="E372:E373"/>
    <mergeCell ref="E376:E377"/>
    <mergeCell ref="E379:E381"/>
    <mergeCell ref="E382:E383"/>
    <mergeCell ref="E385:E386"/>
    <mergeCell ref="E387:E389"/>
    <mergeCell ref="E390:E391"/>
    <mergeCell ref="E392:E393"/>
    <mergeCell ref="E395:E397"/>
    <mergeCell ref="E398:E402"/>
    <mergeCell ref="E404:E405"/>
    <mergeCell ref="E407:E408"/>
    <mergeCell ref="E409:E410"/>
    <mergeCell ref="E415:E417"/>
    <mergeCell ref="E418:E419"/>
    <mergeCell ref="E422:E423"/>
    <mergeCell ref="F119:F120"/>
    <mergeCell ref="F121:F123"/>
    <mergeCell ref="H119:H120"/>
    <mergeCell ref="H121:H123"/>
    <mergeCell ref="J2:J3"/>
    <mergeCell ref="K2:K3"/>
    <mergeCell ref="L2:L3"/>
  </mergeCell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3"/>
  <sheetViews>
    <sheetView zoomScale="70" zoomScaleNormal="70" workbookViewId="0">
      <selection activeCell="B1" sqref="B$1:B$1048576"/>
    </sheetView>
  </sheetViews>
  <sheetFormatPr defaultColWidth="9" defaultRowHeight="13.5"/>
  <cols>
    <col min="2" max="2" width="17.375" style="21" customWidth="1"/>
    <col min="3" max="3" width="17.375" customWidth="1"/>
    <col min="4" max="4" width="27.5" customWidth="1"/>
    <col min="5" max="5" width="26.875" customWidth="1"/>
    <col min="6" max="7" width="16.375" customWidth="1"/>
    <col min="8" max="8" width="56.5" customWidth="1"/>
    <col min="9" max="11" width="9" customWidth="1"/>
  </cols>
  <sheetData>
    <row r="1" spans="1:3">
      <c r="A1" t="s">
        <v>11719</v>
      </c>
      <c r="B1" s="21" t="s">
        <v>13368</v>
      </c>
      <c r="C1" t="s">
        <v>13368</v>
      </c>
    </row>
    <row r="2" spans="1:11">
      <c r="A2" s="22" t="s">
        <v>0</v>
      </c>
      <c r="B2" s="23" t="s">
        <v>1</v>
      </c>
      <c r="C2" s="49" t="s">
        <v>12066</v>
      </c>
      <c r="D2" s="49" t="s">
        <v>12067</v>
      </c>
      <c r="E2" s="23" t="s">
        <v>12068</v>
      </c>
      <c r="F2" s="23" t="s">
        <v>12069</v>
      </c>
      <c r="G2" s="23"/>
      <c r="H2" s="23"/>
      <c r="I2" s="45" t="s">
        <v>12070</v>
      </c>
      <c r="J2" s="22" t="s">
        <v>12071</v>
      </c>
      <c r="K2" s="26" t="s">
        <v>12072</v>
      </c>
    </row>
    <row r="3" spans="1:11">
      <c r="A3" s="24"/>
      <c r="B3" s="23"/>
      <c r="C3" s="49"/>
      <c r="D3" s="49"/>
      <c r="E3" s="23"/>
      <c r="F3" s="25" t="s">
        <v>12073</v>
      </c>
      <c r="G3" s="26" t="s">
        <v>12074</v>
      </c>
      <c r="H3" s="25" t="s">
        <v>12075</v>
      </c>
      <c r="I3" s="45"/>
      <c r="J3" s="24"/>
      <c r="K3" s="46"/>
    </row>
    <row r="4" ht="24" spans="1:11">
      <c r="A4" s="30">
        <f>MAX($A$3:A3)+1</f>
        <v>1</v>
      </c>
      <c r="B4" s="30" t="s">
        <v>11721</v>
      </c>
      <c r="C4" s="31" t="str">
        <f>$A$1&amp;B4</f>
        <v>HG113001</v>
      </c>
      <c r="D4" s="31" t="s">
        <v>11720</v>
      </c>
      <c r="E4" s="30">
        <v>594.4</v>
      </c>
      <c r="F4" s="27" t="s">
        <v>12197</v>
      </c>
      <c r="G4" s="27" t="str">
        <f>I4&amp;REPT(0,3-LEN(J4))&amp;J4&amp;REPT(0,2-LEN(K4))&amp;K4</f>
        <v>HG11300100101</v>
      </c>
      <c r="H4" s="29" t="s">
        <v>13369</v>
      </c>
      <c r="I4" s="37" t="str">
        <f>C4</f>
        <v>HG113001</v>
      </c>
      <c r="J4" s="37">
        <f>A4</f>
        <v>1</v>
      </c>
      <c r="K4" s="47">
        <v>1</v>
      </c>
    </row>
    <row r="5" ht="36" spans="1:11">
      <c r="A5" s="35"/>
      <c r="B5" s="35"/>
      <c r="C5" s="36"/>
      <c r="D5" s="36"/>
      <c r="E5" s="35"/>
      <c r="F5" s="27" t="s">
        <v>12195</v>
      </c>
      <c r="G5" s="27" t="str">
        <f t="shared" ref="G5:G68" si="0">I5&amp;REPT(0,3-LEN(J5))&amp;J5&amp;REPT(0,2-LEN(K5))&amp;K5</f>
        <v>HG11300100102</v>
      </c>
      <c r="H5" s="29" t="s">
        <v>13370</v>
      </c>
      <c r="I5" s="37" t="str">
        <f>IF(C5="",I4,C5)</f>
        <v>HG113001</v>
      </c>
      <c r="J5" s="37">
        <f t="shared" ref="J5:J36" si="1">IF(A5="",J4,A5)</f>
        <v>1</v>
      </c>
      <c r="K5" s="47">
        <f>IF(C5&lt;&gt;"",1,K4+1)</f>
        <v>2</v>
      </c>
    </row>
    <row r="6" ht="24" spans="1:11">
      <c r="A6" s="30">
        <f>MAX($A$3:A5)+1</f>
        <v>2</v>
      </c>
      <c r="B6" s="30" t="s">
        <v>11722</v>
      </c>
      <c r="C6" s="31" t="str">
        <f t="shared" ref="C6:C9" si="2">$A$1&amp;B6</f>
        <v>HG123002</v>
      </c>
      <c r="D6" s="31" t="s">
        <v>10705</v>
      </c>
      <c r="E6" s="30">
        <v>500</v>
      </c>
      <c r="F6" s="27" t="s">
        <v>12087</v>
      </c>
      <c r="G6" s="27" t="str">
        <f t="shared" si="0"/>
        <v>HG12300200201</v>
      </c>
      <c r="H6" s="29" t="s">
        <v>13371</v>
      </c>
      <c r="I6" s="37" t="str">
        <f>IF(C6="H",I5,C6)</f>
        <v>HG123002</v>
      </c>
      <c r="J6" s="37">
        <f t="shared" si="1"/>
        <v>2</v>
      </c>
      <c r="K6" s="47">
        <f>IF(C6&lt;&gt;"H",1,K5+1)</f>
        <v>1</v>
      </c>
    </row>
    <row r="7" spans="1:11">
      <c r="A7" s="35"/>
      <c r="B7" s="35"/>
      <c r="C7" s="36" t="str">
        <f t="shared" si="2"/>
        <v>H</v>
      </c>
      <c r="D7" s="36"/>
      <c r="E7" s="35"/>
      <c r="F7" s="27" t="s">
        <v>12089</v>
      </c>
      <c r="G7" s="27" t="str">
        <f t="shared" si="0"/>
        <v>HG12300200202</v>
      </c>
      <c r="H7" s="29" t="s">
        <v>13372</v>
      </c>
      <c r="I7" s="37" t="str">
        <f t="shared" ref="I7:I70" si="3">IF(C7="H",I6,C7)</f>
        <v>HG123002</v>
      </c>
      <c r="J7" s="37">
        <f t="shared" si="1"/>
        <v>2</v>
      </c>
      <c r="K7" s="47">
        <f t="shared" ref="K7:K70" si="4">IF(C7&lt;&gt;"H",1,K6+1)</f>
        <v>2</v>
      </c>
    </row>
    <row r="8" spans="1:11">
      <c r="A8" s="30">
        <f>MAX($A$3:A7)+1</f>
        <v>3</v>
      </c>
      <c r="B8" s="30" t="s">
        <v>11723</v>
      </c>
      <c r="C8" s="31" t="str">
        <f t="shared" si="2"/>
        <v>HG123003</v>
      </c>
      <c r="D8" s="31" t="s">
        <v>10735</v>
      </c>
      <c r="E8" s="30">
        <v>254</v>
      </c>
      <c r="F8" s="27" t="s">
        <v>12580</v>
      </c>
      <c r="G8" s="27" t="str">
        <f t="shared" si="0"/>
        <v>HG12300300301</v>
      </c>
      <c r="H8" s="29" t="s">
        <v>13373</v>
      </c>
      <c r="I8" s="37" t="str">
        <f t="shared" si="3"/>
        <v>HG123003</v>
      </c>
      <c r="J8" s="37">
        <f t="shared" si="1"/>
        <v>3</v>
      </c>
      <c r="K8" s="47">
        <f t="shared" si="4"/>
        <v>1</v>
      </c>
    </row>
    <row r="9" spans="1:11">
      <c r="A9" s="35"/>
      <c r="B9" s="35"/>
      <c r="C9" s="36" t="str">
        <f t="shared" si="2"/>
        <v>H</v>
      </c>
      <c r="D9" s="36"/>
      <c r="E9" s="35"/>
      <c r="F9" s="27" t="s">
        <v>12582</v>
      </c>
      <c r="G9" s="27" t="str">
        <f t="shared" si="0"/>
        <v>HG12300300302</v>
      </c>
      <c r="H9" s="29" t="s">
        <v>13374</v>
      </c>
      <c r="I9" s="37" t="str">
        <f t="shared" si="3"/>
        <v>HG123003</v>
      </c>
      <c r="J9" s="37">
        <f t="shared" si="1"/>
        <v>3</v>
      </c>
      <c r="K9" s="47">
        <f t="shared" si="4"/>
        <v>2</v>
      </c>
    </row>
    <row r="10" ht="60" spans="1:11">
      <c r="A10" s="27">
        <f>MAX($A$3:A9)+1</f>
        <v>4</v>
      </c>
      <c r="B10" s="27" t="s">
        <v>11725</v>
      </c>
      <c r="C10" s="28" t="str">
        <f>$A$1&amp;B10</f>
        <v>HG123004</v>
      </c>
      <c r="D10" s="28" t="s">
        <v>11724</v>
      </c>
      <c r="E10" s="27">
        <v>46</v>
      </c>
      <c r="F10" s="27"/>
      <c r="G10" s="27" t="str">
        <f t="shared" si="0"/>
        <v>HG12300400401</v>
      </c>
      <c r="H10" s="29" t="s">
        <v>13375</v>
      </c>
      <c r="I10" s="37" t="str">
        <f t="shared" si="3"/>
        <v>HG123004</v>
      </c>
      <c r="J10" s="37">
        <f t="shared" si="1"/>
        <v>4</v>
      </c>
      <c r="K10" s="47">
        <f t="shared" si="4"/>
        <v>1</v>
      </c>
    </row>
    <row r="11" ht="36" spans="1:11">
      <c r="A11" s="27">
        <f>MAX($A$3:A10)+1</f>
        <v>5</v>
      </c>
      <c r="B11" s="27" t="s">
        <v>11727</v>
      </c>
      <c r="C11" s="28" t="str">
        <f t="shared" ref="C11:C74" si="5">$A$1&amp;B11</f>
        <v>HG123005</v>
      </c>
      <c r="D11" s="28" t="s">
        <v>11726</v>
      </c>
      <c r="E11" s="27">
        <v>1000</v>
      </c>
      <c r="F11" s="27"/>
      <c r="G11" s="27" t="str">
        <f t="shared" si="0"/>
        <v>HG12300500501</v>
      </c>
      <c r="H11" s="29" t="s">
        <v>13376</v>
      </c>
      <c r="I11" s="37" t="str">
        <f t="shared" si="3"/>
        <v>HG123005</v>
      </c>
      <c r="J11" s="37">
        <f t="shared" si="1"/>
        <v>5</v>
      </c>
      <c r="K11" s="47">
        <f t="shared" si="4"/>
        <v>1</v>
      </c>
    </row>
    <row r="12" ht="24" spans="1:11">
      <c r="A12" s="27">
        <f>MAX($A$3:A11)+1</f>
        <v>6</v>
      </c>
      <c r="B12" s="27" t="s">
        <v>11729</v>
      </c>
      <c r="C12" s="28" t="str">
        <f t="shared" si="5"/>
        <v>HG123006</v>
      </c>
      <c r="D12" s="28" t="s">
        <v>11728</v>
      </c>
      <c r="E12" s="27">
        <v>159.9</v>
      </c>
      <c r="F12" s="27"/>
      <c r="G12" s="27" t="str">
        <f t="shared" si="0"/>
        <v>HG12300600601</v>
      </c>
      <c r="H12" s="29" t="s">
        <v>13377</v>
      </c>
      <c r="I12" s="37" t="str">
        <f t="shared" si="3"/>
        <v>HG123006</v>
      </c>
      <c r="J12" s="37">
        <f t="shared" si="1"/>
        <v>6</v>
      </c>
      <c r="K12" s="47">
        <f t="shared" si="4"/>
        <v>1</v>
      </c>
    </row>
    <row r="13" ht="24" spans="1:11">
      <c r="A13" s="27">
        <f>MAX($A$3:A12)+1</f>
        <v>7</v>
      </c>
      <c r="B13" s="27" t="s">
        <v>11731</v>
      </c>
      <c r="C13" s="28" t="str">
        <f t="shared" si="5"/>
        <v>HG133007</v>
      </c>
      <c r="D13" s="28" t="s">
        <v>11730</v>
      </c>
      <c r="E13" s="27">
        <v>286</v>
      </c>
      <c r="F13" s="27"/>
      <c r="G13" s="27" t="str">
        <f t="shared" si="0"/>
        <v>HG13300700701</v>
      </c>
      <c r="H13" s="29" t="s">
        <v>13378</v>
      </c>
      <c r="I13" s="37" t="str">
        <f t="shared" si="3"/>
        <v>HG133007</v>
      </c>
      <c r="J13" s="37">
        <f t="shared" si="1"/>
        <v>7</v>
      </c>
      <c r="K13" s="47">
        <f t="shared" si="4"/>
        <v>1</v>
      </c>
    </row>
    <row r="14" spans="1:11">
      <c r="A14" s="27">
        <f>MAX($A$3:A13)+1</f>
        <v>8</v>
      </c>
      <c r="B14" s="27" t="s">
        <v>11733</v>
      </c>
      <c r="C14" s="28" t="str">
        <f t="shared" si="5"/>
        <v>HG133008</v>
      </c>
      <c r="D14" s="28" t="s">
        <v>11732</v>
      </c>
      <c r="E14" s="27">
        <v>459</v>
      </c>
      <c r="F14" s="27"/>
      <c r="G14" s="27" t="str">
        <f t="shared" si="0"/>
        <v>HG13300800801</v>
      </c>
      <c r="H14" s="29" t="s">
        <v>13379</v>
      </c>
      <c r="I14" s="37" t="str">
        <f t="shared" si="3"/>
        <v>HG133008</v>
      </c>
      <c r="J14" s="37">
        <f t="shared" si="1"/>
        <v>8</v>
      </c>
      <c r="K14" s="47">
        <f t="shared" si="4"/>
        <v>1</v>
      </c>
    </row>
    <row r="15" ht="24" spans="1:11">
      <c r="A15" s="27">
        <f>MAX($A$3:A14)+1</f>
        <v>9</v>
      </c>
      <c r="B15" s="27" t="s">
        <v>11735</v>
      </c>
      <c r="C15" s="28" t="str">
        <f t="shared" si="5"/>
        <v>HG133009</v>
      </c>
      <c r="D15" s="28" t="s">
        <v>11734</v>
      </c>
      <c r="E15" s="27">
        <v>250</v>
      </c>
      <c r="F15" s="27"/>
      <c r="G15" s="27" t="str">
        <f t="shared" si="0"/>
        <v>HG13300900901</v>
      </c>
      <c r="H15" s="29" t="s">
        <v>13380</v>
      </c>
      <c r="I15" s="37" t="str">
        <f t="shared" si="3"/>
        <v>HG133009</v>
      </c>
      <c r="J15" s="37">
        <f t="shared" si="1"/>
        <v>9</v>
      </c>
      <c r="K15" s="47">
        <f t="shared" si="4"/>
        <v>1</v>
      </c>
    </row>
    <row r="16" ht="24" spans="1:11">
      <c r="A16" s="27">
        <f>MAX($A$3:A15)+1</f>
        <v>10</v>
      </c>
      <c r="B16" s="27" t="s">
        <v>11737</v>
      </c>
      <c r="C16" s="28" t="str">
        <f t="shared" si="5"/>
        <v>HG133010</v>
      </c>
      <c r="D16" s="28" t="s">
        <v>11736</v>
      </c>
      <c r="E16" s="27">
        <v>50</v>
      </c>
      <c r="F16" s="27"/>
      <c r="G16" s="27" t="str">
        <f t="shared" si="0"/>
        <v>HG13301001001</v>
      </c>
      <c r="H16" s="29" t="s">
        <v>13381</v>
      </c>
      <c r="I16" s="37" t="str">
        <f t="shared" si="3"/>
        <v>HG133010</v>
      </c>
      <c r="J16" s="37">
        <f t="shared" si="1"/>
        <v>10</v>
      </c>
      <c r="K16" s="47">
        <f t="shared" si="4"/>
        <v>1</v>
      </c>
    </row>
    <row r="17" spans="1:11">
      <c r="A17" s="27">
        <f>MAX($A$3:A16)+1</f>
        <v>11</v>
      </c>
      <c r="B17" s="27" t="s">
        <v>11739</v>
      </c>
      <c r="C17" s="28" t="str">
        <f t="shared" si="5"/>
        <v>HG143011</v>
      </c>
      <c r="D17" s="28" t="s">
        <v>11738</v>
      </c>
      <c r="E17" s="27">
        <v>294</v>
      </c>
      <c r="F17" s="27"/>
      <c r="G17" s="27" t="str">
        <f t="shared" si="0"/>
        <v>HG14301101101</v>
      </c>
      <c r="H17" s="29" t="s">
        <v>13382</v>
      </c>
      <c r="I17" s="37" t="str">
        <f t="shared" si="3"/>
        <v>HG143011</v>
      </c>
      <c r="J17" s="37">
        <f t="shared" si="1"/>
        <v>11</v>
      </c>
      <c r="K17" s="47">
        <f t="shared" si="4"/>
        <v>1</v>
      </c>
    </row>
    <row r="18" ht="24" spans="1:11">
      <c r="A18" s="27">
        <f>MAX($A$3:A17)+1</f>
        <v>12</v>
      </c>
      <c r="B18" s="27" t="s">
        <v>11741</v>
      </c>
      <c r="C18" s="28" t="str">
        <f t="shared" si="5"/>
        <v>HG153012</v>
      </c>
      <c r="D18" s="28" t="s">
        <v>11740</v>
      </c>
      <c r="E18" s="27">
        <v>221</v>
      </c>
      <c r="F18" s="27"/>
      <c r="G18" s="27" t="str">
        <f t="shared" si="0"/>
        <v>HG15301201201</v>
      </c>
      <c r="H18" s="29" t="s">
        <v>13383</v>
      </c>
      <c r="I18" s="37" t="str">
        <f t="shared" si="3"/>
        <v>HG153012</v>
      </c>
      <c r="J18" s="37">
        <f t="shared" si="1"/>
        <v>12</v>
      </c>
      <c r="K18" s="47">
        <f t="shared" si="4"/>
        <v>1</v>
      </c>
    </row>
    <row r="19" spans="1:11">
      <c r="A19" s="27">
        <f>MAX($A$3:A18)+1</f>
        <v>13</v>
      </c>
      <c r="B19" s="27" t="s">
        <v>11743</v>
      </c>
      <c r="C19" s="28" t="str">
        <f t="shared" si="5"/>
        <v>HG153013</v>
      </c>
      <c r="D19" s="28" t="s">
        <v>11742</v>
      </c>
      <c r="E19" s="27" t="s">
        <v>13384</v>
      </c>
      <c r="F19" s="27"/>
      <c r="G19" s="27" t="str">
        <f t="shared" si="0"/>
        <v>HG15301301301</v>
      </c>
      <c r="H19" s="29" t="s">
        <v>13385</v>
      </c>
      <c r="I19" s="37" t="str">
        <f t="shared" si="3"/>
        <v>HG153013</v>
      </c>
      <c r="J19" s="37">
        <f t="shared" si="1"/>
        <v>13</v>
      </c>
      <c r="K19" s="47">
        <f t="shared" si="4"/>
        <v>1</v>
      </c>
    </row>
    <row r="20" ht="24" spans="1:11">
      <c r="A20" s="27">
        <f>MAX($A$3:A19)+1</f>
        <v>14</v>
      </c>
      <c r="B20" s="27" t="s">
        <v>11745</v>
      </c>
      <c r="C20" s="28" t="str">
        <f t="shared" si="5"/>
        <v>HG153014</v>
      </c>
      <c r="D20" s="28" t="s">
        <v>11744</v>
      </c>
      <c r="E20" s="27">
        <v>144</v>
      </c>
      <c r="F20" s="27"/>
      <c r="G20" s="27" t="str">
        <f t="shared" si="0"/>
        <v>HG15301401401</v>
      </c>
      <c r="H20" s="29" t="s">
        <v>13386</v>
      </c>
      <c r="I20" s="37" t="str">
        <f t="shared" si="3"/>
        <v>HG153014</v>
      </c>
      <c r="J20" s="37">
        <f t="shared" si="1"/>
        <v>14</v>
      </c>
      <c r="K20" s="47">
        <f t="shared" si="4"/>
        <v>1</v>
      </c>
    </row>
    <row r="21" spans="1:11">
      <c r="A21" s="30">
        <f>MAX($A$3:A20)+1</f>
        <v>15</v>
      </c>
      <c r="B21" s="30" t="s">
        <v>11747</v>
      </c>
      <c r="C21" s="31" t="str">
        <f t="shared" si="5"/>
        <v>HG213015</v>
      </c>
      <c r="D21" s="31" t="s">
        <v>11746</v>
      </c>
      <c r="E21" s="30">
        <v>619.82</v>
      </c>
      <c r="F21" s="37" t="s">
        <v>12087</v>
      </c>
      <c r="G21" s="27" t="str">
        <f t="shared" si="0"/>
        <v>HG21301501501</v>
      </c>
      <c r="H21" s="32" t="s">
        <v>13387</v>
      </c>
      <c r="I21" s="37" t="str">
        <f t="shared" si="3"/>
        <v>HG213015</v>
      </c>
      <c r="J21" s="37">
        <f t="shared" si="1"/>
        <v>15</v>
      </c>
      <c r="K21" s="47">
        <f t="shared" si="4"/>
        <v>1</v>
      </c>
    </row>
    <row r="22" spans="1:11">
      <c r="A22" s="35"/>
      <c r="B22" s="35"/>
      <c r="C22" s="36" t="str">
        <f t="shared" si="5"/>
        <v>H</v>
      </c>
      <c r="D22" s="36"/>
      <c r="E22" s="35"/>
      <c r="F22" s="37" t="s">
        <v>12089</v>
      </c>
      <c r="G22" s="27" t="str">
        <f t="shared" si="0"/>
        <v>HG21301501502</v>
      </c>
      <c r="H22" s="32" t="s">
        <v>13388</v>
      </c>
      <c r="I22" s="37" t="str">
        <f t="shared" si="3"/>
        <v>HG213015</v>
      </c>
      <c r="J22" s="37">
        <f t="shared" si="1"/>
        <v>15</v>
      </c>
      <c r="K22" s="47">
        <f t="shared" si="4"/>
        <v>2</v>
      </c>
    </row>
    <row r="23" ht="24" spans="1:11">
      <c r="A23" s="27">
        <f>MAX($A$3:A22)+1</f>
        <v>16</v>
      </c>
      <c r="B23" s="27" t="s">
        <v>11748</v>
      </c>
      <c r="C23" s="28" t="str">
        <f t="shared" si="5"/>
        <v>HG213016</v>
      </c>
      <c r="D23" s="28" t="s">
        <v>10707</v>
      </c>
      <c r="E23" s="27">
        <v>125</v>
      </c>
      <c r="F23" s="27"/>
      <c r="G23" s="27" t="str">
        <f t="shared" si="0"/>
        <v>HG21301601601</v>
      </c>
      <c r="H23" s="32" t="s">
        <v>13389</v>
      </c>
      <c r="I23" s="37" t="str">
        <f t="shared" si="3"/>
        <v>HG213016</v>
      </c>
      <c r="J23" s="37">
        <f t="shared" si="1"/>
        <v>16</v>
      </c>
      <c r="K23" s="47">
        <f t="shared" si="4"/>
        <v>1</v>
      </c>
    </row>
    <row r="24" ht="24" spans="1:11">
      <c r="A24" s="30">
        <f>MAX($A$3:A23)+1</f>
        <v>17</v>
      </c>
      <c r="B24" s="30" t="s">
        <v>11750</v>
      </c>
      <c r="C24" s="31" t="str">
        <f t="shared" si="5"/>
        <v>HG213017</v>
      </c>
      <c r="D24" s="31" t="s">
        <v>11749</v>
      </c>
      <c r="E24" s="30">
        <v>295</v>
      </c>
      <c r="F24" s="37" t="s">
        <v>12580</v>
      </c>
      <c r="G24" s="27" t="str">
        <f t="shared" si="0"/>
        <v>HG21301701701</v>
      </c>
      <c r="H24" s="32" t="s">
        <v>13390</v>
      </c>
      <c r="I24" s="37" t="str">
        <f t="shared" si="3"/>
        <v>HG213017</v>
      </c>
      <c r="J24" s="37">
        <f t="shared" si="1"/>
        <v>17</v>
      </c>
      <c r="K24" s="47">
        <f t="shared" si="4"/>
        <v>1</v>
      </c>
    </row>
    <row r="25" ht="24" spans="1:11">
      <c r="A25" s="35"/>
      <c r="B25" s="35"/>
      <c r="C25" s="36" t="str">
        <f t="shared" si="5"/>
        <v>H</v>
      </c>
      <c r="D25" s="36"/>
      <c r="E25" s="35"/>
      <c r="F25" s="37" t="s">
        <v>12582</v>
      </c>
      <c r="G25" s="27" t="str">
        <f t="shared" si="0"/>
        <v>HG21301701702</v>
      </c>
      <c r="H25" s="32" t="s">
        <v>13391</v>
      </c>
      <c r="I25" s="37" t="str">
        <f t="shared" si="3"/>
        <v>HG213017</v>
      </c>
      <c r="J25" s="37">
        <f t="shared" si="1"/>
        <v>17</v>
      </c>
      <c r="K25" s="47">
        <f t="shared" si="4"/>
        <v>2</v>
      </c>
    </row>
    <row r="26" ht="24" spans="1:11">
      <c r="A26" s="27">
        <f>MAX($A$3:A25)+1</f>
        <v>18</v>
      </c>
      <c r="B26" s="27" t="s">
        <v>11752</v>
      </c>
      <c r="C26" s="28" t="str">
        <f t="shared" si="5"/>
        <v>HG213018</v>
      </c>
      <c r="D26" s="28" t="s">
        <v>11751</v>
      </c>
      <c r="E26" s="27">
        <v>688</v>
      </c>
      <c r="F26" s="27"/>
      <c r="G26" s="27" t="str">
        <f t="shared" si="0"/>
        <v>HG21301801801</v>
      </c>
      <c r="H26" s="32" t="s">
        <v>13392</v>
      </c>
      <c r="I26" s="37" t="str">
        <f t="shared" si="3"/>
        <v>HG213018</v>
      </c>
      <c r="J26" s="37">
        <f t="shared" si="1"/>
        <v>18</v>
      </c>
      <c r="K26" s="47">
        <f t="shared" si="4"/>
        <v>1</v>
      </c>
    </row>
    <row r="27" customHeight="1" spans="1:11">
      <c r="A27" s="27">
        <f>MAX($A$3:A26)+1</f>
        <v>19</v>
      </c>
      <c r="B27" s="27" t="s">
        <v>11754</v>
      </c>
      <c r="C27" s="28" t="str">
        <f t="shared" si="5"/>
        <v>HG213019</v>
      </c>
      <c r="D27" s="28" t="s">
        <v>11753</v>
      </c>
      <c r="E27" s="27">
        <v>185</v>
      </c>
      <c r="F27" s="27"/>
      <c r="G27" s="27" t="str">
        <f t="shared" si="0"/>
        <v>HG21301901901</v>
      </c>
      <c r="H27" s="29" t="s">
        <v>13393</v>
      </c>
      <c r="I27" s="37" t="str">
        <f t="shared" si="3"/>
        <v>HG213019</v>
      </c>
      <c r="J27" s="37">
        <f t="shared" si="1"/>
        <v>19</v>
      </c>
      <c r="K27" s="47">
        <f t="shared" si="4"/>
        <v>1</v>
      </c>
    </row>
    <row r="28" customHeight="1" spans="1:11">
      <c r="A28" s="27">
        <f>MAX($A$3:A27)+1</f>
        <v>20</v>
      </c>
      <c r="B28" s="27" t="s">
        <v>11756</v>
      </c>
      <c r="C28" s="28" t="str">
        <f t="shared" si="5"/>
        <v>HG223020</v>
      </c>
      <c r="D28" s="28" t="s">
        <v>11755</v>
      </c>
      <c r="E28" s="27">
        <v>489</v>
      </c>
      <c r="F28" s="27"/>
      <c r="G28" s="27" t="str">
        <f t="shared" si="0"/>
        <v>HG22302002001</v>
      </c>
      <c r="H28" s="29" t="s">
        <v>13394</v>
      </c>
      <c r="I28" s="37" t="str">
        <f t="shared" si="3"/>
        <v>HG223020</v>
      </c>
      <c r="J28" s="37">
        <f t="shared" si="1"/>
        <v>20</v>
      </c>
      <c r="K28" s="47">
        <f t="shared" si="4"/>
        <v>1</v>
      </c>
    </row>
    <row r="29" ht="24" spans="1:11">
      <c r="A29" s="27">
        <f>MAX($A$3:A28)+1</f>
        <v>21</v>
      </c>
      <c r="B29" s="27" t="s">
        <v>11758</v>
      </c>
      <c r="C29" s="28" t="str">
        <f t="shared" si="5"/>
        <v>HG223021</v>
      </c>
      <c r="D29" s="28" t="s">
        <v>11757</v>
      </c>
      <c r="E29" s="27">
        <v>244</v>
      </c>
      <c r="F29" s="27"/>
      <c r="G29" s="27" t="str">
        <f t="shared" si="0"/>
        <v>HG22302102101</v>
      </c>
      <c r="H29" s="29" t="s">
        <v>13395</v>
      </c>
      <c r="I29" s="37" t="str">
        <f t="shared" si="3"/>
        <v>HG223021</v>
      </c>
      <c r="J29" s="37">
        <f t="shared" si="1"/>
        <v>21</v>
      </c>
      <c r="K29" s="47">
        <f t="shared" si="4"/>
        <v>1</v>
      </c>
    </row>
    <row r="30" customHeight="1" spans="1:11">
      <c r="A30" s="27">
        <f>MAX($A$3:A29)+1</f>
        <v>22</v>
      </c>
      <c r="B30" s="27" t="s">
        <v>11760</v>
      </c>
      <c r="C30" s="28" t="str">
        <f t="shared" si="5"/>
        <v>HG233022</v>
      </c>
      <c r="D30" s="28" t="s">
        <v>11759</v>
      </c>
      <c r="E30" s="27">
        <v>329</v>
      </c>
      <c r="F30" s="27"/>
      <c r="G30" s="27" t="str">
        <f t="shared" si="0"/>
        <v>HG23302202201</v>
      </c>
      <c r="H30" s="29" t="s">
        <v>13396</v>
      </c>
      <c r="I30" s="37" t="str">
        <f t="shared" si="3"/>
        <v>HG233022</v>
      </c>
      <c r="J30" s="37">
        <f t="shared" si="1"/>
        <v>22</v>
      </c>
      <c r="K30" s="47">
        <f t="shared" si="4"/>
        <v>1</v>
      </c>
    </row>
    <row r="31" ht="24" spans="1:11">
      <c r="A31" s="27">
        <f>MAX($A$3:A30)+1</f>
        <v>23</v>
      </c>
      <c r="B31" s="27" t="s">
        <v>11762</v>
      </c>
      <c r="C31" s="28" t="str">
        <f t="shared" si="5"/>
        <v>HG233023</v>
      </c>
      <c r="D31" s="28" t="s">
        <v>11761</v>
      </c>
      <c r="E31" s="27">
        <v>180</v>
      </c>
      <c r="F31" s="27"/>
      <c r="G31" s="27" t="str">
        <f t="shared" si="0"/>
        <v>HG23302302301</v>
      </c>
      <c r="H31" s="29" t="s">
        <v>13397</v>
      </c>
      <c r="I31" s="37" t="str">
        <f t="shared" si="3"/>
        <v>HG233023</v>
      </c>
      <c r="J31" s="37">
        <f t="shared" si="1"/>
        <v>23</v>
      </c>
      <c r="K31" s="47">
        <f t="shared" si="4"/>
        <v>1</v>
      </c>
    </row>
    <row r="32" customHeight="1" spans="1:11">
      <c r="A32" s="27">
        <f>MAX($A$3:A31)+1</f>
        <v>24</v>
      </c>
      <c r="B32" s="27" t="s">
        <v>11763</v>
      </c>
      <c r="C32" s="28" t="str">
        <f t="shared" si="5"/>
        <v>HG313024</v>
      </c>
      <c r="D32" s="28" t="s">
        <v>10747</v>
      </c>
      <c r="E32" s="27">
        <v>300</v>
      </c>
      <c r="F32" s="27"/>
      <c r="G32" s="27" t="str">
        <f t="shared" si="0"/>
        <v>HG31302402401</v>
      </c>
      <c r="H32" s="29" t="s">
        <v>13398</v>
      </c>
      <c r="I32" s="37" t="str">
        <f t="shared" si="3"/>
        <v>HG313024</v>
      </c>
      <c r="J32" s="37">
        <f t="shared" si="1"/>
        <v>24</v>
      </c>
      <c r="K32" s="47">
        <f t="shared" si="4"/>
        <v>1</v>
      </c>
    </row>
    <row r="33" customHeight="1" spans="1:11">
      <c r="A33" s="27">
        <f>MAX($A$3:A32)+1</f>
        <v>25</v>
      </c>
      <c r="B33" s="27" t="s">
        <v>11765</v>
      </c>
      <c r="C33" s="28" t="str">
        <f t="shared" si="5"/>
        <v>HG313025</v>
      </c>
      <c r="D33" s="28" t="s">
        <v>11764</v>
      </c>
      <c r="E33" s="27">
        <v>300</v>
      </c>
      <c r="F33" s="27"/>
      <c r="G33" s="27" t="str">
        <f t="shared" si="0"/>
        <v>HG31302502501</v>
      </c>
      <c r="H33" s="29" t="s">
        <v>13399</v>
      </c>
      <c r="I33" s="37" t="str">
        <f t="shared" si="3"/>
        <v>HG313025</v>
      </c>
      <c r="J33" s="37">
        <f t="shared" si="1"/>
        <v>25</v>
      </c>
      <c r="K33" s="47">
        <f t="shared" si="4"/>
        <v>1</v>
      </c>
    </row>
    <row r="34" customHeight="1" spans="1:11">
      <c r="A34" s="30">
        <f>MAX($A$3:A33)+1</f>
        <v>26</v>
      </c>
      <c r="B34" s="30" t="s">
        <v>11766</v>
      </c>
      <c r="C34" s="31" t="str">
        <f t="shared" si="5"/>
        <v>HG313026</v>
      </c>
      <c r="D34" s="31" t="s">
        <v>10709</v>
      </c>
      <c r="E34" s="30">
        <v>1103</v>
      </c>
      <c r="F34" s="27" t="s">
        <v>13400</v>
      </c>
      <c r="G34" s="27" t="str">
        <f t="shared" si="0"/>
        <v>HG31302602601</v>
      </c>
      <c r="H34" s="32" t="s">
        <v>13401</v>
      </c>
      <c r="I34" s="37" t="str">
        <f t="shared" si="3"/>
        <v>HG313026</v>
      </c>
      <c r="J34" s="37">
        <f t="shared" si="1"/>
        <v>26</v>
      </c>
      <c r="K34" s="47">
        <f t="shared" si="4"/>
        <v>1</v>
      </c>
    </row>
    <row r="35" customHeight="1" spans="1:11">
      <c r="A35" s="33"/>
      <c r="B35" s="33"/>
      <c r="C35" s="34" t="str">
        <f t="shared" si="5"/>
        <v>H</v>
      </c>
      <c r="D35" s="34"/>
      <c r="E35" s="33"/>
      <c r="F35" s="27" t="s">
        <v>12582</v>
      </c>
      <c r="G35" s="27" t="str">
        <f t="shared" si="0"/>
        <v>HG31302602602</v>
      </c>
      <c r="H35" s="32" t="s">
        <v>13402</v>
      </c>
      <c r="I35" s="37" t="str">
        <f t="shared" si="3"/>
        <v>HG313026</v>
      </c>
      <c r="J35" s="37">
        <f t="shared" si="1"/>
        <v>26</v>
      </c>
      <c r="K35" s="47">
        <f t="shared" si="4"/>
        <v>2</v>
      </c>
    </row>
    <row r="36" customHeight="1" spans="1:11">
      <c r="A36" s="33"/>
      <c r="B36" s="33"/>
      <c r="C36" s="34" t="str">
        <f t="shared" si="5"/>
        <v>H</v>
      </c>
      <c r="D36" s="34"/>
      <c r="E36" s="33"/>
      <c r="F36" s="27" t="s">
        <v>13403</v>
      </c>
      <c r="G36" s="27" t="str">
        <f t="shared" si="0"/>
        <v>HG31302602603</v>
      </c>
      <c r="H36" s="29" t="s">
        <v>13404</v>
      </c>
      <c r="I36" s="37" t="str">
        <f t="shared" si="3"/>
        <v>HG313026</v>
      </c>
      <c r="J36" s="37">
        <f t="shared" si="1"/>
        <v>26</v>
      </c>
      <c r="K36" s="47">
        <f t="shared" si="4"/>
        <v>3</v>
      </c>
    </row>
    <row r="37" customHeight="1" spans="1:11">
      <c r="A37" s="33"/>
      <c r="B37" s="33"/>
      <c r="C37" s="34" t="str">
        <f t="shared" si="5"/>
        <v>H</v>
      </c>
      <c r="D37" s="34"/>
      <c r="E37" s="33"/>
      <c r="F37" s="27" t="s">
        <v>13405</v>
      </c>
      <c r="G37" s="27" t="str">
        <f t="shared" si="0"/>
        <v>HG31302602604</v>
      </c>
      <c r="H37" s="29" t="s">
        <v>13406</v>
      </c>
      <c r="I37" s="37" t="str">
        <f t="shared" si="3"/>
        <v>HG313026</v>
      </c>
      <c r="J37" s="37">
        <f t="shared" ref="J37:J68" si="6">IF(A37="",J36,A37)</f>
        <v>26</v>
      </c>
      <c r="K37" s="47">
        <f t="shared" si="4"/>
        <v>4</v>
      </c>
    </row>
    <row r="38" customHeight="1" spans="1:11">
      <c r="A38" s="33"/>
      <c r="B38" s="33"/>
      <c r="C38" s="34" t="str">
        <f t="shared" si="5"/>
        <v>H</v>
      </c>
      <c r="D38" s="34"/>
      <c r="E38" s="33"/>
      <c r="F38" s="27" t="s">
        <v>13407</v>
      </c>
      <c r="G38" s="27" t="str">
        <f t="shared" si="0"/>
        <v>HG31302602605</v>
      </c>
      <c r="H38" s="29" t="s">
        <v>13408</v>
      </c>
      <c r="I38" s="37" t="str">
        <f t="shared" si="3"/>
        <v>HG313026</v>
      </c>
      <c r="J38" s="37">
        <f t="shared" si="6"/>
        <v>26</v>
      </c>
      <c r="K38" s="47">
        <f t="shared" si="4"/>
        <v>5</v>
      </c>
    </row>
    <row r="39" customHeight="1" spans="1:11">
      <c r="A39" s="35"/>
      <c r="B39" s="35"/>
      <c r="C39" s="36" t="str">
        <f t="shared" si="5"/>
        <v>H</v>
      </c>
      <c r="D39" s="36"/>
      <c r="E39" s="35"/>
      <c r="F39" s="27" t="s">
        <v>13409</v>
      </c>
      <c r="G39" s="27" t="str">
        <f t="shared" si="0"/>
        <v>HG31302602606</v>
      </c>
      <c r="H39" s="29" t="s">
        <v>13410</v>
      </c>
      <c r="I39" s="37" t="str">
        <f t="shared" si="3"/>
        <v>HG313026</v>
      </c>
      <c r="J39" s="37">
        <f t="shared" si="6"/>
        <v>26</v>
      </c>
      <c r="K39" s="47">
        <f t="shared" si="4"/>
        <v>6</v>
      </c>
    </row>
    <row r="40" customHeight="1" spans="1:11">
      <c r="A40" s="27">
        <f>MAX($A$3:A39)+1</f>
        <v>27</v>
      </c>
      <c r="B40" s="27" t="s">
        <v>11768</v>
      </c>
      <c r="C40" s="28" t="str">
        <f t="shared" si="5"/>
        <v>HG313027</v>
      </c>
      <c r="D40" s="28" t="s">
        <v>11767</v>
      </c>
      <c r="E40" s="27">
        <v>280</v>
      </c>
      <c r="F40" s="27"/>
      <c r="G40" s="27" t="str">
        <f t="shared" si="0"/>
        <v>HG31302702701</v>
      </c>
      <c r="H40" s="29" t="s">
        <v>13411</v>
      </c>
      <c r="I40" s="37" t="str">
        <f t="shared" si="3"/>
        <v>HG313027</v>
      </c>
      <c r="J40" s="37">
        <f t="shared" si="6"/>
        <v>27</v>
      </c>
      <c r="K40" s="47">
        <f t="shared" si="4"/>
        <v>1</v>
      </c>
    </row>
    <row r="41" ht="24" spans="1:11">
      <c r="A41" s="27">
        <f>MAX($A$3:A40)+1</f>
        <v>28</v>
      </c>
      <c r="B41" s="27" t="s">
        <v>11770</v>
      </c>
      <c r="C41" s="28" t="str">
        <f t="shared" si="5"/>
        <v>HG313028</v>
      </c>
      <c r="D41" s="28" t="s">
        <v>11769</v>
      </c>
      <c r="E41" s="27">
        <v>103</v>
      </c>
      <c r="F41" s="27"/>
      <c r="G41" s="27" t="str">
        <f t="shared" si="0"/>
        <v>HG31302802801</v>
      </c>
      <c r="H41" s="32" t="s">
        <v>13412</v>
      </c>
      <c r="I41" s="37" t="str">
        <f t="shared" si="3"/>
        <v>HG313028</v>
      </c>
      <c r="J41" s="37">
        <f t="shared" si="6"/>
        <v>28</v>
      </c>
      <c r="K41" s="47">
        <f t="shared" si="4"/>
        <v>1</v>
      </c>
    </row>
    <row r="42" customHeight="1" spans="1:11">
      <c r="A42" s="30">
        <f>MAX($A$3:A41)+1</f>
        <v>29</v>
      </c>
      <c r="B42" s="30" t="s">
        <v>11772</v>
      </c>
      <c r="C42" s="31" t="str">
        <f t="shared" si="5"/>
        <v>HG313029</v>
      </c>
      <c r="D42" s="31" t="s">
        <v>11771</v>
      </c>
      <c r="E42" s="30">
        <v>1416</v>
      </c>
      <c r="F42" s="27" t="s">
        <v>13413</v>
      </c>
      <c r="G42" s="27" t="str">
        <f t="shared" si="0"/>
        <v>HG31302902901</v>
      </c>
      <c r="H42" s="32" t="s">
        <v>13414</v>
      </c>
      <c r="I42" s="37" t="str">
        <f t="shared" si="3"/>
        <v>HG313029</v>
      </c>
      <c r="J42" s="37">
        <f t="shared" si="6"/>
        <v>29</v>
      </c>
      <c r="K42" s="47">
        <f t="shared" si="4"/>
        <v>1</v>
      </c>
    </row>
    <row r="43" ht="36" spans="1:11">
      <c r="A43" s="35"/>
      <c r="B43" s="35"/>
      <c r="C43" s="36" t="str">
        <f t="shared" si="5"/>
        <v>H</v>
      </c>
      <c r="D43" s="36"/>
      <c r="E43" s="35"/>
      <c r="F43" s="27" t="s">
        <v>13415</v>
      </c>
      <c r="G43" s="27" t="str">
        <f t="shared" si="0"/>
        <v>HG31302902902</v>
      </c>
      <c r="H43" s="32" t="s">
        <v>13416</v>
      </c>
      <c r="I43" s="37" t="str">
        <f t="shared" si="3"/>
        <v>HG313029</v>
      </c>
      <c r="J43" s="37">
        <f t="shared" si="6"/>
        <v>29</v>
      </c>
      <c r="K43" s="47">
        <f t="shared" si="4"/>
        <v>2</v>
      </c>
    </row>
    <row r="44" ht="24" customHeight="1" spans="1:11">
      <c r="A44" s="27">
        <f>MAX($A$3:A43)+1</f>
        <v>30</v>
      </c>
      <c r="B44" s="27" t="s">
        <v>11774</v>
      </c>
      <c r="C44" s="28" t="str">
        <f t="shared" si="5"/>
        <v>HG313030</v>
      </c>
      <c r="D44" s="28" t="s">
        <v>11773</v>
      </c>
      <c r="E44" s="27">
        <v>359</v>
      </c>
      <c r="F44" s="27"/>
      <c r="G44" s="27" t="str">
        <f t="shared" si="0"/>
        <v>HG31303003001</v>
      </c>
      <c r="H44" s="32" t="s">
        <v>13417</v>
      </c>
      <c r="I44" s="37" t="str">
        <f t="shared" si="3"/>
        <v>HG313030</v>
      </c>
      <c r="J44" s="37">
        <f t="shared" si="6"/>
        <v>30</v>
      </c>
      <c r="K44" s="47">
        <f t="shared" si="4"/>
        <v>1</v>
      </c>
    </row>
    <row r="45" ht="24" customHeight="1" spans="1:11">
      <c r="A45" s="30">
        <f>MAX($A$3:A44)+1</f>
        <v>31</v>
      </c>
      <c r="B45" s="30" t="s">
        <v>11776</v>
      </c>
      <c r="C45" s="31" t="str">
        <f t="shared" si="5"/>
        <v>HG313031</v>
      </c>
      <c r="D45" s="31" t="s">
        <v>11775</v>
      </c>
      <c r="E45" s="30">
        <v>596</v>
      </c>
      <c r="F45" s="27" t="s">
        <v>12580</v>
      </c>
      <c r="G45" s="27" t="str">
        <f t="shared" si="0"/>
        <v>HG31303103101</v>
      </c>
      <c r="H45" s="32" t="s">
        <v>13418</v>
      </c>
      <c r="I45" s="37" t="str">
        <f t="shared" si="3"/>
        <v>HG313031</v>
      </c>
      <c r="J45" s="37">
        <f t="shared" si="6"/>
        <v>31</v>
      </c>
      <c r="K45" s="47">
        <f t="shared" si="4"/>
        <v>1</v>
      </c>
    </row>
    <row r="46" customHeight="1" spans="1:11">
      <c r="A46" s="33"/>
      <c r="B46" s="33"/>
      <c r="C46" s="34" t="str">
        <f t="shared" si="5"/>
        <v>H</v>
      </c>
      <c r="D46" s="34"/>
      <c r="E46" s="33"/>
      <c r="F46" s="27" t="s">
        <v>13419</v>
      </c>
      <c r="G46" s="27" t="str">
        <f t="shared" si="0"/>
        <v>HG31303103102</v>
      </c>
      <c r="H46" s="32" t="s">
        <v>13420</v>
      </c>
      <c r="I46" s="37" t="str">
        <f t="shared" si="3"/>
        <v>HG313031</v>
      </c>
      <c r="J46" s="37">
        <f t="shared" si="6"/>
        <v>31</v>
      </c>
      <c r="K46" s="47">
        <f t="shared" si="4"/>
        <v>2</v>
      </c>
    </row>
    <row r="47" customHeight="1" spans="1:11">
      <c r="A47" s="33"/>
      <c r="B47" s="33"/>
      <c r="C47" s="34" t="str">
        <f t="shared" si="5"/>
        <v>H</v>
      </c>
      <c r="D47" s="34"/>
      <c r="E47" s="33"/>
      <c r="F47" s="27" t="s">
        <v>13421</v>
      </c>
      <c r="G47" s="27" t="str">
        <f t="shared" si="0"/>
        <v>HG31303103103</v>
      </c>
      <c r="H47" s="32" t="s">
        <v>13422</v>
      </c>
      <c r="I47" s="37" t="str">
        <f t="shared" si="3"/>
        <v>HG313031</v>
      </c>
      <c r="J47" s="37">
        <f t="shared" si="6"/>
        <v>31</v>
      </c>
      <c r="K47" s="47">
        <f t="shared" si="4"/>
        <v>3</v>
      </c>
    </row>
    <row r="48" customHeight="1" spans="1:11">
      <c r="A48" s="35"/>
      <c r="B48" s="35"/>
      <c r="C48" s="36" t="str">
        <f t="shared" si="5"/>
        <v>H</v>
      </c>
      <c r="D48" s="36"/>
      <c r="E48" s="35"/>
      <c r="F48" s="27" t="s">
        <v>13423</v>
      </c>
      <c r="G48" s="27" t="str">
        <f t="shared" si="0"/>
        <v>HG31303103104</v>
      </c>
      <c r="H48" s="32" t="s">
        <v>13424</v>
      </c>
      <c r="I48" s="37" t="str">
        <f t="shared" si="3"/>
        <v>HG313031</v>
      </c>
      <c r="J48" s="37">
        <f t="shared" si="6"/>
        <v>31</v>
      </c>
      <c r="K48" s="47">
        <f t="shared" si="4"/>
        <v>4</v>
      </c>
    </row>
    <row r="49" ht="24" customHeight="1" spans="1:11">
      <c r="A49" s="27">
        <f>MAX($A$3:A48)+1</f>
        <v>32</v>
      </c>
      <c r="B49" s="27" t="s">
        <v>11777</v>
      </c>
      <c r="C49" s="28" t="str">
        <f t="shared" si="5"/>
        <v>HG313032</v>
      </c>
      <c r="D49" s="28" t="s">
        <v>10751</v>
      </c>
      <c r="E49" s="27">
        <v>300</v>
      </c>
      <c r="F49" s="27"/>
      <c r="G49" s="27" t="str">
        <f t="shared" si="0"/>
        <v>HG31303203201</v>
      </c>
      <c r="H49" s="32" t="s">
        <v>13425</v>
      </c>
      <c r="I49" s="37" t="str">
        <f t="shared" si="3"/>
        <v>HG313032</v>
      </c>
      <c r="J49" s="37">
        <f t="shared" si="6"/>
        <v>32</v>
      </c>
      <c r="K49" s="47">
        <f t="shared" si="4"/>
        <v>1</v>
      </c>
    </row>
    <row r="50" customHeight="1" spans="1:11">
      <c r="A50" s="27">
        <f>MAX($A$3:A49)+1</f>
        <v>33</v>
      </c>
      <c r="B50" s="27" t="s">
        <v>11779</v>
      </c>
      <c r="C50" s="28" t="str">
        <f t="shared" si="5"/>
        <v>HG313033</v>
      </c>
      <c r="D50" s="28" t="s">
        <v>11778</v>
      </c>
      <c r="E50" s="27">
        <v>300</v>
      </c>
      <c r="F50" s="27"/>
      <c r="G50" s="27" t="str">
        <f t="shared" si="0"/>
        <v>HG31303303301</v>
      </c>
      <c r="H50" s="32" t="s">
        <v>13426</v>
      </c>
      <c r="I50" s="37" t="str">
        <f t="shared" si="3"/>
        <v>HG313033</v>
      </c>
      <c r="J50" s="37">
        <f t="shared" si="6"/>
        <v>33</v>
      </c>
      <c r="K50" s="47">
        <f t="shared" si="4"/>
        <v>1</v>
      </c>
    </row>
    <row r="51" ht="24" customHeight="1" spans="1:11">
      <c r="A51" s="30">
        <f>MAX($A$3:A50)+1</f>
        <v>34</v>
      </c>
      <c r="B51" s="30" t="s">
        <v>11781</v>
      </c>
      <c r="C51" s="31" t="str">
        <f t="shared" si="5"/>
        <v>HG323034</v>
      </c>
      <c r="D51" s="31" t="s">
        <v>11780</v>
      </c>
      <c r="E51" s="30">
        <v>503</v>
      </c>
      <c r="F51" s="27" t="s">
        <v>13427</v>
      </c>
      <c r="G51" s="27" t="str">
        <f t="shared" si="0"/>
        <v>HG32303403401</v>
      </c>
      <c r="H51" s="29" t="s">
        <v>13428</v>
      </c>
      <c r="I51" s="37" t="str">
        <f t="shared" si="3"/>
        <v>HG323034</v>
      </c>
      <c r="J51" s="37">
        <f t="shared" si="6"/>
        <v>34</v>
      </c>
      <c r="K51" s="47">
        <f t="shared" si="4"/>
        <v>1</v>
      </c>
    </row>
    <row r="52" customHeight="1" spans="1:11">
      <c r="A52" s="35"/>
      <c r="B52" s="35"/>
      <c r="C52" s="36" t="str">
        <f t="shared" si="5"/>
        <v>H</v>
      </c>
      <c r="D52" s="36"/>
      <c r="E52" s="35"/>
      <c r="F52" s="27" t="s">
        <v>13429</v>
      </c>
      <c r="G52" s="27" t="str">
        <f t="shared" si="0"/>
        <v>HG32303403402</v>
      </c>
      <c r="H52" s="29" t="s">
        <v>13430</v>
      </c>
      <c r="I52" s="37" t="str">
        <f t="shared" si="3"/>
        <v>HG323034</v>
      </c>
      <c r="J52" s="37">
        <f t="shared" si="6"/>
        <v>34</v>
      </c>
      <c r="K52" s="47">
        <f t="shared" si="4"/>
        <v>2</v>
      </c>
    </row>
    <row r="53" customHeight="1" spans="1:11">
      <c r="A53" s="30">
        <f>MAX($A$3:A52)+1</f>
        <v>35</v>
      </c>
      <c r="B53" s="30" t="s">
        <v>11783</v>
      </c>
      <c r="C53" s="31" t="str">
        <f t="shared" si="5"/>
        <v>HG323035</v>
      </c>
      <c r="D53" s="31" t="s">
        <v>11782</v>
      </c>
      <c r="E53" s="30">
        <v>349.7</v>
      </c>
      <c r="F53" s="37" t="s">
        <v>12087</v>
      </c>
      <c r="G53" s="27" t="str">
        <f t="shared" si="0"/>
        <v>HG32303503501</v>
      </c>
      <c r="H53" s="32" t="s">
        <v>13431</v>
      </c>
      <c r="I53" s="37" t="str">
        <f t="shared" si="3"/>
        <v>HG323035</v>
      </c>
      <c r="J53" s="37">
        <f t="shared" si="6"/>
        <v>35</v>
      </c>
      <c r="K53" s="47">
        <f t="shared" si="4"/>
        <v>1</v>
      </c>
    </row>
    <row r="54" customHeight="1" spans="1:11">
      <c r="A54" s="33"/>
      <c r="B54" s="33"/>
      <c r="C54" s="34" t="str">
        <f t="shared" si="5"/>
        <v>H</v>
      </c>
      <c r="D54" s="34"/>
      <c r="E54" s="33"/>
      <c r="F54" s="37" t="s">
        <v>12089</v>
      </c>
      <c r="G54" s="27" t="str">
        <f t="shared" si="0"/>
        <v>HG32303503502</v>
      </c>
      <c r="H54" s="32" t="s">
        <v>13432</v>
      </c>
      <c r="I54" s="37" t="str">
        <f t="shared" si="3"/>
        <v>HG323035</v>
      </c>
      <c r="J54" s="37">
        <f t="shared" si="6"/>
        <v>35</v>
      </c>
      <c r="K54" s="47">
        <f t="shared" si="4"/>
        <v>2</v>
      </c>
    </row>
    <row r="55" customHeight="1" spans="1:11">
      <c r="A55" s="33"/>
      <c r="B55" s="33"/>
      <c r="C55" s="34" t="str">
        <f t="shared" si="5"/>
        <v>H</v>
      </c>
      <c r="D55" s="34"/>
      <c r="E55" s="33"/>
      <c r="F55" s="37" t="s">
        <v>12091</v>
      </c>
      <c r="G55" s="27" t="str">
        <f t="shared" si="0"/>
        <v>HG32303503503</v>
      </c>
      <c r="H55" s="32" t="s">
        <v>13433</v>
      </c>
      <c r="I55" s="37" t="str">
        <f t="shared" si="3"/>
        <v>HG323035</v>
      </c>
      <c r="J55" s="37">
        <f t="shared" si="6"/>
        <v>35</v>
      </c>
      <c r="K55" s="47">
        <f t="shared" si="4"/>
        <v>3</v>
      </c>
    </row>
    <row r="56" customHeight="1" spans="1:11">
      <c r="A56" s="35"/>
      <c r="B56" s="35"/>
      <c r="C56" s="36" t="str">
        <f t="shared" si="5"/>
        <v>H</v>
      </c>
      <c r="D56" s="36"/>
      <c r="E56" s="35"/>
      <c r="F56" s="37" t="s">
        <v>12093</v>
      </c>
      <c r="G56" s="27" t="str">
        <f t="shared" si="0"/>
        <v>HG32303503504</v>
      </c>
      <c r="H56" s="32" t="s">
        <v>13434</v>
      </c>
      <c r="I56" s="37" t="str">
        <f t="shared" si="3"/>
        <v>HG323035</v>
      </c>
      <c r="J56" s="37">
        <f t="shared" si="6"/>
        <v>35</v>
      </c>
      <c r="K56" s="47">
        <f t="shared" si="4"/>
        <v>4</v>
      </c>
    </row>
    <row r="57" customHeight="1" spans="1:11">
      <c r="A57" s="30">
        <f>MAX($A$3:A56)+1</f>
        <v>36</v>
      </c>
      <c r="B57" s="30" t="s">
        <v>11785</v>
      </c>
      <c r="C57" s="31" t="str">
        <f t="shared" si="5"/>
        <v>HG323036</v>
      </c>
      <c r="D57" s="31" t="s">
        <v>11784</v>
      </c>
      <c r="E57" s="30">
        <v>360</v>
      </c>
      <c r="F57" s="27" t="s">
        <v>12087</v>
      </c>
      <c r="G57" s="27" t="str">
        <f t="shared" si="0"/>
        <v>HG32303603601</v>
      </c>
      <c r="H57" s="29" t="s">
        <v>13435</v>
      </c>
      <c r="I57" s="37" t="str">
        <f t="shared" si="3"/>
        <v>HG323036</v>
      </c>
      <c r="J57" s="37">
        <f t="shared" si="6"/>
        <v>36</v>
      </c>
      <c r="K57" s="47">
        <f t="shared" si="4"/>
        <v>1</v>
      </c>
    </row>
    <row r="58" customHeight="1" spans="1:11">
      <c r="A58" s="35"/>
      <c r="B58" s="35"/>
      <c r="C58" s="36" t="str">
        <f t="shared" si="5"/>
        <v>H</v>
      </c>
      <c r="D58" s="36"/>
      <c r="E58" s="35"/>
      <c r="F58" s="27" t="s">
        <v>12089</v>
      </c>
      <c r="G58" s="27" t="str">
        <f t="shared" si="0"/>
        <v>HG32303603602</v>
      </c>
      <c r="H58" s="29" t="s">
        <v>13436</v>
      </c>
      <c r="I58" s="37" t="str">
        <f t="shared" si="3"/>
        <v>HG323036</v>
      </c>
      <c r="J58" s="37">
        <f t="shared" si="6"/>
        <v>36</v>
      </c>
      <c r="K58" s="47">
        <f t="shared" si="4"/>
        <v>2</v>
      </c>
    </row>
    <row r="59" ht="24" customHeight="1" spans="1:11">
      <c r="A59" s="27">
        <f>MAX($A$3:A58)+1</f>
        <v>37</v>
      </c>
      <c r="B59" s="27" t="s">
        <v>11787</v>
      </c>
      <c r="C59" s="28" t="str">
        <f t="shared" si="5"/>
        <v>HG323037</v>
      </c>
      <c r="D59" s="28" t="s">
        <v>11786</v>
      </c>
      <c r="E59" s="27">
        <v>190</v>
      </c>
      <c r="F59" s="37"/>
      <c r="G59" s="27" t="str">
        <f t="shared" si="0"/>
        <v>HG32303703701</v>
      </c>
      <c r="H59" s="32" t="s">
        <v>13437</v>
      </c>
      <c r="I59" s="37" t="str">
        <f t="shared" si="3"/>
        <v>HG323037</v>
      </c>
      <c r="J59" s="37">
        <f t="shared" si="6"/>
        <v>37</v>
      </c>
      <c r="K59" s="47">
        <f t="shared" si="4"/>
        <v>1</v>
      </c>
    </row>
    <row r="60" customHeight="1" spans="1:11">
      <c r="A60" s="27">
        <f>MAX($A$3:A59)+1</f>
        <v>38</v>
      </c>
      <c r="B60" s="27" t="s">
        <v>11789</v>
      </c>
      <c r="C60" s="28" t="str">
        <f t="shared" si="5"/>
        <v>HG323038</v>
      </c>
      <c r="D60" s="28" t="s">
        <v>11788</v>
      </c>
      <c r="E60" s="27">
        <v>166</v>
      </c>
      <c r="F60" s="57"/>
      <c r="G60" s="27" t="str">
        <f t="shared" si="0"/>
        <v>HG32303803801</v>
      </c>
      <c r="H60" s="58" t="s">
        <v>13438</v>
      </c>
      <c r="I60" s="37" t="str">
        <f t="shared" si="3"/>
        <v>HG323038</v>
      </c>
      <c r="J60" s="37">
        <f t="shared" si="6"/>
        <v>38</v>
      </c>
      <c r="K60" s="47">
        <f t="shared" si="4"/>
        <v>1</v>
      </c>
    </row>
    <row r="61" customHeight="1" spans="1:11">
      <c r="A61" s="27">
        <f>MAX($A$3:A60)+1</f>
        <v>39</v>
      </c>
      <c r="B61" s="27" t="s">
        <v>11791</v>
      </c>
      <c r="C61" s="28" t="str">
        <f t="shared" si="5"/>
        <v>HG323039</v>
      </c>
      <c r="D61" s="28" t="s">
        <v>11790</v>
      </c>
      <c r="E61" s="27">
        <v>115</v>
      </c>
      <c r="F61" s="37"/>
      <c r="G61" s="27" t="str">
        <f t="shared" si="0"/>
        <v>HG32303903901</v>
      </c>
      <c r="H61" s="32" t="s">
        <v>12903</v>
      </c>
      <c r="I61" s="37" t="str">
        <f t="shared" si="3"/>
        <v>HG323039</v>
      </c>
      <c r="J61" s="37">
        <f t="shared" si="6"/>
        <v>39</v>
      </c>
      <c r="K61" s="47">
        <f t="shared" si="4"/>
        <v>1</v>
      </c>
    </row>
    <row r="62" customHeight="1" spans="1:11">
      <c r="A62" s="30">
        <f>MAX($A$3:A61)+1</f>
        <v>40</v>
      </c>
      <c r="B62" s="30" t="s">
        <v>11793</v>
      </c>
      <c r="C62" s="31" t="str">
        <f t="shared" si="5"/>
        <v>HG323040</v>
      </c>
      <c r="D62" s="31" t="s">
        <v>11792</v>
      </c>
      <c r="E62" s="30">
        <v>351</v>
      </c>
      <c r="F62" s="37" t="s">
        <v>13439</v>
      </c>
      <c r="G62" s="27" t="str">
        <f t="shared" si="0"/>
        <v>HG32304004001</v>
      </c>
      <c r="H62" s="32" t="s">
        <v>13440</v>
      </c>
      <c r="I62" s="37" t="str">
        <f t="shared" si="3"/>
        <v>HG323040</v>
      </c>
      <c r="J62" s="37">
        <f t="shared" si="6"/>
        <v>40</v>
      </c>
      <c r="K62" s="47">
        <f t="shared" si="4"/>
        <v>1</v>
      </c>
    </row>
    <row r="63" customHeight="1" spans="1:11">
      <c r="A63" s="33"/>
      <c r="B63" s="33"/>
      <c r="C63" s="34" t="str">
        <f t="shared" si="5"/>
        <v>H</v>
      </c>
      <c r="D63" s="34"/>
      <c r="E63" s="33"/>
      <c r="F63" s="37" t="s">
        <v>13441</v>
      </c>
      <c r="G63" s="27" t="str">
        <f t="shared" si="0"/>
        <v>HG32304004002</v>
      </c>
      <c r="H63" s="32" t="s">
        <v>13442</v>
      </c>
      <c r="I63" s="37" t="str">
        <f t="shared" si="3"/>
        <v>HG323040</v>
      </c>
      <c r="J63" s="37">
        <f t="shared" si="6"/>
        <v>40</v>
      </c>
      <c r="K63" s="47">
        <f t="shared" si="4"/>
        <v>2</v>
      </c>
    </row>
    <row r="64" customHeight="1" spans="1:11">
      <c r="A64" s="33"/>
      <c r="B64" s="33"/>
      <c r="C64" s="34" t="str">
        <f t="shared" si="5"/>
        <v>H</v>
      </c>
      <c r="D64" s="34"/>
      <c r="E64" s="33"/>
      <c r="F64" s="37" t="s">
        <v>13443</v>
      </c>
      <c r="G64" s="27" t="str">
        <f t="shared" si="0"/>
        <v>HG32304004003</v>
      </c>
      <c r="H64" s="32" t="s">
        <v>13444</v>
      </c>
      <c r="I64" s="37" t="str">
        <f t="shared" si="3"/>
        <v>HG323040</v>
      </c>
      <c r="J64" s="37">
        <f t="shared" si="6"/>
        <v>40</v>
      </c>
      <c r="K64" s="47">
        <f t="shared" si="4"/>
        <v>3</v>
      </c>
    </row>
    <row r="65" customHeight="1" spans="1:11">
      <c r="A65" s="35"/>
      <c r="B65" s="35"/>
      <c r="C65" s="36" t="str">
        <f t="shared" si="5"/>
        <v>H</v>
      </c>
      <c r="D65" s="36"/>
      <c r="E65" s="35"/>
      <c r="F65" s="37" t="s">
        <v>13445</v>
      </c>
      <c r="G65" s="27" t="str">
        <f t="shared" si="0"/>
        <v>HG32304004004</v>
      </c>
      <c r="H65" s="32" t="s">
        <v>13446</v>
      </c>
      <c r="I65" s="37" t="str">
        <f t="shared" si="3"/>
        <v>HG323040</v>
      </c>
      <c r="J65" s="37">
        <f t="shared" si="6"/>
        <v>40</v>
      </c>
      <c r="K65" s="47">
        <f t="shared" si="4"/>
        <v>4</v>
      </c>
    </row>
    <row r="66" customHeight="1" spans="1:11">
      <c r="A66" s="30">
        <f>MAX($A$3:A65)+1</f>
        <v>41</v>
      </c>
      <c r="B66" s="30" t="s">
        <v>11795</v>
      </c>
      <c r="C66" s="31" t="str">
        <f t="shared" si="5"/>
        <v>HG323041</v>
      </c>
      <c r="D66" s="31" t="s">
        <v>11794</v>
      </c>
      <c r="E66" s="30">
        <v>528</v>
      </c>
      <c r="F66" s="37" t="s">
        <v>12085</v>
      </c>
      <c r="G66" s="27" t="str">
        <f t="shared" si="0"/>
        <v>HG32304104101</v>
      </c>
      <c r="H66" s="32" t="s">
        <v>13447</v>
      </c>
      <c r="I66" s="37" t="str">
        <f t="shared" si="3"/>
        <v>HG323041</v>
      </c>
      <c r="J66" s="37">
        <f t="shared" si="6"/>
        <v>41</v>
      </c>
      <c r="K66" s="47">
        <f t="shared" si="4"/>
        <v>1</v>
      </c>
    </row>
    <row r="67" ht="24" customHeight="1" spans="1:11">
      <c r="A67" s="35"/>
      <c r="B67" s="35"/>
      <c r="C67" s="36" t="str">
        <f t="shared" si="5"/>
        <v>H</v>
      </c>
      <c r="D67" s="36"/>
      <c r="E67" s="35"/>
      <c r="F67" s="37" t="s">
        <v>12083</v>
      </c>
      <c r="G67" s="27" t="str">
        <f t="shared" si="0"/>
        <v>HG32304104102</v>
      </c>
      <c r="H67" s="32" t="s">
        <v>13448</v>
      </c>
      <c r="I67" s="37" t="str">
        <f t="shared" si="3"/>
        <v>HG323041</v>
      </c>
      <c r="J67" s="37">
        <f t="shared" si="6"/>
        <v>41</v>
      </c>
      <c r="K67" s="47">
        <f t="shared" si="4"/>
        <v>2</v>
      </c>
    </row>
    <row r="68" customHeight="1" spans="1:11">
      <c r="A68" s="27">
        <f>MAX($A$3:A67)+1</f>
        <v>42</v>
      </c>
      <c r="B68" s="27" t="s">
        <v>11797</v>
      </c>
      <c r="C68" s="28" t="str">
        <f t="shared" si="5"/>
        <v>HG323042</v>
      </c>
      <c r="D68" s="28" t="s">
        <v>11796</v>
      </c>
      <c r="E68" s="27">
        <v>300</v>
      </c>
      <c r="F68" s="37"/>
      <c r="G68" s="27" t="str">
        <f t="shared" si="0"/>
        <v>HG32304204201</v>
      </c>
      <c r="H68" s="32" t="s">
        <v>13449</v>
      </c>
      <c r="I68" s="37" t="str">
        <f t="shared" si="3"/>
        <v>HG323042</v>
      </c>
      <c r="J68" s="37">
        <f t="shared" si="6"/>
        <v>42</v>
      </c>
      <c r="K68" s="47">
        <f t="shared" si="4"/>
        <v>1</v>
      </c>
    </row>
    <row r="69" customHeight="1" spans="1:11">
      <c r="A69" s="27">
        <f>MAX($A$3:A68)+1</f>
        <v>43</v>
      </c>
      <c r="B69" s="27" t="s">
        <v>11799</v>
      </c>
      <c r="C69" s="28" t="str">
        <f t="shared" si="5"/>
        <v>HG323043</v>
      </c>
      <c r="D69" s="28" t="s">
        <v>11798</v>
      </c>
      <c r="E69" s="27">
        <v>100</v>
      </c>
      <c r="F69" s="37"/>
      <c r="G69" s="27" t="str">
        <f t="shared" ref="G69:G132" si="7">I69&amp;REPT(0,3-LEN(J69))&amp;J69&amp;REPT(0,2-LEN(K69))&amp;K69</f>
        <v>HG32304304301</v>
      </c>
      <c r="H69" s="32" t="s">
        <v>13450</v>
      </c>
      <c r="I69" s="37" t="str">
        <f t="shared" si="3"/>
        <v>HG323043</v>
      </c>
      <c r="J69" s="37">
        <f t="shared" ref="J69:J100" si="8">IF(A69="",J68,A69)</f>
        <v>43</v>
      </c>
      <c r="K69" s="47">
        <f t="shared" si="4"/>
        <v>1</v>
      </c>
    </row>
    <row r="70" ht="24" customHeight="1" spans="1:11">
      <c r="A70" s="30">
        <f>MAX($A$3:A69)+1</f>
        <v>44</v>
      </c>
      <c r="B70" s="30" t="s">
        <v>11801</v>
      </c>
      <c r="C70" s="31" t="str">
        <f t="shared" si="5"/>
        <v>HG323044</v>
      </c>
      <c r="D70" s="31" t="s">
        <v>11800</v>
      </c>
      <c r="E70" s="30">
        <v>94</v>
      </c>
      <c r="F70" s="37" t="s">
        <v>12580</v>
      </c>
      <c r="G70" s="27" t="str">
        <f t="shared" si="7"/>
        <v>HG32304404401</v>
      </c>
      <c r="H70" s="32" t="s">
        <v>13451</v>
      </c>
      <c r="I70" s="37" t="str">
        <f t="shared" si="3"/>
        <v>HG323044</v>
      </c>
      <c r="J70" s="37">
        <f t="shared" si="8"/>
        <v>44</v>
      </c>
      <c r="K70" s="47">
        <f t="shared" si="4"/>
        <v>1</v>
      </c>
    </row>
    <row r="71" customHeight="1" spans="1:11">
      <c r="A71" s="35"/>
      <c r="B71" s="35"/>
      <c r="C71" s="36" t="str">
        <f t="shared" si="5"/>
        <v>H</v>
      </c>
      <c r="D71" s="36"/>
      <c r="E71" s="35"/>
      <c r="F71" s="37" t="s">
        <v>12582</v>
      </c>
      <c r="G71" s="27" t="str">
        <f t="shared" si="7"/>
        <v>HG32304404402</v>
      </c>
      <c r="H71" s="32" t="s">
        <v>13452</v>
      </c>
      <c r="I71" s="37" t="str">
        <f t="shared" ref="I71:I134" si="9">IF(C71="H",I70,C71)</f>
        <v>HG323044</v>
      </c>
      <c r="J71" s="37">
        <f t="shared" si="8"/>
        <v>44</v>
      </c>
      <c r="K71" s="47">
        <f t="shared" ref="K71:K134" si="10">IF(C71&lt;&gt;"H",1,K70+1)</f>
        <v>2</v>
      </c>
    </row>
    <row r="72" customHeight="1" spans="1:11">
      <c r="A72" s="27">
        <f>MAX($A$3:A71)+1</f>
        <v>45</v>
      </c>
      <c r="B72" s="27" t="s">
        <v>11803</v>
      </c>
      <c r="C72" s="28" t="str">
        <f t="shared" si="5"/>
        <v>HG323045</v>
      </c>
      <c r="D72" s="28" t="s">
        <v>11802</v>
      </c>
      <c r="E72" s="27">
        <v>410</v>
      </c>
      <c r="F72" s="27"/>
      <c r="G72" s="27" t="str">
        <f t="shared" si="7"/>
        <v>HG32304504501</v>
      </c>
      <c r="H72" s="29" t="s">
        <v>13453</v>
      </c>
      <c r="I72" s="37" t="str">
        <f t="shared" si="9"/>
        <v>HG323045</v>
      </c>
      <c r="J72" s="37">
        <f t="shared" si="8"/>
        <v>45</v>
      </c>
      <c r="K72" s="47">
        <f t="shared" si="10"/>
        <v>1</v>
      </c>
    </row>
    <row r="73" ht="24" customHeight="1" spans="1:11">
      <c r="A73" s="30">
        <f>MAX($A$3:A72)+1</f>
        <v>46</v>
      </c>
      <c r="B73" s="30" t="s">
        <v>11805</v>
      </c>
      <c r="C73" s="31" t="str">
        <f t="shared" si="5"/>
        <v>HG323046</v>
      </c>
      <c r="D73" s="31" t="s">
        <v>11804</v>
      </c>
      <c r="E73" s="30">
        <v>586</v>
      </c>
      <c r="F73" s="37" t="s">
        <v>12087</v>
      </c>
      <c r="G73" s="27" t="str">
        <f t="shared" si="7"/>
        <v>HG32304604601</v>
      </c>
      <c r="H73" s="32" t="s">
        <v>13454</v>
      </c>
      <c r="I73" s="37" t="str">
        <f t="shared" si="9"/>
        <v>HG323046</v>
      </c>
      <c r="J73" s="37">
        <f t="shared" si="8"/>
        <v>46</v>
      </c>
      <c r="K73" s="47">
        <f t="shared" si="10"/>
        <v>1</v>
      </c>
    </row>
    <row r="74" customHeight="1" spans="1:11">
      <c r="A74" s="33"/>
      <c r="B74" s="33"/>
      <c r="C74" s="34" t="str">
        <f t="shared" si="5"/>
        <v>H</v>
      </c>
      <c r="D74" s="34"/>
      <c r="E74" s="33"/>
      <c r="F74" s="37" t="s">
        <v>12089</v>
      </c>
      <c r="G74" s="27" t="str">
        <f t="shared" si="7"/>
        <v>HG32304604602</v>
      </c>
      <c r="H74" s="32" t="s">
        <v>13455</v>
      </c>
      <c r="I74" s="37" t="str">
        <f t="shared" si="9"/>
        <v>HG323046</v>
      </c>
      <c r="J74" s="37">
        <f t="shared" si="8"/>
        <v>46</v>
      </c>
      <c r="K74" s="47">
        <f t="shared" si="10"/>
        <v>2</v>
      </c>
    </row>
    <row r="75" customHeight="1" spans="1:11">
      <c r="A75" s="35"/>
      <c r="B75" s="35"/>
      <c r="C75" s="36" t="str">
        <f t="shared" ref="C75:C138" si="11">$A$1&amp;B75</f>
        <v>H</v>
      </c>
      <c r="D75" s="36"/>
      <c r="E75" s="35"/>
      <c r="F75" s="37" t="s">
        <v>12091</v>
      </c>
      <c r="G75" s="27" t="str">
        <f t="shared" si="7"/>
        <v>HG32304604603</v>
      </c>
      <c r="H75" s="32" t="s">
        <v>13456</v>
      </c>
      <c r="I75" s="37" t="str">
        <f t="shared" si="9"/>
        <v>HG323046</v>
      </c>
      <c r="J75" s="37">
        <f t="shared" si="8"/>
        <v>46</v>
      </c>
      <c r="K75" s="47">
        <f t="shared" si="10"/>
        <v>3</v>
      </c>
    </row>
    <row r="76" customHeight="1" spans="1:11">
      <c r="A76" s="27">
        <f>MAX($A$3:A75)+1</f>
        <v>47</v>
      </c>
      <c r="B76" s="27" t="s">
        <v>11807</v>
      </c>
      <c r="C76" s="28" t="str">
        <f t="shared" si="11"/>
        <v>HG323047</v>
      </c>
      <c r="D76" s="28" t="s">
        <v>11806</v>
      </c>
      <c r="E76" s="27">
        <v>207</v>
      </c>
      <c r="F76" s="37"/>
      <c r="G76" s="27" t="str">
        <f t="shared" si="7"/>
        <v>HG32304704701</v>
      </c>
      <c r="H76" s="32" t="s">
        <v>13457</v>
      </c>
      <c r="I76" s="37" t="str">
        <f t="shared" si="9"/>
        <v>HG323047</v>
      </c>
      <c r="J76" s="37">
        <f t="shared" si="8"/>
        <v>47</v>
      </c>
      <c r="K76" s="47">
        <f t="shared" si="10"/>
        <v>1</v>
      </c>
    </row>
    <row r="77" ht="24" customHeight="1" spans="1:11">
      <c r="A77" s="30">
        <f>MAX($A$3:A76)+1</f>
        <v>48</v>
      </c>
      <c r="B77" s="30" t="s">
        <v>11809</v>
      </c>
      <c r="C77" s="31" t="str">
        <f t="shared" si="11"/>
        <v>HG323048</v>
      </c>
      <c r="D77" s="31" t="s">
        <v>11808</v>
      </c>
      <c r="E77" s="30">
        <v>529</v>
      </c>
      <c r="F77" s="27" t="s">
        <v>13458</v>
      </c>
      <c r="G77" s="27" t="str">
        <f t="shared" si="7"/>
        <v>HG32304804801</v>
      </c>
      <c r="H77" s="29" t="s">
        <v>13459</v>
      </c>
      <c r="I77" s="37" t="str">
        <f t="shared" si="9"/>
        <v>HG323048</v>
      </c>
      <c r="J77" s="37">
        <f t="shared" si="8"/>
        <v>48</v>
      </c>
      <c r="K77" s="47">
        <f t="shared" si="10"/>
        <v>1</v>
      </c>
    </row>
    <row r="78" ht="24" customHeight="1" spans="1:11">
      <c r="A78" s="35"/>
      <c r="B78" s="35"/>
      <c r="C78" s="36" t="str">
        <f t="shared" si="11"/>
        <v>H</v>
      </c>
      <c r="D78" s="36"/>
      <c r="E78" s="35"/>
      <c r="F78" s="27" t="s">
        <v>13460</v>
      </c>
      <c r="G78" s="27" t="str">
        <f t="shared" si="7"/>
        <v>HG32304804802</v>
      </c>
      <c r="H78" s="29" t="s">
        <v>13461</v>
      </c>
      <c r="I78" s="37" t="str">
        <f t="shared" si="9"/>
        <v>HG323048</v>
      </c>
      <c r="J78" s="37">
        <f t="shared" si="8"/>
        <v>48</v>
      </c>
      <c r="K78" s="47">
        <f t="shared" si="10"/>
        <v>2</v>
      </c>
    </row>
    <row r="79" customHeight="1" spans="1:11">
      <c r="A79" s="27">
        <f>MAX($A$3:A78)+1</f>
        <v>49</v>
      </c>
      <c r="B79" s="27" t="s">
        <v>11811</v>
      </c>
      <c r="C79" s="28" t="str">
        <f t="shared" si="11"/>
        <v>HG323049</v>
      </c>
      <c r="D79" s="28" t="s">
        <v>11810</v>
      </c>
      <c r="E79" s="27">
        <v>297</v>
      </c>
      <c r="F79" s="37"/>
      <c r="G79" s="27" t="str">
        <f t="shared" si="7"/>
        <v>HG32304904901</v>
      </c>
      <c r="H79" s="32" t="s">
        <v>13462</v>
      </c>
      <c r="I79" s="37" t="str">
        <f t="shared" si="9"/>
        <v>HG323049</v>
      </c>
      <c r="J79" s="37">
        <f t="shared" si="8"/>
        <v>49</v>
      </c>
      <c r="K79" s="47">
        <f t="shared" si="10"/>
        <v>1</v>
      </c>
    </row>
    <row r="80" customHeight="1" spans="1:11">
      <c r="A80" s="30">
        <f>MAX($A$3:A79)+1</f>
        <v>50</v>
      </c>
      <c r="B80" s="30" t="s">
        <v>11813</v>
      </c>
      <c r="C80" s="31" t="str">
        <f t="shared" si="11"/>
        <v>HG323050</v>
      </c>
      <c r="D80" s="31" t="s">
        <v>11812</v>
      </c>
      <c r="E80" s="30">
        <v>492</v>
      </c>
      <c r="F80" s="27" t="s">
        <v>13463</v>
      </c>
      <c r="G80" s="27" t="str">
        <f t="shared" si="7"/>
        <v>HG32305005001</v>
      </c>
      <c r="H80" s="32" t="s">
        <v>13464</v>
      </c>
      <c r="I80" s="37" t="str">
        <f t="shared" si="9"/>
        <v>HG323050</v>
      </c>
      <c r="J80" s="37">
        <f t="shared" si="8"/>
        <v>50</v>
      </c>
      <c r="K80" s="47">
        <f t="shared" si="10"/>
        <v>1</v>
      </c>
    </row>
    <row r="81" customHeight="1" spans="1:11">
      <c r="A81" s="35"/>
      <c r="B81" s="35"/>
      <c r="C81" s="36" t="str">
        <f t="shared" si="11"/>
        <v>H</v>
      </c>
      <c r="D81" s="36"/>
      <c r="E81" s="35"/>
      <c r="F81" s="27" t="s">
        <v>13465</v>
      </c>
      <c r="G81" s="27" t="str">
        <f t="shared" si="7"/>
        <v>HG32305005002</v>
      </c>
      <c r="H81" s="29" t="s">
        <v>13466</v>
      </c>
      <c r="I81" s="37" t="str">
        <f t="shared" si="9"/>
        <v>HG323050</v>
      </c>
      <c r="J81" s="37">
        <f t="shared" si="8"/>
        <v>50</v>
      </c>
      <c r="K81" s="47">
        <f t="shared" si="10"/>
        <v>2</v>
      </c>
    </row>
    <row r="82" ht="24" customHeight="1" spans="1:11">
      <c r="A82" s="27">
        <f>MAX($A$3:A81)+1</f>
        <v>51</v>
      </c>
      <c r="B82" s="27" t="s">
        <v>11815</v>
      </c>
      <c r="C82" s="28" t="str">
        <f t="shared" si="11"/>
        <v>HG323051</v>
      </c>
      <c r="D82" s="28" t="s">
        <v>11814</v>
      </c>
      <c r="E82" s="27">
        <v>228</v>
      </c>
      <c r="F82" s="27"/>
      <c r="G82" s="27" t="str">
        <f t="shared" si="7"/>
        <v>HG32305105101</v>
      </c>
      <c r="H82" s="29" t="s">
        <v>13467</v>
      </c>
      <c r="I82" s="37" t="str">
        <f t="shared" si="9"/>
        <v>HG323051</v>
      </c>
      <c r="J82" s="37">
        <f t="shared" si="8"/>
        <v>51</v>
      </c>
      <c r="K82" s="47">
        <f t="shared" si="10"/>
        <v>1</v>
      </c>
    </row>
    <row r="83" ht="24" customHeight="1" spans="1:11">
      <c r="A83" s="27">
        <f>MAX($A$3:A82)+1</f>
        <v>52</v>
      </c>
      <c r="B83" s="27" t="s">
        <v>11817</v>
      </c>
      <c r="C83" s="28" t="str">
        <f t="shared" si="11"/>
        <v>HG323052</v>
      </c>
      <c r="D83" s="28" t="s">
        <v>11816</v>
      </c>
      <c r="E83" s="27">
        <v>220</v>
      </c>
      <c r="F83" s="27"/>
      <c r="G83" s="27" t="str">
        <f t="shared" si="7"/>
        <v>HG32305205201</v>
      </c>
      <c r="H83" s="29" t="s">
        <v>13468</v>
      </c>
      <c r="I83" s="37" t="str">
        <f t="shared" si="9"/>
        <v>HG323052</v>
      </c>
      <c r="J83" s="37">
        <f t="shared" si="8"/>
        <v>52</v>
      </c>
      <c r="K83" s="47">
        <f t="shared" si="10"/>
        <v>1</v>
      </c>
    </row>
    <row r="84" customHeight="1" spans="1:11">
      <c r="A84" s="27">
        <f>MAX($A$3:A83)+1</f>
        <v>53</v>
      </c>
      <c r="B84" s="27" t="s">
        <v>11819</v>
      </c>
      <c r="C84" s="28" t="str">
        <f t="shared" si="11"/>
        <v>HG323053</v>
      </c>
      <c r="D84" s="28" t="s">
        <v>11818</v>
      </c>
      <c r="E84" s="27">
        <v>253</v>
      </c>
      <c r="F84" s="27"/>
      <c r="G84" s="27" t="str">
        <f t="shared" si="7"/>
        <v>HG32305305301</v>
      </c>
      <c r="H84" s="29" t="s">
        <v>13469</v>
      </c>
      <c r="I84" s="37" t="str">
        <f t="shared" si="9"/>
        <v>HG323053</v>
      </c>
      <c r="J84" s="37">
        <f t="shared" si="8"/>
        <v>53</v>
      </c>
      <c r="K84" s="47">
        <f t="shared" si="10"/>
        <v>1</v>
      </c>
    </row>
    <row r="85" ht="24" customHeight="1" spans="1:11">
      <c r="A85" s="27">
        <f>MAX($A$3:A84)+1</f>
        <v>54</v>
      </c>
      <c r="B85" s="27" t="s">
        <v>11821</v>
      </c>
      <c r="C85" s="28" t="str">
        <f t="shared" si="11"/>
        <v>HG323054</v>
      </c>
      <c r="D85" s="28" t="s">
        <v>11820</v>
      </c>
      <c r="E85" s="27">
        <v>176</v>
      </c>
      <c r="F85" s="27"/>
      <c r="G85" s="27" t="str">
        <f t="shared" si="7"/>
        <v>HG32305405401</v>
      </c>
      <c r="H85" s="29" t="s">
        <v>13470</v>
      </c>
      <c r="I85" s="37" t="str">
        <f t="shared" si="9"/>
        <v>HG323054</v>
      </c>
      <c r="J85" s="37">
        <f t="shared" si="8"/>
        <v>54</v>
      </c>
      <c r="K85" s="47">
        <f t="shared" si="10"/>
        <v>1</v>
      </c>
    </row>
    <row r="86" customHeight="1" spans="1:11">
      <c r="A86" s="30">
        <f>MAX($A$3:A85)+1</f>
        <v>55</v>
      </c>
      <c r="B86" s="30" t="s">
        <v>11823</v>
      </c>
      <c r="C86" s="31" t="str">
        <f t="shared" si="11"/>
        <v>HG333055</v>
      </c>
      <c r="D86" s="31" t="s">
        <v>11822</v>
      </c>
      <c r="E86" s="30">
        <v>292</v>
      </c>
      <c r="F86" s="37" t="s">
        <v>12287</v>
      </c>
      <c r="G86" s="27" t="str">
        <f t="shared" si="7"/>
        <v>HG33305505501</v>
      </c>
      <c r="H86" s="32" t="s">
        <v>13471</v>
      </c>
      <c r="I86" s="37" t="str">
        <f t="shared" si="9"/>
        <v>HG333055</v>
      </c>
      <c r="J86" s="37">
        <f t="shared" si="8"/>
        <v>55</v>
      </c>
      <c r="K86" s="47">
        <f t="shared" si="10"/>
        <v>1</v>
      </c>
    </row>
    <row r="87" customHeight="1" spans="1:11">
      <c r="A87" s="35"/>
      <c r="B87" s="35"/>
      <c r="C87" s="36" t="str">
        <f t="shared" si="11"/>
        <v>H</v>
      </c>
      <c r="D87" s="36"/>
      <c r="E87" s="35"/>
      <c r="F87" s="37" t="s">
        <v>12289</v>
      </c>
      <c r="G87" s="27" t="str">
        <f t="shared" si="7"/>
        <v>HG33305505502</v>
      </c>
      <c r="H87" s="32" t="s">
        <v>13472</v>
      </c>
      <c r="I87" s="37" t="str">
        <f t="shared" si="9"/>
        <v>HG333055</v>
      </c>
      <c r="J87" s="37">
        <f t="shared" si="8"/>
        <v>55</v>
      </c>
      <c r="K87" s="47">
        <f t="shared" si="10"/>
        <v>2</v>
      </c>
    </row>
    <row r="88" customHeight="1" spans="1:11">
      <c r="A88" s="30">
        <f>MAX($A$3:A87)+1</f>
        <v>56</v>
      </c>
      <c r="B88" s="30" t="s">
        <v>11824</v>
      </c>
      <c r="C88" s="31" t="str">
        <f t="shared" si="11"/>
        <v>HG333056</v>
      </c>
      <c r="D88" s="31" t="s">
        <v>10713</v>
      </c>
      <c r="E88" s="30">
        <v>230</v>
      </c>
      <c r="F88" s="27" t="s">
        <v>12083</v>
      </c>
      <c r="G88" s="27" t="str">
        <f t="shared" si="7"/>
        <v>HG33305605601</v>
      </c>
      <c r="H88" s="29" t="s">
        <v>13473</v>
      </c>
      <c r="I88" s="37" t="str">
        <f t="shared" si="9"/>
        <v>HG333056</v>
      </c>
      <c r="J88" s="37">
        <f t="shared" si="8"/>
        <v>56</v>
      </c>
      <c r="K88" s="47">
        <f t="shared" si="10"/>
        <v>1</v>
      </c>
    </row>
    <row r="89" customHeight="1" spans="1:11">
      <c r="A89" s="33"/>
      <c r="B89" s="33"/>
      <c r="C89" s="34" t="str">
        <f t="shared" si="11"/>
        <v>H</v>
      </c>
      <c r="D89" s="34"/>
      <c r="E89" s="33"/>
      <c r="F89" s="27" t="s">
        <v>12085</v>
      </c>
      <c r="G89" s="27" t="str">
        <f t="shared" si="7"/>
        <v>HG33305605602</v>
      </c>
      <c r="H89" s="29" t="s">
        <v>13474</v>
      </c>
      <c r="I89" s="37" t="str">
        <f t="shared" si="9"/>
        <v>HG333056</v>
      </c>
      <c r="J89" s="37">
        <f t="shared" si="8"/>
        <v>56</v>
      </c>
      <c r="K89" s="47">
        <f t="shared" si="10"/>
        <v>2</v>
      </c>
    </row>
    <row r="90" customHeight="1" spans="1:11">
      <c r="A90" s="35"/>
      <c r="B90" s="35"/>
      <c r="C90" s="36" t="str">
        <f t="shared" si="11"/>
        <v>H</v>
      </c>
      <c r="D90" s="36"/>
      <c r="E90" s="35"/>
      <c r="F90" s="27" t="s">
        <v>12197</v>
      </c>
      <c r="G90" s="27" t="str">
        <f t="shared" si="7"/>
        <v>HG33305605603</v>
      </c>
      <c r="H90" s="29" t="s">
        <v>13475</v>
      </c>
      <c r="I90" s="37" t="str">
        <f t="shared" si="9"/>
        <v>HG333056</v>
      </c>
      <c r="J90" s="37">
        <f t="shared" si="8"/>
        <v>56</v>
      </c>
      <c r="K90" s="47">
        <f t="shared" si="10"/>
        <v>3</v>
      </c>
    </row>
    <row r="91" customHeight="1" spans="1:11">
      <c r="A91" s="27">
        <f>MAX($A$3:A90)+1</f>
        <v>57</v>
      </c>
      <c r="B91" s="27" t="s">
        <v>11826</v>
      </c>
      <c r="C91" s="28" t="str">
        <f t="shared" si="11"/>
        <v>HG333057</v>
      </c>
      <c r="D91" s="28" t="s">
        <v>11825</v>
      </c>
      <c r="E91" s="27">
        <v>300</v>
      </c>
      <c r="F91" s="27"/>
      <c r="G91" s="27" t="str">
        <f t="shared" si="7"/>
        <v>HG33305705701</v>
      </c>
      <c r="H91" s="29" t="s">
        <v>13476</v>
      </c>
      <c r="I91" s="37" t="str">
        <f t="shared" si="9"/>
        <v>HG333057</v>
      </c>
      <c r="J91" s="37">
        <f t="shared" si="8"/>
        <v>57</v>
      </c>
      <c r="K91" s="47">
        <f t="shared" si="10"/>
        <v>1</v>
      </c>
    </row>
    <row r="92" customHeight="1" spans="1:11">
      <c r="A92" s="27">
        <f>MAX($A$3:A91)+1</f>
        <v>58</v>
      </c>
      <c r="B92" s="27" t="s">
        <v>11828</v>
      </c>
      <c r="C92" s="28" t="str">
        <f t="shared" si="11"/>
        <v>HG333058</v>
      </c>
      <c r="D92" s="28" t="s">
        <v>11827</v>
      </c>
      <c r="E92" s="27">
        <v>570</v>
      </c>
      <c r="F92" s="27"/>
      <c r="G92" s="27" t="str">
        <f t="shared" si="7"/>
        <v>HG33305805801</v>
      </c>
      <c r="H92" s="29" t="s">
        <v>13477</v>
      </c>
      <c r="I92" s="37" t="str">
        <f t="shared" si="9"/>
        <v>HG333058</v>
      </c>
      <c r="J92" s="37">
        <f t="shared" si="8"/>
        <v>58</v>
      </c>
      <c r="K92" s="47">
        <f t="shared" si="10"/>
        <v>1</v>
      </c>
    </row>
    <row r="93" customHeight="1" spans="1:11">
      <c r="A93" s="27">
        <f>MAX($A$3:A92)+1</f>
        <v>59</v>
      </c>
      <c r="B93" s="27" t="s">
        <v>11830</v>
      </c>
      <c r="C93" s="28" t="str">
        <f t="shared" si="11"/>
        <v>HG333059</v>
      </c>
      <c r="D93" s="28" t="s">
        <v>11829</v>
      </c>
      <c r="E93" s="27">
        <v>70</v>
      </c>
      <c r="F93" s="27"/>
      <c r="G93" s="27" t="str">
        <f t="shared" si="7"/>
        <v>HG33305905901</v>
      </c>
      <c r="H93" s="29" t="s">
        <v>13478</v>
      </c>
      <c r="I93" s="37" t="str">
        <f t="shared" si="9"/>
        <v>HG333059</v>
      </c>
      <c r="J93" s="37">
        <f t="shared" si="8"/>
        <v>59</v>
      </c>
      <c r="K93" s="47">
        <f t="shared" si="10"/>
        <v>1</v>
      </c>
    </row>
    <row r="94" customHeight="1" spans="1:11">
      <c r="A94" s="30">
        <f>MAX($A$3:A93)+1</f>
        <v>60</v>
      </c>
      <c r="B94" s="30" t="s">
        <v>11832</v>
      </c>
      <c r="C94" s="31" t="str">
        <f t="shared" si="11"/>
        <v>HG333060</v>
      </c>
      <c r="D94" s="31" t="s">
        <v>11831</v>
      </c>
      <c r="E94" s="30">
        <v>298</v>
      </c>
      <c r="F94" s="27" t="s">
        <v>13479</v>
      </c>
      <c r="G94" s="27" t="str">
        <f t="shared" si="7"/>
        <v>HG33306006001</v>
      </c>
      <c r="H94" s="29" t="s">
        <v>13480</v>
      </c>
      <c r="I94" s="37" t="str">
        <f t="shared" si="9"/>
        <v>HG333060</v>
      </c>
      <c r="J94" s="37">
        <f t="shared" si="8"/>
        <v>60</v>
      </c>
      <c r="K94" s="47">
        <f t="shared" si="10"/>
        <v>1</v>
      </c>
    </row>
    <row r="95" customHeight="1" spans="1:11">
      <c r="A95" s="35"/>
      <c r="B95" s="35"/>
      <c r="C95" s="36" t="str">
        <f t="shared" si="11"/>
        <v>H</v>
      </c>
      <c r="D95" s="36"/>
      <c r="E95" s="35"/>
      <c r="F95" s="27" t="s">
        <v>13481</v>
      </c>
      <c r="G95" s="27" t="str">
        <f t="shared" si="7"/>
        <v>HG33306006002</v>
      </c>
      <c r="H95" s="29" t="s">
        <v>13482</v>
      </c>
      <c r="I95" s="37" t="str">
        <f t="shared" si="9"/>
        <v>HG333060</v>
      </c>
      <c r="J95" s="37">
        <f t="shared" si="8"/>
        <v>60</v>
      </c>
      <c r="K95" s="47">
        <f t="shared" si="10"/>
        <v>2</v>
      </c>
    </row>
    <row r="96" customHeight="1" spans="1:11">
      <c r="A96" s="30">
        <f>MAX($A$3:A95)+1</f>
        <v>61</v>
      </c>
      <c r="B96" s="30" t="s">
        <v>11834</v>
      </c>
      <c r="C96" s="31" t="str">
        <f t="shared" si="11"/>
        <v>HG333061</v>
      </c>
      <c r="D96" s="31" t="s">
        <v>11833</v>
      </c>
      <c r="E96" s="30">
        <v>179</v>
      </c>
      <c r="F96" s="27" t="s">
        <v>12087</v>
      </c>
      <c r="G96" s="27" t="str">
        <f t="shared" si="7"/>
        <v>HG33306106101</v>
      </c>
      <c r="H96" s="29" t="s">
        <v>13483</v>
      </c>
      <c r="I96" s="37" t="str">
        <f t="shared" si="9"/>
        <v>HG333061</v>
      </c>
      <c r="J96" s="37">
        <f t="shared" si="8"/>
        <v>61</v>
      </c>
      <c r="K96" s="47">
        <f t="shared" si="10"/>
        <v>1</v>
      </c>
    </row>
    <row r="97" customHeight="1" spans="1:11">
      <c r="A97" s="35"/>
      <c r="B97" s="35"/>
      <c r="C97" s="36" t="str">
        <f t="shared" si="11"/>
        <v>H</v>
      </c>
      <c r="D97" s="36"/>
      <c r="E97" s="35"/>
      <c r="F97" s="27" t="s">
        <v>12089</v>
      </c>
      <c r="G97" s="27" t="str">
        <f t="shared" si="7"/>
        <v>HG33306106102</v>
      </c>
      <c r="H97" s="29" t="s">
        <v>13484</v>
      </c>
      <c r="I97" s="37" t="str">
        <f t="shared" si="9"/>
        <v>HG333061</v>
      </c>
      <c r="J97" s="37">
        <f t="shared" si="8"/>
        <v>61</v>
      </c>
      <c r="K97" s="47">
        <f t="shared" si="10"/>
        <v>2</v>
      </c>
    </row>
    <row r="98" customHeight="1" spans="1:11">
      <c r="A98" s="30">
        <f>MAX($A$3:A97)+1</f>
        <v>62</v>
      </c>
      <c r="B98" s="30" t="s">
        <v>11836</v>
      </c>
      <c r="C98" s="31" t="str">
        <f t="shared" si="11"/>
        <v>HG333062</v>
      </c>
      <c r="D98" s="31" t="s">
        <v>11835</v>
      </c>
      <c r="E98" s="30">
        <v>585</v>
      </c>
      <c r="F98" s="27" t="s">
        <v>13485</v>
      </c>
      <c r="G98" s="27" t="str">
        <f t="shared" si="7"/>
        <v>HG33306206201</v>
      </c>
      <c r="H98" s="29" t="s">
        <v>13486</v>
      </c>
      <c r="I98" s="37" t="str">
        <f t="shared" si="9"/>
        <v>HG333062</v>
      </c>
      <c r="J98" s="37">
        <f t="shared" si="8"/>
        <v>62</v>
      </c>
      <c r="K98" s="47">
        <f t="shared" si="10"/>
        <v>1</v>
      </c>
    </row>
    <row r="99" customHeight="1" spans="1:11">
      <c r="A99" s="33"/>
      <c r="B99" s="33"/>
      <c r="C99" s="34" t="str">
        <f t="shared" si="11"/>
        <v>H</v>
      </c>
      <c r="D99" s="34"/>
      <c r="E99" s="33"/>
      <c r="F99" s="27" t="s">
        <v>12089</v>
      </c>
      <c r="G99" s="27" t="str">
        <f t="shared" si="7"/>
        <v>HG33306206202</v>
      </c>
      <c r="H99" s="29" t="s">
        <v>13487</v>
      </c>
      <c r="I99" s="37" t="str">
        <f t="shared" si="9"/>
        <v>HG333062</v>
      </c>
      <c r="J99" s="37">
        <f t="shared" si="8"/>
        <v>62</v>
      </c>
      <c r="K99" s="47">
        <f t="shared" si="10"/>
        <v>2</v>
      </c>
    </row>
    <row r="100" customHeight="1" spans="1:11">
      <c r="A100" s="35"/>
      <c r="B100" s="35"/>
      <c r="C100" s="36" t="str">
        <f t="shared" si="11"/>
        <v>H</v>
      </c>
      <c r="D100" s="36"/>
      <c r="E100" s="35"/>
      <c r="F100" s="27" t="s">
        <v>12091</v>
      </c>
      <c r="G100" s="27" t="str">
        <f t="shared" si="7"/>
        <v>HG33306206203</v>
      </c>
      <c r="H100" s="29" t="s">
        <v>13488</v>
      </c>
      <c r="I100" s="37" t="str">
        <f t="shared" si="9"/>
        <v>HG333062</v>
      </c>
      <c r="J100" s="37">
        <f t="shared" si="8"/>
        <v>62</v>
      </c>
      <c r="K100" s="47">
        <f t="shared" si="10"/>
        <v>3</v>
      </c>
    </row>
    <row r="101" customHeight="1" spans="1:11">
      <c r="A101" s="27">
        <f>MAX($A$3:A100)+1</f>
        <v>63</v>
      </c>
      <c r="B101" s="27" t="s">
        <v>11838</v>
      </c>
      <c r="C101" s="28" t="str">
        <f t="shared" si="11"/>
        <v>HG343063</v>
      </c>
      <c r="D101" s="28" t="s">
        <v>11837</v>
      </c>
      <c r="E101" s="27">
        <v>260</v>
      </c>
      <c r="F101" s="27"/>
      <c r="G101" s="27" t="str">
        <f t="shared" si="7"/>
        <v>HG34306306301</v>
      </c>
      <c r="H101" s="29" t="s">
        <v>13489</v>
      </c>
      <c r="I101" s="37" t="str">
        <f t="shared" si="9"/>
        <v>HG343063</v>
      </c>
      <c r="J101" s="37">
        <f t="shared" ref="J101:J132" si="12">IF(A101="",J100,A101)</f>
        <v>63</v>
      </c>
      <c r="K101" s="47">
        <f t="shared" si="10"/>
        <v>1</v>
      </c>
    </row>
    <row r="102" customHeight="1" spans="1:11">
      <c r="A102" s="27">
        <f>MAX($A$3:A101)+1</f>
        <v>64</v>
      </c>
      <c r="B102" s="27" t="s">
        <v>11840</v>
      </c>
      <c r="C102" s="28" t="str">
        <f t="shared" si="11"/>
        <v>HG343064</v>
      </c>
      <c r="D102" s="28" t="s">
        <v>11839</v>
      </c>
      <c r="E102" s="27">
        <v>142</v>
      </c>
      <c r="F102" s="37"/>
      <c r="G102" s="27" t="str">
        <f t="shared" si="7"/>
        <v>HG34306406401</v>
      </c>
      <c r="H102" s="29" t="s">
        <v>13490</v>
      </c>
      <c r="I102" s="37" t="str">
        <f t="shared" si="9"/>
        <v>HG343064</v>
      </c>
      <c r="J102" s="37">
        <f t="shared" si="12"/>
        <v>64</v>
      </c>
      <c r="K102" s="47">
        <f t="shared" si="10"/>
        <v>1</v>
      </c>
    </row>
    <row r="103" customHeight="1" spans="1:11">
      <c r="A103" s="27">
        <f>MAX($A$3:A102)+1</f>
        <v>65</v>
      </c>
      <c r="B103" s="27" t="s">
        <v>11842</v>
      </c>
      <c r="C103" s="28" t="str">
        <f t="shared" si="11"/>
        <v>HG343065</v>
      </c>
      <c r="D103" s="28" t="s">
        <v>11841</v>
      </c>
      <c r="E103" s="27">
        <v>217</v>
      </c>
      <c r="F103" s="27"/>
      <c r="G103" s="27" t="str">
        <f t="shared" si="7"/>
        <v>HG34306506501</v>
      </c>
      <c r="H103" s="29" t="s">
        <v>13491</v>
      </c>
      <c r="I103" s="37" t="str">
        <f t="shared" si="9"/>
        <v>HG343065</v>
      </c>
      <c r="J103" s="37">
        <f t="shared" si="12"/>
        <v>65</v>
      </c>
      <c r="K103" s="47">
        <f t="shared" si="10"/>
        <v>1</v>
      </c>
    </row>
    <row r="104" customHeight="1" spans="1:11">
      <c r="A104" s="27">
        <f>MAX($A$3:A103)+1</f>
        <v>66</v>
      </c>
      <c r="B104" s="27" t="s">
        <v>11844</v>
      </c>
      <c r="C104" s="28" t="str">
        <f t="shared" si="11"/>
        <v>HG343066</v>
      </c>
      <c r="D104" s="28" t="s">
        <v>11843</v>
      </c>
      <c r="E104" s="27">
        <v>200.1</v>
      </c>
      <c r="F104" s="37"/>
      <c r="G104" s="27" t="str">
        <f t="shared" si="7"/>
        <v>HG34306606601</v>
      </c>
      <c r="H104" s="32" t="s">
        <v>13492</v>
      </c>
      <c r="I104" s="37" t="str">
        <f t="shared" si="9"/>
        <v>HG343066</v>
      </c>
      <c r="J104" s="37">
        <f t="shared" si="12"/>
        <v>66</v>
      </c>
      <c r="K104" s="47">
        <f t="shared" si="10"/>
        <v>1</v>
      </c>
    </row>
    <row r="105" customHeight="1" spans="1:11">
      <c r="A105" s="27">
        <f>MAX($A$3:A104)+1</f>
        <v>67</v>
      </c>
      <c r="B105" s="27" t="s">
        <v>11846</v>
      </c>
      <c r="C105" s="28" t="str">
        <f t="shared" si="11"/>
        <v>HG353067</v>
      </c>
      <c r="D105" s="28" t="s">
        <v>11845</v>
      </c>
      <c r="E105" s="27">
        <v>60</v>
      </c>
      <c r="F105" s="37"/>
      <c r="G105" s="27" t="str">
        <f t="shared" si="7"/>
        <v>HG35306706701</v>
      </c>
      <c r="H105" s="32" t="s">
        <v>13493</v>
      </c>
      <c r="I105" s="37" t="str">
        <f t="shared" si="9"/>
        <v>HG353067</v>
      </c>
      <c r="J105" s="37">
        <f t="shared" si="12"/>
        <v>67</v>
      </c>
      <c r="K105" s="47">
        <f t="shared" si="10"/>
        <v>1</v>
      </c>
    </row>
    <row r="106" customHeight="1" spans="1:11">
      <c r="A106" s="27">
        <f>MAX($A$3:A105)+1</f>
        <v>68</v>
      </c>
      <c r="B106" s="27" t="s">
        <v>11848</v>
      </c>
      <c r="C106" s="28" t="str">
        <f t="shared" si="11"/>
        <v>HG353068</v>
      </c>
      <c r="D106" s="28" t="s">
        <v>11847</v>
      </c>
      <c r="E106" s="27">
        <v>114</v>
      </c>
      <c r="F106" s="27"/>
      <c r="G106" s="27" t="str">
        <f t="shared" si="7"/>
        <v>HG35306806801</v>
      </c>
      <c r="H106" s="29" t="s">
        <v>13494</v>
      </c>
      <c r="I106" s="37" t="str">
        <f t="shared" si="9"/>
        <v>HG353068</v>
      </c>
      <c r="J106" s="37">
        <f t="shared" si="12"/>
        <v>68</v>
      </c>
      <c r="K106" s="47">
        <f t="shared" si="10"/>
        <v>1</v>
      </c>
    </row>
    <row r="107" customHeight="1" spans="1:11">
      <c r="A107" s="30">
        <f>MAX($A$3:A106)+1</f>
        <v>69</v>
      </c>
      <c r="B107" s="30" t="s">
        <v>11850</v>
      </c>
      <c r="C107" s="31" t="str">
        <f t="shared" si="11"/>
        <v>HG353069</v>
      </c>
      <c r="D107" s="31" t="s">
        <v>11849</v>
      </c>
      <c r="E107" s="30">
        <v>926</v>
      </c>
      <c r="F107" s="27" t="s">
        <v>12580</v>
      </c>
      <c r="G107" s="27" t="str">
        <f t="shared" si="7"/>
        <v>HG35306906901</v>
      </c>
      <c r="H107" s="29" t="s">
        <v>13495</v>
      </c>
      <c r="I107" s="37" t="str">
        <f t="shared" si="9"/>
        <v>HG353069</v>
      </c>
      <c r="J107" s="37">
        <f t="shared" si="12"/>
        <v>69</v>
      </c>
      <c r="K107" s="47">
        <f t="shared" si="10"/>
        <v>1</v>
      </c>
    </row>
    <row r="108" customHeight="1" spans="1:11">
      <c r="A108" s="35"/>
      <c r="B108" s="35"/>
      <c r="C108" s="36" t="str">
        <f t="shared" si="11"/>
        <v>H</v>
      </c>
      <c r="D108" s="36"/>
      <c r="E108" s="35"/>
      <c r="F108" s="27" t="s">
        <v>12582</v>
      </c>
      <c r="G108" s="27" t="str">
        <f t="shared" si="7"/>
        <v>HG35306906902</v>
      </c>
      <c r="H108" s="29" t="s">
        <v>13496</v>
      </c>
      <c r="I108" s="37" t="str">
        <f t="shared" si="9"/>
        <v>HG353069</v>
      </c>
      <c r="J108" s="37">
        <f t="shared" si="12"/>
        <v>69</v>
      </c>
      <c r="K108" s="47">
        <f t="shared" si="10"/>
        <v>2</v>
      </c>
    </row>
    <row r="109" ht="24" customHeight="1" spans="1:11">
      <c r="A109" s="30">
        <f>MAX($A$3:A108)+1</f>
        <v>70</v>
      </c>
      <c r="B109" s="30" t="s">
        <v>11852</v>
      </c>
      <c r="C109" s="31" t="str">
        <f t="shared" si="11"/>
        <v>HG353070</v>
      </c>
      <c r="D109" s="31" t="s">
        <v>11851</v>
      </c>
      <c r="E109" s="30">
        <v>950.92</v>
      </c>
      <c r="F109" s="27" t="s">
        <v>12087</v>
      </c>
      <c r="G109" s="27" t="str">
        <f t="shared" si="7"/>
        <v>HG35307007001</v>
      </c>
      <c r="H109" s="29" t="s">
        <v>13497</v>
      </c>
      <c r="I109" s="37" t="str">
        <f t="shared" si="9"/>
        <v>HG353070</v>
      </c>
      <c r="J109" s="37">
        <f t="shared" si="12"/>
        <v>70</v>
      </c>
      <c r="K109" s="47">
        <f t="shared" si="10"/>
        <v>1</v>
      </c>
    </row>
    <row r="110" ht="24" customHeight="1" spans="1:11">
      <c r="A110" s="33"/>
      <c r="B110" s="33"/>
      <c r="C110" s="34" t="str">
        <f t="shared" si="11"/>
        <v>H</v>
      </c>
      <c r="D110" s="34"/>
      <c r="E110" s="33"/>
      <c r="F110" s="27" t="s">
        <v>12089</v>
      </c>
      <c r="G110" s="27" t="str">
        <f t="shared" si="7"/>
        <v>HG35307007002</v>
      </c>
      <c r="H110" s="29" t="s">
        <v>13498</v>
      </c>
      <c r="I110" s="37" t="str">
        <f t="shared" si="9"/>
        <v>HG353070</v>
      </c>
      <c r="J110" s="37">
        <f t="shared" si="12"/>
        <v>70</v>
      </c>
      <c r="K110" s="47">
        <f t="shared" si="10"/>
        <v>2</v>
      </c>
    </row>
    <row r="111" ht="24" customHeight="1" spans="1:11">
      <c r="A111" s="35"/>
      <c r="B111" s="35"/>
      <c r="C111" s="36" t="str">
        <f t="shared" si="11"/>
        <v>H</v>
      </c>
      <c r="D111" s="36"/>
      <c r="E111" s="35"/>
      <c r="F111" s="27" t="s">
        <v>12091</v>
      </c>
      <c r="G111" s="27" t="str">
        <f t="shared" si="7"/>
        <v>HG35307007003</v>
      </c>
      <c r="H111" s="29" t="s">
        <v>13499</v>
      </c>
      <c r="I111" s="37" t="str">
        <f t="shared" si="9"/>
        <v>HG353070</v>
      </c>
      <c r="J111" s="37">
        <f t="shared" si="12"/>
        <v>70</v>
      </c>
      <c r="K111" s="47">
        <f t="shared" si="10"/>
        <v>3</v>
      </c>
    </row>
    <row r="112" ht="24" customHeight="1" spans="1:11">
      <c r="A112" s="27">
        <f>MAX($A$3:A111)+1</f>
        <v>71</v>
      </c>
      <c r="B112" s="27" t="s">
        <v>11853</v>
      </c>
      <c r="C112" s="28" t="str">
        <f t="shared" si="11"/>
        <v>HG353071</v>
      </c>
      <c r="D112" s="28" t="s">
        <v>10717</v>
      </c>
      <c r="E112" s="27">
        <v>60</v>
      </c>
      <c r="F112" s="27"/>
      <c r="G112" s="27" t="str">
        <f t="shared" si="7"/>
        <v>HG35307107101</v>
      </c>
      <c r="H112" s="29" t="s">
        <v>13500</v>
      </c>
      <c r="I112" s="37" t="str">
        <f t="shared" si="9"/>
        <v>HG353071</v>
      </c>
      <c r="J112" s="37">
        <f t="shared" si="12"/>
        <v>71</v>
      </c>
      <c r="K112" s="47">
        <f t="shared" si="10"/>
        <v>1</v>
      </c>
    </row>
    <row r="113" customHeight="1" spans="1:11">
      <c r="A113" s="27">
        <f>MAX($A$3:A112)+1</f>
        <v>72</v>
      </c>
      <c r="B113" s="27" t="s">
        <v>11855</v>
      </c>
      <c r="C113" s="28" t="str">
        <f t="shared" si="11"/>
        <v>HG353072</v>
      </c>
      <c r="D113" s="28" t="s">
        <v>11854</v>
      </c>
      <c r="E113" s="27">
        <v>26</v>
      </c>
      <c r="F113" s="27"/>
      <c r="G113" s="27" t="str">
        <f t="shared" si="7"/>
        <v>HG35307207201</v>
      </c>
      <c r="H113" s="29" t="s">
        <v>13501</v>
      </c>
      <c r="I113" s="37" t="str">
        <f t="shared" si="9"/>
        <v>HG353072</v>
      </c>
      <c r="J113" s="37">
        <f t="shared" si="12"/>
        <v>72</v>
      </c>
      <c r="K113" s="47">
        <f t="shared" si="10"/>
        <v>1</v>
      </c>
    </row>
    <row r="114" customHeight="1" spans="1:11">
      <c r="A114" s="27">
        <f>MAX($A$3:A113)+1</f>
        <v>73</v>
      </c>
      <c r="B114" s="27" t="s">
        <v>11857</v>
      </c>
      <c r="C114" s="28" t="str">
        <f t="shared" si="11"/>
        <v>HG353073</v>
      </c>
      <c r="D114" s="28" t="s">
        <v>11856</v>
      </c>
      <c r="E114" s="27">
        <v>204.72</v>
      </c>
      <c r="F114" s="37"/>
      <c r="G114" s="27" t="str">
        <f t="shared" si="7"/>
        <v>HG35307307301</v>
      </c>
      <c r="H114" s="32" t="s">
        <v>13502</v>
      </c>
      <c r="I114" s="37" t="str">
        <f t="shared" si="9"/>
        <v>HG353073</v>
      </c>
      <c r="J114" s="37">
        <f t="shared" si="12"/>
        <v>73</v>
      </c>
      <c r="K114" s="47">
        <f t="shared" si="10"/>
        <v>1</v>
      </c>
    </row>
    <row r="115" customHeight="1" spans="1:11">
      <c r="A115" s="30">
        <f>MAX($A$3:A114)+1</f>
        <v>74</v>
      </c>
      <c r="B115" s="30" t="s">
        <v>11859</v>
      </c>
      <c r="C115" s="31" t="str">
        <f t="shared" si="11"/>
        <v>HG363074</v>
      </c>
      <c r="D115" s="31" t="s">
        <v>11858</v>
      </c>
      <c r="E115" s="30">
        <v>200</v>
      </c>
      <c r="F115" s="37" t="s">
        <v>12087</v>
      </c>
      <c r="G115" s="27" t="str">
        <f t="shared" si="7"/>
        <v>HG36307407401</v>
      </c>
      <c r="H115" s="32" t="s">
        <v>13503</v>
      </c>
      <c r="I115" s="37" t="str">
        <f t="shared" si="9"/>
        <v>HG363074</v>
      </c>
      <c r="J115" s="37">
        <f t="shared" si="12"/>
        <v>74</v>
      </c>
      <c r="K115" s="47">
        <f t="shared" si="10"/>
        <v>1</v>
      </c>
    </row>
    <row r="116" ht="24" customHeight="1" spans="1:11">
      <c r="A116" s="35"/>
      <c r="B116" s="35"/>
      <c r="C116" s="36" t="str">
        <f t="shared" si="11"/>
        <v>H</v>
      </c>
      <c r="D116" s="36"/>
      <c r="E116" s="35"/>
      <c r="F116" s="37" t="s">
        <v>12089</v>
      </c>
      <c r="G116" s="27" t="str">
        <f t="shared" si="7"/>
        <v>HG36307407402</v>
      </c>
      <c r="H116" s="32" t="s">
        <v>13504</v>
      </c>
      <c r="I116" s="37" t="str">
        <f t="shared" si="9"/>
        <v>HG363074</v>
      </c>
      <c r="J116" s="37">
        <f t="shared" si="12"/>
        <v>74</v>
      </c>
      <c r="K116" s="47">
        <f t="shared" si="10"/>
        <v>2</v>
      </c>
    </row>
    <row r="117" customHeight="1" spans="1:11">
      <c r="A117" s="27">
        <f>MAX($A$3:A116)+1</f>
        <v>75</v>
      </c>
      <c r="B117" s="27" t="s">
        <v>11861</v>
      </c>
      <c r="C117" s="28" t="str">
        <f t="shared" si="11"/>
        <v>HG363075</v>
      </c>
      <c r="D117" s="28" t="s">
        <v>11860</v>
      </c>
      <c r="E117" s="27">
        <v>281</v>
      </c>
      <c r="F117" s="37"/>
      <c r="G117" s="27" t="str">
        <f t="shared" si="7"/>
        <v>HG36307507501</v>
      </c>
      <c r="H117" s="32" t="s">
        <v>13505</v>
      </c>
      <c r="I117" s="37" t="str">
        <f t="shared" si="9"/>
        <v>HG363075</v>
      </c>
      <c r="J117" s="37">
        <f t="shared" si="12"/>
        <v>75</v>
      </c>
      <c r="K117" s="47">
        <f t="shared" si="10"/>
        <v>1</v>
      </c>
    </row>
    <row r="118" ht="24" customHeight="1" spans="1:11">
      <c r="A118" s="27">
        <f>MAX($A$3:A117)+1</f>
        <v>76</v>
      </c>
      <c r="B118" s="27" t="s">
        <v>11863</v>
      </c>
      <c r="C118" s="28" t="str">
        <f t="shared" si="11"/>
        <v>HG363076</v>
      </c>
      <c r="D118" s="28" t="s">
        <v>11862</v>
      </c>
      <c r="E118" s="27">
        <v>400</v>
      </c>
      <c r="F118" s="37"/>
      <c r="G118" s="27" t="str">
        <f t="shared" si="7"/>
        <v>HG36307607601</v>
      </c>
      <c r="H118" s="32" t="s">
        <v>13506</v>
      </c>
      <c r="I118" s="37" t="str">
        <f t="shared" si="9"/>
        <v>HG363076</v>
      </c>
      <c r="J118" s="37">
        <f t="shared" si="12"/>
        <v>76</v>
      </c>
      <c r="K118" s="47">
        <f t="shared" si="10"/>
        <v>1</v>
      </c>
    </row>
    <row r="119" ht="24" customHeight="1" spans="1:11">
      <c r="A119" s="27">
        <f>MAX($A$3:A118)+1</f>
        <v>77</v>
      </c>
      <c r="B119" s="27" t="s">
        <v>11865</v>
      </c>
      <c r="C119" s="28" t="str">
        <f t="shared" si="11"/>
        <v>HG363077</v>
      </c>
      <c r="D119" s="28" t="s">
        <v>11864</v>
      </c>
      <c r="E119" s="27">
        <v>48</v>
      </c>
      <c r="F119" s="37"/>
      <c r="G119" s="27" t="str">
        <f t="shared" si="7"/>
        <v>HG36307707701</v>
      </c>
      <c r="H119" s="32" t="s">
        <v>13507</v>
      </c>
      <c r="I119" s="37" t="str">
        <f t="shared" si="9"/>
        <v>HG363077</v>
      </c>
      <c r="J119" s="37">
        <f t="shared" si="12"/>
        <v>77</v>
      </c>
      <c r="K119" s="47">
        <f t="shared" si="10"/>
        <v>1</v>
      </c>
    </row>
    <row r="120" customHeight="1" spans="1:11">
      <c r="A120" s="27">
        <f>MAX($A$3:A119)+1</f>
        <v>78</v>
      </c>
      <c r="B120" s="27" t="s">
        <v>11867</v>
      </c>
      <c r="C120" s="28" t="str">
        <f t="shared" si="11"/>
        <v>HG373078</v>
      </c>
      <c r="D120" s="59" t="s">
        <v>11866</v>
      </c>
      <c r="E120" s="27">
        <v>522</v>
      </c>
      <c r="F120" s="37"/>
      <c r="G120" s="27" t="str">
        <f t="shared" si="7"/>
        <v>HG37307807801</v>
      </c>
      <c r="H120" s="32" t="s">
        <v>13508</v>
      </c>
      <c r="I120" s="37" t="str">
        <f t="shared" si="9"/>
        <v>HG373078</v>
      </c>
      <c r="J120" s="37">
        <f t="shared" si="12"/>
        <v>78</v>
      </c>
      <c r="K120" s="47">
        <f t="shared" si="10"/>
        <v>1</v>
      </c>
    </row>
    <row r="121" customHeight="1" spans="1:11">
      <c r="A121" s="27">
        <f>MAX($A$3:A120)+1</f>
        <v>79</v>
      </c>
      <c r="B121" s="27" t="s">
        <v>11869</v>
      </c>
      <c r="C121" s="28" t="str">
        <f t="shared" si="11"/>
        <v>HG373079</v>
      </c>
      <c r="D121" s="59" t="s">
        <v>11868</v>
      </c>
      <c r="E121" s="27">
        <v>200</v>
      </c>
      <c r="F121" s="37"/>
      <c r="G121" s="27" t="str">
        <f t="shared" si="7"/>
        <v>HG37307907901</v>
      </c>
      <c r="H121" s="32" t="s">
        <v>13509</v>
      </c>
      <c r="I121" s="37" t="str">
        <f t="shared" si="9"/>
        <v>HG373079</v>
      </c>
      <c r="J121" s="37">
        <f t="shared" si="12"/>
        <v>79</v>
      </c>
      <c r="K121" s="47">
        <f t="shared" si="10"/>
        <v>1</v>
      </c>
    </row>
    <row r="122" ht="36" customHeight="1" spans="1:11">
      <c r="A122" s="27">
        <f>MAX($A$3:A121)+1</f>
        <v>80</v>
      </c>
      <c r="B122" s="27" t="s">
        <v>11871</v>
      </c>
      <c r="C122" s="28" t="str">
        <f t="shared" si="11"/>
        <v>HG373080</v>
      </c>
      <c r="D122" s="59" t="s">
        <v>11870</v>
      </c>
      <c r="E122" s="27">
        <v>912</v>
      </c>
      <c r="F122" s="37"/>
      <c r="G122" s="27" t="str">
        <f t="shared" si="7"/>
        <v>HG37308008001</v>
      </c>
      <c r="H122" s="32" t="s">
        <v>13510</v>
      </c>
      <c r="I122" s="37" t="str">
        <f t="shared" si="9"/>
        <v>HG373080</v>
      </c>
      <c r="J122" s="37">
        <f t="shared" si="12"/>
        <v>80</v>
      </c>
      <c r="K122" s="47">
        <f t="shared" si="10"/>
        <v>1</v>
      </c>
    </row>
    <row r="123" ht="24" customHeight="1" spans="1:11">
      <c r="A123" s="27">
        <f>MAX($A$3:A122)+1</f>
        <v>81</v>
      </c>
      <c r="B123" s="27" t="s">
        <v>11873</v>
      </c>
      <c r="C123" s="28" t="str">
        <f t="shared" si="11"/>
        <v>HG373081</v>
      </c>
      <c r="D123" s="60" t="s">
        <v>11872</v>
      </c>
      <c r="E123" s="27">
        <v>280</v>
      </c>
      <c r="F123" s="61"/>
      <c r="G123" s="27" t="str">
        <f t="shared" si="7"/>
        <v>HG37308108101</v>
      </c>
      <c r="H123" s="62" t="s">
        <v>13511</v>
      </c>
      <c r="I123" s="37" t="str">
        <f t="shared" si="9"/>
        <v>HG373081</v>
      </c>
      <c r="J123" s="37">
        <f t="shared" si="12"/>
        <v>81</v>
      </c>
      <c r="K123" s="47">
        <f t="shared" si="10"/>
        <v>1</v>
      </c>
    </row>
    <row r="124" customHeight="1" spans="1:11">
      <c r="A124" s="27">
        <f>MAX($A$3:A123)+1</f>
        <v>82</v>
      </c>
      <c r="B124" s="27" t="s">
        <v>11875</v>
      </c>
      <c r="C124" s="28" t="str">
        <f t="shared" si="11"/>
        <v>HG373082</v>
      </c>
      <c r="D124" s="59" t="s">
        <v>11874</v>
      </c>
      <c r="E124" s="27">
        <v>310</v>
      </c>
      <c r="F124" s="37"/>
      <c r="G124" s="27" t="str">
        <f t="shared" si="7"/>
        <v>HG37308208201</v>
      </c>
      <c r="H124" s="32" t="s">
        <v>13512</v>
      </c>
      <c r="I124" s="37" t="str">
        <f t="shared" si="9"/>
        <v>HG373082</v>
      </c>
      <c r="J124" s="37">
        <f t="shared" si="12"/>
        <v>82</v>
      </c>
      <c r="K124" s="47">
        <f t="shared" si="10"/>
        <v>1</v>
      </c>
    </row>
    <row r="125" ht="24" customHeight="1" spans="1:11">
      <c r="A125" s="30">
        <f>MAX($A$3:A124)+1</f>
        <v>83</v>
      </c>
      <c r="B125" s="30" t="s">
        <v>11877</v>
      </c>
      <c r="C125" s="31" t="str">
        <f t="shared" si="11"/>
        <v>HG373083</v>
      </c>
      <c r="D125" s="31" t="s">
        <v>11876</v>
      </c>
      <c r="E125" s="30">
        <v>621</v>
      </c>
      <c r="F125" s="37" t="s">
        <v>12087</v>
      </c>
      <c r="G125" s="27" t="str">
        <f t="shared" si="7"/>
        <v>HG37308308301</v>
      </c>
      <c r="H125" s="32" t="s">
        <v>13513</v>
      </c>
      <c r="I125" s="37" t="str">
        <f t="shared" si="9"/>
        <v>HG373083</v>
      </c>
      <c r="J125" s="37">
        <f t="shared" si="12"/>
        <v>83</v>
      </c>
      <c r="K125" s="47">
        <f t="shared" si="10"/>
        <v>1</v>
      </c>
    </row>
    <row r="126" ht="24" customHeight="1" spans="1:11">
      <c r="A126" s="35"/>
      <c r="B126" s="35"/>
      <c r="C126" s="36" t="str">
        <f t="shared" si="11"/>
        <v>H</v>
      </c>
      <c r="D126" s="36"/>
      <c r="E126" s="35"/>
      <c r="F126" s="37" t="s">
        <v>12089</v>
      </c>
      <c r="G126" s="27" t="str">
        <f t="shared" si="7"/>
        <v>HG37308308302</v>
      </c>
      <c r="H126" s="32" t="s">
        <v>13514</v>
      </c>
      <c r="I126" s="37" t="str">
        <f t="shared" si="9"/>
        <v>HG373083</v>
      </c>
      <c r="J126" s="37">
        <f t="shared" si="12"/>
        <v>83</v>
      </c>
      <c r="K126" s="47">
        <f t="shared" si="10"/>
        <v>2</v>
      </c>
    </row>
    <row r="127" customHeight="1" spans="1:11">
      <c r="A127" s="30">
        <f>MAX($A$3:A126)+1</f>
        <v>84</v>
      </c>
      <c r="B127" s="30" t="s">
        <v>11879</v>
      </c>
      <c r="C127" s="31" t="str">
        <f t="shared" si="11"/>
        <v>HG373084</v>
      </c>
      <c r="D127" s="31" t="s">
        <v>11878</v>
      </c>
      <c r="E127" s="30">
        <v>517</v>
      </c>
      <c r="F127" s="37" t="s">
        <v>12087</v>
      </c>
      <c r="G127" s="27" t="str">
        <f t="shared" si="7"/>
        <v>HG37308408401</v>
      </c>
      <c r="H127" s="32" t="s">
        <v>13515</v>
      </c>
      <c r="I127" s="37" t="str">
        <f t="shared" si="9"/>
        <v>HG373084</v>
      </c>
      <c r="J127" s="37">
        <f t="shared" si="12"/>
        <v>84</v>
      </c>
      <c r="K127" s="47">
        <f t="shared" si="10"/>
        <v>1</v>
      </c>
    </row>
    <row r="128" customHeight="1" spans="1:11">
      <c r="A128" s="35"/>
      <c r="B128" s="35"/>
      <c r="C128" s="36" t="str">
        <f t="shared" si="11"/>
        <v>H</v>
      </c>
      <c r="D128" s="36"/>
      <c r="E128" s="35"/>
      <c r="F128" s="37" t="s">
        <v>12089</v>
      </c>
      <c r="G128" s="27" t="str">
        <f t="shared" si="7"/>
        <v>HG37308408402</v>
      </c>
      <c r="H128" s="32" t="s">
        <v>13516</v>
      </c>
      <c r="I128" s="37" t="str">
        <f t="shared" si="9"/>
        <v>HG373084</v>
      </c>
      <c r="J128" s="37">
        <f t="shared" si="12"/>
        <v>84</v>
      </c>
      <c r="K128" s="47">
        <f t="shared" si="10"/>
        <v>2</v>
      </c>
    </row>
    <row r="129" customHeight="1" spans="1:11">
      <c r="A129" s="30">
        <f>MAX($A$3:A128)+1</f>
        <v>85</v>
      </c>
      <c r="B129" s="30" t="s">
        <v>11881</v>
      </c>
      <c r="C129" s="31" t="str">
        <f t="shared" si="11"/>
        <v>HG373085</v>
      </c>
      <c r="D129" s="31" t="s">
        <v>11880</v>
      </c>
      <c r="E129" s="30">
        <v>229</v>
      </c>
      <c r="F129" s="37" t="s">
        <v>12087</v>
      </c>
      <c r="G129" s="27" t="str">
        <f t="shared" si="7"/>
        <v>HG37308508501</v>
      </c>
      <c r="H129" s="32" t="s">
        <v>13517</v>
      </c>
      <c r="I129" s="37" t="str">
        <f t="shared" si="9"/>
        <v>HG373085</v>
      </c>
      <c r="J129" s="37">
        <f t="shared" si="12"/>
        <v>85</v>
      </c>
      <c r="K129" s="47">
        <f t="shared" si="10"/>
        <v>1</v>
      </c>
    </row>
    <row r="130" customHeight="1" spans="1:11">
      <c r="A130" s="35"/>
      <c r="B130" s="35"/>
      <c r="C130" s="36" t="str">
        <f t="shared" si="11"/>
        <v>H</v>
      </c>
      <c r="D130" s="36"/>
      <c r="E130" s="35"/>
      <c r="F130" s="37" t="s">
        <v>12089</v>
      </c>
      <c r="G130" s="27" t="str">
        <f t="shared" si="7"/>
        <v>HG37308508502</v>
      </c>
      <c r="H130" s="32" t="s">
        <v>13518</v>
      </c>
      <c r="I130" s="37" t="str">
        <f t="shared" si="9"/>
        <v>HG373085</v>
      </c>
      <c r="J130" s="37">
        <f t="shared" si="12"/>
        <v>85</v>
      </c>
      <c r="K130" s="47">
        <f t="shared" si="10"/>
        <v>2</v>
      </c>
    </row>
    <row r="131" customHeight="1" spans="1:11">
      <c r="A131" s="27">
        <f>MAX($A$3:A130)+1</f>
        <v>86</v>
      </c>
      <c r="B131" s="27" t="s">
        <v>11883</v>
      </c>
      <c r="C131" s="28" t="str">
        <f t="shared" si="11"/>
        <v>HG373086</v>
      </c>
      <c r="D131" s="59" t="s">
        <v>11882</v>
      </c>
      <c r="E131" s="27">
        <v>370</v>
      </c>
      <c r="F131" s="37"/>
      <c r="G131" s="27" t="str">
        <f t="shared" si="7"/>
        <v>HG37308608601</v>
      </c>
      <c r="H131" s="32" t="s">
        <v>13519</v>
      </c>
      <c r="I131" s="37" t="str">
        <f t="shared" si="9"/>
        <v>HG373086</v>
      </c>
      <c r="J131" s="37">
        <f t="shared" si="12"/>
        <v>86</v>
      </c>
      <c r="K131" s="47">
        <f t="shared" si="10"/>
        <v>1</v>
      </c>
    </row>
    <row r="132" customHeight="1" spans="1:11">
      <c r="A132" s="30">
        <f>MAX($A$3:A131)+1</f>
        <v>87</v>
      </c>
      <c r="B132" s="30" t="s">
        <v>11885</v>
      </c>
      <c r="C132" s="31" t="str">
        <f t="shared" si="11"/>
        <v>HG413087</v>
      </c>
      <c r="D132" s="31" t="s">
        <v>11884</v>
      </c>
      <c r="E132" s="30">
        <v>320.4</v>
      </c>
      <c r="F132" s="27" t="s">
        <v>12087</v>
      </c>
      <c r="G132" s="27" t="str">
        <f t="shared" si="7"/>
        <v>HG41308708701</v>
      </c>
      <c r="H132" s="29" t="s">
        <v>13520</v>
      </c>
      <c r="I132" s="37" t="str">
        <f t="shared" si="9"/>
        <v>HG413087</v>
      </c>
      <c r="J132" s="37">
        <f t="shared" si="12"/>
        <v>87</v>
      </c>
      <c r="K132" s="47">
        <f t="shared" si="10"/>
        <v>1</v>
      </c>
    </row>
    <row r="133" customHeight="1" spans="1:11">
      <c r="A133" s="35"/>
      <c r="B133" s="35"/>
      <c r="C133" s="36" t="str">
        <f t="shared" si="11"/>
        <v>H</v>
      </c>
      <c r="D133" s="36"/>
      <c r="E133" s="35"/>
      <c r="F133" s="27" t="s">
        <v>12089</v>
      </c>
      <c r="G133" s="27" t="str">
        <f t="shared" ref="G133:G196" si="13">I133&amp;REPT(0,3-LEN(J133))&amp;J133&amp;REPT(0,2-LEN(K133))&amp;K133</f>
        <v>HG41308708702</v>
      </c>
      <c r="H133" s="29" t="s">
        <v>13521</v>
      </c>
      <c r="I133" s="37" t="str">
        <f t="shared" si="9"/>
        <v>HG413087</v>
      </c>
      <c r="J133" s="37">
        <f t="shared" ref="J133:J164" si="14">IF(A133="",J132,A133)</f>
        <v>87</v>
      </c>
      <c r="K133" s="47">
        <f t="shared" si="10"/>
        <v>2</v>
      </c>
    </row>
    <row r="134" ht="24" customHeight="1" spans="1:11">
      <c r="A134" s="27">
        <f>MAX($A$3:A133)+1</f>
        <v>88</v>
      </c>
      <c r="B134" s="27" t="s">
        <v>11887</v>
      </c>
      <c r="C134" s="28" t="str">
        <f t="shared" si="11"/>
        <v>HG413088</v>
      </c>
      <c r="D134" s="28" t="s">
        <v>11886</v>
      </c>
      <c r="E134" s="27">
        <v>507.3</v>
      </c>
      <c r="F134" s="27"/>
      <c r="G134" s="27" t="str">
        <f t="shared" si="13"/>
        <v>HG41308808801</v>
      </c>
      <c r="H134" s="29" t="s">
        <v>13522</v>
      </c>
      <c r="I134" s="37" t="str">
        <f t="shared" si="9"/>
        <v>HG413088</v>
      </c>
      <c r="J134" s="37">
        <f t="shared" si="14"/>
        <v>88</v>
      </c>
      <c r="K134" s="47">
        <f t="shared" si="10"/>
        <v>1</v>
      </c>
    </row>
    <row r="135" customHeight="1" spans="1:11">
      <c r="A135" s="27">
        <f>MAX($A$3:A134)+1</f>
        <v>89</v>
      </c>
      <c r="B135" s="27" t="s">
        <v>11889</v>
      </c>
      <c r="C135" s="28" t="str">
        <f t="shared" si="11"/>
        <v>HG413089</v>
      </c>
      <c r="D135" s="28" t="s">
        <v>11888</v>
      </c>
      <c r="E135" s="27">
        <v>303</v>
      </c>
      <c r="F135" s="27"/>
      <c r="G135" s="27" t="str">
        <f t="shared" si="13"/>
        <v>HG41308908901</v>
      </c>
      <c r="H135" s="29" t="s">
        <v>13523</v>
      </c>
      <c r="I135" s="37" t="str">
        <f t="shared" ref="I135:I198" si="15">IF(C135="H",I134,C135)</f>
        <v>HG413089</v>
      </c>
      <c r="J135" s="37">
        <f t="shared" si="14"/>
        <v>89</v>
      </c>
      <c r="K135" s="47">
        <f t="shared" ref="K135:K198" si="16">IF(C135&lt;&gt;"H",1,K134+1)</f>
        <v>1</v>
      </c>
    </row>
    <row r="136" customHeight="1" spans="1:11">
      <c r="A136" s="27">
        <f>MAX($A$3:A135)+1</f>
        <v>90</v>
      </c>
      <c r="B136" s="27" t="s">
        <v>11891</v>
      </c>
      <c r="C136" s="28" t="str">
        <f t="shared" si="11"/>
        <v>HG423090</v>
      </c>
      <c r="D136" s="28" t="s">
        <v>11890</v>
      </c>
      <c r="E136" s="27">
        <v>541</v>
      </c>
      <c r="F136" s="27"/>
      <c r="G136" s="27" t="str">
        <f t="shared" si="13"/>
        <v>HG42309009001</v>
      </c>
      <c r="H136" s="29" t="s">
        <v>13524</v>
      </c>
      <c r="I136" s="37" t="str">
        <f t="shared" si="15"/>
        <v>HG423090</v>
      </c>
      <c r="J136" s="37">
        <f t="shared" si="14"/>
        <v>90</v>
      </c>
      <c r="K136" s="47">
        <f t="shared" si="16"/>
        <v>1</v>
      </c>
    </row>
    <row r="137" ht="24" customHeight="1" spans="1:11">
      <c r="A137" s="30">
        <f>MAX($A$3:A136)+1</f>
        <v>91</v>
      </c>
      <c r="B137" s="30" t="s">
        <v>11893</v>
      </c>
      <c r="C137" s="31" t="str">
        <f t="shared" si="11"/>
        <v>HG423091</v>
      </c>
      <c r="D137" s="31" t="s">
        <v>11892</v>
      </c>
      <c r="E137" s="30">
        <v>405</v>
      </c>
      <c r="F137" s="27" t="s">
        <v>13525</v>
      </c>
      <c r="G137" s="27" t="str">
        <f t="shared" si="13"/>
        <v>HG42309109101</v>
      </c>
      <c r="H137" s="29" t="s">
        <v>13526</v>
      </c>
      <c r="I137" s="37" t="str">
        <f t="shared" si="15"/>
        <v>HG423091</v>
      </c>
      <c r="J137" s="37">
        <f t="shared" si="14"/>
        <v>91</v>
      </c>
      <c r="K137" s="47">
        <f t="shared" si="16"/>
        <v>1</v>
      </c>
    </row>
    <row r="138" customHeight="1" spans="1:11">
      <c r="A138" s="35"/>
      <c r="B138" s="35"/>
      <c r="C138" s="36" t="str">
        <f t="shared" si="11"/>
        <v>H</v>
      </c>
      <c r="D138" s="36"/>
      <c r="E138" s="35"/>
      <c r="F138" s="27" t="s">
        <v>13527</v>
      </c>
      <c r="G138" s="27" t="str">
        <f t="shared" si="13"/>
        <v>HG42309109102</v>
      </c>
      <c r="H138" s="29" t="s">
        <v>13528</v>
      </c>
      <c r="I138" s="37" t="str">
        <f t="shared" si="15"/>
        <v>HG423091</v>
      </c>
      <c r="J138" s="37">
        <f t="shared" si="14"/>
        <v>91</v>
      </c>
      <c r="K138" s="47">
        <f t="shared" si="16"/>
        <v>2</v>
      </c>
    </row>
    <row r="139" customHeight="1" spans="1:11">
      <c r="A139" s="27">
        <f>MAX($A$3:A138)+1</f>
        <v>92</v>
      </c>
      <c r="B139" s="27" t="s">
        <v>11895</v>
      </c>
      <c r="C139" s="28" t="str">
        <f t="shared" ref="C139:C202" si="17">$A$1&amp;B139</f>
        <v>HG423092</v>
      </c>
      <c r="D139" s="28" t="s">
        <v>11894</v>
      </c>
      <c r="E139" s="27">
        <v>130</v>
      </c>
      <c r="F139" s="27"/>
      <c r="G139" s="27" t="str">
        <f t="shared" si="13"/>
        <v>HG42309209201</v>
      </c>
      <c r="H139" s="29" t="s">
        <v>13529</v>
      </c>
      <c r="I139" s="37" t="str">
        <f t="shared" si="15"/>
        <v>HG423092</v>
      </c>
      <c r="J139" s="37">
        <f t="shared" si="14"/>
        <v>92</v>
      </c>
      <c r="K139" s="47">
        <f t="shared" si="16"/>
        <v>1</v>
      </c>
    </row>
    <row r="140" ht="24" customHeight="1" spans="1:11">
      <c r="A140" s="27">
        <f>MAX($A$3:A139)+1</f>
        <v>93</v>
      </c>
      <c r="B140" s="27" t="s">
        <v>11897</v>
      </c>
      <c r="C140" s="28" t="str">
        <f t="shared" si="17"/>
        <v>HG433093</v>
      </c>
      <c r="D140" s="28" t="s">
        <v>11896</v>
      </c>
      <c r="E140" s="27">
        <v>199</v>
      </c>
      <c r="F140" s="27"/>
      <c r="G140" s="27" t="str">
        <f t="shared" si="13"/>
        <v>HG43309309301</v>
      </c>
      <c r="H140" s="29" t="s">
        <v>13530</v>
      </c>
      <c r="I140" s="37" t="str">
        <f t="shared" si="15"/>
        <v>HG433093</v>
      </c>
      <c r="J140" s="37">
        <f t="shared" si="14"/>
        <v>93</v>
      </c>
      <c r="K140" s="47">
        <f t="shared" si="16"/>
        <v>1</v>
      </c>
    </row>
    <row r="141" customHeight="1" spans="1:11">
      <c r="A141" s="27">
        <f>MAX($A$3:A140)+1</f>
        <v>94</v>
      </c>
      <c r="B141" s="27" t="s">
        <v>11899</v>
      </c>
      <c r="C141" s="28" t="str">
        <f t="shared" si="17"/>
        <v>HG433094</v>
      </c>
      <c r="D141" s="28" t="s">
        <v>11898</v>
      </c>
      <c r="E141" s="27">
        <v>312</v>
      </c>
      <c r="F141" s="27"/>
      <c r="G141" s="27" t="str">
        <f t="shared" si="13"/>
        <v>HG43309409401</v>
      </c>
      <c r="H141" s="29" t="s">
        <v>13531</v>
      </c>
      <c r="I141" s="37" t="str">
        <f t="shared" si="15"/>
        <v>HG433094</v>
      </c>
      <c r="J141" s="37">
        <f t="shared" si="14"/>
        <v>94</v>
      </c>
      <c r="K141" s="47">
        <f t="shared" si="16"/>
        <v>1</v>
      </c>
    </row>
    <row r="142" customHeight="1" spans="1:11">
      <c r="A142" s="30">
        <f>MAX($A$3:A141)+1</f>
        <v>95</v>
      </c>
      <c r="B142" s="30" t="s">
        <v>11901</v>
      </c>
      <c r="C142" s="31" t="str">
        <f t="shared" si="17"/>
        <v>HG433095</v>
      </c>
      <c r="D142" s="31" t="s">
        <v>11900</v>
      </c>
      <c r="E142" s="27">
        <v>257</v>
      </c>
      <c r="F142" s="27" t="s">
        <v>12087</v>
      </c>
      <c r="G142" s="27" t="str">
        <f t="shared" si="13"/>
        <v>HG43309509501</v>
      </c>
      <c r="H142" s="29" t="s">
        <v>13532</v>
      </c>
      <c r="I142" s="37" t="str">
        <f t="shared" si="15"/>
        <v>HG433095</v>
      </c>
      <c r="J142" s="37">
        <f t="shared" si="14"/>
        <v>95</v>
      </c>
      <c r="K142" s="47">
        <f t="shared" si="16"/>
        <v>1</v>
      </c>
    </row>
    <row r="143" customHeight="1" spans="1:11">
      <c r="A143" s="35"/>
      <c r="B143" s="35"/>
      <c r="C143" s="36" t="str">
        <f t="shared" si="17"/>
        <v>H</v>
      </c>
      <c r="D143" s="36"/>
      <c r="E143" s="27"/>
      <c r="F143" s="27" t="s">
        <v>12089</v>
      </c>
      <c r="G143" s="27" t="str">
        <f t="shared" si="13"/>
        <v>HG43309509502</v>
      </c>
      <c r="H143" s="29" t="s">
        <v>13533</v>
      </c>
      <c r="I143" s="37" t="str">
        <f t="shared" si="15"/>
        <v>HG433095</v>
      </c>
      <c r="J143" s="37">
        <f t="shared" si="14"/>
        <v>95</v>
      </c>
      <c r="K143" s="47">
        <f t="shared" si="16"/>
        <v>2</v>
      </c>
    </row>
    <row r="144" customHeight="1" spans="1:11">
      <c r="A144" s="27">
        <f>MAX($A$3:A143)+1</f>
        <v>96</v>
      </c>
      <c r="B144" s="27" t="s">
        <v>11903</v>
      </c>
      <c r="C144" s="28" t="str">
        <f t="shared" si="17"/>
        <v>HG433096</v>
      </c>
      <c r="D144" s="28" t="s">
        <v>11902</v>
      </c>
      <c r="E144" s="27">
        <v>298</v>
      </c>
      <c r="F144" s="27"/>
      <c r="G144" s="27" t="str">
        <f t="shared" si="13"/>
        <v>HG43309609601</v>
      </c>
      <c r="H144" s="29" t="s">
        <v>13534</v>
      </c>
      <c r="I144" s="37" t="str">
        <f t="shared" si="15"/>
        <v>HG433096</v>
      </c>
      <c r="J144" s="37">
        <f t="shared" si="14"/>
        <v>96</v>
      </c>
      <c r="K144" s="47">
        <f t="shared" si="16"/>
        <v>1</v>
      </c>
    </row>
    <row r="145" customHeight="1" spans="1:11">
      <c r="A145" s="27">
        <f>MAX($A$3:A144)+1</f>
        <v>97</v>
      </c>
      <c r="B145" s="27" t="s">
        <v>11905</v>
      </c>
      <c r="C145" s="28" t="str">
        <f t="shared" si="17"/>
        <v>HG433097</v>
      </c>
      <c r="D145" s="28" t="s">
        <v>11904</v>
      </c>
      <c r="E145" s="27">
        <v>106.61</v>
      </c>
      <c r="F145" s="27"/>
      <c r="G145" s="27" t="str">
        <f t="shared" si="13"/>
        <v>HG43309709701</v>
      </c>
      <c r="H145" s="29" t="s">
        <v>13535</v>
      </c>
      <c r="I145" s="37" t="str">
        <f t="shared" si="15"/>
        <v>HG433097</v>
      </c>
      <c r="J145" s="37">
        <f t="shared" si="14"/>
        <v>97</v>
      </c>
      <c r="K145" s="47">
        <f t="shared" si="16"/>
        <v>1</v>
      </c>
    </row>
    <row r="146" ht="24" customHeight="1" spans="1:11">
      <c r="A146" s="30">
        <f>MAX($A$3:A145)+1</f>
        <v>98</v>
      </c>
      <c r="B146" s="30" t="s">
        <v>11907</v>
      </c>
      <c r="C146" s="31" t="str">
        <f t="shared" si="17"/>
        <v>HG443098</v>
      </c>
      <c r="D146" s="31" t="s">
        <v>11906</v>
      </c>
      <c r="E146" s="30">
        <v>294.3</v>
      </c>
      <c r="F146" s="37" t="s">
        <v>12087</v>
      </c>
      <c r="G146" s="27" t="str">
        <f t="shared" si="13"/>
        <v>HG44309809801</v>
      </c>
      <c r="H146" s="32" t="s">
        <v>13536</v>
      </c>
      <c r="I146" s="37" t="str">
        <f t="shared" si="15"/>
        <v>HG443098</v>
      </c>
      <c r="J146" s="37">
        <f t="shared" si="14"/>
        <v>98</v>
      </c>
      <c r="K146" s="47">
        <f t="shared" si="16"/>
        <v>1</v>
      </c>
    </row>
    <row r="147" customHeight="1" spans="1:11">
      <c r="A147" s="35"/>
      <c r="B147" s="35"/>
      <c r="C147" s="36" t="str">
        <f t="shared" si="17"/>
        <v>H</v>
      </c>
      <c r="D147" s="36"/>
      <c r="E147" s="35"/>
      <c r="F147" s="37" t="s">
        <v>12089</v>
      </c>
      <c r="G147" s="27" t="str">
        <f t="shared" si="13"/>
        <v>HG44309809802</v>
      </c>
      <c r="H147" s="32" t="s">
        <v>13537</v>
      </c>
      <c r="I147" s="37" t="str">
        <f t="shared" si="15"/>
        <v>HG443098</v>
      </c>
      <c r="J147" s="37">
        <f t="shared" si="14"/>
        <v>98</v>
      </c>
      <c r="K147" s="47">
        <f t="shared" si="16"/>
        <v>2</v>
      </c>
    </row>
    <row r="148" customHeight="1" spans="1:11">
      <c r="A148" s="30">
        <f>MAX($A$3:A147)+1</f>
        <v>99</v>
      </c>
      <c r="B148" s="30" t="s">
        <v>11908</v>
      </c>
      <c r="C148" s="31" t="str">
        <f t="shared" si="17"/>
        <v>HG443099</v>
      </c>
      <c r="D148" s="31" t="s">
        <v>10721</v>
      </c>
      <c r="E148" s="30">
        <v>140</v>
      </c>
      <c r="F148" s="37" t="s">
        <v>12087</v>
      </c>
      <c r="G148" s="27" t="str">
        <f t="shared" si="13"/>
        <v>HG44309909901</v>
      </c>
      <c r="H148" s="32" t="s">
        <v>13538</v>
      </c>
      <c r="I148" s="37" t="str">
        <f t="shared" si="15"/>
        <v>HG443099</v>
      </c>
      <c r="J148" s="37">
        <f t="shared" si="14"/>
        <v>99</v>
      </c>
      <c r="K148" s="47">
        <f t="shared" si="16"/>
        <v>1</v>
      </c>
    </row>
    <row r="149" ht="24" customHeight="1" spans="1:11">
      <c r="A149" s="35"/>
      <c r="B149" s="35"/>
      <c r="C149" s="36" t="str">
        <f t="shared" si="17"/>
        <v>H</v>
      </c>
      <c r="D149" s="36"/>
      <c r="E149" s="35"/>
      <c r="F149" s="37" t="s">
        <v>12089</v>
      </c>
      <c r="G149" s="27" t="str">
        <f t="shared" si="13"/>
        <v>HG44309909902</v>
      </c>
      <c r="H149" s="32" t="s">
        <v>13539</v>
      </c>
      <c r="I149" s="37" t="str">
        <f t="shared" si="15"/>
        <v>HG443099</v>
      </c>
      <c r="J149" s="37">
        <f t="shared" si="14"/>
        <v>99</v>
      </c>
      <c r="K149" s="47">
        <f t="shared" si="16"/>
        <v>2</v>
      </c>
    </row>
    <row r="150" customHeight="1" spans="1:11">
      <c r="A150" s="27">
        <f>MAX($A$3:A149)+1</f>
        <v>100</v>
      </c>
      <c r="B150" s="27" t="s">
        <v>11909</v>
      </c>
      <c r="C150" s="28" t="str">
        <f t="shared" si="17"/>
        <v>HG443100</v>
      </c>
      <c r="D150" s="63" t="s">
        <v>10794</v>
      </c>
      <c r="E150" s="37">
        <v>94.74</v>
      </c>
      <c r="F150" s="37"/>
      <c r="G150" s="27" t="str">
        <f t="shared" si="13"/>
        <v>HG44310010001</v>
      </c>
      <c r="H150" s="32" t="s">
        <v>13540</v>
      </c>
      <c r="I150" s="37" t="str">
        <f t="shared" si="15"/>
        <v>HG443100</v>
      </c>
      <c r="J150" s="37">
        <f t="shared" si="14"/>
        <v>100</v>
      </c>
      <c r="K150" s="47">
        <f t="shared" si="16"/>
        <v>1</v>
      </c>
    </row>
    <row r="151" customHeight="1" spans="1:11">
      <c r="A151" s="27">
        <f>MAX($A$3:A150)+1</f>
        <v>101</v>
      </c>
      <c r="B151" s="27" t="s">
        <v>11911</v>
      </c>
      <c r="C151" s="28" t="str">
        <f t="shared" si="17"/>
        <v>HG443101</v>
      </c>
      <c r="D151" s="63" t="s">
        <v>11910</v>
      </c>
      <c r="E151" s="37">
        <v>50.7</v>
      </c>
      <c r="F151" s="37"/>
      <c r="G151" s="27" t="str">
        <f t="shared" si="13"/>
        <v>HG44310110101</v>
      </c>
      <c r="H151" s="32" t="s">
        <v>13541</v>
      </c>
      <c r="I151" s="37" t="str">
        <f t="shared" si="15"/>
        <v>HG443101</v>
      </c>
      <c r="J151" s="37">
        <f t="shared" si="14"/>
        <v>101</v>
      </c>
      <c r="K151" s="47">
        <f t="shared" si="16"/>
        <v>1</v>
      </c>
    </row>
    <row r="152" customHeight="1" spans="1:11">
      <c r="A152" s="30">
        <f>MAX($A$3:A151)+1</f>
        <v>102</v>
      </c>
      <c r="B152" s="30" t="s">
        <v>11913</v>
      </c>
      <c r="C152" s="31" t="str">
        <f t="shared" si="17"/>
        <v>HG443102</v>
      </c>
      <c r="D152" s="31" t="s">
        <v>11912</v>
      </c>
      <c r="E152" s="30">
        <v>499</v>
      </c>
      <c r="F152" s="37" t="s">
        <v>12087</v>
      </c>
      <c r="G152" s="27" t="str">
        <f t="shared" si="13"/>
        <v>HG44310210201</v>
      </c>
      <c r="H152" s="32" t="s">
        <v>13542</v>
      </c>
      <c r="I152" s="37" t="str">
        <f t="shared" si="15"/>
        <v>HG443102</v>
      </c>
      <c r="J152" s="37">
        <f t="shared" si="14"/>
        <v>102</v>
      </c>
      <c r="K152" s="47">
        <f t="shared" si="16"/>
        <v>1</v>
      </c>
    </row>
    <row r="153" customHeight="1" spans="1:11">
      <c r="A153" s="33"/>
      <c r="B153" s="33"/>
      <c r="C153" s="34" t="str">
        <f t="shared" si="17"/>
        <v>H</v>
      </c>
      <c r="D153" s="34"/>
      <c r="E153" s="33"/>
      <c r="F153" s="37" t="s">
        <v>12089</v>
      </c>
      <c r="G153" s="27" t="str">
        <f t="shared" si="13"/>
        <v>HG44310210202</v>
      </c>
      <c r="H153" s="32" t="s">
        <v>13543</v>
      </c>
      <c r="I153" s="37" t="str">
        <f t="shared" si="15"/>
        <v>HG443102</v>
      </c>
      <c r="J153" s="37">
        <f t="shared" si="14"/>
        <v>102</v>
      </c>
      <c r="K153" s="47">
        <f t="shared" si="16"/>
        <v>2</v>
      </c>
    </row>
    <row r="154" customHeight="1" spans="1:11">
      <c r="A154" s="33"/>
      <c r="B154" s="33"/>
      <c r="C154" s="34" t="str">
        <f t="shared" si="17"/>
        <v>H</v>
      </c>
      <c r="D154" s="34"/>
      <c r="E154" s="33"/>
      <c r="F154" s="37" t="s">
        <v>12091</v>
      </c>
      <c r="G154" s="27" t="str">
        <f t="shared" si="13"/>
        <v>HG44310210203</v>
      </c>
      <c r="H154" s="32" t="s">
        <v>13544</v>
      </c>
      <c r="I154" s="37" t="str">
        <f t="shared" si="15"/>
        <v>HG443102</v>
      </c>
      <c r="J154" s="37">
        <f t="shared" si="14"/>
        <v>102</v>
      </c>
      <c r="K154" s="47">
        <f t="shared" si="16"/>
        <v>3</v>
      </c>
    </row>
    <row r="155" customHeight="1" spans="1:11">
      <c r="A155" s="35"/>
      <c r="B155" s="35"/>
      <c r="C155" s="36" t="str">
        <f t="shared" si="17"/>
        <v>H</v>
      </c>
      <c r="D155" s="36"/>
      <c r="E155" s="35"/>
      <c r="F155" s="37" t="s">
        <v>12093</v>
      </c>
      <c r="G155" s="27" t="str">
        <f t="shared" si="13"/>
        <v>HG44310210204</v>
      </c>
      <c r="H155" s="32" t="s">
        <v>13545</v>
      </c>
      <c r="I155" s="37" t="str">
        <f t="shared" si="15"/>
        <v>HG443102</v>
      </c>
      <c r="J155" s="37">
        <f t="shared" si="14"/>
        <v>102</v>
      </c>
      <c r="K155" s="47">
        <f t="shared" si="16"/>
        <v>4</v>
      </c>
    </row>
    <row r="156" customHeight="1" spans="1:11">
      <c r="A156" s="27">
        <f>MAX($A$3:A155)+1</f>
        <v>103</v>
      </c>
      <c r="B156" s="27" t="s">
        <v>11915</v>
      </c>
      <c r="C156" s="28" t="str">
        <f t="shared" si="17"/>
        <v>HG443103</v>
      </c>
      <c r="D156" s="64" t="s">
        <v>11914</v>
      </c>
      <c r="E156" s="65">
        <v>135</v>
      </c>
      <c r="F156" s="37"/>
      <c r="G156" s="27" t="str">
        <f t="shared" si="13"/>
        <v>HG44310310301</v>
      </c>
      <c r="H156" s="43" t="s">
        <v>13546</v>
      </c>
      <c r="I156" s="37" t="str">
        <f t="shared" si="15"/>
        <v>HG443103</v>
      </c>
      <c r="J156" s="37">
        <f t="shared" si="14"/>
        <v>103</v>
      </c>
      <c r="K156" s="47">
        <f t="shared" si="16"/>
        <v>1</v>
      </c>
    </row>
    <row r="157" ht="24" customHeight="1" spans="1:11">
      <c r="A157" s="27">
        <f>MAX($A$3:A156)+1</f>
        <v>104</v>
      </c>
      <c r="B157" s="27" t="s">
        <v>11917</v>
      </c>
      <c r="C157" s="28" t="str">
        <f t="shared" si="17"/>
        <v>HG443104</v>
      </c>
      <c r="D157" s="63" t="s">
        <v>11916</v>
      </c>
      <c r="E157" s="66">
        <v>371.21</v>
      </c>
      <c r="F157" s="37"/>
      <c r="G157" s="27" t="str">
        <f t="shared" si="13"/>
        <v>HG44310410401</v>
      </c>
      <c r="H157" s="67" t="s">
        <v>13547</v>
      </c>
      <c r="I157" s="37" t="str">
        <f t="shared" si="15"/>
        <v>HG443104</v>
      </c>
      <c r="J157" s="37">
        <f t="shared" si="14"/>
        <v>104</v>
      </c>
      <c r="K157" s="47">
        <f t="shared" si="16"/>
        <v>1</v>
      </c>
    </row>
    <row r="158" customHeight="1" spans="1:11">
      <c r="A158" s="30">
        <f>MAX($A$3:A157)+1</f>
        <v>105</v>
      </c>
      <c r="B158" s="30" t="s">
        <v>11919</v>
      </c>
      <c r="C158" s="31" t="str">
        <f t="shared" si="17"/>
        <v>HG443105</v>
      </c>
      <c r="D158" s="31" t="s">
        <v>11918</v>
      </c>
      <c r="E158" s="30">
        <v>217</v>
      </c>
      <c r="F158" s="37" t="s">
        <v>12087</v>
      </c>
      <c r="G158" s="27" t="str">
        <f t="shared" si="13"/>
        <v>HG44310510501</v>
      </c>
      <c r="H158" s="67" t="s">
        <v>13548</v>
      </c>
      <c r="I158" s="37" t="str">
        <f t="shared" si="15"/>
        <v>HG443105</v>
      </c>
      <c r="J158" s="37">
        <f t="shared" si="14"/>
        <v>105</v>
      </c>
      <c r="K158" s="47">
        <f t="shared" si="16"/>
        <v>1</v>
      </c>
    </row>
    <row r="159" customHeight="1" spans="1:11">
      <c r="A159" s="33"/>
      <c r="B159" s="33"/>
      <c r="C159" s="34" t="str">
        <f t="shared" si="17"/>
        <v>H</v>
      </c>
      <c r="D159" s="34"/>
      <c r="E159" s="33"/>
      <c r="F159" s="37" t="s">
        <v>12089</v>
      </c>
      <c r="G159" s="27" t="str">
        <f t="shared" si="13"/>
        <v>HG44310510502</v>
      </c>
      <c r="H159" s="32" t="s">
        <v>13549</v>
      </c>
      <c r="I159" s="37" t="str">
        <f t="shared" si="15"/>
        <v>HG443105</v>
      </c>
      <c r="J159" s="37">
        <f t="shared" si="14"/>
        <v>105</v>
      </c>
      <c r="K159" s="47">
        <f t="shared" si="16"/>
        <v>2</v>
      </c>
    </row>
    <row r="160" customHeight="1" spans="1:11">
      <c r="A160" s="35"/>
      <c r="B160" s="35"/>
      <c r="C160" s="36" t="str">
        <f t="shared" si="17"/>
        <v>H</v>
      </c>
      <c r="D160" s="36"/>
      <c r="E160" s="35"/>
      <c r="F160" s="37" t="s">
        <v>12091</v>
      </c>
      <c r="G160" s="27" t="str">
        <f t="shared" si="13"/>
        <v>HG44310510503</v>
      </c>
      <c r="H160" s="32" t="s">
        <v>13550</v>
      </c>
      <c r="I160" s="37" t="str">
        <f t="shared" si="15"/>
        <v>HG443105</v>
      </c>
      <c r="J160" s="37">
        <f t="shared" si="14"/>
        <v>105</v>
      </c>
      <c r="K160" s="47">
        <f t="shared" si="16"/>
        <v>3</v>
      </c>
    </row>
    <row r="161" customHeight="1" spans="1:11">
      <c r="A161" s="27">
        <f>MAX($A$3:A160)+1</f>
        <v>106</v>
      </c>
      <c r="B161" s="27" t="s">
        <v>11921</v>
      </c>
      <c r="C161" s="28" t="str">
        <f t="shared" si="17"/>
        <v>HG443106</v>
      </c>
      <c r="D161" s="64" t="s">
        <v>11920</v>
      </c>
      <c r="E161" s="65">
        <v>300</v>
      </c>
      <c r="F161" s="37"/>
      <c r="G161" s="27" t="str">
        <f t="shared" si="13"/>
        <v>HG44310610601</v>
      </c>
      <c r="H161" s="67" t="s">
        <v>13551</v>
      </c>
      <c r="I161" s="37" t="str">
        <f t="shared" si="15"/>
        <v>HG443106</v>
      </c>
      <c r="J161" s="37">
        <f t="shared" si="14"/>
        <v>106</v>
      </c>
      <c r="K161" s="47">
        <f t="shared" si="16"/>
        <v>1</v>
      </c>
    </row>
    <row r="162" customHeight="1" spans="1:11">
      <c r="A162" s="27">
        <f>MAX($A$3:A161)+1</f>
        <v>107</v>
      </c>
      <c r="B162" s="27" t="s">
        <v>11923</v>
      </c>
      <c r="C162" s="28" t="str">
        <f t="shared" si="17"/>
        <v>HG443107</v>
      </c>
      <c r="D162" s="64" t="s">
        <v>11922</v>
      </c>
      <c r="E162" s="65">
        <v>300</v>
      </c>
      <c r="F162" s="37"/>
      <c r="G162" s="27" t="str">
        <f t="shared" si="13"/>
        <v>HG44310710701</v>
      </c>
      <c r="H162" s="32" t="s">
        <v>13552</v>
      </c>
      <c r="I162" s="37" t="str">
        <f t="shared" si="15"/>
        <v>HG443107</v>
      </c>
      <c r="J162" s="37">
        <f t="shared" si="14"/>
        <v>107</v>
      </c>
      <c r="K162" s="47">
        <f t="shared" si="16"/>
        <v>1</v>
      </c>
    </row>
    <row r="163" customHeight="1" spans="1:11">
      <c r="A163" s="27">
        <f>MAX($A$3:A162)+1</f>
        <v>108</v>
      </c>
      <c r="B163" s="27" t="s">
        <v>11925</v>
      </c>
      <c r="C163" s="28" t="str">
        <f t="shared" si="17"/>
        <v>HG443108</v>
      </c>
      <c r="D163" s="63" t="s">
        <v>11924</v>
      </c>
      <c r="E163" s="65">
        <v>29</v>
      </c>
      <c r="F163" s="37"/>
      <c r="G163" s="27" t="str">
        <f t="shared" si="13"/>
        <v>HG44310810801</v>
      </c>
      <c r="H163" s="67" t="s">
        <v>13553</v>
      </c>
      <c r="I163" s="37" t="str">
        <f t="shared" si="15"/>
        <v>HG443108</v>
      </c>
      <c r="J163" s="37">
        <f t="shared" si="14"/>
        <v>108</v>
      </c>
      <c r="K163" s="47">
        <f t="shared" si="16"/>
        <v>1</v>
      </c>
    </row>
    <row r="164" customHeight="1" spans="1:11">
      <c r="A164" s="27">
        <f>MAX($A$3:A163)+1</f>
        <v>109</v>
      </c>
      <c r="B164" s="27" t="s">
        <v>11927</v>
      </c>
      <c r="C164" s="28" t="str">
        <f t="shared" si="17"/>
        <v>HG443109</v>
      </c>
      <c r="D164" s="64" t="s">
        <v>11926</v>
      </c>
      <c r="E164" s="65" t="s">
        <v>13554</v>
      </c>
      <c r="F164" s="37"/>
      <c r="G164" s="27" t="str">
        <f t="shared" si="13"/>
        <v>HG44310910901</v>
      </c>
      <c r="H164" s="67" t="s">
        <v>13555</v>
      </c>
      <c r="I164" s="37" t="str">
        <f t="shared" si="15"/>
        <v>HG443109</v>
      </c>
      <c r="J164" s="37">
        <f t="shared" si="14"/>
        <v>109</v>
      </c>
      <c r="K164" s="47">
        <f t="shared" si="16"/>
        <v>1</v>
      </c>
    </row>
    <row r="165" ht="36" customHeight="1" spans="1:11">
      <c r="A165" s="30">
        <f>MAX($A$3:A164)+1</f>
        <v>110</v>
      </c>
      <c r="B165" s="30" t="s">
        <v>11929</v>
      </c>
      <c r="C165" s="31" t="str">
        <f t="shared" si="17"/>
        <v>HG453110</v>
      </c>
      <c r="D165" s="31" t="s">
        <v>11928</v>
      </c>
      <c r="E165" s="30">
        <v>237</v>
      </c>
      <c r="F165" s="68" t="s">
        <v>12087</v>
      </c>
      <c r="G165" s="27" t="str">
        <f t="shared" si="13"/>
        <v>HG45311011001</v>
      </c>
      <c r="H165" s="69" t="s">
        <v>13556</v>
      </c>
      <c r="I165" s="37" t="str">
        <f t="shared" si="15"/>
        <v>HG453110</v>
      </c>
      <c r="J165" s="37">
        <f t="shared" ref="J165:J196" si="18">IF(A165="",J164,A165)</f>
        <v>110</v>
      </c>
      <c r="K165" s="47">
        <f t="shared" si="16"/>
        <v>1</v>
      </c>
    </row>
    <row r="166" ht="36" customHeight="1" spans="1:11">
      <c r="A166" s="35"/>
      <c r="B166" s="35"/>
      <c r="C166" s="36" t="str">
        <f t="shared" si="17"/>
        <v>H</v>
      </c>
      <c r="D166" s="36"/>
      <c r="E166" s="35"/>
      <c r="F166" s="70" t="s">
        <v>12089</v>
      </c>
      <c r="G166" s="27" t="str">
        <f t="shared" si="13"/>
        <v>HG45311011002</v>
      </c>
      <c r="H166" s="69" t="s">
        <v>13557</v>
      </c>
      <c r="I166" s="37" t="str">
        <f t="shared" si="15"/>
        <v>HG453110</v>
      </c>
      <c r="J166" s="37">
        <f t="shared" si="18"/>
        <v>110</v>
      </c>
      <c r="K166" s="47">
        <f t="shared" si="16"/>
        <v>2</v>
      </c>
    </row>
    <row r="167" ht="24" customHeight="1" spans="1:11">
      <c r="A167" s="30">
        <f>MAX($A$3:A166)+1</f>
        <v>111</v>
      </c>
      <c r="B167" s="30" t="s">
        <v>11931</v>
      </c>
      <c r="C167" s="31" t="str">
        <f t="shared" si="17"/>
        <v>HG453111</v>
      </c>
      <c r="D167" s="31" t="s">
        <v>11930</v>
      </c>
      <c r="E167" s="30">
        <v>329.6</v>
      </c>
      <c r="F167" s="70" t="s">
        <v>13558</v>
      </c>
      <c r="G167" s="27" t="str">
        <f t="shared" si="13"/>
        <v>HG45311111101</v>
      </c>
      <c r="H167" s="71" t="s">
        <v>13559</v>
      </c>
      <c r="I167" s="37" t="str">
        <f t="shared" si="15"/>
        <v>HG453111</v>
      </c>
      <c r="J167" s="37">
        <f t="shared" si="18"/>
        <v>111</v>
      </c>
      <c r="K167" s="47">
        <f t="shared" si="16"/>
        <v>1</v>
      </c>
    </row>
    <row r="168" ht="24" customHeight="1" spans="1:11">
      <c r="A168" s="35"/>
      <c r="B168" s="35"/>
      <c r="C168" s="36" t="str">
        <f t="shared" si="17"/>
        <v>H</v>
      </c>
      <c r="D168" s="36"/>
      <c r="E168" s="35"/>
      <c r="F168" s="70" t="s">
        <v>13560</v>
      </c>
      <c r="G168" s="27" t="str">
        <f t="shared" si="13"/>
        <v>HG45311111102</v>
      </c>
      <c r="H168" s="72" t="s">
        <v>13561</v>
      </c>
      <c r="I168" s="37" t="str">
        <f t="shared" si="15"/>
        <v>HG453111</v>
      </c>
      <c r="J168" s="37">
        <f t="shared" si="18"/>
        <v>111</v>
      </c>
      <c r="K168" s="47">
        <f t="shared" si="16"/>
        <v>2</v>
      </c>
    </row>
    <row r="169" ht="24" customHeight="1" spans="1:11">
      <c r="A169" s="27">
        <f>MAX($A$3:A168)+1</f>
        <v>112</v>
      </c>
      <c r="B169" s="27" t="s">
        <v>11933</v>
      </c>
      <c r="C169" s="28" t="str">
        <f t="shared" si="17"/>
        <v>HG453112</v>
      </c>
      <c r="D169" s="28" t="s">
        <v>11932</v>
      </c>
      <c r="E169" s="73">
        <v>881</v>
      </c>
      <c r="F169" s="70"/>
      <c r="G169" s="27" t="str">
        <f t="shared" si="13"/>
        <v>HG45311211201</v>
      </c>
      <c r="H169" s="74" t="s">
        <v>13562</v>
      </c>
      <c r="I169" s="37" t="str">
        <f t="shared" si="15"/>
        <v>HG453112</v>
      </c>
      <c r="J169" s="37">
        <f t="shared" si="18"/>
        <v>112</v>
      </c>
      <c r="K169" s="47">
        <f t="shared" si="16"/>
        <v>1</v>
      </c>
    </row>
    <row r="170" customHeight="1" spans="1:11">
      <c r="A170" s="27">
        <f>MAX($A$3:A169)+1</f>
        <v>113</v>
      </c>
      <c r="B170" s="27" t="s">
        <v>11935</v>
      </c>
      <c r="C170" s="28" t="str">
        <f t="shared" si="17"/>
        <v>HG453113</v>
      </c>
      <c r="D170" s="28" t="s">
        <v>11934</v>
      </c>
      <c r="E170" s="70">
        <v>101</v>
      </c>
      <c r="F170" s="70"/>
      <c r="G170" s="27" t="str">
        <f t="shared" si="13"/>
        <v>HG45311311301</v>
      </c>
      <c r="H170" s="72" t="s">
        <v>13563</v>
      </c>
      <c r="I170" s="37" t="str">
        <f t="shared" si="15"/>
        <v>HG453113</v>
      </c>
      <c r="J170" s="37">
        <f t="shared" si="18"/>
        <v>113</v>
      </c>
      <c r="K170" s="47">
        <f t="shared" si="16"/>
        <v>1</v>
      </c>
    </row>
    <row r="171" ht="24" customHeight="1" spans="1:11">
      <c r="A171" s="27">
        <f>MAX($A$3:A170)+1</f>
        <v>114</v>
      </c>
      <c r="B171" s="27" t="s">
        <v>11937</v>
      </c>
      <c r="C171" s="28" t="str">
        <f t="shared" si="17"/>
        <v>HG463114</v>
      </c>
      <c r="D171" s="28" t="s">
        <v>11936</v>
      </c>
      <c r="E171" s="27">
        <v>225.84</v>
      </c>
      <c r="F171" s="70"/>
      <c r="G171" s="27" t="str">
        <f t="shared" si="13"/>
        <v>HG46311411401</v>
      </c>
      <c r="H171" s="72" t="s">
        <v>13564</v>
      </c>
      <c r="I171" s="37" t="str">
        <f t="shared" si="15"/>
        <v>HG463114</v>
      </c>
      <c r="J171" s="37">
        <f t="shared" si="18"/>
        <v>114</v>
      </c>
      <c r="K171" s="47">
        <f t="shared" si="16"/>
        <v>1</v>
      </c>
    </row>
    <row r="172" customHeight="1" spans="1:11">
      <c r="A172" s="27">
        <f>MAX($A$3:A171)+1</f>
        <v>115</v>
      </c>
      <c r="B172" s="27" t="s">
        <v>11939</v>
      </c>
      <c r="C172" s="28" t="str">
        <f t="shared" si="17"/>
        <v>HG463115</v>
      </c>
      <c r="D172" s="28" t="s">
        <v>11938</v>
      </c>
      <c r="E172" s="27">
        <v>193</v>
      </c>
      <c r="F172" s="27"/>
      <c r="G172" s="27" t="str">
        <f t="shared" si="13"/>
        <v>HG46311511501</v>
      </c>
      <c r="H172" s="29" t="s">
        <v>13565</v>
      </c>
      <c r="I172" s="37" t="str">
        <f t="shared" si="15"/>
        <v>HG463115</v>
      </c>
      <c r="J172" s="37">
        <f t="shared" si="18"/>
        <v>115</v>
      </c>
      <c r="K172" s="47">
        <f t="shared" si="16"/>
        <v>1</v>
      </c>
    </row>
    <row r="173" customHeight="1" spans="1:11">
      <c r="A173" s="30">
        <f>MAX($A$3:A172)+1</f>
        <v>116</v>
      </c>
      <c r="B173" s="30" t="s">
        <v>11941</v>
      </c>
      <c r="C173" s="31" t="str">
        <f t="shared" si="17"/>
        <v>HG503116</v>
      </c>
      <c r="D173" s="31" t="s">
        <v>11940</v>
      </c>
      <c r="E173" s="30">
        <v>832</v>
      </c>
      <c r="F173" s="27" t="s">
        <v>12087</v>
      </c>
      <c r="G173" s="27" t="str">
        <f t="shared" si="13"/>
        <v>HG50311611601</v>
      </c>
      <c r="H173" s="75" t="s">
        <v>13566</v>
      </c>
      <c r="I173" s="37" t="str">
        <f t="shared" si="15"/>
        <v>HG503116</v>
      </c>
      <c r="J173" s="37">
        <f t="shared" si="18"/>
        <v>116</v>
      </c>
      <c r="K173" s="47">
        <f t="shared" si="16"/>
        <v>1</v>
      </c>
    </row>
    <row r="174" customHeight="1" spans="1:11">
      <c r="A174" s="35"/>
      <c r="B174" s="35"/>
      <c r="C174" s="36" t="str">
        <f t="shared" si="17"/>
        <v>H</v>
      </c>
      <c r="D174" s="36"/>
      <c r="E174" s="35"/>
      <c r="F174" s="27" t="s">
        <v>12089</v>
      </c>
      <c r="G174" s="27" t="str">
        <f t="shared" si="13"/>
        <v>HG50311611602</v>
      </c>
      <c r="H174" s="75" t="s">
        <v>13567</v>
      </c>
      <c r="I174" s="37" t="str">
        <f t="shared" si="15"/>
        <v>HG503116</v>
      </c>
      <c r="J174" s="37">
        <f t="shared" si="18"/>
        <v>116</v>
      </c>
      <c r="K174" s="47">
        <f t="shared" si="16"/>
        <v>2</v>
      </c>
    </row>
    <row r="175" ht="36" customHeight="1" spans="1:11">
      <c r="A175" s="30">
        <f>MAX($A$3:A174)+1</f>
        <v>117</v>
      </c>
      <c r="B175" s="30" t="s">
        <v>11943</v>
      </c>
      <c r="C175" s="31" t="str">
        <f t="shared" si="17"/>
        <v>HG503117</v>
      </c>
      <c r="D175" s="31" t="s">
        <v>11942</v>
      </c>
      <c r="E175" s="30">
        <v>837</v>
      </c>
      <c r="F175" s="27" t="s">
        <v>12087</v>
      </c>
      <c r="G175" s="27" t="str">
        <f t="shared" si="13"/>
        <v>HG50311711701</v>
      </c>
      <c r="H175" s="29" t="s">
        <v>13568</v>
      </c>
      <c r="I175" s="37" t="str">
        <f t="shared" si="15"/>
        <v>HG503117</v>
      </c>
      <c r="J175" s="37">
        <f t="shared" si="18"/>
        <v>117</v>
      </c>
      <c r="K175" s="47">
        <f t="shared" si="16"/>
        <v>1</v>
      </c>
    </row>
    <row r="176" ht="24" customHeight="1" spans="1:11">
      <c r="A176" s="33"/>
      <c r="B176" s="33"/>
      <c r="C176" s="34" t="str">
        <f t="shared" si="17"/>
        <v>H</v>
      </c>
      <c r="D176" s="34"/>
      <c r="E176" s="33"/>
      <c r="F176" s="27" t="s">
        <v>12089</v>
      </c>
      <c r="G176" s="27" t="str">
        <f t="shared" si="13"/>
        <v>HG50311711702</v>
      </c>
      <c r="H176" s="29" t="s">
        <v>13569</v>
      </c>
      <c r="I176" s="37" t="str">
        <f t="shared" si="15"/>
        <v>HG503117</v>
      </c>
      <c r="J176" s="37">
        <f t="shared" si="18"/>
        <v>117</v>
      </c>
      <c r="K176" s="47">
        <f t="shared" si="16"/>
        <v>2</v>
      </c>
    </row>
    <row r="177" ht="24" customHeight="1" spans="1:11">
      <c r="A177" s="33"/>
      <c r="B177" s="33"/>
      <c r="C177" s="34" t="str">
        <f t="shared" si="17"/>
        <v>H</v>
      </c>
      <c r="D177" s="34"/>
      <c r="E177" s="33"/>
      <c r="F177" s="27" t="s">
        <v>12091</v>
      </c>
      <c r="G177" s="27" t="str">
        <f t="shared" si="13"/>
        <v>HG50311711703</v>
      </c>
      <c r="H177" s="29" t="s">
        <v>13570</v>
      </c>
      <c r="I177" s="37" t="str">
        <f t="shared" si="15"/>
        <v>HG503117</v>
      </c>
      <c r="J177" s="37">
        <f t="shared" si="18"/>
        <v>117</v>
      </c>
      <c r="K177" s="47">
        <f t="shared" si="16"/>
        <v>3</v>
      </c>
    </row>
    <row r="178" ht="24" customHeight="1" spans="1:11">
      <c r="A178" s="33"/>
      <c r="B178" s="33"/>
      <c r="C178" s="34" t="str">
        <f t="shared" si="17"/>
        <v>H</v>
      </c>
      <c r="D178" s="34"/>
      <c r="E178" s="33"/>
      <c r="F178" s="27" t="s">
        <v>12093</v>
      </c>
      <c r="G178" s="27" t="str">
        <f t="shared" si="13"/>
        <v>HG50311711704</v>
      </c>
      <c r="H178" s="29" t="s">
        <v>13571</v>
      </c>
      <c r="I178" s="37" t="str">
        <f t="shared" si="15"/>
        <v>HG503117</v>
      </c>
      <c r="J178" s="37">
        <f t="shared" si="18"/>
        <v>117</v>
      </c>
      <c r="K178" s="47">
        <f t="shared" si="16"/>
        <v>4</v>
      </c>
    </row>
    <row r="179" ht="24" customHeight="1" spans="1:11">
      <c r="A179" s="35"/>
      <c r="B179" s="35"/>
      <c r="C179" s="36" t="str">
        <f t="shared" si="17"/>
        <v>H</v>
      </c>
      <c r="D179" s="36"/>
      <c r="E179" s="35"/>
      <c r="F179" s="27" t="s">
        <v>12095</v>
      </c>
      <c r="G179" s="27" t="str">
        <f t="shared" si="13"/>
        <v>HG50311711705</v>
      </c>
      <c r="H179" s="29" t="s">
        <v>13572</v>
      </c>
      <c r="I179" s="37" t="str">
        <f t="shared" si="15"/>
        <v>HG503117</v>
      </c>
      <c r="J179" s="37">
        <f t="shared" si="18"/>
        <v>117</v>
      </c>
      <c r="K179" s="47">
        <f t="shared" si="16"/>
        <v>5</v>
      </c>
    </row>
    <row r="180" ht="24" customHeight="1" spans="1:11">
      <c r="A180" s="27">
        <f>MAX($A$3:A179)+1</f>
        <v>118</v>
      </c>
      <c r="B180" s="27" t="s">
        <v>11945</v>
      </c>
      <c r="C180" s="28" t="str">
        <f t="shared" si="17"/>
        <v>HG503118</v>
      </c>
      <c r="D180" s="28" t="s">
        <v>11944</v>
      </c>
      <c r="E180" s="27">
        <v>221</v>
      </c>
      <c r="F180" s="27"/>
      <c r="G180" s="27" t="str">
        <f t="shared" si="13"/>
        <v>HG50311811801</v>
      </c>
      <c r="H180" s="76" t="s">
        <v>13573</v>
      </c>
      <c r="I180" s="37" t="str">
        <f t="shared" si="15"/>
        <v>HG503118</v>
      </c>
      <c r="J180" s="37">
        <f t="shared" si="18"/>
        <v>118</v>
      </c>
      <c r="K180" s="47">
        <f t="shared" si="16"/>
        <v>1</v>
      </c>
    </row>
    <row r="181" customHeight="1" spans="1:11">
      <c r="A181" s="30">
        <f>MAX($A$3:A180)+1</f>
        <v>119</v>
      </c>
      <c r="B181" s="30" t="s">
        <v>11947</v>
      </c>
      <c r="C181" s="31" t="str">
        <f t="shared" si="17"/>
        <v>HG513119</v>
      </c>
      <c r="D181" s="31" t="s">
        <v>11946</v>
      </c>
      <c r="E181" s="30">
        <v>868</v>
      </c>
      <c r="F181" s="37" t="s">
        <v>12087</v>
      </c>
      <c r="G181" s="27" t="str">
        <f t="shared" si="13"/>
        <v>HG51311911901</v>
      </c>
      <c r="H181" s="32" t="s">
        <v>13574</v>
      </c>
      <c r="I181" s="37" t="str">
        <f t="shared" si="15"/>
        <v>HG513119</v>
      </c>
      <c r="J181" s="37">
        <f t="shared" si="18"/>
        <v>119</v>
      </c>
      <c r="K181" s="47">
        <f t="shared" si="16"/>
        <v>1</v>
      </c>
    </row>
    <row r="182" customHeight="1" spans="1:11">
      <c r="A182" s="33"/>
      <c r="B182" s="33"/>
      <c r="C182" s="34" t="str">
        <f t="shared" si="17"/>
        <v>H</v>
      </c>
      <c r="D182" s="34"/>
      <c r="E182" s="33"/>
      <c r="F182" s="37" t="s">
        <v>12089</v>
      </c>
      <c r="G182" s="27" t="str">
        <f t="shared" si="13"/>
        <v>HG51311911902</v>
      </c>
      <c r="H182" s="32" t="s">
        <v>13575</v>
      </c>
      <c r="I182" s="37" t="str">
        <f t="shared" si="15"/>
        <v>HG513119</v>
      </c>
      <c r="J182" s="37">
        <f t="shared" si="18"/>
        <v>119</v>
      </c>
      <c r="K182" s="47">
        <f t="shared" si="16"/>
        <v>2</v>
      </c>
    </row>
    <row r="183" customHeight="1" spans="1:11">
      <c r="A183" s="33"/>
      <c r="B183" s="33"/>
      <c r="C183" s="34" t="str">
        <f t="shared" si="17"/>
        <v>H</v>
      </c>
      <c r="D183" s="34"/>
      <c r="E183" s="33"/>
      <c r="F183" s="37" t="s">
        <v>12091</v>
      </c>
      <c r="G183" s="27" t="str">
        <f t="shared" si="13"/>
        <v>HG51311911903</v>
      </c>
      <c r="H183" s="32" t="s">
        <v>13576</v>
      </c>
      <c r="I183" s="37" t="str">
        <f t="shared" si="15"/>
        <v>HG513119</v>
      </c>
      <c r="J183" s="37">
        <f t="shared" si="18"/>
        <v>119</v>
      </c>
      <c r="K183" s="47">
        <f t="shared" si="16"/>
        <v>3</v>
      </c>
    </row>
    <row r="184" customHeight="1" spans="1:11">
      <c r="A184" s="35"/>
      <c r="B184" s="35"/>
      <c r="C184" s="36" t="str">
        <f t="shared" si="17"/>
        <v>H</v>
      </c>
      <c r="D184" s="36"/>
      <c r="E184" s="35"/>
      <c r="F184" s="37" t="s">
        <v>12093</v>
      </c>
      <c r="G184" s="27" t="str">
        <f t="shared" si="13"/>
        <v>HG51311911904</v>
      </c>
      <c r="H184" s="32" t="s">
        <v>13577</v>
      </c>
      <c r="I184" s="37" t="str">
        <f t="shared" si="15"/>
        <v>HG513119</v>
      </c>
      <c r="J184" s="37">
        <f t="shared" si="18"/>
        <v>119</v>
      </c>
      <c r="K184" s="47">
        <f t="shared" si="16"/>
        <v>4</v>
      </c>
    </row>
    <row r="185" ht="24" customHeight="1" spans="1:11">
      <c r="A185" s="27">
        <f>MAX($A$3:A184)+1</f>
        <v>120</v>
      </c>
      <c r="B185" s="27" t="s">
        <v>11949</v>
      </c>
      <c r="C185" s="28" t="str">
        <f t="shared" si="17"/>
        <v>HG513120</v>
      </c>
      <c r="D185" s="28" t="s">
        <v>11948</v>
      </c>
      <c r="E185" s="37">
        <v>13.73</v>
      </c>
      <c r="F185" s="37"/>
      <c r="G185" s="27" t="str">
        <f t="shared" si="13"/>
        <v>HG51312012001</v>
      </c>
      <c r="H185" s="32" t="s">
        <v>13578</v>
      </c>
      <c r="I185" s="37" t="str">
        <f t="shared" si="15"/>
        <v>HG513120</v>
      </c>
      <c r="J185" s="37">
        <f t="shared" si="18"/>
        <v>120</v>
      </c>
      <c r="K185" s="47">
        <f t="shared" si="16"/>
        <v>1</v>
      </c>
    </row>
    <row r="186" customHeight="1" spans="1:11">
      <c r="A186" s="27">
        <f>MAX($A$3:A185)+1</f>
        <v>121</v>
      </c>
      <c r="B186" s="27" t="s">
        <v>11951</v>
      </c>
      <c r="C186" s="28" t="str">
        <f t="shared" si="17"/>
        <v>HG523121</v>
      </c>
      <c r="D186" s="28" t="s">
        <v>11950</v>
      </c>
      <c r="E186" s="27">
        <v>301</v>
      </c>
      <c r="F186" s="27"/>
      <c r="G186" s="27" t="str">
        <f t="shared" si="13"/>
        <v>HG52312112101</v>
      </c>
      <c r="H186" s="29" t="s">
        <v>13579</v>
      </c>
      <c r="I186" s="37" t="str">
        <f t="shared" si="15"/>
        <v>HG523121</v>
      </c>
      <c r="J186" s="37">
        <f t="shared" si="18"/>
        <v>121</v>
      </c>
      <c r="K186" s="47">
        <f t="shared" si="16"/>
        <v>1</v>
      </c>
    </row>
    <row r="187" customHeight="1" spans="1:11">
      <c r="A187" s="27">
        <f>MAX($A$3:A186)+1</f>
        <v>122</v>
      </c>
      <c r="B187" s="27" t="s">
        <v>11953</v>
      </c>
      <c r="C187" s="28" t="str">
        <f t="shared" si="17"/>
        <v>HG523122</v>
      </c>
      <c r="D187" s="28" t="s">
        <v>11952</v>
      </c>
      <c r="E187" s="27">
        <v>111</v>
      </c>
      <c r="F187" s="27"/>
      <c r="G187" s="27" t="str">
        <f t="shared" si="13"/>
        <v>HG52312212201</v>
      </c>
      <c r="H187" s="29" t="s">
        <v>13580</v>
      </c>
      <c r="I187" s="37" t="str">
        <f t="shared" si="15"/>
        <v>HG523122</v>
      </c>
      <c r="J187" s="37">
        <f t="shared" si="18"/>
        <v>122</v>
      </c>
      <c r="K187" s="47">
        <f t="shared" si="16"/>
        <v>1</v>
      </c>
    </row>
    <row r="188" customHeight="1" spans="1:11">
      <c r="A188" s="27">
        <f>MAX($A$3:A187)+1</f>
        <v>123</v>
      </c>
      <c r="B188" s="27" t="s">
        <v>11955</v>
      </c>
      <c r="C188" s="28" t="str">
        <f t="shared" si="17"/>
        <v>HG523123</v>
      </c>
      <c r="D188" s="28" t="s">
        <v>11954</v>
      </c>
      <c r="E188" s="27">
        <v>220</v>
      </c>
      <c r="F188" s="27"/>
      <c r="G188" s="27" t="str">
        <f t="shared" si="13"/>
        <v>HG52312312301</v>
      </c>
      <c r="H188" s="29" t="s">
        <v>13581</v>
      </c>
      <c r="I188" s="37" t="str">
        <f t="shared" si="15"/>
        <v>HG523123</v>
      </c>
      <c r="J188" s="37">
        <f t="shared" si="18"/>
        <v>123</v>
      </c>
      <c r="K188" s="47">
        <f t="shared" si="16"/>
        <v>1</v>
      </c>
    </row>
    <row r="189" customHeight="1" spans="1:11">
      <c r="A189" s="30">
        <f>MAX($A$3:A188)+1</f>
        <v>124</v>
      </c>
      <c r="B189" s="30" t="s">
        <v>11957</v>
      </c>
      <c r="C189" s="31" t="str">
        <f t="shared" si="17"/>
        <v>HG533124</v>
      </c>
      <c r="D189" s="31" t="s">
        <v>11956</v>
      </c>
      <c r="E189" s="30">
        <v>200</v>
      </c>
      <c r="F189" s="37" t="s">
        <v>12087</v>
      </c>
      <c r="G189" s="27" t="str">
        <f t="shared" si="13"/>
        <v>HG53312412401</v>
      </c>
      <c r="H189" s="43" t="s">
        <v>13582</v>
      </c>
      <c r="I189" s="37" t="str">
        <f t="shared" si="15"/>
        <v>HG533124</v>
      </c>
      <c r="J189" s="37">
        <f t="shared" si="18"/>
        <v>124</v>
      </c>
      <c r="K189" s="47">
        <f t="shared" si="16"/>
        <v>1</v>
      </c>
    </row>
    <row r="190" ht="24" customHeight="1" spans="1:11">
      <c r="A190" s="35"/>
      <c r="B190" s="35"/>
      <c r="C190" s="36" t="str">
        <f t="shared" si="17"/>
        <v>H</v>
      </c>
      <c r="D190" s="36"/>
      <c r="E190" s="35"/>
      <c r="F190" s="37" t="s">
        <v>12089</v>
      </c>
      <c r="G190" s="27" t="str">
        <f t="shared" si="13"/>
        <v>HG53312412402</v>
      </c>
      <c r="H190" s="43" t="s">
        <v>13583</v>
      </c>
      <c r="I190" s="37" t="str">
        <f t="shared" si="15"/>
        <v>HG533124</v>
      </c>
      <c r="J190" s="37">
        <f t="shared" si="18"/>
        <v>124</v>
      </c>
      <c r="K190" s="47">
        <f t="shared" si="16"/>
        <v>2</v>
      </c>
    </row>
    <row r="191" customHeight="1" spans="1:11">
      <c r="A191" s="27">
        <f>MAX($A$3:A190)+1</f>
        <v>125</v>
      </c>
      <c r="B191" s="27" t="s">
        <v>11959</v>
      </c>
      <c r="C191" s="28" t="str">
        <f t="shared" si="17"/>
        <v>HG533125</v>
      </c>
      <c r="D191" s="28" t="s">
        <v>11958</v>
      </c>
      <c r="E191" s="27">
        <v>329</v>
      </c>
      <c r="F191" s="27"/>
      <c r="G191" s="27" t="str">
        <f t="shared" si="13"/>
        <v>HG53312512501</v>
      </c>
      <c r="H191" s="32" t="s">
        <v>13584</v>
      </c>
      <c r="I191" s="37" t="str">
        <f t="shared" si="15"/>
        <v>HG533125</v>
      </c>
      <c r="J191" s="37">
        <f t="shared" si="18"/>
        <v>125</v>
      </c>
      <c r="K191" s="47">
        <f t="shared" si="16"/>
        <v>1</v>
      </c>
    </row>
    <row r="192" customHeight="1" spans="1:11">
      <c r="A192" s="27">
        <f>MAX($A$3:A191)+1</f>
        <v>126</v>
      </c>
      <c r="B192" s="27" t="s">
        <v>11961</v>
      </c>
      <c r="C192" s="28" t="str">
        <f t="shared" si="17"/>
        <v>HG613126</v>
      </c>
      <c r="D192" s="59" t="s">
        <v>11960</v>
      </c>
      <c r="E192" s="56" t="s">
        <v>13585</v>
      </c>
      <c r="F192" s="37"/>
      <c r="G192" s="27" t="str">
        <f t="shared" si="13"/>
        <v>HG61312612601</v>
      </c>
      <c r="H192" s="32" t="s">
        <v>13586</v>
      </c>
      <c r="I192" s="37" t="str">
        <f t="shared" si="15"/>
        <v>HG613126</v>
      </c>
      <c r="J192" s="37">
        <f t="shared" si="18"/>
        <v>126</v>
      </c>
      <c r="K192" s="47">
        <f t="shared" si="16"/>
        <v>1</v>
      </c>
    </row>
    <row r="193" customHeight="1" spans="1:11">
      <c r="A193" s="30">
        <f>MAX($A$3:A192)+1</f>
        <v>127</v>
      </c>
      <c r="B193" s="30" t="s">
        <v>11963</v>
      </c>
      <c r="C193" s="31" t="str">
        <f t="shared" si="17"/>
        <v>HG613127</v>
      </c>
      <c r="D193" s="31" t="s">
        <v>11962</v>
      </c>
      <c r="E193" s="30">
        <v>280</v>
      </c>
      <c r="F193" s="37" t="s">
        <v>12580</v>
      </c>
      <c r="G193" s="27" t="str">
        <f t="shared" si="13"/>
        <v>HG61312712701</v>
      </c>
      <c r="H193" s="32" t="s">
        <v>13587</v>
      </c>
      <c r="I193" s="37" t="str">
        <f t="shared" si="15"/>
        <v>HG613127</v>
      </c>
      <c r="J193" s="37">
        <f t="shared" si="18"/>
        <v>127</v>
      </c>
      <c r="K193" s="47">
        <f t="shared" si="16"/>
        <v>1</v>
      </c>
    </row>
    <row r="194" customHeight="1" spans="1:11">
      <c r="A194" s="35"/>
      <c r="B194" s="35"/>
      <c r="C194" s="36" t="str">
        <f t="shared" si="17"/>
        <v>H</v>
      </c>
      <c r="D194" s="36"/>
      <c r="E194" s="35"/>
      <c r="F194" s="37" t="s">
        <v>12582</v>
      </c>
      <c r="G194" s="27" t="str">
        <f t="shared" si="13"/>
        <v>HG61312712702</v>
      </c>
      <c r="H194" s="32" t="s">
        <v>13588</v>
      </c>
      <c r="I194" s="37" t="str">
        <f t="shared" si="15"/>
        <v>HG613127</v>
      </c>
      <c r="J194" s="37">
        <f t="shared" si="18"/>
        <v>127</v>
      </c>
      <c r="K194" s="47">
        <f t="shared" si="16"/>
        <v>2</v>
      </c>
    </row>
    <row r="195" customHeight="1" spans="1:11">
      <c r="A195" s="27">
        <f>MAX($A$3:A194)+1</f>
        <v>128</v>
      </c>
      <c r="B195" s="27" t="s">
        <v>11965</v>
      </c>
      <c r="C195" s="28" t="str">
        <f t="shared" si="17"/>
        <v>HG613128</v>
      </c>
      <c r="D195" s="59" t="s">
        <v>11964</v>
      </c>
      <c r="E195" s="56">
        <v>364</v>
      </c>
      <c r="F195" s="37"/>
      <c r="G195" s="27" t="str">
        <f t="shared" si="13"/>
        <v>HG61312812801</v>
      </c>
      <c r="H195" s="32" t="s">
        <v>13589</v>
      </c>
      <c r="I195" s="37" t="str">
        <f t="shared" si="15"/>
        <v>HG613128</v>
      </c>
      <c r="J195" s="37">
        <f t="shared" si="18"/>
        <v>128</v>
      </c>
      <c r="K195" s="47">
        <f t="shared" si="16"/>
        <v>1</v>
      </c>
    </row>
    <row r="196" customHeight="1" spans="1:11">
      <c r="A196" s="27">
        <f>MAX($A$3:A195)+1</f>
        <v>129</v>
      </c>
      <c r="B196" s="27" t="s">
        <v>11967</v>
      </c>
      <c r="C196" s="28" t="str">
        <f t="shared" si="17"/>
        <v>HG613129</v>
      </c>
      <c r="D196" s="59" t="s">
        <v>11966</v>
      </c>
      <c r="E196" s="38">
        <v>150</v>
      </c>
      <c r="F196" s="37"/>
      <c r="G196" s="27" t="str">
        <f t="shared" si="13"/>
        <v>HG61312912901</v>
      </c>
      <c r="H196" s="32" t="s">
        <v>13590</v>
      </c>
      <c r="I196" s="37" t="str">
        <f t="shared" si="15"/>
        <v>HG613129</v>
      </c>
      <c r="J196" s="37">
        <f t="shared" si="18"/>
        <v>129</v>
      </c>
      <c r="K196" s="47">
        <f t="shared" si="16"/>
        <v>1</v>
      </c>
    </row>
    <row r="197" customHeight="1" spans="1:11">
      <c r="A197" s="27">
        <f>MAX($A$3:A196)+1</f>
        <v>130</v>
      </c>
      <c r="B197" s="27" t="s">
        <v>11969</v>
      </c>
      <c r="C197" s="28" t="str">
        <f t="shared" si="17"/>
        <v>HG623130</v>
      </c>
      <c r="D197" s="28" t="s">
        <v>11968</v>
      </c>
      <c r="E197" s="77">
        <v>286</v>
      </c>
      <c r="F197" s="77"/>
      <c r="G197" s="27" t="str">
        <f t="shared" ref="G197:G203" si="19">I197&amp;REPT(0,3-LEN(J197))&amp;J197&amp;REPT(0,2-LEN(K197))&amp;K197</f>
        <v>HG62313013001</v>
      </c>
      <c r="H197" s="78" t="s">
        <v>13591</v>
      </c>
      <c r="I197" s="37" t="str">
        <f t="shared" si="15"/>
        <v>HG623130</v>
      </c>
      <c r="J197" s="37">
        <f t="shared" ref="J197:J203" si="20">IF(A197="",J196,A197)</f>
        <v>130</v>
      </c>
      <c r="K197" s="47">
        <f t="shared" si="16"/>
        <v>1</v>
      </c>
    </row>
    <row r="198" ht="36" customHeight="1" spans="1:11">
      <c r="A198" s="27">
        <f>MAX($A$3:A197)+1</f>
        <v>131</v>
      </c>
      <c r="B198" s="27" t="s">
        <v>11971</v>
      </c>
      <c r="C198" s="28" t="str">
        <f t="shared" si="17"/>
        <v>HG643131</v>
      </c>
      <c r="D198" s="59" t="s">
        <v>11970</v>
      </c>
      <c r="E198" s="56">
        <v>400</v>
      </c>
      <c r="F198" s="56"/>
      <c r="G198" s="27" t="str">
        <f t="shared" si="19"/>
        <v>HG64313113101</v>
      </c>
      <c r="H198" s="29" t="s">
        <v>13592</v>
      </c>
      <c r="I198" s="37" t="str">
        <f t="shared" si="15"/>
        <v>HG643131</v>
      </c>
      <c r="J198" s="37">
        <f t="shared" si="20"/>
        <v>131</v>
      </c>
      <c r="K198" s="47">
        <f t="shared" si="16"/>
        <v>1</v>
      </c>
    </row>
    <row r="199" customHeight="1" spans="1:11">
      <c r="A199" s="30">
        <f>MAX($A$3:A198)+1</f>
        <v>132</v>
      </c>
      <c r="B199" s="30" t="s">
        <v>11973</v>
      </c>
      <c r="C199" s="31" t="str">
        <f t="shared" si="17"/>
        <v>HG653132</v>
      </c>
      <c r="D199" s="31" t="s">
        <v>11972</v>
      </c>
      <c r="E199" s="30">
        <v>241</v>
      </c>
      <c r="F199" s="79" t="s">
        <v>12087</v>
      </c>
      <c r="G199" s="27" t="str">
        <f t="shared" si="19"/>
        <v>HG65313213201</v>
      </c>
      <c r="H199" s="29" t="s">
        <v>13593</v>
      </c>
      <c r="I199" s="37" t="str">
        <f t="shared" ref="I199:I203" si="21">IF(C199="H",I198,C199)</f>
        <v>HG653132</v>
      </c>
      <c r="J199" s="37">
        <f t="shared" si="20"/>
        <v>132</v>
      </c>
      <c r="K199" s="47">
        <f t="shared" ref="K199:K203" si="22">IF(C199&lt;&gt;"H",1,K198+1)</f>
        <v>1</v>
      </c>
    </row>
    <row r="200" customHeight="1" spans="1:11">
      <c r="A200" s="35"/>
      <c r="B200" s="35"/>
      <c r="C200" s="36" t="str">
        <f t="shared" si="17"/>
        <v>H</v>
      </c>
      <c r="D200" s="36"/>
      <c r="E200" s="35"/>
      <c r="F200" s="79" t="s">
        <v>13594</v>
      </c>
      <c r="G200" s="27" t="str">
        <f t="shared" si="19"/>
        <v>HG65313213202</v>
      </c>
      <c r="H200" s="29" t="s">
        <v>13595</v>
      </c>
      <c r="I200" s="37" t="str">
        <f t="shared" si="21"/>
        <v>HG653132</v>
      </c>
      <c r="J200" s="37">
        <f t="shared" si="20"/>
        <v>132</v>
      </c>
      <c r="K200" s="47">
        <f t="shared" si="22"/>
        <v>2</v>
      </c>
    </row>
    <row r="201" customHeight="1" spans="1:11">
      <c r="A201" s="27">
        <f>MAX($A$3:A200)+1</f>
        <v>133</v>
      </c>
      <c r="B201" s="27" t="s">
        <v>11975</v>
      </c>
      <c r="C201" s="28" t="str">
        <f t="shared" si="17"/>
        <v>HG653133</v>
      </c>
      <c r="D201" s="28" t="s">
        <v>11974</v>
      </c>
      <c r="E201" s="56">
        <v>560.8</v>
      </c>
      <c r="F201" s="27"/>
      <c r="G201" s="27" t="str">
        <f t="shared" si="19"/>
        <v>HG65313313301</v>
      </c>
      <c r="H201" s="44" t="s">
        <v>13596</v>
      </c>
      <c r="I201" s="37" t="str">
        <f t="shared" si="21"/>
        <v>HG653133</v>
      </c>
      <c r="J201" s="37">
        <f t="shared" si="20"/>
        <v>133</v>
      </c>
      <c r="K201" s="47">
        <f t="shared" si="22"/>
        <v>1</v>
      </c>
    </row>
    <row r="202" ht="24" customHeight="1" spans="1:11">
      <c r="A202" s="27">
        <f>MAX($A$3:A201)+1</f>
        <v>134</v>
      </c>
      <c r="B202" s="27" t="s">
        <v>11977</v>
      </c>
      <c r="C202" s="28" t="str">
        <f t="shared" si="17"/>
        <v>HG653134</v>
      </c>
      <c r="D202" s="28" t="s">
        <v>11976</v>
      </c>
      <c r="E202" s="56">
        <v>356</v>
      </c>
      <c r="F202" s="27"/>
      <c r="G202" s="27" t="str">
        <f t="shared" si="19"/>
        <v>HG65313413401</v>
      </c>
      <c r="H202" s="80" t="s">
        <v>13597</v>
      </c>
      <c r="I202" s="37" t="str">
        <f t="shared" si="21"/>
        <v>HG653134</v>
      </c>
      <c r="J202" s="37">
        <f t="shared" si="20"/>
        <v>134</v>
      </c>
      <c r="K202" s="47">
        <f t="shared" si="22"/>
        <v>1</v>
      </c>
    </row>
    <row r="203" ht="24" customHeight="1" spans="1:11">
      <c r="A203" s="27">
        <f>MAX($A$3:A202)+1</f>
        <v>135</v>
      </c>
      <c r="B203" s="27" t="s">
        <v>11979</v>
      </c>
      <c r="C203" s="28" t="str">
        <f t="shared" ref="C203" si="23">$A$1&amp;B203</f>
        <v>HG653135</v>
      </c>
      <c r="D203" s="28" t="s">
        <v>11978</v>
      </c>
      <c r="E203" s="38">
        <v>973</v>
      </c>
      <c r="F203" s="27"/>
      <c r="G203" s="27" t="str">
        <f t="shared" si="19"/>
        <v>HG65313513501</v>
      </c>
      <c r="H203" s="44" t="s">
        <v>13598</v>
      </c>
      <c r="I203" s="37" t="str">
        <f t="shared" si="21"/>
        <v>HG653135</v>
      </c>
      <c r="J203" s="37">
        <f t="shared" si="20"/>
        <v>135</v>
      </c>
      <c r="K203" s="47">
        <f t="shared" si="22"/>
        <v>1</v>
      </c>
    </row>
  </sheetData>
  <mergeCells count="224">
    <mergeCell ref="F2:H2"/>
    <mergeCell ref="A2:A3"/>
    <mergeCell ref="A4:A5"/>
    <mergeCell ref="A6:A7"/>
    <mergeCell ref="A8:A9"/>
    <mergeCell ref="A21:A22"/>
    <mergeCell ref="A24:A25"/>
    <mergeCell ref="A34:A39"/>
    <mergeCell ref="A42:A43"/>
    <mergeCell ref="A45:A48"/>
    <mergeCell ref="A51:A52"/>
    <mergeCell ref="A53:A56"/>
    <mergeCell ref="A57:A58"/>
    <mergeCell ref="A62:A65"/>
    <mergeCell ref="A66:A67"/>
    <mergeCell ref="A70:A71"/>
    <mergeCell ref="A73:A75"/>
    <mergeCell ref="A77:A78"/>
    <mergeCell ref="A80:A81"/>
    <mergeCell ref="A86:A87"/>
    <mergeCell ref="A88:A90"/>
    <mergeCell ref="A94:A95"/>
    <mergeCell ref="A96:A97"/>
    <mergeCell ref="A98:A100"/>
    <mergeCell ref="A107:A108"/>
    <mergeCell ref="A109:A111"/>
    <mergeCell ref="A115:A116"/>
    <mergeCell ref="A125:A126"/>
    <mergeCell ref="A127:A128"/>
    <mergeCell ref="A129:A130"/>
    <mergeCell ref="A132:A133"/>
    <mergeCell ref="A137:A138"/>
    <mergeCell ref="A142:A143"/>
    <mergeCell ref="A146:A147"/>
    <mergeCell ref="A148:A149"/>
    <mergeCell ref="A152:A155"/>
    <mergeCell ref="A158:A160"/>
    <mergeCell ref="A165:A166"/>
    <mergeCell ref="A167:A168"/>
    <mergeCell ref="A173:A174"/>
    <mergeCell ref="A175:A179"/>
    <mergeCell ref="A181:A184"/>
    <mergeCell ref="A189:A190"/>
    <mergeCell ref="A193:A194"/>
    <mergeCell ref="A199:A200"/>
    <mergeCell ref="B2:B3"/>
    <mergeCell ref="B4:B5"/>
    <mergeCell ref="B6:B7"/>
    <mergeCell ref="B8:B9"/>
    <mergeCell ref="B21:B22"/>
    <mergeCell ref="B24:B25"/>
    <mergeCell ref="B34:B39"/>
    <mergeCell ref="B42:B43"/>
    <mergeCell ref="B45:B48"/>
    <mergeCell ref="B51:B52"/>
    <mergeCell ref="B53:B56"/>
    <mergeCell ref="B57:B58"/>
    <mergeCell ref="B62:B65"/>
    <mergeCell ref="B66:B67"/>
    <mergeCell ref="B70:B71"/>
    <mergeCell ref="B73:B75"/>
    <mergeCell ref="B77:B78"/>
    <mergeCell ref="B80:B81"/>
    <mergeCell ref="B86:B87"/>
    <mergeCell ref="B88:B90"/>
    <mergeCell ref="B94:B95"/>
    <mergeCell ref="B96:B97"/>
    <mergeCell ref="B98:B100"/>
    <mergeCell ref="B107:B108"/>
    <mergeCell ref="B109:B111"/>
    <mergeCell ref="B115:B116"/>
    <mergeCell ref="B125:B126"/>
    <mergeCell ref="B127:B128"/>
    <mergeCell ref="B129:B130"/>
    <mergeCell ref="B132:B133"/>
    <mergeCell ref="B137:B138"/>
    <mergeCell ref="B142:B143"/>
    <mergeCell ref="B146:B147"/>
    <mergeCell ref="B148:B149"/>
    <mergeCell ref="B152:B155"/>
    <mergeCell ref="B158:B160"/>
    <mergeCell ref="B165:B166"/>
    <mergeCell ref="B167:B168"/>
    <mergeCell ref="B173:B174"/>
    <mergeCell ref="B175:B179"/>
    <mergeCell ref="B181:B184"/>
    <mergeCell ref="B189:B190"/>
    <mergeCell ref="B193:B194"/>
    <mergeCell ref="B199:B200"/>
    <mergeCell ref="C2:C3"/>
    <mergeCell ref="C4:C5"/>
    <mergeCell ref="C6:C7"/>
    <mergeCell ref="C8:C9"/>
    <mergeCell ref="C21:C22"/>
    <mergeCell ref="C24:C25"/>
    <mergeCell ref="C34:C39"/>
    <mergeCell ref="C42:C43"/>
    <mergeCell ref="C45:C48"/>
    <mergeCell ref="C51:C52"/>
    <mergeCell ref="C53:C56"/>
    <mergeCell ref="C57:C58"/>
    <mergeCell ref="C62:C65"/>
    <mergeCell ref="C66:C67"/>
    <mergeCell ref="C70:C71"/>
    <mergeCell ref="C73:C75"/>
    <mergeCell ref="C77:C78"/>
    <mergeCell ref="C80:C81"/>
    <mergeCell ref="C86:C87"/>
    <mergeCell ref="C88:C90"/>
    <mergeCell ref="C94:C95"/>
    <mergeCell ref="C96:C97"/>
    <mergeCell ref="C98:C100"/>
    <mergeCell ref="C107:C108"/>
    <mergeCell ref="C109:C111"/>
    <mergeCell ref="C115:C116"/>
    <mergeCell ref="C125:C126"/>
    <mergeCell ref="C127:C128"/>
    <mergeCell ref="C129:C130"/>
    <mergeCell ref="C132:C133"/>
    <mergeCell ref="C137:C138"/>
    <mergeCell ref="C142:C143"/>
    <mergeCell ref="C146:C147"/>
    <mergeCell ref="C148:C149"/>
    <mergeCell ref="C152:C155"/>
    <mergeCell ref="C158:C160"/>
    <mergeCell ref="C165:C166"/>
    <mergeCell ref="C167:C168"/>
    <mergeCell ref="C173:C174"/>
    <mergeCell ref="C175:C179"/>
    <mergeCell ref="C181:C184"/>
    <mergeCell ref="C189:C190"/>
    <mergeCell ref="C193:C194"/>
    <mergeCell ref="C199:C200"/>
    <mergeCell ref="D2:D3"/>
    <mergeCell ref="D4:D5"/>
    <mergeCell ref="D6:D7"/>
    <mergeCell ref="D8:D9"/>
    <mergeCell ref="D21:D22"/>
    <mergeCell ref="D24:D25"/>
    <mergeCell ref="D34:D39"/>
    <mergeCell ref="D42:D43"/>
    <mergeCell ref="D45:D48"/>
    <mergeCell ref="D51:D52"/>
    <mergeCell ref="D53:D56"/>
    <mergeCell ref="D57:D58"/>
    <mergeCell ref="D62:D65"/>
    <mergeCell ref="D66:D67"/>
    <mergeCell ref="D70:D71"/>
    <mergeCell ref="D73:D75"/>
    <mergeCell ref="D77:D78"/>
    <mergeCell ref="D80:D81"/>
    <mergeCell ref="D86:D87"/>
    <mergeCell ref="D88:D90"/>
    <mergeCell ref="D94:D95"/>
    <mergeCell ref="D96:D97"/>
    <mergeCell ref="D98:D100"/>
    <mergeCell ref="D107:D108"/>
    <mergeCell ref="D109:D111"/>
    <mergeCell ref="D115:D116"/>
    <mergeCell ref="D125:D126"/>
    <mergeCell ref="D127:D128"/>
    <mergeCell ref="D129:D130"/>
    <mergeCell ref="D132:D133"/>
    <mergeCell ref="D137:D138"/>
    <mergeCell ref="D142:D143"/>
    <mergeCell ref="D146:D147"/>
    <mergeCell ref="D148:D149"/>
    <mergeCell ref="D152:D155"/>
    <mergeCell ref="D158:D160"/>
    <mergeCell ref="D165:D166"/>
    <mergeCell ref="D167:D168"/>
    <mergeCell ref="D173:D174"/>
    <mergeCell ref="D175:D179"/>
    <mergeCell ref="D181:D184"/>
    <mergeCell ref="D189:D190"/>
    <mergeCell ref="D193:D194"/>
    <mergeCell ref="D199:D200"/>
    <mergeCell ref="E2:E3"/>
    <mergeCell ref="E4:E5"/>
    <mergeCell ref="E6:E7"/>
    <mergeCell ref="E8:E9"/>
    <mergeCell ref="E21:E22"/>
    <mergeCell ref="E24:E25"/>
    <mergeCell ref="E34:E39"/>
    <mergeCell ref="E42:E43"/>
    <mergeCell ref="E45:E48"/>
    <mergeCell ref="E51:E52"/>
    <mergeCell ref="E53:E56"/>
    <mergeCell ref="E57:E58"/>
    <mergeCell ref="E62:E65"/>
    <mergeCell ref="E66:E67"/>
    <mergeCell ref="E70:E71"/>
    <mergeCell ref="E73:E75"/>
    <mergeCell ref="E77:E78"/>
    <mergeCell ref="E80:E81"/>
    <mergeCell ref="E86:E87"/>
    <mergeCell ref="E88:E90"/>
    <mergeCell ref="E94:E95"/>
    <mergeCell ref="E96:E97"/>
    <mergeCell ref="E98:E100"/>
    <mergeCell ref="E107:E108"/>
    <mergeCell ref="E109:E111"/>
    <mergeCell ref="E115:E116"/>
    <mergeCell ref="E125:E126"/>
    <mergeCell ref="E127:E128"/>
    <mergeCell ref="E129:E130"/>
    <mergeCell ref="E132:E133"/>
    <mergeCell ref="E137:E138"/>
    <mergeCell ref="E142:E143"/>
    <mergeCell ref="E146:E147"/>
    <mergeCell ref="E148:E149"/>
    <mergeCell ref="E152:E155"/>
    <mergeCell ref="E158:E160"/>
    <mergeCell ref="E165:E166"/>
    <mergeCell ref="E167:E168"/>
    <mergeCell ref="E173:E174"/>
    <mergeCell ref="E175:E179"/>
    <mergeCell ref="E181:E184"/>
    <mergeCell ref="E189:E190"/>
    <mergeCell ref="E193:E194"/>
    <mergeCell ref="E199:E200"/>
    <mergeCell ref="I2:I3"/>
    <mergeCell ref="J2:J3"/>
    <mergeCell ref="K2:K3"/>
  </mergeCell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B1" sqref="B$1:B$1048576"/>
    </sheetView>
  </sheetViews>
  <sheetFormatPr defaultColWidth="9" defaultRowHeight="13.5"/>
  <cols>
    <col min="2" max="2" width="9" style="21"/>
    <col min="4" max="4" width="20.25" customWidth="1"/>
    <col min="5" max="5" width="19.75" customWidth="1"/>
    <col min="7" max="7" width="12.25" customWidth="1"/>
    <col min="8" max="8" width="55.5" customWidth="1"/>
    <col min="9" max="11" width="9" customWidth="1"/>
  </cols>
  <sheetData>
    <row r="1" spans="1:8">
      <c r="A1" t="s">
        <v>10702</v>
      </c>
      <c r="B1" s="21" t="s">
        <v>13599</v>
      </c>
      <c r="C1" s="48"/>
      <c r="D1" s="48"/>
      <c r="E1" s="48"/>
      <c r="F1" s="48"/>
      <c r="G1" s="48"/>
      <c r="H1" s="48"/>
    </row>
    <row r="2" spans="1:11">
      <c r="A2" s="22" t="s">
        <v>0</v>
      </c>
      <c r="B2" s="23" t="s">
        <v>1</v>
      </c>
      <c r="C2" s="49" t="s">
        <v>12066</v>
      </c>
      <c r="D2" s="49" t="s">
        <v>12067</v>
      </c>
      <c r="E2" s="23" t="s">
        <v>12068</v>
      </c>
      <c r="F2" s="23" t="s">
        <v>12069</v>
      </c>
      <c r="G2" s="23"/>
      <c r="H2" s="23"/>
      <c r="I2" s="45" t="s">
        <v>12070</v>
      </c>
      <c r="J2" s="22" t="s">
        <v>12071</v>
      </c>
      <c r="K2" s="26" t="s">
        <v>12072</v>
      </c>
    </row>
    <row r="3" spans="1:11">
      <c r="A3" s="24"/>
      <c r="B3" s="23"/>
      <c r="C3" s="49"/>
      <c r="D3" s="49"/>
      <c r="E3" s="23"/>
      <c r="F3" s="25" t="s">
        <v>12073</v>
      </c>
      <c r="G3" s="26" t="s">
        <v>12074</v>
      </c>
      <c r="H3" s="25" t="s">
        <v>12075</v>
      </c>
      <c r="I3" s="45"/>
      <c r="J3" s="24"/>
      <c r="K3" s="46"/>
    </row>
    <row r="4" spans="1:11">
      <c r="A4" s="30">
        <f>MAX($A$3:A3)+1</f>
        <v>1</v>
      </c>
      <c r="B4" s="30" t="s">
        <v>11981</v>
      </c>
      <c r="C4" s="31" t="str">
        <f t="shared" ref="C4:C5" si="0">$A$1&amp;B4</f>
        <v>BG155001</v>
      </c>
      <c r="D4" s="31" t="s">
        <v>11980</v>
      </c>
      <c r="E4" s="30">
        <v>640</v>
      </c>
      <c r="F4" s="27" t="s">
        <v>12087</v>
      </c>
      <c r="G4" s="27" t="str">
        <f>I4&amp;REPT(0,3-LEN(J4))&amp;J4&amp;REPT(0,2-LEN(K4))&amp;K4</f>
        <v>BG15500100101</v>
      </c>
      <c r="H4" s="29" t="s">
        <v>13600</v>
      </c>
      <c r="I4" s="37" t="str">
        <f>C4</f>
        <v>BG155001</v>
      </c>
      <c r="J4" s="37">
        <f>A4</f>
        <v>1</v>
      </c>
      <c r="K4" s="47">
        <v>1</v>
      </c>
    </row>
    <row r="5" ht="24" spans="1:11">
      <c r="A5" s="35"/>
      <c r="B5" s="35"/>
      <c r="C5" s="36" t="str">
        <f t="shared" si="0"/>
        <v>B</v>
      </c>
      <c r="D5" s="36"/>
      <c r="E5" s="35"/>
      <c r="F5" s="27" t="s">
        <v>12089</v>
      </c>
      <c r="G5" s="27" t="str">
        <f t="shared" ref="G5:G25" si="1">I5&amp;REPT(0,3-LEN(J5))&amp;J5&amp;REPT(0,2-LEN(K5))&amp;K5</f>
        <v>BG15500100102</v>
      </c>
      <c r="H5" s="29" t="s">
        <v>13601</v>
      </c>
      <c r="I5" s="37" t="str">
        <f>IF(C5="B",I4,C5)</f>
        <v>BG155001</v>
      </c>
      <c r="J5" s="37">
        <f>IF(A5="",J4,A5)</f>
        <v>1</v>
      </c>
      <c r="K5" s="47">
        <f>IF(C5&lt;&gt;"B",1,K4+1)</f>
        <v>2</v>
      </c>
    </row>
    <row r="6" spans="1:11">
      <c r="A6" s="27">
        <f>MAX($A$3:A5)+1</f>
        <v>2</v>
      </c>
      <c r="B6" s="27" t="s">
        <v>11983</v>
      </c>
      <c r="C6" s="28" t="str">
        <f>$A$1&amp;B6</f>
        <v>BG155002</v>
      </c>
      <c r="D6" s="28" t="s">
        <v>11982</v>
      </c>
      <c r="E6" s="27">
        <v>100</v>
      </c>
      <c r="F6" s="27"/>
      <c r="G6" s="27" t="str">
        <f t="shared" si="1"/>
        <v>BG15500200201</v>
      </c>
      <c r="H6" s="29" t="s">
        <v>13602</v>
      </c>
      <c r="I6" s="37" t="str">
        <f t="shared" ref="I6:I25" si="2">IF(C6="B",I5,C6)</f>
        <v>BG155002</v>
      </c>
      <c r="J6" s="37">
        <f t="shared" ref="J6:J25" si="3">IF(A6="",J5,A6)</f>
        <v>2</v>
      </c>
      <c r="K6" s="47">
        <f t="shared" ref="K6:K25" si="4">IF(C6&lt;&gt;"B",1,K5+1)</f>
        <v>1</v>
      </c>
    </row>
    <row r="7" ht="24" spans="1:11">
      <c r="A7" s="27">
        <f>MAX($A$3:A6)+1</f>
        <v>3</v>
      </c>
      <c r="B7" s="27" t="s">
        <v>11985</v>
      </c>
      <c r="C7" s="28" t="str">
        <f t="shared" ref="C7:C25" si="5">$A$1&amp;B7</f>
        <v>BG215003</v>
      </c>
      <c r="D7" s="28" t="s">
        <v>11984</v>
      </c>
      <c r="E7" s="27">
        <v>630</v>
      </c>
      <c r="F7" s="27"/>
      <c r="G7" s="27" t="str">
        <f t="shared" si="1"/>
        <v>BG21500300301</v>
      </c>
      <c r="H7" s="32" t="s">
        <v>13603</v>
      </c>
      <c r="I7" s="37" t="str">
        <f t="shared" si="2"/>
        <v>BG215003</v>
      </c>
      <c r="J7" s="37">
        <f t="shared" si="3"/>
        <v>3</v>
      </c>
      <c r="K7" s="47">
        <f t="shared" si="4"/>
        <v>1</v>
      </c>
    </row>
    <row r="8" ht="24" spans="1:11">
      <c r="A8" s="27">
        <f>MAX($A$3:A7)+1</f>
        <v>4</v>
      </c>
      <c r="B8" s="27" t="s">
        <v>11987</v>
      </c>
      <c r="C8" s="28" t="str">
        <f t="shared" si="5"/>
        <v>BG225004</v>
      </c>
      <c r="D8" s="28" t="s">
        <v>11986</v>
      </c>
      <c r="E8" s="27">
        <v>500</v>
      </c>
      <c r="F8" s="27"/>
      <c r="G8" s="27" t="str">
        <f t="shared" si="1"/>
        <v>BG22500400401</v>
      </c>
      <c r="H8" s="29" t="s">
        <v>13604</v>
      </c>
      <c r="I8" s="37" t="str">
        <f t="shared" si="2"/>
        <v>BG225004</v>
      </c>
      <c r="J8" s="37">
        <f t="shared" si="3"/>
        <v>4</v>
      </c>
      <c r="K8" s="47">
        <f t="shared" si="4"/>
        <v>1</v>
      </c>
    </row>
    <row r="9" spans="1:11">
      <c r="A9" s="27">
        <f>MAX($A$3:A8)+1</f>
        <v>5</v>
      </c>
      <c r="B9" s="27" t="s">
        <v>11989</v>
      </c>
      <c r="C9" s="28" t="str">
        <f t="shared" si="5"/>
        <v>BG225015</v>
      </c>
      <c r="D9" s="28" t="s">
        <v>11988</v>
      </c>
      <c r="E9" s="27">
        <v>76</v>
      </c>
      <c r="F9" s="27"/>
      <c r="G9" s="27" t="str">
        <f t="shared" si="1"/>
        <v>BG22501500501</v>
      </c>
      <c r="H9" s="29" t="s">
        <v>13605</v>
      </c>
      <c r="I9" s="37" t="str">
        <f t="shared" si="2"/>
        <v>BG225015</v>
      </c>
      <c r="J9" s="37">
        <f t="shared" si="3"/>
        <v>5</v>
      </c>
      <c r="K9" s="47">
        <f t="shared" si="4"/>
        <v>1</v>
      </c>
    </row>
    <row r="10" spans="1:11">
      <c r="A10" s="27">
        <f>MAX($A$3:A9)+1</f>
        <v>6</v>
      </c>
      <c r="B10" s="27" t="s">
        <v>11991</v>
      </c>
      <c r="C10" s="28" t="str">
        <f t="shared" si="5"/>
        <v>BG235005</v>
      </c>
      <c r="D10" s="28" t="s">
        <v>11990</v>
      </c>
      <c r="E10" s="27">
        <v>500</v>
      </c>
      <c r="F10" s="27"/>
      <c r="G10" s="27" t="str">
        <f t="shared" si="1"/>
        <v>BG23500500601</v>
      </c>
      <c r="H10" s="29" t="s">
        <v>13606</v>
      </c>
      <c r="I10" s="37" t="str">
        <f t="shared" si="2"/>
        <v>BG235005</v>
      </c>
      <c r="J10" s="37">
        <f t="shared" si="3"/>
        <v>6</v>
      </c>
      <c r="K10" s="47">
        <f t="shared" si="4"/>
        <v>1</v>
      </c>
    </row>
    <row r="11" spans="1:11">
      <c r="A11" s="27">
        <f>MAX($A$3:A10)+1</f>
        <v>7</v>
      </c>
      <c r="B11" s="27" t="s">
        <v>11993</v>
      </c>
      <c r="C11" s="28" t="str">
        <f t="shared" si="5"/>
        <v>BG235006</v>
      </c>
      <c r="D11" s="28" t="s">
        <v>11992</v>
      </c>
      <c r="E11" s="27">
        <v>763</v>
      </c>
      <c r="F11" s="27"/>
      <c r="G11" s="27" t="str">
        <f t="shared" si="1"/>
        <v>BG23500600701</v>
      </c>
      <c r="H11" s="29" t="s">
        <v>13607</v>
      </c>
      <c r="I11" s="37" t="str">
        <f t="shared" si="2"/>
        <v>BG235006</v>
      </c>
      <c r="J11" s="37">
        <f t="shared" si="3"/>
        <v>7</v>
      </c>
      <c r="K11" s="47">
        <f t="shared" si="4"/>
        <v>1</v>
      </c>
    </row>
    <row r="12" ht="36" spans="1:11">
      <c r="A12" s="27">
        <f>MAX($A$3:A11)+1</f>
        <v>8</v>
      </c>
      <c r="B12" s="27" t="s">
        <v>11995</v>
      </c>
      <c r="C12" s="28" t="str">
        <f t="shared" si="5"/>
        <v>BG455008</v>
      </c>
      <c r="D12" s="50" t="s">
        <v>11994</v>
      </c>
      <c r="E12" s="51">
        <v>407</v>
      </c>
      <c r="F12" s="52"/>
      <c r="G12" s="27" t="str">
        <f t="shared" si="1"/>
        <v>BG45500800801</v>
      </c>
      <c r="H12" s="53" t="s">
        <v>13608</v>
      </c>
      <c r="I12" s="37" t="str">
        <f t="shared" si="2"/>
        <v>BG455008</v>
      </c>
      <c r="J12" s="37">
        <f t="shared" si="3"/>
        <v>8</v>
      </c>
      <c r="K12" s="47">
        <f t="shared" si="4"/>
        <v>1</v>
      </c>
    </row>
    <row r="13" spans="1:11">
      <c r="A13" s="27">
        <f>MAX($A$3:A12)+1</f>
        <v>9</v>
      </c>
      <c r="B13" s="27" t="s">
        <v>11997</v>
      </c>
      <c r="C13" s="28" t="str">
        <f t="shared" si="5"/>
        <v>BG455007</v>
      </c>
      <c r="D13" s="54" t="s">
        <v>11996</v>
      </c>
      <c r="E13" s="40">
        <v>720</v>
      </c>
      <c r="F13" s="40"/>
      <c r="G13" s="27" t="str">
        <f t="shared" si="1"/>
        <v>BG45500700901</v>
      </c>
      <c r="H13" s="55" t="s">
        <v>13609</v>
      </c>
      <c r="I13" s="37" t="str">
        <f t="shared" si="2"/>
        <v>BG455007</v>
      </c>
      <c r="J13" s="37">
        <f t="shared" si="3"/>
        <v>9</v>
      </c>
      <c r="K13" s="47">
        <f t="shared" si="4"/>
        <v>1</v>
      </c>
    </row>
    <row r="14" ht="24" spans="1:11">
      <c r="A14" s="30">
        <f>MAX($A$3:A13)+1</f>
        <v>10</v>
      </c>
      <c r="B14" s="30" t="s">
        <v>11999</v>
      </c>
      <c r="C14" s="31" t="str">
        <f t="shared" si="5"/>
        <v>BG535016</v>
      </c>
      <c r="D14" s="31" t="s">
        <v>11998</v>
      </c>
      <c r="E14" s="30">
        <v>347</v>
      </c>
      <c r="F14" s="37" t="s">
        <v>13610</v>
      </c>
      <c r="G14" s="27" t="str">
        <f t="shared" si="1"/>
        <v>BG53501601001</v>
      </c>
      <c r="H14" s="32" t="s">
        <v>13611</v>
      </c>
      <c r="I14" s="37" t="str">
        <f t="shared" si="2"/>
        <v>BG535016</v>
      </c>
      <c r="J14" s="37">
        <f t="shared" si="3"/>
        <v>10</v>
      </c>
      <c r="K14" s="47">
        <f t="shared" si="4"/>
        <v>1</v>
      </c>
    </row>
    <row r="15" ht="36" spans="1:11">
      <c r="A15" s="33"/>
      <c r="B15" s="33"/>
      <c r="C15" s="34" t="str">
        <f t="shared" si="5"/>
        <v>B</v>
      </c>
      <c r="D15" s="34"/>
      <c r="E15" s="33"/>
      <c r="F15" s="37" t="s">
        <v>13612</v>
      </c>
      <c r="G15" s="27" t="str">
        <f t="shared" si="1"/>
        <v>BG53501601002</v>
      </c>
      <c r="H15" s="32" t="s">
        <v>13613</v>
      </c>
      <c r="I15" s="37" t="str">
        <f t="shared" si="2"/>
        <v>BG535016</v>
      </c>
      <c r="J15" s="37">
        <f t="shared" si="3"/>
        <v>10</v>
      </c>
      <c r="K15" s="47">
        <f t="shared" si="4"/>
        <v>2</v>
      </c>
    </row>
    <row r="16" ht="24" spans="1:11">
      <c r="A16" s="35"/>
      <c r="B16" s="35"/>
      <c r="C16" s="36" t="str">
        <f t="shared" si="5"/>
        <v>B</v>
      </c>
      <c r="D16" s="36"/>
      <c r="E16" s="35"/>
      <c r="F16" s="37" t="s">
        <v>13614</v>
      </c>
      <c r="G16" s="27" t="str">
        <f t="shared" si="1"/>
        <v>BG53501601003</v>
      </c>
      <c r="H16" s="32" t="s">
        <v>13615</v>
      </c>
      <c r="I16" s="37" t="str">
        <f t="shared" si="2"/>
        <v>BG535016</v>
      </c>
      <c r="J16" s="37">
        <f t="shared" si="3"/>
        <v>10</v>
      </c>
      <c r="K16" s="47">
        <f t="shared" si="4"/>
        <v>3</v>
      </c>
    </row>
    <row r="17" ht="24" spans="1:11">
      <c r="A17" s="27">
        <f>MAX($A$3:A16)+1</f>
        <v>11</v>
      </c>
      <c r="B17" s="27" t="s">
        <v>12001</v>
      </c>
      <c r="C17" s="28" t="str">
        <f t="shared" si="5"/>
        <v>BG535011</v>
      </c>
      <c r="D17" s="28" t="s">
        <v>12000</v>
      </c>
      <c r="E17" s="37">
        <v>402</v>
      </c>
      <c r="F17" s="27"/>
      <c r="G17" s="27" t="str">
        <f t="shared" si="1"/>
        <v>BG53501101101</v>
      </c>
      <c r="H17" s="32" t="s">
        <v>13616</v>
      </c>
      <c r="I17" s="37" t="str">
        <f t="shared" si="2"/>
        <v>BG535011</v>
      </c>
      <c r="J17" s="37">
        <f t="shared" si="3"/>
        <v>11</v>
      </c>
      <c r="K17" s="47">
        <f t="shared" si="4"/>
        <v>1</v>
      </c>
    </row>
    <row r="18" ht="24" spans="1:11">
      <c r="A18" s="27">
        <f>MAX($A$3:A17)+1</f>
        <v>12</v>
      </c>
      <c r="B18" s="27" t="s">
        <v>12003</v>
      </c>
      <c r="C18" s="28" t="str">
        <f t="shared" si="5"/>
        <v>BG535017</v>
      </c>
      <c r="D18" s="28" t="s">
        <v>12002</v>
      </c>
      <c r="E18" s="37">
        <v>483</v>
      </c>
      <c r="F18" s="27"/>
      <c r="G18" s="27" t="str">
        <f t="shared" si="1"/>
        <v>BG53501701201</v>
      </c>
      <c r="H18" s="43" t="s">
        <v>13617</v>
      </c>
      <c r="I18" s="37" t="str">
        <f t="shared" si="2"/>
        <v>BG535017</v>
      </c>
      <c r="J18" s="37">
        <f t="shared" si="3"/>
        <v>12</v>
      </c>
      <c r="K18" s="47">
        <f t="shared" si="4"/>
        <v>1</v>
      </c>
    </row>
    <row r="19" ht="24" spans="1:11">
      <c r="A19" s="27">
        <f>MAX($A$3:A18)+1</f>
        <v>13</v>
      </c>
      <c r="B19" s="27" t="s">
        <v>12005</v>
      </c>
      <c r="C19" s="28" t="str">
        <f t="shared" si="5"/>
        <v>BG535010</v>
      </c>
      <c r="D19" s="28" t="s">
        <v>12004</v>
      </c>
      <c r="E19" s="37">
        <v>500</v>
      </c>
      <c r="F19" s="27"/>
      <c r="G19" s="27" t="str">
        <f t="shared" si="1"/>
        <v>BG53501001301</v>
      </c>
      <c r="H19" s="32" t="s">
        <v>13618</v>
      </c>
      <c r="I19" s="37" t="str">
        <f t="shared" si="2"/>
        <v>BG535010</v>
      </c>
      <c r="J19" s="37">
        <f t="shared" si="3"/>
        <v>13</v>
      </c>
      <c r="K19" s="47">
        <f t="shared" si="4"/>
        <v>1</v>
      </c>
    </row>
    <row r="20" ht="24" spans="1:11">
      <c r="A20" s="27">
        <f>MAX($A$3:A19)+1</f>
        <v>14</v>
      </c>
      <c r="B20" s="27" t="s">
        <v>12007</v>
      </c>
      <c r="C20" s="28" t="str">
        <f t="shared" si="5"/>
        <v>BG535009</v>
      </c>
      <c r="D20" s="28" t="s">
        <v>12006</v>
      </c>
      <c r="E20" s="37">
        <v>600</v>
      </c>
      <c r="F20" s="27"/>
      <c r="G20" s="27" t="str">
        <f t="shared" si="1"/>
        <v>BG53500901401</v>
      </c>
      <c r="H20" s="32" t="s">
        <v>13619</v>
      </c>
      <c r="I20" s="37" t="str">
        <f t="shared" si="2"/>
        <v>BG535009</v>
      </c>
      <c r="J20" s="37">
        <f t="shared" si="3"/>
        <v>14</v>
      </c>
      <c r="K20" s="47">
        <f t="shared" si="4"/>
        <v>1</v>
      </c>
    </row>
    <row r="21" ht="24" spans="1:11">
      <c r="A21" s="27">
        <f>MAX($A$3:A20)+1</f>
        <v>15</v>
      </c>
      <c r="B21" s="27" t="s">
        <v>12009</v>
      </c>
      <c r="C21" s="28" t="str">
        <f t="shared" si="5"/>
        <v>BG655012</v>
      </c>
      <c r="D21" s="28" t="s">
        <v>12008</v>
      </c>
      <c r="E21" s="56">
        <v>783</v>
      </c>
      <c r="F21" s="42"/>
      <c r="G21" s="27" t="str">
        <f t="shared" si="1"/>
        <v>BG65501201501</v>
      </c>
      <c r="H21" s="44" t="s">
        <v>13620</v>
      </c>
      <c r="I21" s="37" t="str">
        <f t="shared" si="2"/>
        <v>BG655012</v>
      </c>
      <c r="J21" s="37">
        <f t="shared" si="3"/>
        <v>15</v>
      </c>
      <c r="K21" s="47">
        <f t="shared" si="4"/>
        <v>1</v>
      </c>
    </row>
    <row r="22" spans="1:11">
      <c r="A22" s="27">
        <f>MAX($A$3:A21)+1</f>
        <v>16</v>
      </c>
      <c r="B22" s="27" t="s">
        <v>12011</v>
      </c>
      <c r="C22" s="28" t="str">
        <f t="shared" si="5"/>
        <v>BG655013</v>
      </c>
      <c r="D22" s="28" t="s">
        <v>12010</v>
      </c>
      <c r="E22" s="56">
        <v>650</v>
      </c>
      <c r="F22" s="27"/>
      <c r="G22" s="27" t="str">
        <f t="shared" si="1"/>
        <v>BG65501301601</v>
      </c>
      <c r="H22" s="44" t="s">
        <v>13621</v>
      </c>
      <c r="I22" s="37" t="str">
        <f t="shared" si="2"/>
        <v>BG655013</v>
      </c>
      <c r="J22" s="37">
        <f t="shared" si="3"/>
        <v>16</v>
      </c>
      <c r="K22" s="47">
        <f t="shared" si="4"/>
        <v>1</v>
      </c>
    </row>
    <row r="23" ht="24" spans="1:11">
      <c r="A23" s="27">
        <f>MAX($A$3:A22)+1</f>
        <v>17</v>
      </c>
      <c r="B23" s="27" t="s">
        <v>12013</v>
      </c>
      <c r="C23" s="28" t="str">
        <f t="shared" si="5"/>
        <v>BG655018</v>
      </c>
      <c r="D23" s="28" t="s">
        <v>12012</v>
      </c>
      <c r="E23" s="56">
        <v>343</v>
      </c>
      <c r="F23" s="42"/>
      <c r="G23" s="27" t="str">
        <f t="shared" si="1"/>
        <v>BG65501801701</v>
      </c>
      <c r="H23" s="44" t="s">
        <v>13598</v>
      </c>
      <c r="I23" s="37" t="str">
        <f t="shared" si="2"/>
        <v>BG655018</v>
      </c>
      <c r="J23" s="37">
        <f t="shared" si="3"/>
        <v>17</v>
      </c>
      <c r="K23" s="47">
        <f t="shared" si="4"/>
        <v>1</v>
      </c>
    </row>
    <row r="24" ht="24" spans="1:11">
      <c r="A24" s="27">
        <f>MAX($A$3:A23)+1</f>
        <v>18</v>
      </c>
      <c r="B24" s="27" t="s">
        <v>12015</v>
      </c>
      <c r="C24" s="28" t="str">
        <f t="shared" si="5"/>
        <v>BG655014</v>
      </c>
      <c r="D24" s="28" t="s">
        <v>12014</v>
      </c>
      <c r="E24" s="56">
        <v>650</v>
      </c>
      <c r="F24" s="27"/>
      <c r="G24" s="27" t="str">
        <f t="shared" si="1"/>
        <v>BG65501401801</v>
      </c>
      <c r="H24" s="44" t="s">
        <v>13622</v>
      </c>
      <c r="I24" s="37" t="str">
        <f t="shared" si="2"/>
        <v>BG655014</v>
      </c>
      <c r="J24" s="37">
        <f t="shared" si="3"/>
        <v>18</v>
      </c>
      <c r="K24" s="47">
        <f t="shared" si="4"/>
        <v>1</v>
      </c>
    </row>
    <row r="25" ht="24" spans="1:11">
      <c r="A25" s="27">
        <f>MAX($A$3:A24)+1</f>
        <v>19</v>
      </c>
      <c r="B25" s="27" t="s">
        <v>12017</v>
      </c>
      <c r="C25" s="28" t="str">
        <f t="shared" si="5"/>
        <v>BG655019</v>
      </c>
      <c r="D25" s="28" t="s">
        <v>12016</v>
      </c>
      <c r="E25" s="56">
        <v>1439</v>
      </c>
      <c r="F25" s="27"/>
      <c r="G25" s="27" t="str">
        <f t="shared" si="1"/>
        <v>BG65501901901</v>
      </c>
      <c r="H25" s="44" t="s">
        <v>13623</v>
      </c>
      <c r="I25" s="37" t="str">
        <f t="shared" si="2"/>
        <v>BG655019</v>
      </c>
      <c r="J25" s="37">
        <f t="shared" si="3"/>
        <v>19</v>
      </c>
      <c r="K25" s="47">
        <f t="shared" si="4"/>
        <v>1</v>
      </c>
    </row>
  </sheetData>
  <mergeCells count="19">
    <mergeCell ref="F2:H2"/>
    <mergeCell ref="A2:A3"/>
    <mergeCell ref="A4:A5"/>
    <mergeCell ref="A14:A16"/>
    <mergeCell ref="B2:B3"/>
    <mergeCell ref="B4:B5"/>
    <mergeCell ref="B14:B16"/>
    <mergeCell ref="C2:C3"/>
    <mergeCell ref="C4:C5"/>
    <mergeCell ref="C14:C16"/>
    <mergeCell ref="D2:D3"/>
    <mergeCell ref="D4:D5"/>
    <mergeCell ref="D14:D16"/>
    <mergeCell ref="E2:E3"/>
    <mergeCell ref="E4:E5"/>
    <mergeCell ref="E14:E16"/>
    <mergeCell ref="I2:I3"/>
    <mergeCell ref="J2:J3"/>
    <mergeCell ref="K2:K3"/>
  </mergeCell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3"/>
  <sheetViews>
    <sheetView workbookViewId="0">
      <selection activeCell="C4" sqref="C4"/>
    </sheetView>
  </sheetViews>
  <sheetFormatPr defaultColWidth="9" defaultRowHeight="13.5"/>
  <cols>
    <col min="2" max="2" width="9" style="21"/>
    <col min="4" max="4" width="43.125" customWidth="1"/>
    <col min="7" max="7" width="13.125" customWidth="1"/>
    <col min="8" max="8" width="74" customWidth="1"/>
    <col min="9" max="11" width="9" customWidth="1"/>
  </cols>
  <sheetData>
    <row r="1" spans="1:3">
      <c r="A1" t="s">
        <v>12018</v>
      </c>
      <c r="B1" s="21" t="s">
        <v>13624</v>
      </c>
      <c r="C1" t="s">
        <v>13624</v>
      </c>
    </row>
    <row r="2" spans="1:11">
      <c r="A2" s="22" t="s">
        <v>0</v>
      </c>
      <c r="B2" s="23" t="s">
        <v>1</v>
      </c>
      <c r="C2" s="23" t="s">
        <v>12066</v>
      </c>
      <c r="D2" s="23" t="s">
        <v>12067</v>
      </c>
      <c r="E2" s="23" t="s">
        <v>12068</v>
      </c>
      <c r="F2" s="23" t="s">
        <v>12069</v>
      </c>
      <c r="G2" s="23"/>
      <c r="H2" s="23"/>
      <c r="I2" s="45" t="s">
        <v>12070</v>
      </c>
      <c r="J2" s="22" t="s">
        <v>12071</v>
      </c>
      <c r="K2" s="26" t="s">
        <v>12072</v>
      </c>
    </row>
    <row r="3" spans="1:11">
      <c r="A3" s="24"/>
      <c r="B3" s="23"/>
      <c r="C3" s="23"/>
      <c r="D3" s="23"/>
      <c r="E3" s="23"/>
      <c r="F3" s="25" t="s">
        <v>12073</v>
      </c>
      <c r="G3" s="26" t="s">
        <v>12074</v>
      </c>
      <c r="H3" s="25" t="s">
        <v>12075</v>
      </c>
      <c r="I3" s="45"/>
      <c r="J3" s="24"/>
      <c r="K3" s="46"/>
    </row>
    <row r="4" spans="1:11">
      <c r="A4" s="27">
        <f>MAX($A$3:A3)+1</f>
        <v>1</v>
      </c>
      <c r="B4" s="27" t="s">
        <v>12020</v>
      </c>
      <c r="C4" s="28" t="str">
        <f>$A$1&amp;B4</f>
        <v>QG156020</v>
      </c>
      <c r="D4" s="28" t="s">
        <v>12019</v>
      </c>
      <c r="E4" s="27">
        <v>20.96</v>
      </c>
      <c r="F4" s="27"/>
      <c r="G4" s="27" t="str">
        <f>I4&amp;REPT(0,3-LEN(J4))&amp;J4&amp;REPT(0,2-LEN(K4))&amp;K4</f>
        <v>QG15602000101</v>
      </c>
      <c r="H4" s="29" t="s">
        <v>13625</v>
      </c>
      <c r="I4" s="37" t="str">
        <f>C4</f>
        <v>QG156020</v>
      </c>
      <c r="J4" s="37">
        <f>A4</f>
        <v>1</v>
      </c>
      <c r="K4" s="47">
        <v>1</v>
      </c>
    </row>
    <row r="5" spans="1:11">
      <c r="A5" s="30">
        <f>MAX($A$3:A4)+1</f>
        <v>2</v>
      </c>
      <c r="B5" s="30" t="s">
        <v>12022</v>
      </c>
      <c r="C5" s="31" t="str">
        <f t="shared" ref="C5:C53" si="0">$A$1&amp;B5</f>
        <v>QG216034</v>
      </c>
      <c r="D5" s="31" t="s">
        <v>12021</v>
      </c>
      <c r="E5" s="30">
        <v>3553</v>
      </c>
      <c r="F5" s="27" t="s">
        <v>12087</v>
      </c>
      <c r="G5" s="27" t="str">
        <f t="shared" ref="G5:G53" si="1">I5&amp;REPT(0,3-LEN(J5))&amp;J5&amp;REPT(0,2-LEN(K5))&amp;K5</f>
        <v>QG21603400201</v>
      </c>
      <c r="H5" s="32" t="s">
        <v>13626</v>
      </c>
      <c r="I5" s="37" t="str">
        <f>IF(C5="Q",I4,C5)</f>
        <v>QG216034</v>
      </c>
      <c r="J5" s="37">
        <f>IF(A5="",J4,A5)</f>
        <v>2</v>
      </c>
      <c r="K5" s="47">
        <f>IF(C5&lt;&gt;"Q",1,K4+1)</f>
        <v>1</v>
      </c>
    </row>
    <row r="6" spans="1:11">
      <c r="A6" s="33"/>
      <c r="B6" s="33"/>
      <c r="C6" s="34" t="str">
        <f t="shared" si="0"/>
        <v>Q</v>
      </c>
      <c r="D6" s="34"/>
      <c r="E6" s="33"/>
      <c r="F6" s="27" t="s">
        <v>12089</v>
      </c>
      <c r="G6" s="27" t="str">
        <f t="shared" si="1"/>
        <v>QG21603400202</v>
      </c>
      <c r="H6" s="32" t="s">
        <v>13627</v>
      </c>
      <c r="I6" s="37" t="str">
        <f t="shared" ref="I6:I53" si="2">IF(C6="Q",I5,C6)</f>
        <v>QG216034</v>
      </c>
      <c r="J6" s="37">
        <f t="shared" ref="J6:J53" si="3">IF(A6="",J5,A6)</f>
        <v>2</v>
      </c>
      <c r="K6" s="47">
        <f t="shared" ref="K6:K53" si="4">IF(C6&lt;&gt;"Q",1,K5+1)</f>
        <v>2</v>
      </c>
    </row>
    <row r="7" spans="1:11">
      <c r="A7" s="35"/>
      <c r="B7" s="35"/>
      <c r="C7" s="36" t="str">
        <f t="shared" si="0"/>
        <v>Q</v>
      </c>
      <c r="D7" s="36"/>
      <c r="E7" s="35"/>
      <c r="F7" s="27" t="s">
        <v>12091</v>
      </c>
      <c r="G7" s="27" t="str">
        <f t="shared" si="1"/>
        <v>QG21603400203</v>
      </c>
      <c r="H7" s="32" t="s">
        <v>13628</v>
      </c>
      <c r="I7" s="37" t="str">
        <f t="shared" si="2"/>
        <v>QG216034</v>
      </c>
      <c r="J7" s="37">
        <f t="shared" si="3"/>
        <v>2</v>
      </c>
      <c r="K7" s="47">
        <f t="shared" si="4"/>
        <v>3</v>
      </c>
    </row>
    <row r="8" spans="1:11">
      <c r="A8" s="30">
        <f>MAX($A$3:A7)+1</f>
        <v>3</v>
      </c>
      <c r="B8" s="30" t="s">
        <v>12024</v>
      </c>
      <c r="C8" s="31" t="str">
        <f t="shared" si="0"/>
        <v>QG216022</v>
      </c>
      <c r="D8" s="31" t="s">
        <v>12023</v>
      </c>
      <c r="E8" s="30">
        <v>500</v>
      </c>
      <c r="F8" s="37" t="s">
        <v>12087</v>
      </c>
      <c r="G8" s="27" t="str">
        <f t="shared" si="1"/>
        <v>QG21602200301</v>
      </c>
      <c r="H8" s="32" t="s">
        <v>13629</v>
      </c>
      <c r="I8" s="37" t="str">
        <f t="shared" si="2"/>
        <v>QG216022</v>
      </c>
      <c r="J8" s="37">
        <f t="shared" si="3"/>
        <v>3</v>
      </c>
      <c r="K8" s="47">
        <f t="shared" si="4"/>
        <v>1</v>
      </c>
    </row>
    <row r="9" spans="1:11">
      <c r="A9" s="33"/>
      <c r="B9" s="33"/>
      <c r="C9" s="34" t="str">
        <f t="shared" si="0"/>
        <v>Q</v>
      </c>
      <c r="D9" s="34"/>
      <c r="E9" s="33"/>
      <c r="F9" s="37" t="s">
        <v>12089</v>
      </c>
      <c r="G9" s="27" t="str">
        <f t="shared" si="1"/>
        <v>QG21602200302</v>
      </c>
      <c r="H9" s="32" t="s">
        <v>13630</v>
      </c>
      <c r="I9" s="37" t="str">
        <f t="shared" si="2"/>
        <v>QG216022</v>
      </c>
      <c r="J9" s="37">
        <f t="shared" si="3"/>
        <v>3</v>
      </c>
      <c r="K9" s="47">
        <f t="shared" si="4"/>
        <v>2</v>
      </c>
    </row>
    <row r="10" spans="1:11">
      <c r="A10" s="35"/>
      <c r="B10" s="35"/>
      <c r="C10" s="36" t="str">
        <f t="shared" si="0"/>
        <v>Q</v>
      </c>
      <c r="D10" s="36"/>
      <c r="E10" s="35"/>
      <c r="F10" s="37" t="s">
        <v>12091</v>
      </c>
      <c r="G10" s="27" t="str">
        <f t="shared" si="1"/>
        <v>QG21602200303</v>
      </c>
      <c r="H10" s="32" t="s">
        <v>13631</v>
      </c>
      <c r="I10" s="37" t="str">
        <f t="shared" si="2"/>
        <v>QG216022</v>
      </c>
      <c r="J10" s="37">
        <f t="shared" si="3"/>
        <v>3</v>
      </c>
      <c r="K10" s="47">
        <f t="shared" si="4"/>
        <v>3</v>
      </c>
    </row>
    <row r="11" ht="24" spans="1:11">
      <c r="A11" s="27">
        <f>MAX($A$3:A10)+1</f>
        <v>4</v>
      </c>
      <c r="B11" s="27" t="s">
        <v>12026</v>
      </c>
      <c r="C11" s="28" t="str">
        <f t="shared" si="0"/>
        <v>QG216001</v>
      </c>
      <c r="D11" s="28" t="s">
        <v>12025</v>
      </c>
      <c r="E11" s="27">
        <v>1360</v>
      </c>
      <c r="F11" s="27"/>
      <c r="G11" s="27" t="str">
        <f t="shared" si="1"/>
        <v>QG21600100401</v>
      </c>
      <c r="H11" s="32" t="s">
        <v>13632</v>
      </c>
      <c r="I11" s="37" t="str">
        <f t="shared" si="2"/>
        <v>QG216001</v>
      </c>
      <c r="J11" s="37">
        <f t="shared" si="3"/>
        <v>4</v>
      </c>
      <c r="K11" s="47">
        <f t="shared" si="4"/>
        <v>1</v>
      </c>
    </row>
    <row r="12" spans="1:11">
      <c r="A12" s="27">
        <f>MAX($A$3:A11)+1</f>
        <v>5</v>
      </c>
      <c r="B12" s="27" t="s">
        <v>12028</v>
      </c>
      <c r="C12" s="28" t="str">
        <f t="shared" si="0"/>
        <v>QG236021</v>
      </c>
      <c r="D12" s="28" t="s">
        <v>12027</v>
      </c>
      <c r="E12" s="27">
        <v>275.4</v>
      </c>
      <c r="F12" s="27"/>
      <c r="G12" s="27" t="str">
        <f t="shared" si="1"/>
        <v>QG23602100501</v>
      </c>
      <c r="H12" s="29" t="s">
        <v>13633</v>
      </c>
      <c r="I12" s="37" t="str">
        <f t="shared" si="2"/>
        <v>QG236021</v>
      </c>
      <c r="J12" s="37">
        <f t="shared" si="3"/>
        <v>5</v>
      </c>
      <c r="K12" s="47">
        <f t="shared" si="4"/>
        <v>1</v>
      </c>
    </row>
    <row r="13" spans="1:11">
      <c r="A13" s="27">
        <f>MAX($A$3:A12)+1</f>
        <v>6</v>
      </c>
      <c r="B13" s="27" t="s">
        <v>12030</v>
      </c>
      <c r="C13" s="28" t="str">
        <f t="shared" si="0"/>
        <v>QG316033</v>
      </c>
      <c r="D13" s="28" t="s">
        <v>12029</v>
      </c>
      <c r="E13" s="27">
        <v>3178</v>
      </c>
      <c r="F13" s="27"/>
      <c r="G13" s="27" t="str">
        <f t="shared" si="1"/>
        <v>QG31603300601</v>
      </c>
      <c r="H13" s="29" t="s">
        <v>13634</v>
      </c>
      <c r="I13" s="37" t="str">
        <f t="shared" si="2"/>
        <v>QG316033</v>
      </c>
      <c r="J13" s="37">
        <f t="shared" si="3"/>
        <v>6</v>
      </c>
      <c r="K13" s="47">
        <f t="shared" si="4"/>
        <v>1</v>
      </c>
    </row>
    <row r="14" spans="1:11">
      <c r="A14" s="30">
        <f>MAX($A$3:A13)+1</f>
        <v>7</v>
      </c>
      <c r="B14" s="30" t="s">
        <v>12032</v>
      </c>
      <c r="C14" s="31" t="str">
        <f t="shared" si="0"/>
        <v>QG316002</v>
      </c>
      <c r="D14" s="31" t="s">
        <v>12031</v>
      </c>
      <c r="E14" s="30">
        <v>6408</v>
      </c>
      <c r="F14" s="27" t="s">
        <v>12580</v>
      </c>
      <c r="G14" s="27" t="str">
        <f t="shared" si="1"/>
        <v>QG31600200701</v>
      </c>
      <c r="H14" s="32" t="s">
        <v>13635</v>
      </c>
      <c r="I14" s="37" t="str">
        <f t="shared" si="2"/>
        <v>QG316002</v>
      </c>
      <c r="J14" s="37">
        <f t="shared" si="3"/>
        <v>7</v>
      </c>
      <c r="K14" s="47">
        <f t="shared" si="4"/>
        <v>1</v>
      </c>
    </row>
    <row r="15" spans="1:11">
      <c r="A15" s="33"/>
      <c r="B15" s="33"/>
      <c r="C15" s="34" t="str">
        <f t="shared" si="0"/>
        <v>Q</v>
      </c>
      <c r="D15" s="34"/>
      <c r="E15" s="33"/>
      <c r="F15" s="27" t="s">
        <v>12582</v>
      </c>
      <c r="G15" s="27" t="str">
        <f t="shared" si="1"/>
        <v>QG31600200702</v>
      </c>
      <c r="H15" s="32" t="s">
        <v>13636</v>
      </c>
      <c r="I15" s="37" t="str">
        <f t="shared" si="2"/>
        <v>QG316002</v>
      </c>
      <c r="J15" s="37">
        <f t="shared" si="3"/>
        <v>7</v>
      </c>
      <c r="K15" s="47">
        <f t="shared" si="4"/>
        <v>2</v>
      </c>
    </row>
    <row r="16" spans="1:11">
      <c r="A16" s="35"/>
      <c r="B16" s="35"/>
      <c r="C16" s="36" t="str">
        <f t="shared" si="0"/>
        <v>Q</v>
      </c>
      <c r="D16" s="36"/>
      <c r="E16" s="35"/>
      <c r="F16" s="27" t="s">
        <v>13637</v>
      </c>
      <c r="G16" s="27" t="str">
        <f t="shared" si="1"/>
        <v>QG31600200703</v>
      </c>
      <c r="H16" s="32" t="s">
        <v>13638</v>
      </c>
      <c r="I16" s="37" t="str">
        <f t="shared" si="2"/>
        <v>QG316002</v>
      </c>
      <c r="J16" s="37">
        <f t="shared" si="3"/>
        <v>7</v>
      </c>
      <c r="K16" s="47">
        <f t="shared" si="4"/>
        <v>3</v>
      </c>
    </row>
    <row r="17" spans="1:11">
      <c r="A17" s="27">
        <f>MAX($A$3:A16)+1</f>
        <v>8</v>
      </c>
      <c r="B17" s="27" t="s">
        <v>12034</v>
      </c>
      <c r="C17" s="28" t="str">
        <f t="shared" si="0"/>
        <v>QG326024</v>
      </c>
      <c r="D17" s="28" t="s">
        <v>12033</v>
      </c>
      <c r="E17" s="27">
        <v>500</v>
      </c>
      <c r="F17" s="27"/>
      <c r="G17" s="27" t="str">
        <f t="shared" si="1"/>
        <v>QG32602400801</v>
      </c>
      <c r="H17" s="29" t="s">
        <v>13639</v>
      </c>
      <c r="I17" s="37" t="str">
        <f t="shared" si="2"/>
        <v>QG326024</v>
      </c>
      <c r="J17" s="37">
        <f t="shared" si="3"/>
        <v>8</v>
      </c>
      <c r="K17" s="47">
        <f t="shared" si="4"/>
        <v>1</v>
      </c>
    </row>
    <row r="18" ht="36" spans="1:11">
      <c r="A18" s="27">
        <f>MAX($A$3:A17)+1</f>
        <v>9</v>
      </c>
      <c r="B18" s="27" t="s">
        <v>12036</v>
      </c>
      <c r="C18" s="28" t="str">
        <f t="shared" si="0"/>
        <v>QG326003</v>
      </c>
      <c r="D18" s="28" t="s">
        <v>12035</v>
      </c>
      <c r="E18" s="27">
        <v>1350</v>
      </c>
      <c r="F18" s="27"/>
      <c r="G18" s="27" t="str">
        <f t="shared" si="1"/>
        <v>QG32600300901</v>
      </c>
      <c r="H18" s="29" t="s">
        <v>13640</v>
      </c>
      <c r="I18" s="37" t="str">
        <f t="shared" si="2"/>
        <v>QG326003</v>
      </c>
      <c r="J18" s="37">
        <f t="shared" si="3"/>
        <v>9</v>
      </c>
      <c r="K18" s="47">
        <f t="shared" si="4"/>
        <v>1</v>
      </c>
    </row>
    <row r="19" spans="1:11">
      <c r="A19" s="30">
        <f>MAX($A$3:A18)+1</f>
        <v>10</v>
      </c>
      <c r="B19" s="30" t="s">
        <v>12038</v>
      </c>
      <c r="C19" s="31" t="str">
        <f t="shared" si="0"/>
        <v>QG326004</v>
      </c>
      <c r="D19" s="31" t="s">
        <v>12037</v>
      </c>
      <c r="E19" s="30">
        <v>1120</v>
      </c>
      <c r="F19" s="37" t="s">
        <v>12087</v>
      </c>
      <c r="G19" s="27" t="str">
        <f t="shared" si="1"/>
        <v>QG32600401001</v>
      </c>
      <c r="H19" s="32" t="s">
        <v>13641</v>
      </c>
      <c r="I19" s="37" t="str">
        <f t="shared" si="2"/>
        <v>QG326004</v>
      </c>
      <c r="J19" s="37">
        <f t="shared" si="3"/>
        <v>10</v>
      </c>
      <c r="K19" s="47">
        <f t="shared" si="4"/>
        <v>1</v>
      </c>
    </row>
    <row r="20" spans="1:11">
      <c r="A20" s="35"/>
      <c r="B20" s="35"/>
      <c r="C20" s="36" t="str">
        <f t="shared" si="0"/>
        <v>Q</v>
      </c>
      <c r="D20" s="36"/>
      <c r="E20" s="35"/>
      <c r="F20" s="37" t="s">
        <v>12089</v>
      </c>
      <c r="G20" s="27" t="str">
        <f t="shared" si="1"/>
        <v>QG32600401002</v>
      </c>
      <c r="H20" s="32" t="s">
        <v>13642</v>
      </c>
      <c r="I20" s="37" t="str">
        <f t="shared" si="2"/>
        <v>QG326004</v>
      </c>
      <c r="J20" s="37">
        <f t="shared" si="3"/>
        <v>10</v>
      </c>
      <c r="K20" s="47">
        <f t="shared" si="4"/>
        <v>2</v>
      </c>
    </row>
    <row r="21" ht="24" spans="1:11">
      <c r="A21" s="27">
        <f>MAX($A$3:A20)+1</f>
        <v>11</v>
      </c>
      <c r="B21" s="27" t="s">
        <v>12040</v>
      </c>
      <c r="C21" s="28" t="str">
        <f t="shared" si="0"/>
        <v>QG336005</v>
      </c>
      <c r="D21" s="28" t="s">
        <v>12039</v>
      </c>
      <c r="E21" s="27">
        <v>988</v>
      </c>
      <c r="F21" s="27"/>
      <c r="G21" s="27" t="str">
        <f t="shared" si="1"/>
        <v>QG33600501101</v>
      </c>
      <c r="H21" s="32" t="s">
        <v>13643</v>
      </c>
      <c r="I21" s="37" t="str">
        <f t="shared" si="2"/>
        <v>QG336005</v>
      </c>
      <c r="J21" s="37">
        <f t="shared" si="3"/>
        <v>11</v>
      </c>
      <c r="K21" s="47">
        <f t="shared" si="4"/>
        <v>1</v>
      </c>
    </row>
    <row r="22" ht="36" spans="1:11">
      <c r="A22" s="30">
        <f>MAX($A$3:A21)+1</f>
        <v>12</v>
      </c>
      <c r="B22" s="30" t="s">
        <v>12042</v>
      </c>
      <c r="C22" s="31" t="str">
        <f t="shared" si="0"/>
        <v>QG356030</v>
      </c>
      <c r="D22" s="31" t="s">
        <v>12041</v>
      </c>
      <c r="E22" s="30">
        <v>1326</v>
      </c>
      <c r="F22" s="27" t="s">
        <v>13644</v>
      </c>
      <c r="G22" s="27" t="str">
        <f t="shared" si="1"/>
        <v>QG35603001201</v>
      </c>
      <c r="H22" s="29" t="s">
        <v>13645</v>
      </c>
      <c r="I22" s="37" t="str">
        <f t="shared" si="2"/>
        <v>QG356030</v>
      </c>
      <c r="J22" s="37">
        <f t="shared" si="3"/>
        <v>12</v>
      </c>
      <c r="K22" s="47">
        <f t="shared" si="4"/>
        <v>1</v>
      </c>
    </row>
    <row r="23" ht="36" spans="1:11">
      <c r="A23" s="33"/>
      <c r="B23" s="33"/>
      <c r="C23" s="34" t="str">
        <f t="shared" si="0"/>
        <v>Q</v>
      </c>
      <c r="D23" s="34"/>
      <c r="E23" s="33"/>
      <c r="F23" s="27" t="s">
        <v>13646</v>
      </c>
      <c r="G23" s="27" t="str">
        <f t="shared" si="1"/>
        <v>QG35603001202</v>
      </c>
      <c r="H23" s="29" t="s">
        <v>13647</v>
      </c>
      <c r="I23" s="37" t="str">
        <f t="shared" si="2"/>
        <v>QG356030</v>
      </c>
      <c r="J23" s="37">
        <f t="shared" si="3"/>
        <v>12</v>
      </c>
      <c r="K23" s="47">
        <f t="shared" si="4"/>
        <v>2</v>
      </c>
    </row>
    <row r="24" ht="36" spans="1:11">
      <c r="A24" s="33"/>
      <c r="B24" s="33"/>
      <c r="C24" s="34" t="str">
        <f t="shared" si="0"/>
        <v>Q</v>
      </c>
      <c r="D24" s="34"/>
      <c r="E24" s="33"/>
      <c r="F24" s="27" t="s">
        <v>13648</v>
      </c>
      <c r="G24" s="27" t="str">
        <f t="shared" si="1"/>
        <v>QG35603001203</v>
      </c>
      <c r="H24" s="29" t="s">
        <v>13649</v>
      </c>
      <c r="I24" s="37" t="str">
        <f t="shared" si="2"/>
        <v>QG356030</v>
      </c>
      <c r="J24" s="37">
        <f t="shared" si="3"/>
        <v>12</v>
      </c>
      <c r="K24" s="47">
        <f t="shared" si="4"/>
        <v>3</v>
      </c>
    </row>
    <row r="25" ht="36" spans="1:11">
      <c r="A25" s="35"/>
      <c r="B25" s="35"/>
      <c r="C25" s="36" t="str">
        <f t="shared" si="0"/>
        <v>Q</v>
      </c>
      <c r="D25" s="36"/>
      <c r="E25" s="35"/>
      <c r="F25" s="27" t="s">
        <v>13650</v>
      </c>
      <c r="G25" s="27" t="str">
        <f t="shared" si="1"/>
        <v>QG35603001204</v>
      </c>
      <c r="H25" s="29" t="s">
        <v>13651</v>
      </c>
      <c r="I25" s="37" t="str">
        <f t="shared" si="2"/>
        <v>QG356030</v>
      </c>
      <c r="J25" s="37">
        <f t="shared" si="3"/>
        <v>12</v>
      </c>
      <c r="K25" s="47">
        <f t="shared" si="4"/>
        <v>4</v>
      </c>
    </row>
    <row r="26" ht="24" spans="1:11">
      <c r="A26" s="30">
        <f>MAX($A$3:A25)+1</f>
        <v>13</v>
      </c>
      <c r="B26" s="30" t="s">
        <v>12044</v>
      </c>
      <c r="C26" s="31" t="str">
        <f t="shared" si="0"/>
        <v>QG356025</v>
      </c>
      <c r="D26" s="31" t="s">
        <v>12043</v>
      </c>
      <c r="E26" s="30">
        <v>1000</v>
      </c>
      <c r="F26" s="38" t="s">
        <v>13485</v>
      </c>
      <c r="G26" s="27" t="str">
        <f t="shared" si="1"/>
        <v>QG35602501301</v>
      </c>
      <c r="H26" s="39" t="s">
        <v>13652</v>
      </c>
      <c r="I26" s="37" t="str">
        <f t="shared" si="2"/>
        <v>QG356025</v>
      </c>
      <c r="J26" s="37">
        <f t="shared" si="3"/>
        <v>13</v>
      </c>
      <c r="K26" s="47">
        <f t="shared" si="4"/>
        <v>1</v>
      </c>
    </row>
    <row r="27" spans="1:11">
      <c r="A27" s="33"/>
      <c r="B27" s="33"/>
      <c r="C27" s="34" t="str">
        <f t="shared" si="0"/>
        <v>Q</v>
      </c>
      <c r="D27" s="34"/>
      <c r="E27" s="33"/>
      <c r="F27" s="27" t="s">
        <v>12089</v>
      </c>
      <c r="G27" s="27" t="str">
        <f t="shared" si="1"/>
        <v>QG35602501302</v>
      </c>
      <c r="H27" s="39" t="s">
        <v>13653</v>
      </c>
      <c r="I27" s="37" t="str">
        <f t="shared" si="2"/>
        <v>QG356025</v>
      </c>
      <c r="J27" s="37">
        <f t="shared" si="3"/>
        <v>13</v>
      </c>
      <c r="K27" s="47">
        <f t="shared" si="4"/>
        <v>2</v>
      </c>
    </row>
    <row r="28" spans="1:11">
      <c r="A28" s="35"/>
      <c r="B28" s="35"/>
      <c r="C28" s="36" t="str">
        <f t="shared" si="0"/>
        <v>Q</v>
      </c>
      <c r="D28" s="36"/>
      <c r="E28" s="35"/>
      <c r="F28" s="27" t="s">
        <v>12091</v>
      </c>
      <c r="G28" s="27" t="str">
        <f t="shared" si="1"/>
        <v>QG35602501303</v>
      </c>
      <c r="H28" s="39" t="s">
        <v>13654</v>
      </c>
      <c r="I28" s="37" t="str">
        <f t="shared" si="2"/>
        <v>QG356025</v>
      </c>
      <c r="J28" s="37">
        <f t="shared" si="3"/>
        <v>13</v>
      </c>
      <c r="K28" s="47">
        <f t="shared" si="4"/>
        <v>3</v>
      </c>
    </row>
    <row r="29" spans="1:11">
      <c r="A29" s="27">
        <f>MAX($A$3:A28)+1</f>
        <v>14</v>
      </c>
      <c r="B29" s="27" t="s">
        <v>12046</v>
      </c>
      <c r="C29" s="28" t="str">
        <f t="shared" si="0"/>
        <v>QG356029</v>
      </c>
      <c r="D29" s="28" t="s">
        <v>12045</v>
      </c>
      <c r="E29" s="27">
        <v>2521</v>
      </c>
      <c r="F29" s="27"/>
      <c r="G29" s="27" t="str">
        <f t="shared" si="1"/>
        <v>QG35602901401</v>
      </c>
      <c r="H29" s="29" t="s">
        <v>13655</v>
      </c>
      <c r="I29" s="37" t="str">
        <f t="shared" si="2"/>
        <v>QG356029</v>
      </c>
      <c r="J29" s="37">
        <f t="shared" si="3"/>
        <v>14</v>
      </c>
      <c r="K29" s="47">
        <f t="shared" si="4"/>
        <v>1</v>
      </c>
    </row>
    <row r="30" spans="1:11">
      <c r="A30" s="30">
        <f>MAX($A$3:A29)+1</f>
        <v>15</v>
      </c>
      <c r="B30" s="30" t="s">
        <v>12048</v>
      </c>
      <c r="C30" s="31" t="str">
        <f t="shared" si="0"/>
        <v>QG356031</v>
      </c>
      <c r="D30" s="31" t="s">
        <v>12047</v>
      </c>
      <c r="E30" s="30">
        <v>685</v>
      </c>
      <c r="F30" s="27" t="s">
        <v>12087</v>
      </c>
      <c r="G30" s="27" t="str">
        <f t="shared" si="1"/>
        <v>QG35603101501</v>
      </c>
      <c r="H30" s="29" t="s">
        <v>13656</v>
      </c>
      <c r="I30" s="37" t="str">
        <f t="shared" si="2"/>
        <v>QG356031</v>
      </c>
      <c r="J30" s="37">
        <f t="shared" si="3"/>
        <v>15</v>
      </c>
      <c r="K30" s="47">
        <f t="shared" si="4"/>
        <v>1</v>
      </c>
    </row>
    <row r="31" spans="1:11">
      <c r="A31" s="35"/>
      <c r="B31" s="35"/>
      <c r="C31" s="36" t="str">
        <f t="shared" si="0"/>
        <v>Q</v>
      </c>
      <c r="D31" s="36"/>
      <c r="E31" s="35"/>
      <c r="F31" s="27" t="s">
        <v>12089</v>
      </c>
      <c r="G31" s="27" t="str">
        <f t="shared" si="1"/>
        <v>QG35603101502</v>
      </c>
      <c r="H31" s="29" t="s">
        <v>13657</v>
      </c>
      <c r="I31" s="37" t="str">
        <f t="shared" si="2"/>
        <v>QG356031</v>
      </c>
      <c r="J31" s="37">
        <f t="shared" si="3"/>
        <v>15</v>
      </c>
      <c r="K31" s="47">
        <f t="shared" si="4"/>
        <v>2</v>
      </c>
    </row>
    <row r="32" spans="1:11">
      <c r="A32" s="27">
        <f>MAX($A$3:A31)+1</f>
        <v>16</v>
      </c>
      <c r="B32" s="27" t="s">
        <v>12050</v>
      </c>
      <c r="C32" s="28" t="str">
        <f t="shared" si="0"/>
        <v>QG356007</v>
      </c>
      <c r="D32" s="28" t="s">
        <v>12049</v>
      </c>
      <c r="E32" s="27">
        <v>1350</v>
      </c>
      <c r="F32" s="27"/>
      <c r="G32" s="27" t="str">
        <f t="shared" si="1"/>
        <v>QG35600701601</v>
      </c>
      <c r="H32" s="32" t="s">
        <v>13658</v>
      </c>
      <c r="I32" s="37" t="str">
        <f t="shared" si="2"/>
        <v>QG356007</v>
      </c>
      <c r="J32" s="37">
        <f t="shared" si="3"/>
        <v>16</v>
      </c>
      <c r="K32" s="47">
        <f t="shared" si="4"/>
        <v>1</v>
      </c>
    </row>
    <row r="33" spans="1:11">
      <c r="A33" s="27">
        <f>MAX($A$3:A32)+1</f>
        <v>17</v>
      </c>
      <c r="B33" s="27" t="s">
        <v>12052</v>
      </c>
      <c r="C33" s="28" t="str">
        <f t="shared" si="0"/>
        <v>QG356006</v>
      </c>
      <c r="D33" s="28" t="s">
        <v>12051</v>
      </c>
      <c r="E33" s="27">
        <v>1200</v>
      </c>
      <c r="F33" s="37"/>
      <c r="G33" s="27" t="str">
        <f t="shared" si="1"/>
        <v>QG35600601701</v>
      </c>
      <c r="H33" s="32" t="s">
        <v>13659</v>
      </c>
      <c r="I33" s="37" t="str">
        <f t="shared" si="2"/>
        <v>QG356006</v>
      </c>
      <c r="J33" s="37">
        <f t="shared" si="3"/>
        <v>17</v>
      </c>
      <c r="K33" s="47">
        <f t="shared" si="4"/>
        <v>1</v>
      </c>
    </row>
    <row r="34" ht="24" spans="1:11">
      <c r="A34" s="27">
        <f>MAX($A$3:A33)+1</f>
        <v>18</v>
      </c>
      <c r="B34" s="27" t="s">
        <v>12054</v>
      </c>
      <c r="C34" s="28" t="str">
        <f t="shared" si="0"/>
        <v>QG376008</v>
      </c>
      <c r="D34" s="28" t="s">
        <v>12053</v>
      </c>
      <c r="E34" s="27">
        <v>1080</v>
      </c>
      <c r="F34" s="37"/>
      <c r="G34" s="27" t="str">
        <f t="shared" si="1"/>
        <v>QG37600801801</v>
      </c>
      <c r="H34" s="32" t="s">
        <v>13660</v>
      </c>
      <c r="I34" s="37" t="str">
        <f t="shared" si="2"/>
        <v>QG376008</v>
      </c>
      <c r="J34" s="37">
        <f t="shared" si="3"/>
        <v>18</v>
      </c>
      <c r="K34" s="47">
        <f t="shared" si="4"/>
        <v>1</v>
      </c>
    </row>
    <row r="35" ht="24" spans="1:11">
      <c r="A35" s="30">
        <f>MAX($A$3:A34)+1</f>
        <v>19</v>
      </c>
      <c r="B35" s="30" t="s">
        <v>12056</v>
      </c>
      <c r="C35" s="31" t="str">
        <f t="shared" si="0"/>
        <v>QG456010</v>
      </c>
      <c r="D35" s="31" t="s">
        <v>12055</v>
      </c>
      <c r="E35" s="30">
        <v>1200</v>
      </c>
      <c r="F35" s="40" t="s">
        <v>12087</v>
      </c>
      <c r="G35" s="27" t="str">
        <f t="shared" si="1"/>
        <v>QG45601001901</v>
      </c>
      <c r="H35" s="41" t="s">
        <v>13661</v>
      </c>
      <c r="I35" s="37" t="str">
        <f t="shared" si="2"/>
        <v>QG456010</v>
      </c>
      <c r="J35" s="37">
        <f t="shared" si="3"/>
        <v>19</v>
      </c>
      <c r="K35" s="47">
        <f t="shared" si="4"/>
        <v>1</v>
      </c>
    </row>
    <row r="36" spans="1:11">
      <c r="A36" s="33"/>
      <c r="B36" s="33"/>
      <c r="C36" s="34" t="str">
        <f t="shared" si="0"/>
        <v>Q</v>
      </c>
      <c r="D36" s="34"/>
      <c r="E36" s="33"/>
      <c r="F36" s="40" t="s">
        <v>12089</v>
      </c>
      <c r="G36" s="27" t="str">
        <f t="shared" si="1"/>
        <v>QG45601001902</v>
      </c>
      <c r="H36" s="41" t="s">
        <v>13662</v>
      </c>
      <c r="I36" s="37" t="str">
        <f t="shared" si="2"/>
        <v>QG456010</v>
      </c>
      <c r="J36" s="37">
        <f t="shared" si="3"/>
        <v>19</v>
      </c>
      <c r="K36" s="47">
        <f t="shared" si="4"/>
        <v>2</v>
      </c>
    </row>
    <row r="37" spans="1:11">
      <c r="A37" s="35"/>
      <c r="B37" s="35"/>
      <c r="C37" s="36" t="str">
        <f t="shared" si="0"/>
        <v>Q</v>
      </c>
      <c r="D37" s="36"/>
      <c r="E37" s="35"/>
      <c r="F37" s="40" t="s">
        <v>12091</v>
      </c>
      <c r="G37" s="27" t="str">
        <f t="shared" si="1"/>
        <v>QG45601001903</v>
      </c>
      <c r="H37" s="41" t="s">
        <v>13663</v>
      </c>
      <c r="I37" s="37" t="str">
        <f t="shared" si="2"/>
        <v>QG456010</v>
      </c>
      <c r="J37" s="37">
        <f t="shared" si="3"/>
        <v>19</v>
      </c>
      <c r="K37" s="47">
        <f t="shared" si="4"/>
        <v>3</v>
      </c>
    </row>
    <row r="38" spans="1:11">
      <c r="A38" s="27">
        <f>MAX($A$3:A37)+1</f>
        <v>20</v>
      </c>
      <c r="B38" s="27" t="s">
        <v>12058</v>
      </c>
      <c r="C38" s="28" t="str">
        <f t="shared" si="0"/>
        <v>QG466011</v>
      </c>
      <c r="D38" s="28" t="s">
        <v>12057</v>
      </c>
      <c r="E38" s="27">
        <v>1860</v>
      </c>
      <c r="F38" s="27"/>
      <c r="G38" s="27" t="str">
        <f t="shared" si="1"/>
        <v>QG46601102001</v>
      </c>
      <c r="H38" s="29" t="s">
        <v>13664</v>
      </c>
      <c r="I38" s="37" t="str">
        <f t="shared" si="2"/>
        <v>QG466011</v>
      </c>
      <c r="J38" s="37">
        <f t="shared" si="3"/>
        <v>20</v>
      </c>
      <c r="K38" s="47">
        <f t="shared" si="4"/>
        <v>1</v>
      </c>
    </row>
    <row r="39" spans="1:11">
      <c r="A39" s="30">
        <f>MAX($A$3:A38)+1</f>
        <v>21</v>
      </c>
      <c r="B39" s="30" t="s">
        <v>12060</v>
      </c>
      <c r="C39" s="31" t="str">
        <f t="shared" si="0"/>
        <v>QG536012</v>
      </c>
      <c r="D39" s="31" t="s">
        <v>12059</v>
      </c>
      <c r="E39" s="30">
        <v>1000</v>
      </c>
      <c r="F39" s="42" t="s">
        <v>12087</v>
      </c>
      <c r="G39" s="27" t="str">
        <f t="shared" si="1"/>
        <v>QG53601202101</v>
      </c>
      <c r="H39" s="43" t="s">
        <v>13665</v>
      </c>
      <c r="I39" s="37" t="str">
        <f t="shared" si="2"/>
        <v>QG536012</v>
      </c>
      <c r="J39" s="37">
        <f t="shared" si="3"/>
        <v>21</v>
      </c>
      <c r="K39" s="47">
        <f t="shared" si="4"/>
        <v>1</v>
      </c>
    </row>
    <row r="40" spans="1:11">
      <c r="A40" s="33"/>
      <c r="B40" s="33"/>
      <c r="C40" s="34" t="str">
        <f t="shared" si="0"/>
        <v>Q</v>
      </c>
      <c r="D40" s="34"/>
      <c r="E40" s="33"/>
      <c r="F40" s="42" t="s">
        <v>12089</v>
      </c>
      <c r="G40" s="27" t="str">
        <f t="shared" si="1"/>
        <v>QG53601202102</v>
      </c>
      <c r="H40" s="43" t="s">
        <v>13666</v>
      </c>
      <c r="I40" s="37" t="str">
        <f t="shared" si="2"/>
        <v>QG536012</v>
      </c>
      <c r="J40" s="37">
        <f t="shared" si="3"/>
        <v>21</v>
      </c>
      <c r="K40" s="47">
        <f t="shared" si="4"/>
        <v>2</v>
      </c>
    </row>
    <row r="41" spans="1:11">
      <c r="A41" s="35"/>
      <c r="B41" s="35"/>
      <c r="C41" s="36" t="str">
        <f t="shared" si="0"/>
        <v>Q</v>
      </c>
      <c r="D41" s="36"/>
      <c r="E41" s="35"/>
      <c r="F41" s="42" t="s">
        <v>12091</v>
      </c>
      <c r="G41" s="27" t="str">
        <f t="shared" si="1"/>
        <v>QG53601202103</v>
      </c>
      <c r="H41" s="43" t="s">
        <v>13667</v>
      </c>
      <c r="I41" s="37" t="str">
        <f t="shared" si="2"/>
        <v>QG536012</v>
      </c>
      <c r="J41" s="37">
        <f t="shared" si="3"/>
        <v>21</v>
      </c>
      <c r="K41" s="47">
        <f t="shared" si="4"/>
        <v>3</v>
      </c>
    </row>
    <row r="42" ht="24" spans="1:11">
      <c r="A42" s="30">
        <f>MAX($A$3:A41)+1</f>
        <v>22</v>
      </c>
      <c r="B42" s="30" t="s">
        <v>12062</v>
      </c>
      <c r="C42" s="31" t="str">
        <f t="shared" si="0"/>
        <v>QG656035</v>
      </c>
      <c r="D42" s="31" t="s">
        <v>12061</v>
      </c>
      <c r="E42" s="30">
        <v>5000</v>
      </c>
      <c r="F42" s="42" t="s">
        <v>12087</v>
      </c>
      <c r="G42" s="27" t="str">
        <f t="shared" si="1"/>
        <v>QG65603502201</v>
      </c>
      <c r="H42" s="44" t="s">
        <v>13668</v>
      </c>
      <c r="I42" s="37" t="str">
        <f t="shared" si="2"/>
        <v>QG656035</v>
      </c>
      <c r="J42" s="37">
        <f t="shared" si="3"/>
        <v>22</v>
      </c>
      <c r="K42" s="47">
        <f t="shared" si="4"/>
        <v>1</v>
      </c>
    </row>
    <row r="43" spans="1:11">
      <c r="A43" s="33"/>
      <c r="B43" s="33"/>
      <c r="C43" s="34" t="str">
        <f t="shared" si="0"/>
        <v>Q</v>
      </c>
      <c r="D43" s="34"/>
      <c r="E43" s="33"/>
      <c r="F43" s="42" t="s">
        <v>12089</v>
      </c>
      <c r="G43" s="27" t="str">
        <f t="shared" si="1"/>
        <v>QG65603502202</v>
      </c>
      <c r="H43" s="44" t="s">
        <v>13669</v>
      </c>
      <c r="I43" s="37" t="str">
        <f t="shared" si="2"/>
        <v>QG656035</v>
      </c>
      <c r="J43" s="37">
        <f t="shared" si="3"/>
        <v>22</v>
      </c>
      <c r="K43" s="47">
        <f t="shared" si="4"/>
        <v>2</v>
      </c>
    </row>
    <row r="44" spans="1:11">
      <c r="A44" s="33"/>
      <c r="B44" s="33"/>
      <c r="C44" s="34" t="str">
        <f t="shared" si="0"/>
        <v>Q</v>
      </c>
      <c r="D44" s="34"/>
      <c r="E44" s="33"/>
      <c r="F44" s="42" t="s">
        <v>12091</v>
      </c>
      <c r="G44" s="27" t="str">
        <f t="shared" si="1"/>
        <v>QG65603502203</v>
      </c>
      <c r="H44" s="44" t="s">
        <v>13670</v>
      </c>
      <c r="I44" s="37" t="str">
        <f t="shared" si="2"/>
        <v>QG656035</v>
      </c>
      <c r="J44" s="37">
        <f t="shared" si="3"/>
        <v>22</v>
      </c>
      <c r="K44" s="47">
        <f t="shared" si="4"/>
        <v>3</v>
      </c>
    </row>
    <row r="45" spans="1:11">
      <c r="A45" s="33"/>
      <c r="B45" s="33"/>
      <c r="C45" s="34" t="str">
        <f t="shared" si="0"/>
        <v>Q</v>
      </c>
      <c r="D45" s="34"/>
      <c r="E45" s="33"/>
      <c r="F45" s="42" t="s">
        <v>12093</v>
      </c>
      <c r="G45" s="27" t="str">
        <f t="shared" si="1"/>
        <v>QG65603502204</v>
      </c>
      <c r="H45" s="44" t="s">
        <v>13671</v>
      </c>
      <c r="I45" s="37" t="str">
        <f t="shared" si="2"/>
        <v>QG656035</v>
      </c>
      <c r="J45" s="37">
        <f t="shared" si="3"/>
        <v>22</v>
      </c>
      <c r="K45" s="47">
        <f t="shared" si="4"/>
        <v>4</v>
      </c>
    </row>
    <row r="46" spans="1:11">
      <c r="A46" s="33"/>
      <c r="B46" s="33"/>
      <c r="C46" s="34" t="str">
        <f t="shared" si="0"/>
        <v>Q</v>
      </c>
      <c r="D46" s="34"/>
      <c r="E46" s="33"/>
      <c r="F46" s="42" t="s">
        <v>12095</v>
      </c>
      <c r="G46" s="27" t="str">
        <f t="shared" si="1"/>
        <v>QG65603502205</v>
      </c>
      <c r="H46" s="44" t="s">
        <v>13672</v>
      </c>
      <c r="I46" s="37" t="str">
        <f t="shared" si="2"/>
        <v>QG656035</v>
      </c>
      <c r="J46" s="37">
        <f t="shared" si="3"/>
        <v>22</v>
      </c>
      <c r="K46" s="47">
        <f t="shared" si="4"/>
        <v>5</v>
      </c>
    </row>
    <row r="47" ht="24" spans="1:11">
      <c r="A47" s="33"/>
      <c r="B47" s="33"/>
      <c r="C47" s="34" t="str">
        <f t="shared" si="0"/>
        <v>Q</v>
      </c>
      <c r="D47" s="34"/>
      <c r="E47" s="33"/>
      <c r="F47" s="42" t="s">
        <v>12146</v>
      </c>
      <c r="G47" s="27" t="str">
        <f t="shared" si="1"/>
        <v>QG65603502206</v>
      </c>
      <c r="H47" s="44" t="s">
        <v>13673</v>
      </c>
      <c r="I47" s="37" t="str">
        <f t="shared" si="2"/>
        <v>QG656035</v>
      </c>
      <c r="J47" s="37">
        <f t="shared" si="3"/>
        <v>22</v>
      </c>
      <c r="K47" s="47">
        <f t="shared" si="4"/>
        <v>6</v>
      </c>
    </row>
    <row r="48" spans="1:11">
      <c r="A48" s="35"/>
      <c r="B48" s="35"/>
      <c r="C48" s="36" t="str">
        <f t="shared" si="0"/>
        <v>Q</v>
      </c>
      <c r="D48" s="36"/>
      <c r="E48" s="35"/>
      <c r="F48" s="42" t="s">
        <v>12148</v>
      </c>
      <c r="G48" s="27" t="str">
        <f t="shared" si="1"/>
        <v>QG65603502207</v>
      </c>
      <c r="H48" s="44" t="s">
        <v>13674</v>
      </c>
      <c r="I48" s="37" t="str">
        <f t="shared" si="2"/>
        <v>QG656035</v>
      </c>
      <c r="J48" s="37">
        <f t="shared" si="3"/>
        <v>22</v>
      </c>
      <c r="K48" s="47">
        <f t="shared" si="4"/>
        <v>7</v>
      </c>
    </row>
    <row r="49" spans="1:11">
      <c r="A49" s="30">
        <f>MAX($A$3:A48)+1</f>
        <v>23</v>
      </c>
      <c r="B49" s="30" t="s">
        <v>12064</v>
      </c>
      <c r="C49" s="31" t="str">
        <f t="shared" si="0"/>
        <v>QG656036</v>
      </c>
      <c r="D49" s="31" t="s">
        <v>12063</v>
      </c>
      <c r="E49" s="30">
        <v>7300</v>
      </c>
      <c r="F49" s="42" t="s">
        <v>13675</v>
      </c>
      <c r="G49" s="27" t="str">
        <f t="shared" si="1"/>
        <v>QG65603602301</v>
      </c>
      <c r="H49" s="44" t="s">
        <v>13676</v>
      </c>
      <c r="I49" s="37" t="str">
        <f t="shared" si="2"/>
        <v>QG656036</v>
      </c>
      <c r="J49" s="37">
        <f t="shared" si="3"/>
        <v>23</v>
      </c>
      <c r="K49" s="47">
        <f t="shared" si="4"/>
        <v>1</v>
      </c>
    </row>
    <row r="50" spans="1:11">
      <c r="A50" s="33"/>
      <c r="B50" s="33"/>
      <c r="C50" s="34" t="str">
        <f t="shared" si="0"/>
        <v>Q</v>
      </c>
      <c r="D50" s="34"/>
      <c r="E50" s="33"/>
      <c r="F50" s="42"/>
      <c r="G50" s="27" t="str">
        <f t="shared" si="1"/>
        <v>QG65603602302</v>
      </c>
      <c r="H50" s="44" t="s">
        <v>13677</v>
      </c>
      <c r="I50" s="37" t="str">
        <f t="shared" si="2"/>
        <v>QG656036</v>
      </c>
      <c r="J50" s="37">
        <f t="shared" si="3"/>
        <v>23</v>
      </c>
      <c r="K50" s="47">
        <f t="shared" si="4"/>
        <v>2</v>
      </c>
    </row>
    <row r="51" ht="24" spans="1:11">
      <c r="A51" s="33"/>
      <c r="B51" s="33"/>
      <c r="C51" s="34" t="str">
        <f t="shared" si="0"/>
        <v>Q</v>
      </c>
      <c r="D51" s="34"/>
      <c r="E51" s="33"/>
      <c r="F51" s="42"/>
      <c r="G51" s="27" t="str">
        <f t="shared" si="1"/>
        <v>QG65603602303</v>
      </c>
      <c r="H51" s="44" t="s">
        <v>13678</v>
      </c>
      <c r="I51" s="37" t="str">
        <f t="shared" si="2"/>
        <v>QG656036</v>
      </c>
      <c r="J51" s="37">
        <f t="shared" si="3"/>
        <v>23</v>
      </c>
      <c r="K51" s="47">
        <f t="shared" si="4"/>
        <v>3</v>
      </c>
    </row>
    <row r="52" spans="1:11">
      <c r="A52" s="33"/>
      <c r="B52" s="33"/>
      <c r="C52" s="34" t="str">
        <f t="shared" si="0"/>
        <v>Q</v>
      </c>
      <c r="D52" s="34"/>
      <c r="E52" s="33"/>
      <c r="F52" s="42" t="s">
        <v>13679</v>
      </c>
      <c r="G52" s="27" t="str">
        <f t="shared" si="1"/>
        <v>QG65603602304</v>
      </c>
      <c r="H52" s="44" t="s">
        <v>13680</v>
      </c>
      <c r="I52" s="37" t="str">
        <f t="shared" si="2"/>
        <v>QG656036</v>
      </c>
      <c r="J52" s="37">
        <f t="shared" si="3"/>
        <v>23</v>
      </c>
      <c r="K52" s="47">
        <f t="shared" si="4"/>
        <v>4</v>
      </c>
    </row>
    <row r="53" ht="24" spans="1:11">
      <c r="A53" s="35"/>
      <c r="B53" s="35"/>
      <c r="C53" s="36" t="str">
        <f t="shared" si="0"/>
        <v>Q</v>
      </c>
      <c r="D53" s="36"/>
      <c r="E53" s="35"/>
      <c r="F53" s="42" t="s">
        <v>13681</v>
      </c>
      <c r="G53" s="27" t="str">
        <f t="shared" si="1"/>
        <v>QG65603602305</v>
      </c>
      <c r="H53" s="44" t="s">
        <v>13682</v>
      </c>
      <c r="I53" s="37" t="str">
        <f t="shared" si="2"/>
        <v>QG656036</v>
      </c>
      <c r="J53" s="37">
        <f t="shared" si="3"/>
        <v>23</v>
      </c>
      <c r="K53" s="47">
        <f t="shared" si="4"/>
        <v>5</v>
      </c>
    </row>
  </sheetData>
  <mergeCells count="65">
    <mergeCell ref="F2:H2"/>
    <mergeCell ref="A2:A3"/>
    <mergeCell ref="A5:A7"/>
    <mergeCell ref="A8:A10"/>
    <mergeCell ref="A14:A16"/>
    <mergeCell ref="A19:A20"/>
    <mergeCell ref="A22:A25"/>
    <mergeCell ref="A26:A28"/>
    <mergeCell ref="A30:A31"/>
    <mergeCell ref="A35:A37"/>
    <mergeCell ref="A39:A41"/>
    <mergeCell ref="A42:A48"/>
    <mergeCell ref="A49:A53"/>
    <mergeCell ref="B2:B3"/>
    <mergeCell ref="B5:B7"/>
    <mergeCell ref="B8:B10"/>
    <mergeCell ref="B14:B16"/>
    <mergeCell ref="B19:B20"/>
    <mergeCell ref="B22:B25"/>
    <mergeCell ref="B26:B28"/>
    <mergeCell ref="B30:B31"/>
    <mergeCell ref="B35:B37"/>
    <mergeCell ref="B39:B41"/>
    <mergeCell ref="B42:B48"/>
    <mergeCell ref="B49:B53"/>
    <mergeCell ref="C2:C3"/>
    <mergeCell ref="C5:C7"/>
    <mergeCell ref="C8:C10"/>
    <mergeCell ref="C14:C16"/>
    <mergeCell ref="C19:C20"/>
    <mergeCell ref="C22:C25"/>
    <mergeCell ref="C26:C28"/>
    <mergeCell ref="C30:C31"/>
    <mergeCell ref="C35:C37"/>
    <mergeCell ref="C39:C41"/>
    <mergeCell ref="C42:C48"/>
    <mergeCell ref="C49:C53"/>
    <mergeCell ref="D2:D3"/>
    <mergeCell ref="D5:D7"/>
    <mergeCell ref="D8:D10"/>
    <mergeCell ref="D14:D16"/>
    <mergeCell ref="D19:D20"/>
    <mergeCell ref="D22:D25"/>
    <mergeCell ref="D26:D28"/>
    <mergeCell ref="D30:D31"/>
    <mergeCell ref="D35:D37"/>
    <mergeCell ref="D39:D41"/>
    <mergeCell ref="D42:D48"/>
    <mergeCell ref="D49:D53"/>
    <mergeCell ref="E2:E3"/>
    <mergeCell ref="E5:E7"/>
    <mergeCell ref="E8:E10"/>
    <mergeCell ref="E14:E16"/>
    <mergeCell ref="E19:E20"/>
    <mergeCell ref="E22:E25"/>
    <mergeCell ref="E26:E28"/>
    <mergeCell ref="E30:E31"/>
    <mergeCell ref="E35:E37"/>
    <mergeCell ref="E39:E41"/>
    <mergeCell ref="E42:E48"/>
    <mergeCell ref="E49:E53"/>
    <mergeCell ref="F49:F51"/>
    <mergeCell ref="I2:I3"/>
    <mergeCell ref="J2:J3"/>
    <mergeCell ref="K2:K3"/>
  </mergeCell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785"/>
  <sheetViews>
    <sheetView topLeftCell="A73" workbookViewId="0">
      <selection activeCell="E16" sqref="E16"/>
    </sheetView>
  </sheetViews>
  <sheetFormatPr defaultColWidth="9" defaultRowHeight="13.5"/>
  <cols>
    <col min="1" max="1" width="5.75" style="8" customWidth="1"/>
    <col min="2" max="2" width="18.875" style="8" customWidth="1"/>
    <col min="3" max="3" width="36.25" style="9" customWidth="1"/>
    <col min="4" max="4" width="8.25" style="9" customWidth="1"/>
    <col min="5" max="5" width="42.375" style="9" customWidth="1"/>
    <col min="6" max="6" width="7.5" style="8" customWidth="1"/>
    <col min="7" max="7" width="15.5" style="9" customWidth="1"/>
    <col min="8" max="8" width="6.875" style="8" customWidth="1"/>
    <col min="9" max="9" width="10.5" style="9" customWidth="1"/>
    <col min="10" max="10" width="10" style="8" customWidth="1"/>
    <col min="11" max="11" width="9" style="10"/>
    <col min="12" max="12" width="9" style="8"/>
    <col min="13" max="16384" width="9" style="9"/>
  </cols>
  <sheetData>
    <row r="1" ht="14.25" spans="1:2">
      <c r="A1" s="11" t="s">
        <v>36</v>
      </c>
      <c r="B1" s="11"/>
    </row>
    <row r="2" s="6" customFormat="1" ht="25.15" customHeight="1" spans="1:15">
      <c r="A2" s="12" t="s">
        <v>0</v>
      </c>
      <c r="B2" s="13" t="s">
        <v>12066</v>
      </c>
      <c r="C2" s="13" t="s">
        <v>13683</v>
      </c>
      <c r="D2" s="12" t="s">
        <v>13684</v>
      </c>
      <c r="E2" s="12" t="s">
        <v>13685</v>
      </c>
      <c r="F2" s="12" t="s">
        <v>13686</v>
      </c>
      <c r="G2" s="12" t="s">
        <v>13687</v>
      </c>
      <c r="H2" s="12" t="s">
        <v>13688</v>
      </c>
      <c r="I2" s="12" t="s">
        <v>13689</v>
      </c>
      <c r="J2" s="12" t="s">
        <v>13690</v>
      </c>
      <c r="K2" s="16" t="s">
        <v>13691</v>
      </c>
      <c r="L2" s="12" t="s">
        <v>13692</v>
      </c>
      <c r="M2" s="12" t="s">
        <v>13693</v>
      </c>
      <c r="N2" s="17" t="s">
        <v>13691</v>
      </c>
      <c r="O2" s="12" t="s">
        <v>13688</v>
      </c>
    </row>
    <row r="3" s="7" customFormat="1" ht="19.9" customHeight="1" spans="1:15">
      <c r="A3" s="14">
        <v>1</v>
      </c>
      <c r="B3" s="14" t="str">
        <f>D3&amp;IF(H3="",0,H3)&amp;REPT(0,5-LEN(A3))&amp;A3</f>
        <v>110000000001</v>
      </c>
      <c r="C3" s="15" t="s">
        <v>13694</v>
      </c>
      <c r="D3" s="15" t="s">
        <v>44</v>
      </c>
      <c r="E3" s="15" t="s">
        <v>13695</v>
      </c>
      <c r="F3" s="14" t="s">
        <v>13696</v>
      </c>
      <c r="G3" s="15" t="s">
        <v>13697</v>
      </c>
      <c r="H3" s="14"/>
      <c r="I3" s="15" t="s">
        <v>13698</v>
      </c>
      <c r="J3" s="14"/>
      <c r="K3" s="18"/>
      <c r="L3" s="14" t="s">
        <v>13699</v>
      </c>
      <c r="M3" s="15" t="s">
        <v>13700</v>
      </c>
      <c r="N3" s="19" t="str">
        <f>_xlfn.IFNA(VLOOKUP(K3,'HAN02'!$I$1:$J$426,2,FALSE),"")</f>
        <v/>
      </c>
      <c r="O3" s="20" t="s">
        <v>13701</v>
      </c>
    </row>
    <row r="4" spans="1:14">
      <c r="A4" s="14">
        <v>2</v>
      </c>
      <c r="B4" s="14" t="str">
        <f t="shared" ref="B4:B67" si="0">D4&amp;IF(H4="",0,H4)&amp;REPT(0,5-LEN(A4))&amp;A4</f>
        <v>110000000002</v>
      </c>
      <c r="C4" s="15" t="s">
        <v>13702</v>
      </c>
      <c r="D4" s="15" t="s">
        <v>44</v>
      </c>
      <c r="E4" s="15" t="s">
        <v>13703</v>
      </c>
      <c r="F4" s="14"/>
      <c r="G4" s="15"/>
      <c r="H4" s="14"/>
      <c r="I4" s="15"/>
      <c r="J4" s="14"/>
      <c r="K4" s="18"/>
      <c r="L4" s="14" t="s">
        <v>13699</v>
      </c>
      <c r="M4" s="15" t="s">
        <v>13700</v>
      </c>
      <c r="N4" s="19" t="str">
        <f>_xlfn.IFNA(VLOOKUP(K4,'HAN02'!$I$1:$J$426,2,FALSE),"")</f>
        <v/>
      </c>
    </row>
    <row r="5" spans="1:14">
      <c r="A5" s="14">
        <v>3</v>
      </c>
      <c r="B5" s="14" t="str">
        <f t="shared" si="0"/>
        <v>110000400003</v>
      </c>
      <c r="C5" s="15" t="s">
        <v>13704</v>
      </c>
      <c r="D5" s="15" t="s">
        <v>44</v>
      </c>
      <c r="E5" s="15" t="s">
        <v>13705</v>
      </c>
      <c r="F5" s="14" t="s">
        <v>13706</v>
      </c>
      <c r="G5" s="15" t="s">
        <v>13707</v>
      </c>
      <c r="H5" s="14" t="s">
        <v>13708</v>
      </c>
      <c r="I5" s="15" t="s">
        <v>13709</v>
      </c>
      <c r="J5" s="14" t="s">
        <v>13710</v>
      </c>
      <c r="K5" s="18" t="s">
        <v>12631</v>
      </c>
      <c r="L5" s="14" t="s">
        <v>13699</v>
      </c>
      <c r="M5" s="15" t="s">
        <v>13700</v>
      </c>
      <c r="N5" s="19" t="str">
        <f>_xlfn.IFNA(VLOOKUP(K5,'HAN02'!$I$1:$J$426,2,FALSE),"")</f>
        <v>GG112001</v>
      </c>
    </row>
    <row r="6" spans="1:14">
      <c r="A6" s="14">
        <v>4</v>
      </c>
      <c r="B6" s="14" t="str">
        <f t="shared" si="0"/>
        <v>110000000004</v>
      </c>
      <c r="C6" s="15" t="s">
        <v>13711</v>
      </c>
      <c r="D6" s="15" t="s">
        <v>44</v>
      </c>
      <c r="E6" s="15" t="s">
        <v>13712</v>
      </c>
      <c r="F6" s="14" t="s">
        <v>13713</v>
      </c>
      <c r="G6" s="15" t="s">
        <v>13714</v>
      </c>
      <c r="H6" s="14"/>
      <c r="I6" s="15" t="s">
        <v>13715</v>
      </c>
      <c r="J6" s="14"/>
      <c r="K6" s="18"/>
      <c r="L6" s="14" t="s">
        <v>13699</v>
      </c>
      <c r="M6" s="15" t="s">
        <v>13700</v>
      </c>
      <c r="N6" s="19" t="str">
        <f>_xlfn.IFNA(VLOOKUP(K6,'HAN02'!$I$1:$J$426,2,FALSE),"")</f>
        <v/>
      </c>
    </row>
    <row r="7" spans="1:14">
      <c r="A7" s="14">
        <v>5</v>
      </c>
      <c r="B7" s="14" t="str">
        <f t="shared" si="0"/>
        <v>110000000005</v>
      </c>
      <c r="C7" s="15" t="s">
        <v>13716</v>
      </c>
      <c r="D7" s="15" t="s">
        <v>44</v>
      </c>
      <c r="E7" s="15" t="s">
        <v>13717</v>
      </c>
      <c r="F7" s="14" t="s">
        <v>13718</v>
      </c>
      <c r="G7" s="15" t="s">
        <v>13719</v>
      </c>
      <c r="H7" s="14"/>
      <c r="I7" s="15" t="s">
        <v>13720</v>
      </c>
      <c r="J7" s="14"/>
      <c r="K7" s="18"/>
      <c r="L7" s="14" t="s">
        <v>13699</v>
      </c>
      <c r="M7" s="15" t="s">
        <v>13700</v>
      </c>
      <c r="N7" s="19" t="str">
        <f>_xlfn.IFNA(VLOOKUP(K7,'HAN02'!$I$1:$J$426,2,FALSE),"")</f>
        <v/>
      </c>
    </row>
    <row r="8" spans="1:14">
      <c r="A8" s="14">
        <v>6</v>
      </c>
      <c r="B8" s="14" t="str">
        <f t="shared" si="0"/>
        <v>110000000006</v>
      </c>
      <c r="C8" s="15" t="s">
        <v>13721</v>
      </c>
      <c r="D8" s="15" t="s">
        <v>44</v>
      </c>
      <c r="E8" s="15" t="s">
        <v>13722</v>
      </c>
      <c r="F8" s="14"/>
      <c r="G8" s="15"/>
      <c r="H8" s="14"/>
      <c r="I8" s="15"/>
      <c r="J8" s="14"/>
      <c r="K8" s="18"/>
      <c r="L8" s="14" t="s">
        <v>13699</v>
      </c>
      <c r="M8" s="15" t="s">
        <v>13700</v>
      </c>
      <c r="N8" s="19" t="str">
        <f>_xlfn.IFNA(VLOOKUP(K8,'HAN02'!$I$1:$J$426,2,FALSE),"")</f>
        <v/>
      </c>
    </row>
    <row r="9" spans="1:14">
      <c r="A9" s="14">
        <v>7</v>
      </c>
      <c r="B9" s="14" t="str">
        <f t="shared" si="0"/>
        <v>110000000007</v>
      </c>
      <c r="C9" s="15" t="s">
        <v>13723</v>
      </c>
      <c r="D9" s="15" t="s">
        <v>44</v>
      </c>
      <c r="E9" s="15" t="s">
        <v>13724</v>
      </c>
      <c r="F9" s="14"/>
      <c r="G9" s="15"/>
      <c r="H9" s="14"/>
      <c r="I9" s="15"/>
      <c r="J9" s="14"/>
      <c r="K9" s="18"/>
      <c r="L9" s="14" t="s">
        <v>13699</v>
      </c>
      <c r="M9" s="15" t="s">
        <v>13700</v>
      </c>
      <c r="N9" s="19" t="str">
        <f>_xlfn.IFNA(VLOOKUP(K9,'HAN02'!$I$1:$J$426,2,FALSE),"")</f>
        <v/>
      </c>
    </row>
    <row r="10" spans="1:14">
      <c r="A10" s="14">
        <v>8</v>
      </c>
      <c r="B10" s="14" t="str">
        <f t="shared" si="0"/>
        <v>110000000008</v>
      </c>
      <c r="C10" s="15" t="s">
        <v>13725</v>
      </c>
      <c r="D10" s="15" t="s">
        <v>44</v>
      </c>
      <c r="E10" s="15" t="s">
        <v>13726</v>
      </c>
      <c r="F10" s="14"/>
      <c r="G10" s="15"/>
      <c r="H10" s="14"/>
      <c r="I10" s="15"/>
      <c r="J10" s="14"/>
      <c r="K10" s="18"/>
      <c r="L10" s="14" t="s">
        <v>13699</v>
      </c>
      <c r="M10" s="15" t="s">
        <v>13700</v>
      </c>
      <c r="N10" s="19" t="str">
        <f>_xlfn.IFNA(VLOOKUP(K10,'HAN02'!$I$1:$J$426,2,FALSE),"")</f>
        <v/>
      </c>
    </row>
    <row r="11" spans="1:14">
      <c r="A11" s="14">
        <v>9</v>
      </c>
      <c r="B11" s="14" t="str">
        <f t="shared" si="0"/>
        <v>110000000009</v>
      </c>
      <c r="C11" s="15" t="s">
        <v>13727</v>
      </c>
      <c r="D11" s="15" t="s">
        <v>44</v>
      </c>
      <c r="E11" s="15" t="s">
        <v>13728</v>
      </c>
      <c r="F11" s="14" t="s">
        <v>13729</v>
      </c>
      <c r="G11" s="15" t="s">
        <v>13730</v>
      </c>
      <c r="H11" s="14"/>
      <c r="I11" s="15" t="s">
        <v>13731</v>
      </c>
      <c r="J11" s="14"/>
      <c r="K11" s="18"/>
      <c r="L11" s="14" t="s">
        <v>13699</v>
      </c>
      <c r="M11" s="15" t="s">
        <v>13700</v>
      </c>
      <c r="N11" s="19" t="str">
        <f>_xlfn.IFNA(VLOOKUP(K11,'HAN02'!$I$1:$J$426,2,FALSE),"")</f>
        <v/>
      </c>
    </row>
    <row r="12" spans="1:14">
      <c r="A12" s="14">
        <v>10</v>
      </c>
      <c r="B12" s="14" t="str">
        <f t="shared" si="0"/>
        <v>110000000010</v>
      </c>
      <c r="C12" s="15" t="s">
        <v>13732</v>
      </c>
      <c r="D12" s="15" t="s">
        <v>44</v>
      </c>
      <c r="E12" s="15" t="s">
        <v>13733</v>
      </c>
      <c r="F12" s="14"/>
      <c r="G12" s="15"/>
      <c r="H12" s="14"/>
      <c r="I12" s="15"/>
      <c r="J12" s="14"/>
      <c r="K12" s="18"/>
      <c r="L12" s="14" t="s">
        <v>13699</v>
      </c>
      <c r="M12" s="15" t="s">
        <v>13700</v>
      </c>
      <c r="N12" s="19" t="str">
        <f>_xlfn.IFNA(VLOOKUP(K12,'HAN02'!$I$1:$J$426,2,FALSE),"")</f>
        <v/>
      </c>
    </row>
    <row r="13" spans="1:14">
      <c r="A13" s="14">
        <v>11</v>
      </c>
      <c r="B13" s="14" t="str">
        <f t="shared" si="0"/>
        <v>110000000011</v>
      </c>
      <c r="C13" s="15" t="s">
        <v>13734</v>
      </c>
      <c r="D13" s="15" t="s">
        <v>44</v>
      </c>
      <c r="E13" s="15" t="s">
        <v>13735</v>
      </c>
      <c r="F13" s="14"/>
      <c r="G13" s="15"/>
      <c r="H13" s="14"/>
      <c r="I13" s="15"/>
      <c r="J13" s="14"/>
      <c r="K13" s="18"/>
      <c r="L13" s="14" t="s">
        <v>13699</v>
      </c>
      <c r="M13" s="15" t="s">
        <v>13700</v>
      </c>
      <c r="N13" s="19" t="str">
        <f>_xlfn.IFNA(VLOOKUP(K13,'HAN02'!$I$1:$J$426,2,FALSE),"")</f>
        <v/>
      </c>
    </row>
    <row r="14" spans="1:14">
      <c r="A14" s="14">
        <v>12</v>
      </c>
      <c r="B14" s="14" t="str">
        <f t="shared" si="0"/>
        <v>110000000012</v>
      </c>
      <c r="C14" s="15" t="s">
        <v>13736</v>
      </c>
      <c r="D14" s="15" t="s">
        <v>44</v>
      </c>
      <c r="E14" s="15" t="s">
        <v>13737</v>
      </c>
      <c r="F14" s="14" t="s">
        <v>13738</v>
      </c>
      <c r="G14" s="15" t="s">
        <v>13739</v>
      </c>
      <c r="H14" s="14"/>
      <c r="I14" s="15" t="s">
        <v>13740</v>
      </c>
      <c r="J14" s="14"/>
      <c r="K14" s="18"/>
      <c r="L14" s="14" t="s">
        <v>13699</v>
      </c>
      <c r="M14" s="15" t="s">
        <v>13700</v>
      </c>
      <c r="N14" s="19" t="str">
        <f>_xlfn.IFNA(VLOOKUP(K14,'HAN02'!$I$1:$J$426,2,FALSE),"")</f>
        <v/>
      </c>
    </row>
    <row r="15" spans="1:14">
      <c r="A15" s="14">
        <v>13</v>
      </c>
      <c r="B15" s="14" t="str">
        <f t="shared" si="0"/>
        <v>110000500013</v>
      </c>
      <c r="C15" s="15" t="s">
        <v>13741</v>
      </c>
      <c r="D15" s="15" t="s">
        <v>44</v>
      </c>
      <c r="E15" s="15" t="s">
        <v>13742</v>
      </c>
      <c r="F15" s="14" t="s">
        <v>13743</v>
      </c>
      <c r="G15" s="15" t="s">
        <v>13744</v>
      </c>
      <c r="H15" s="14" t="s">
        <v>13745</v>
      </c>
      <c r="I15" s="15" t="s">
        <v>13746</v>
      </c>
      <c r="J15" s="14" t="s">
        <v>13699</v>
      </c>
      <c r="K15" s="18"/>
      <c r="L15" s="14" t="s">
        <v>13699</v>
      </c>
      <c r="M15" s="15" t="s">
        <v>13700</v>
      </c>
      <c r="N15" s="19" t="str">
        <f>_xlfn.IFNA(VLOOKUP(K15,'HAN02'!$I$1:$J$426,2,FALSE),"")</f>
        <v/>
      </c>
    </row>
    <row r="16" spans="1:14">
      <c r="A16" s="14">
        <v>14</v>
      </c>
      <c r="B16" s="14" t="str">
        <f t="shared" si="0"/>
        <v>110000400014</v>
      </c>
      <c r="C16" s="15" t="s">
        <v>13747</v>
      </c>
      <c r="D16" s="15" t="s">
        <v>44</v>
      </c>
      <c r="E16" s="15" t="s">
        <v>13748</v>
      </c>
      <c r="F16" s="14" t="s">
        <v>12631</v>
      </c>
      <c r="G16" s="15" t="s">
        <v>13749</v>
      </c>
      <c r="H16" s="14" t="s">
        <v>13708</v>
      </c>
      <c r="I16" s="15" t="s">
        <v>13750</v>
      </c>
      <c r="J16" s="14" t="s">
        <v>13699</v>
      </c>
      <c r="K16" s="18"/>
      <c r="L16" s="14" t="s">
        <v>13699</v>
      </c>
      <c r="M16" s="15" t="s">
        <v>13700</v>
      </c>
      <c r="N16" s="19" t="str">
        <f>_xlfn.IFNA(VLOOKUP(K16,'HAN02'!$I$1:$J$426,2,FALSE),"")</f>
        <v/>
      </c>
    </row>
    <row r="17" spans="1:14">
      <c r="A17" s="14">
        <v>15</v>
      </c>
      <c r="B17" s="14" t="str">
        <f t="shared" si="0"/>
        <v>110000400015</v>
      </c>
      <c r="C17" s="15" t="s">
        <v>13751</v>
      </c>
      <c r="D17" s="15" t="s">
        <v>44</v>
      </c>
      <c r="E17" s="15" t="s">
        <v>13748</v>
      </c>
      <c r="F17" s="14" t="s">
        <v>13752</v>
      </c>
      <c r="G17" s="15" t="s">
        <v>13753</v>
      </c>
      <c r="H17" s="14" t="s">
        <v>13708</v>
      </c>
      <c r="I17" s="15" t="s">
        <v>13754</v>
      </c>
      <c r="J17" s="14" t="s">
        <v>13710</v>
      </c>
      <c r="K17" s="18" t="s">
        <v>12631</v>
      </c>
      <c r="L17" s="14" t="s">
        <v>13699</v>
      </c>
      <c r="M17" s="15" t="s">
        <v>13700</v>
      </c>
      <c r="N17" s="19" t="str">
        <f>_xlfn.IFNA(VLOOKUP(K17,'HAN02'!$I$1:$J$426,2,FALSE),"")</f>
        <v>GG112001</v>
      </c>
    </row>
    <row r="18" spans="1:14">
      <c r="A18" s="14">
        <v>16</v>
      </c>
      <c r="B18" s="14" t="str">
        <f t="shared" si="0"/>
        <v>110000000016</v>
      </c>
      <c r="C18" s="15" t="s">
        <v>13755</v>
      </c>
      <c r="D18" s="15" t="s">
        <v>44</v>
      </c>
      <c r="E18" s="15" t="s">
        <v>13756</v>
      </c>
      <c r="F18" s="14"/>
      <c r="G18" s="15"/>
      <c r="H18" s="14"/>
      <c r="I18" s="15"/>
      <c r="J18" s="14"/>
      <c r="K18" s="18"/>
      <c r="L18" s="14" t="s">
        <v>13699</v>
      </c>
      <c r="M18" s="15" t="s">
        <v>13700</v>
      </c>
      <c r="N18" s="19" t="str">
        <f>_xlfn.IFNA(VLOOKUP(K18,'HAN02'!$I$1:$J$426,2,FALSE),"")</f>
        <v/>
      </c>
    </row>
    <row r="19" spans="1:14">
      <c r="A19" s="14">
        <v>17</v>
      </c>
      <c r="B19" s="14" t="str">
        <f t="shared" si="0"/>
        <v>110000000017</v>
      </c>
      <c r="C19" s="15" t="s">
        <v>13757</v>
      </c>
      <c r="D19" s="15" t="s">
        <v>44</v>
      </c>
      <c r="E19" s="15" t="s">
        <v>13758</v>
      </c>
      <c r="F19" s="14"/>
      <c r="G19" s="15"/>
      <c r="H19" s="14"/>
      <c r="I19" s="15"/>
      <c r="J19" s="14"/>
      <c r="K19" s="18"/>
      <c r="L19" s="14" t="s">
        <v>13699</v>
      </c>
      <c r="M19" s="15" t="s">
        <v>13700</v>
      </c>
      <c r="N19" s="19" t="str">
        <f>_xlfn.IFNA(VLOOKUP(K19,'HAN02'!$I$1:$J$426,2,FALSE),"")</f>
        <v/>
      </c>
    </row>
    <row r="20" spans="1:14">
      <c r="A20" s="14">
        <v>18</v>
      </c>
      <c r="B20" s="14" t="str">
        <f t="shared" si="0"/>
        <v>110000000018</v>
      </c>
      <c r="C20" s="15" t="s">
        <v>13759</v>
      </c>
      <c r="D20" s="15" t="s">
        <v>44</v>
      </c>
      <c r="E20" s="15" t="s">
        <v>13760</v>
      </c>
      <c r="F20" s="14"/>
      <c r="G20" s="15"/>
      <c r="H20" s="14"/>
      <c r="I20" s="15"/>
      <c r="J20" s="14"/>
      <c r="K20" s="18"/>
      <c r="L20" s="14" t="s">
        <v>13699</v>
      </c>
      <c r="M20" s="15" t="s">
        <v>13700</v>
      </c>
      <c r="N20" s="19" t="str">
        <f>_xlfn.IFNA(VLOOKUP(K20,'HAN02'!$I$1:$J$426,2,FALSE),"")</f>
        <v/>
      </c>
    </row>
    <row r="21" spans="1:14">
      <c r="A21" s="14">
        <v>19</v>
      </c>
      <c r="B21" s="14" t="str">
        <f t="shared" si="0"/>
        <v>110000000019</v>
      </c>
      <c r="C21" s="15" t="s">
        <v>13761</v>
      </c>
      <c r="D21" s="15" t="s">
        <v>44</v>
      </c>
      <c r="E21" s="15" t="s">
        <v>13762</v>
      </c>
      <c r="F21" s="14"/>
      <c r="G21" s="15"/>
      <c r="H21" s="14"/>
      <c r="I21" s="15"/>
      <c r="J21" s="14"/>
      <c r="K21" s="18"/>
      <c r="L21" s="14" t="s">
        <v>13699</v>
      </c>
      <c r="M21" s="15" t="s">
        <v>13700</v>
      </c>
      <c r="N21" s="19" t="str">
        <f>_xlfn.IFNA(VLOOKUP(K21,'HAN02'!$I$1:$J$426,2,FALSE),"")</f>
        <v/>
      </c>
    </row>
    <row r="22" spans="1:14">
      <c r="A22" s="14">
        <v>20</v>
      </c>
      <c r="B22" s="14" t="str">
        <f t="shared" si="0"/>
        <v>110000000020</v>
      </c>
      <c r="C22" s="15" t="s">
        <v>13763</v>
      </c>
      <c r="D22" s="15" t="s">
        <v>44</v>
      </c>
      <c r="E22" s="15" t="s">
        <v>13764</v>
      </c>
      <c r="F22" s="14" t="s">
        <v>13765</v>
      </c>
      <c r="G22" s="15" t="s">
        <v>13766</v>
      </c>
      <c r="H22" s="14"/>
      <c r="I22" s="15" t="s">
        <v>13767</v>
      </c>
      <c r="J22" s="14"/>
      <c r="K22" s="18"/>
      <c r="L22" s="14" t="s">
        <v>13699</v>
      </c>
      <c r="M22" s="15" t="s">
        <v>13700</v>
      </c>
      <c r="N22" s="19" t="str">
        <f>_xlfn.IFNA(VLOOKUP(K22,'HAN02'!$I$1:$J$426,2,FALSE),"")</f>
        <v/>
      </c>
    </row>
    <row r="23" spans="1:14">
      <c r="A23" s="14">
        <v>21</v>
      </c>
      <c r="B23" s="14" t="str">
        <f t="shared" si="0"/>
        <v>110000000021</v>
      </c>
      <c r="C23" s="15" t="s">
        <v>13768</v>
      </c>
      <c r="D23" s="15" t="s">
        <v>44</v>
      </c>
      <c r="E23" s="15" t="s">
        <v>13769</v>
      </c>
      <c r="F23" s="14"/>
      <c r="G23" s="15"/>
      <c r="H23" s="14"/>
      <c r="I23" s="15"/>
      <c r="J23" s="14"/>
      <c r="K23" s="18"/>
      <c r="L23" s="14" t="s">
        <v>13699</v>
      </c>
      <c r="M23" s="15" t="s">
        <v>13700</v>
      </c>
      <c r="N23" s="19" t="str">
        <f>_xlfn.IFNA(VLOOKUP(K23,'HAN02'!$I$1:$J$426,2,FALSE),"")</f>
        <v/>
      </c>
    </row>
    <row r="24" spans="1:14">
      <c r="A24" s="14">
        <v>22</v>
      </c>
      <c r="B24" s="14" t="str">
        <f t="shared" si="0"/>
        <v>110000000022</v>
      </c>
      <c r="C24" s="15" t="s">
        <v>13770</v>
      </c>
      <c r="D24" s="15" t="s">
        <v>44</v>
      </c>
      <c r="E24" s="15" t="s">
        <v>13771</v>
      </c>
      <c r="F24" s="14"/>
      <c r="G24" s="15"/>
      <c r="H24" s="14"/>
      <c r="I24" s="15"/>
      <c r="J24" s="14"/>
      <c r="K24" s="18"/>
      <c r="L24" s="14" t="s">
        <v>13699</v>
      </c>
      <c r="M24" s="15" t="s">
        <v>13700</v>
      </c>
      <c r="N24" s="19" t="str">
        <f>_xlfn.IFNA(VLOOKUP(K24,'HAN02'!$I$1:$J$426,2,FALSE),"")</f>
        <v/>
      </c>
    </row>
    <row r="25" spans="1:14">
      <c r="A25" s="14">
        <v>23</v>
      </c>
      <c r="B25" s="14" t="str">
        <f t="shared" si="0"/>
        <v>110000000023</v>
      </c>
      <c r="C25" s="15" t="s">
        <v>13772</v>
      </c>
      <c r="D25" s="15" t="s">
        <v>44</v>
      </c>
      <c r="E25" s="15" t="s">
        <v>13773</v>
      </c>
      <c r="F25" s="14" t="s">
        <v>13774</v>
      </c>
      <c r="G25" s="15" t="s">
        <v>13775</v>
      </c>
      <c r="H25" s="14"/>
      <c r="I25" s="15" t="s">
        <v>13776</v>
      </c>
      <c r="J25" s="14"/>
      <c r="K25" s="18"/>
      <c r="L25" s="14" t="s">
        <v>13699</v>
      </c>
      <c r="M25" s="15" t="s">
        <v>13700</v>
      </c>
      <c r="N25" s="19" t="str">
        <f>_xlfn.IFNA(VLOOKUP(K25,'HAN02'!$I$1:$J$426,2,FALSE),"")</f>
        <v/>
      </c>
    </row>
    <row r="26" spans="1:14">
      <c r="A26" s="14">
        <v>24</v>
      </c>
      <c r="B26" s="14" t="str">
        <f t="shared" si="0"/>
        <v>110000400024</v>
      </c>
      <c r="C26" s="15" t="s">
        <v>13777</v>
      </c>
      <c r="D26" s="15" t="s">
        <v>44</v>
      </c>
      <c r="E26" s="15" t="s">
        <v>13778</v>
      </c>
      <c r="F26" s="14" t="s">
        <v>13774</v>
      </c>
      <c r="G26" s="15" t="s">
        <v>13779</v>
      </c>
      <c r="H26" s="14" t="s">
        <v>13708</v>
      </c>
      <c r="I26" s="15" t="s">
        <v>13780</v>
      </c>
      <c r="J26" s="14" t="s">
        <v>13710</v>
      </c>
      <c r="K26" s="18" t="s">
        <v>12631</v>
      </c>
      <c r="L26" s="14" t="s">
        <v>13699</v>
      </c>
      <c r="M26" s="15" t="s">
        <v>13700</v>
      </c>
      <c r="N26" s="19" t="str">
        <f>_xlfn.IFNA(VLOOKUP(K26,'HAN02'!$I$1:$J$426,2,FALSE),"")</f>
        <v>GG112001</v>
      </c>
    </row>
    <row r="27" spans="1:14">
      <c r="A27" s="14">
        <v>25</v>
      </c>
      <c r="B27" s="14" t="str">
        <f t="shared" si="0"/>
        <v>110000500025</v>
      </c>
      <c r="C27" s="15" t="s">
        <v>13781</v>
      </c>
      <c r="D27" s="15" t="s">
        <v>44</v>
      </c>
      <c r="E27" s="15" t="s">
        <v>13782</v>
      </c>
      <c r="F27" s="14" t="s">
        <v>13774</v>
      </c>
      <c r="G27" s="15" t="s">
        <v>13783</v>
      </c>
      <c r="H27" s="14" t="s">
        <v>13745</v>
      </c>
      <c r="I27" s="15" t="s">
        <v>13784</v>
      </c>
      <c r="J27" s="14" t="s">
        <v>13699</v>
      </c>
      <c r="K27" s="18"/>
      <c r="L27" s="14" t="s">
        <v>13699</v>
      </c>
      <c r="M27" s="15" t="s">
        <v>13700</v>
      </c>
      <c r="N27" s="19" t="str">
        <f>_xlfn.IFNA(VLOOKUP(K27,'HAN02'!$I$1:$J$426,2,FALSE),"")</f>
        <v/>
      </c>
    </row>
    <row r="28" spans="1:14">
      <c r="A28" s="14">
        <v>26</v>
      </c>
      <c r="B28" s="14" t="str">
        <f t="shared" si="0"/>
        <v>110000500026</v>
      </c>
      <c r="C28" s="15" t="s">
        <v>13785</v>
      </c>
      <c r="D28" s="15" t="s">
        <v>44</v>
      </c>
      <c r="E28" s="15" t="s">
        <v>13786</v>
      </c>
      <c r="F28" s="14" t="s">
        <v>13787</v>
      </c>
      <c r="G28" s="15" t="s">
        <v>13788</v>
      </c>
      <c r="H28" s="14" t="s">
        <v>13745</v>
      </c>
      <c r="I28" s="15" t="s">
        <v>13789</v>
      </c>
      <c r="J28" s="14" t="s">
        <v>13710</v>
      </c>
      <c r="K28" s="18" t="s">
        <v>12631</v>
      </c>
      <c r="L28" s="14" t="s">
        <v>13699</v>
      </c>
      <c r="M28" s="15" t="s">
        <v>13700</v>
      </c>
      <c r="N28" s="19" t="str">
        <f>_xlfn.IFNA(VLOOKUP(K28,'HAN02'!$I$1:$J$426,2,FALSE),"")</f>
        <v>GG112001</v>
      </c>
    </row>
    <row r="29" spans="1:14">
      <c r="A29" s="14">
        <v>27</v>
      </c>
      <c r="B29" s="14" t="str">
        <f t="shared" si="0"/>
        <v>110000000027</v>
      </c>
      <c r="C29" s="15" t="s">
        <v>13790</v>
      </c>
      <c r="D29" s="15" t="s">
        <v>44</v>
      </c>
      <c r="E29" s="15" t="s">
        <v>13791</v>
      </c>
      <c r="F29" s="14" t="s">
        <v>13792</v>
      </c>
      <c r="G29" s="15" t="s">
        <v>13793</v>
      </c>
      <c r="H29" s="14"/>
      <c r="I29" s="15" t="s">
        <v>13794</v>
      </c>
      <c r="J29" s="14"/>
      <c r="K29" s="18"/>
      <c r="L29" s="14" t="s">
        <v>13699</v>
      </c>
      <c r="M29" s="15" t="s">
        <v>13700</v>
      </c>
      <c r="N29" s="19" t="str">
        <f>_xlfn.IFNA(VLOOKUP(K29,'HAN02'!$I$1:$J$426,2,FALSE),"")</f>
        <v/>
      </c>
    </row>
    <row r="30" spans="1:14">
      <c r="A30" s="14">
        <v>28</v>
      </c>
      <c r="B30" s="14" t="str">
        <f t="shared" si="0"/>
        <v>110000500028</v>
      </c>
      <c r="C30" s="15" t="s">
        <v>13795</v>
      </c>
      <c r="D30" s="15" t="s">
        <v>44</v>
      </c>
      <c r="E30" s="15" t="s">
        <v>13796</v>
      </c>
      <c r="F30" s="14" t="s">
        <v>13797</v>
      </c>
      <c r="G30" s="15" t="s">
        <v>13798</v>
      </c>
      <c r="H30" s="14" t="s">
        <v>13745</v>
      </c>
      <c r="I30" s="15" t="s">
        <v>13799</v>
      </c>
      <c r="J30" s="14" t="s">
        <v>13699</v>
      </c>
      <c r="K30" s="18"/>
      <c r="L30" s="14" t="s">
        <v>13699</v>
      </c>
      <c r="M30" s="15" t="s">
        <v>13700</v>
      </c>
      <c r="N30" s="19" t="str">
        <f>_xlfn.IFNA(VLOOKUP(K30,'HAN02'!$I$1:$J$426,2,FALSE),"")</f>
        <v/>
      </c>
    </row>
    <row r="31" spans="1:14">
      <c r="A31" s="14">
        <v>29</v>
      </c>
      <c r="B31" s="14" t="str">
        <f t="shared" si="0"/>
        <v>110000000029</v>
      </c>
      <c r="C31" s="15" t="s">
        <v>13800</v>
      </c>
      <c r="D31" s="15" t="s">
        <v>44</v>
      </c>
      <c r="E31" s="15" t="s">
        <v>13801</v>
      </c>
      <c r="F31" s="14"/>
      <c r="G31" s="15"/>
      <c r="H31" s="14"/>
      <c r="I31" s="15"/>
      <c r="J31" s="14"/>
      <c r="K31" s="18"/>
      <c r="L31" s="14" t="s">
        <v>13699</v>
      </c>
      <c r="M31" s="15" t="s">
        <v>13700</v>
      </c>
      <c r="N31" s="19" t="str">
        <f>_xlfn.IFNA(VLOOKUP(K31,'HAN02'!$I$1:$J$426,2,FALSE),"")</f>
        <v/>
      </c>
    </row>
    <row r="32" spans="1:14">
      <c r="A32" s="14">
        <v>30</v>
      </c>
      <c r="B32" s="14" t="str">
        <f t="shared" si="0"/>
        <v>110000000030</v>
      </c>
      <c r="C32" s="15" t="s">
        <v>13802</v>
      </c>
      <c r="D32" s="15" t="s">
        <v>44</v>
      </c>
      <c r="E32" s="15" t="s">
        <v>13803</v>
      </c>
      <c r="F32" s="14"/>
      <c r="G32" s="15"/>
      <c r="H32" s="14"/>
      <c r="I32" s="15"/>
      <c r="J32" s="14"/>
      <c r="K32" s="18"/>
      <c r="L32" s="14" t="s">
        <v>13699</v>
      </c>
      <c r="M32" s="15" t="s">
        <v>13700</v>
      </c>
      <c r="N32" s="19" t="str">
        <f>_xlfn.IFNA(VLOOKUP(K32,'HAN02'!$I$1:$J$426,2,FALSE),"")</f>
        <v/>
      </c>
    </row>
    <row r="33" spans="1:14">
      <c r="A33" s="14">
        <v>31</v>
      </c>
      <c r="B33" s="14" t="str">
        <f t="shared" si="0"/>
        <v>110000000031</v>
      </c>
      <c r="C33" s="15" t="s">
        <v>13804</v>
      </c>
      <c r="D33" s="15" t="s">
        <v>44</v>
      </c>
      <c r="E33" s="15" t="s">
        <v>13805</v>
      </c>
      <c r="F33" s="14"/>
      <c r="G33" s="15"/>
      <c r="H33" s="14"/>
      <c r="I33" s="15"/>
      <c r="J33" s="14"/>
      <c r="K33" s="18"/>
      <c r="L33" s="14" t="s">
        <v>13699</v>
      </c>
      <c r="M33" s="15" t="s">
        <v>13700</v>
      </c>
      <c r="N33" s="19" t="str">
        <f>_xlfn.IFNA(VLOOKUP(K33,'HAN02'!$I$1:$J$426,2,FALSE),"")</f>
        <v/>
      </c>
    </row>
    <row r="34" spans="1:14">
      <c r="A34" s="14">
        <v>32</v>
      </c>
      <c r="B34" s="14" t="str">
        <f t="shared" si="0"/>
        <v>110000000032</v>
      </c>
      <c r="C34" s="15" t="s">
        <v>13806</v>
      </c>
      <c r="D34" s="15" t="s">
        <v>44</v>
      </c>
      <c r="E34" s="15" t="s">
        <v>13807</v>
      </c>
      <c r="F34" s="14" t="s">
        <v>13808</v>
      </c>
      <c r="G34" s="15" t="s">
        <v>13809</v>
      </c>
      <c r="H34" s="14"/>
      <c r="I34" s="15" t="s">
        <v>13810</v>
      </c>
      <c r="J34" s="14"/>
      <c r="K34" s="18"/>
      <c r="L34" s="14" t="s">
        <v>13699</v>
      </c>
      <c r="M34" s="15" t="s">
        <v>13700</v>
      </c>
      <c r="N34" s="19" t="str">
        <f>_xlfn.IFNA(VLOOKUP(K34,'HAN02'!$I$1:$J$426,2,FALSE),"")</f>
        <v/>
      </c>
    </row>
    <row r="35" spans="1:14">
      <c r="A35" s="14">
        <v>33</v>
      </c>
      <c r="B35" s="14" t="str">
        <f t="shared" si="0"/>
        <v>110000000033</v>
      </c>
      <c r="C35" s="15" t="s">
        <v>13811</v>
      </c>
      <c r="D35" s="15" t="s">
        <v>44</v>
      </c>
      <c r="E35" s="15" t="s">
        <v>13812</v>
      </c>
      <c r="F35" s="14"/>
      <c r="G35" s="15"/>
      <c r="H35" s="14"/>
      <c r="I35" s="15"/>
      <c r="J35" s="14"/>
      <c r="K35" s="18"/>
      <c r="L35" s="14" t="s">
        <v>13699</v>
      </c>
      <c r="M35" s="15" t="s">
        <v>13700</v>
      </c>
      <c r="N35" s="19" t="str">
        <f>_xlfn.IFNA(VLOOKUP(K35,'HAN02'!$I$1:$J$426,2,FALSE),"")</f>
        <v/>
      </c>
    </row>
    <row r="36" spans="1:14">
      <c r="A36" s="14">
        <v>34</v>
      </c>
      <c r="B36" s="14" t="str">
        <f t="shared" si="0"/>
        <v>110000000034</v>
      </c>
      <c r="C36" s="15" t="s">
        <v>13813</v>
      </c>
      <c r="D36" s="15" t="s">
        <v>44</v>
      </c>
      <c r="E36" s="15" t="s">
        <v>13814</v>
      </c>
      <c r="F36" s="14" t="s">
        <v>13815</v>
      </c>
      <c r="G36" s="15" t="s">
        <v>13816</v>
      </c>
      <c r="H36" s="14"/>
      <c r="I36" s="15" t="s">
        <v>13817</v>
      </c>
      <c r="J36" s="14"/>
      <c r="K36" s="18"/>
      <c r="L36" s="14" t="s">
        <v>13699</v>
      </c>
      <c r="M36" s="15" t="s">
        <v>13700</v>
      </c>
      <c r="N36" s="19" t="str">
        <f>_xlfn.IFNA(VLOOKUP(K36,'HAN02'!$I$1:$J$426,2,FALSE),"")</f>
        <v/>
      </c>
    </row>
    <row r="37" spans="1:14">
      <c r="A37" s="14">
        <v>35</v>
      </c>
      <c r="B37" s="14" t="str">
        <f t="shared" si="0"/>
        <v>110000000035</v>
      </c>
      <c r="C37" s="15" t="s">
        <v>13818</v>
      </c>
      <c r="D37" s="15" t="s">
        <v>44</v>
      </c>
      <c r="E37" s="15" t="s">
        <v>13819</v>
      </c>
      <c r="F37" s="14" t="s">
        <v>13820</v>
      </c>
      <c r="G37" s="15" t="s">
        <v>13821</v>
      </c>
      <c r="H37" s="14"/>
      <c r="I37" s="15" t="s">
        <v>13822</v>
      </c>
      <c r="J37" s="14"/>
      <c r="K37" s="18"/>
      <c r="L37" s="14" t="s">
        <v>13699</v>
      </c>
      <c r="M37" s="15" t="s">
        <v>13700</v>
      </c>
      <c r="N37" s="19" t="str">
        <f>_xlfn.IFNA(VLOOKUP(K37,'HAN02'!$I$1:$J$426,2,FALSE),"")</f>
        <v/>
      </c>
    </row>
    <row r="38" spans="1:14">
      <c r="A38" s="14">
        <v>36</v>
      </c>
      <c r="B38" s="14" t="str">
        <f t="shared" si="0"/>
        <v>110000000036</v>
      </c>
      <c r="C38" s="15" t="s">
        <v>13823</v>
      </c>
      <c r="D38" s="15" t="s">
        <v>44</v>
      </c>
      <c r="E38" s="15" t="s">
        <v>13824</v>
      </c>
      <c r="F38" s="14" t="s">
        <v>13774</v>
      </c>
      <c r="G38" s="15" t="s">
        <v>13825</v>
      </c>
      <c r="H38" s="14"/>
      <c r="I38" s="15" t="s">
        <v>13826</v>
      </c>
      <c r="J38" s="14"/>
      <c r="K38" s="18"/>
      <c r="L38" s="14" t="s">
        <v>13699</v>
      </c>
      <c r="M38" s="15" t="s">
        <v>13700</v>
      </c>
      <c r="N38" s="19" t="str">
        <f>_xlfn.IFNA(VLOOKUP(K38,'HAN02'!$I$1:$J$426,2,FALSE),"")</f>
        <v/>
      </c>
    </row>
    <row r="39" spans="1:14">
      <c r="A39" s="14">
        <v>37</v>
      </c>
      <c r="B39" s="14" t="str">
        <f t="shared" si="0"/>
        <v>110000500037</v>
      </c>
      <c r="C39" s="15" t="s">
        <v>13827</v>
      </c>
      <c r="D39" s="15" t="s">
        <v>44</v>
      </c>
      <c r="E39" s="15" t="s">
        <v>13828</v>
      </c>
      <c r="F39" s="14" t="s">
        <v>13829</v>
      </c>
      <c r="G39" s="15" t="s">
        <v>13830</v>
      </c>
      <c r="H39" s="14" t="s">
        <v>13745</v>
      </c>
      <c r="I39" s="15" t="s">
        <v>13831</v>
      </c>
      <c r="J39" s="14" t="s">
        <v>13699</v>
      </c>
      <c r="K39" s="18"/>
      <c r="L39" s="14" t="s">
        <v>13832</v>
      </c>
      <c r="M39" s="15" t="s">
        <v>13700</v>
      </c>
      <c r="N39" s="19" t="str">
        <f>_xlfn.IFNA(VLOOKUP(K39,'HAN02'!$I$1:$J$426,2,FALSE),"")</f>
        <v/>
      </c>
    </row>
    <row r="40" spans="1:14">
      <c r="A40" s="14">
        <v>38</v>
      </c>
      <c r="B40" s="14" t="str">
        <f t="shared" si="0"/>
        <v>110000500038</v>
      </c>
      <c r="C40" s="15" t="s">
        <v>13833</v>
      </c>
      <c r="D40" s="15" t="s">
        <v>44</v>
      </c>
      <c r="E40" s="15" t="s">
        <v>13834</v>
      </c>
      <c r="F40" s="14" t="s">
        <v>13835</v>
      </c>
      <c r="G40" s="15" t="s">
        <v>13836</v>
      </c>
      <c r="H40" s="14" t="s">
        <v>13745</v>
      </c>
      <c r="I40" s="15" t="s">
        <v>13837</v>
      </c>
      <c r="J40" s="14" t="s">
        <v>13710</v>
      </c>
      <c r="K40" s="18" t="s">
        <v>12631</v>
      </c>
      <c r="L40" s="14" t="s">
        <v>13832</v>
      </c>
      <c r="M40" s="15" t="s">
        <v>13700</v>
      </c>
      <c r="N40" s="19" t="str">
        <f>_xlfn.IFNA(VLOOKUP(K40,'HAN02'!$I$1:$J$426,2,FALSE),"")</f>
        <v>GG112001</v>
      </c>
    </row>
    <row r="41" spans="1:14">
      <c r="A41" s="14">
        <v>39</v>
      </c>
      <c r="B41" s="14" t="str">
        <f t="shared" si="0"/>
        <v>110000400039</v>
      </c>
      <c r="C41" s="15" t="s">
        <v>13838</v>
      </c>
      <c r="D41" s="15" t="s">
        <v>44</v>
      </c>
      <c r="E41" s="15" t="s">
        <v>13839</v>
      </c>
      <c r="F41" s="14" t="s">
        <v>13840</v>
      </c>
      <c r="G41" s="15" t="s">
        <v>13841</v>
      </c>
      <c r="H41" s="14" t="s">
        <v>13708</v>
      </c>
      <c r="I41" s="15" t="s">
        <v>13842</v>
      </c>
      <c r="J41" s="14" t="s">
        <v>13699</v>
      </c>
      <c r="K41" s="18"/>
      <c r="L41" s="14" t="s">
        <v>13832</v>
      </c>
      <c r="M41" s="15" t="s">
        <v>13700</v>
      </c>
      <c r="N41" s="19" t="str">
        <f>_xlfn.IFNA(VLOOKUP(K41,'HAN02'!$I$1:$J$426,2,FALSE),"")</f>
        <v/>
      </c>
    </row>
    <row r="42" spans="1:14">
      <c r="A42" s="14">
        <v>40</v>
      </c>
      <c r="B42" s="14" t="str">
        <f t="shared" si="0"/>
        <v>110000500040</v>
      </c>
      <c r="C42" s="15" t="s">
        <v>13843</v>
      </c>
      <c r="D42" s="15" t="s">
        <v>44</v>
      </c>
      <c r="E42" s="15" t="s">
        <v>13844</v>
      </c>
      <c r="F42" s="14" t="s">
        <v>13845</v>
      </c>
      <c r="G42" s="15" t="s">
        <v>13846</v>
      </c>
      <c r="H42" s="14" t="s">
        <v>13745</v>
      </c>
      <c r="I42" s="15" t="s">
        <v>13847</v>
      </c>
      <c r="J42" s="14" t="s">
        <v>13710</v>
      </c>
      <c r="K42" s="18" t="s">
        <v>12631</v>
      </c>
      <c r="L42" s="14" t="s">
        <v>13699</v>
      </c>
      <c r="M42" s="15" t="s">
        <v>13700</v>
      </c>
      <c r="N42" s="19" t="str">
        <f>_xlfn.IFNA(VLOOKUP(K42,'HAN02'!$I$1:$J$426,2,FALSE),"")</f>
        <v>GG112001</v>
      </c>
    </row>
    <row r="43" spans="1:14">
      <c r="A43" s="14">
        <v>41</v>
      </c>
      <c r="B43" s="14" t="str">
        <f t="shared" si="0"/>
        <v>110000400041</v>
      </c>
      <c r="C43" s="15" t="s">
        <v>13848</v>
      </c>
      <c r="D43" s="15" t="s">
        <v>44</v>
      </c>
      <c r="E43" s="15" t="s">
        <v>13849</v>
      </c>
      <c r="F43" s="14" t="s">
        <v>13850</v>
      </c>
      <c r="G43" s="15" t="s">
        <v>13851</v>
      </c>
      <c r="H43" s="14" t="s">
        <v>13708</v>
      </c>
      <c r="I43" s="15" t="s">
        <v>13852</v>
      </c>
      <c r="J43" s="14" t="s">
        <v>13699</v>
      </c>
      <c r="K43" s="18"/>
      <c r="L43" s="14" t="s">
        <v>13699</v>
      </c>
      <c r="M43" s="15" t="s">
        <v>13700</v>
      </c>
      <c r="N43" s="19" t="str">
        <f>_xlfn.IFNA(VLOOKUP(K43,'HAN02'!$I$1:$J$426,2,FALSE),"")</f>
        <v/>
      </c>
    </row>
    <row r="44" spans="1:14">
      <c r="A44" s="14">
        <v>42</v>
      </c>
      <c r="B44" s="14" t="str">
        <f t="shared" si="0"/>
        <v>110100500042</v>
      </c>
      <c r="C44" s="15" t="s">
        <v>13853</v>
      </c>
      <c r="D44" s="15" t="s">
        <v>46</v>
      </c>
      <c r="E44" s="15" t="s">
        <v>13854</v>
      </c>
      <c r="F44" s="14" t="s">
        <v>13855</v>
      </c>
      <c r="G44" s="15" t="s">
        <v>13856</v>
      </c>
      <c r="H44" s="14" t="s">
        <v>13745</v>
      </c>
      <c r="I44" s="15" t="s">
        <v>13857</v>
      </c>
      <c r="J44" s="14" t="s">
        <v>13710</v>
      </c>
      <c r="K44" s="18" t="s">
        <v>12631</v>
      </c>
      <c r="L44" s="14" t="s">
        <v>13832</v>
      </c>
      <c r="M44" s="15" t="s">
        <v>13700</v>
      </c>
      <c r="N44" s="19" t="str">
        <f>_xlfn.IFNA(VLOOKUP(K44,'HAN02'!$I$1:$J$426,2,FALSE),"")</f>
        <v>GG112001</v>
      </c>
    </row>
    <row r="45" spans="1:14">
      <c r="A45" s="14">
        <v>43</v>
      </c>
      <c r="B45" s="14" t="str">
        <f t="shared" si="0"/>
        <v>110100400043</v>
      </c>
      <c r="C45" s="15" t="s">
        <v>13858</v>
      </c>
      <c r="D45" s="15" t="s">
        <v>46</v>
      </c>
      <c r="E45" s="15" t="s">
        <v>13859</v>
      </c>
      <c r="F45" s="14" t="s">
        <v>13860</v>
      </c>
      <c r="G45" s="15" t="s">
        <v>13861</v>
      </c>
      <c r="H45" s="14" t="s">
        <v>13708</v>
      </c>
      <c r="I45" s="15" t="s">
        <v>13862</v>
      </c>
      <c r="J45" s="14" t="s">
        <v>13710</v>
      </c>
      <c r="K45" s="18" t="s">
        <v>12631</v>
      </c>
      <c r="L45" s="14" t="s">
        <v>13832</v>
      </c>
      <c r="M45" s="15" t="s">
        <v>13700</v>
      </c>
      <c r="N45" s="19" t="str">
        <f>_xlfn.IFNA(VLOOKUP(K45,'HAN02'!$I$1:$J$426,2,FALSE),"")</f>
        <v>GG112001</v>
      </c>
    </row>
    <row r="46" spans="1:14">
      <c r="A46" s="14">
        <v>44</v>
      </c>
      <c r="B46" s="14" t="str">
        <f t="shared" si="0"/>
        <v>110100500044</v>
      </c>
      <c r="C46" s="15" t="s">
        <v>13863</v>
      </c>
      <c r="D46" s="15" t="s">
        <v>46</v>
      </c>
      <c r="E46" s="15" t="s">
        <v>13864</v>
      </c>
      <c r="F46" s="14" t="s">
        <v>13865</v>
      </c>
      <c r="G46" s="15" t="s">
        <v>13866</v>
      </c>
      <c r="H46" s="14" t="s">
        <v>13745</v>
      </c>
      <c r="I46" s="15" t="s">
        <v>13867</v>
      </c>
      <c r="J46" s="14" t="s">
        <v>13710</v>
      </c>
      <c r="K46" s="18" t="s">
        <v>12631</v>
      </c>
      <c r="L46" s="14" t="s">
        <v>13832</v>
      </c>
      <c r="M46" s="15" t="s">
        <v>13700</v>
      </c>
      <c r="N46" s="19" t="str">
        <f>_xlfn.IFNA(VLOOKUP(K46,'HAN02'!$I$1:$J$426,2,FALSE),"")</f>
        <v>GG112001</v>
      </c>
    </row>
    <row r="47" spans="1:14">
      <c r="A47" s="14">
        <v>45</v>
      </c>
      <c r="B47" s="14" t="str">
        <f t="shared" si="0"/>
        <v>110100300045</v>
      </c>
      <c r="C47" s="15" t="s">
        <v>13868</v>
      </c>
      <c r="D47" s="15" t="s">
        <v>46</v>
      </c>
      <c r="E47" s="15" t="s">
        <v>13869</v>
      </c>
      <c r="F47" s="14" t="s">
        <v>13870</v>
      </c>
      <c r="G47" s="15" t="s">
        <v>13871</v>
      </c>
      <c r="H47" s="14" t="s">
        <v>13872</v>
      </c>
      <c r="I47" s="15" t="s">
        <v>13873</v>
      </c>
      <c r="J47" s="14" t="s">
        <v>13710</v>
      </c>
      <c r="K47" s="18" t="s">
        <v>12631</v>
      </c>
      <c r="L47" s="14" t="s">
        <v>13832</v>
      </c>
      <c r="M47" s="15" t="s">
        <v>13700</v>
      </c>
      <c r="N47" s="19" t="str">
        <f>_xlfn.IFNA(VLOOKUP(K47,'HAN02'!$I$1:$J$426,2,FALSE),"")</f>
        <v>GG112001</v>
      </c>
    </row>
    <row r="48" spans="1:14">
      <c r="A48" s="14">
        <v>46</v>
      </c>
      <c r="B48" s="14" t="str">
        <f t="shared" si="0"/>
        <v>110100500046</v>
      </c>
      <c r="C48" s="15" t="s">
        <v>13874</v>
      </c>
      <c r="D48" s="15" t="s">
        <v>46</v>
      </c>
      <c r="E48" s="15" t="s">
        <v>13875</v>
      </c>
      <c r="F48" s="14" t="s">
        <v>13840</v>
      </c>
      <c r="G48" s="15" t="s">
        <v>13876</v>
      </c>
      <c r="H48" s="14" t="s">
        <v>13745</v>
      </c>
      <c r="I48" s="15" t="s">
        <v>13877</v>
      </c>
      <c r="J48" s="14" t="s">
        <v>13710</v>
      </c>
      <c r="K48" s="18" t="s">
        <v>12631</v>
      </c>
      <c r="L48" s="14" t="s">
        <v>13832</v>
      </c>
      <c r="M48" s="15" t="s">
        <v>13700</v>
      </c>
      <c r="N48" s="19" t="str">
        <f>_xlfn.IFNA(VLOOKUP(K48,'HAN02'!$I$1:$J$426,2,FALSE),"")</f>
        <v>GG112001</v>
      </c>
    </row>
    <row r="49" spans="1:14">
      <c r="A49" s="14">
        <v>47</v>
      </c>
      <c r="B49" s="14" t="str">
        <f t="shared" si="0"/>
        <v>110100500047</v>
      </c>
      <c r="C49" s="15" t="s">
        <v>13878</v>
      </c>
      <c r="D49" s="15" t="s">
        <v>46</v>
      </c>
      <c r="E49" s="15" t="s">
        <v>13879</v>
      </c>
      <c r="F49" s="14" t="s">
        <v>13880</v>
      </c>
      <c r="G49" s="15" t="s">
        <v>13881</v>
      </c>
      <c r="H49" s="14" t="s">
        <v>13745</v>
      </c>
      <c r="I49" s="15" t="s">
        <v>13882</v>
      </c>
      <c r="J49" s="14" t="s">
        <v>13710</v>
      </c>
      <c r="K49" s="18" t="s">
        <v>12631</v>
      </c>
      <c r="L49" s="14" t="s">
        <v>13832</v>
      </c>
      <c r="M49" s="15" t="s">
        <v>13700</v>
      </c>
      <c r="N49" s="19" t="str">
        <f>_xlfn.IFNA(VLOOKUP(K49,'HAN02'!$I$1:$J$426,2,FALSE),"")</f>
        <v>GG112001</v>
      </c>
    </row>
    <row r="50" spans="1:14">
      <c r="A50" s="14">
        <v>48</v>
      </c>
      <c r="B50" s="14" t="str">
        <f t="shared" si="0"/>
        <v>110100500048</v>
      </c>
      <c r="C50" s="15" t="s">
        <v>13883</v>
      </c>
      <c r="D50" s="15" t="s">
        <v>46</v>
      </c>
      <c r="E50" s="15" t="s">
        <v>13884</v>
      </c>
      <c r="F50" s="14" t="s">
        <v>13885</v>
      </c>
      <c r="G50" s="15" t="s">
        <v>13886</v>
      </c>
      <c r="H50" s="14" t="s">
        <v>13745</v>
      </c>
      <c r="I50" s="15" t="s">
        <v>13877</v>
      </c>
      <c r="J50" s="14" t="s">
        <v>13710</v>
      </c>
      <c r="K50" s="18" t="s">
        <v>12631</v>
      </c>
      <c r="L50" s="14" t="s">
        <v>13832</v>
      </c>
      <c r="M50" s="15" t="s">
        <v>13700</v>
      </c>
      <c r="N50" s="19" t="str">
        <f>_xlfn.IFNA(VLOOKUP(K50,'HAN02'!$I$1:$J$426,2,FALSE),"")</f>
        <v>GG112001</v>
      </c>
    </row>
    <row r="51" spans="1:14">
      <c r="A51" s="14">
        <v>49</v>
      </c>
      <c r="B51" s="14" t="str">
        <f t="shared" si="0"/>
        <v>110100500049</v>
      </c>
      <c r="C51" s="15" t="s">
        <v>13887</v>
      </c>
      <c r="D51" s="15" t="s">
        <v>46</v>
      </c>
      <c r="E51" s="15" t="s">
        <v>13888</v>
      </c>
      <c r="F51" s="14" t="s">
        <v>13889</v>
      </c>
      <c r="G51" s="15" t="s">
        <v>13890</v>
      </c>
      <c r="H51" s="14" t="s">
        <v>13745</v>
      </c>
      <c r="I51" s="15" t="s">
        <v>13891</v>
      </c>
      <c r="J51" s="14" t="s">
        <v>13710</v>
      </c>
      <c r="K51" s="18" t="s">
        <v>12631</v>
      </c>
      <c r="L51" s="14" t="s">
        <v>13832</v>
      </c>
      <c r="M51" s="15" t="s">
        <v>13700</v>
      </c>
      <c r="N51" s="19" t="str">
        <f>_xlfn.IFNA(VLOOKUP(K51,'HAN02'!$I$1:$J$426,2,FALSE),"")</f>
        <v>GG112001</v>
      </c>
    </row>
    <row r="52" spans="1:14">
      <c r="A52" s="14">
        <v>50</v>
      </c>
      <c r="B52" s="14" t="str">
        <f t="shared" si="0"/>
        <v>110100400050</v>
      </c>
      <c r="C52" s="15" t="s">
        <v>13892</v>
      </c>
      <c r="D52" s="15" t="s">
        <v>46</v>
      </c>
      <c r="E52" s="15" t="s">
        <v>13893</v>
      </c>
      <c r="F52" s="14" t="s">
        <v>13797</v>
      </c>
      <c r="G52" s="15" t="s">
        <v>13894</v>
      </c>
      <c r="H52" s="14" t="s">
        <v>13708</v>
      </c>
      <c r="I52" s="15" t="s">
        <v>13895</v>
      </c>
      <c r="J52" s="14" t="s">
        <v>13710</v>
      </c>
      <c r="K52" s="18" t="s">
        <v>12631</v>
      </c>
      <c r="L52" s="14" t="s">
        <v>13832</v>
      </c>
      <c r="M52" s="15" t="s">
        <v>13700</v>
      </c>
      <c r="N52" s="19" t="str">
        <f>_xlfn.IFNA(VLOOKUP(K52,'HAN02'!$I$1:$J$426,2,FALSE),"")</f>
        <v>GG112001</v>
      </c>
    </row>
    <row r="53" spans="1:14">
      <c r="A53" s="14">
        <v>51</v>
      </c>
      <c r="B53" s="14" t="str">
        <f t="shared" si="0"/>
        <v>110100400051</v>
      </c>
      <c r="C53" s="15" t="s">
        <v>13896</v>
      </c>
      <c r="D53" s="15" t="s">
        <v>46</v>
      </c>
      <c r="E53" s="15" t="s">
        <v>13897</v>
      </c>
      <c r="F53" s="14" t="s">
        <v>13898</v>
      </c>
      <c r="G53" s="15" t="s">
        <v>13899</v>
      </c>
      <c r="H53" s="14" t="s">
        <v>13708</v>
      </c>
      <c r="I53" s="15" t="s">
        <v>13900</v>
      </c>
      <c r="J53" s="14" t="s">
        <v>13710</v>
      </c>
      <c r="K53" s="18" t="s">
        <v>12631</v>
      </c>
      <c r="L53" s="14" t="s">
        <v>13832</v>
      </c>
      <c r="M53" s="15" t="s">
        <v>13700</v>
      </c>
      <c r="N53" s="19" t="str">
        <f>_xlfn.IFNA(VLOOKUP(K53,'HAN02'!$I$1:$J$426,2,FALSE),"")</f>
        <v>GG112001</v>
      </c>
    </row>
    <row r="54" spans="1:14">
      <c r="A54" s="14">
        <v>52</v>
      </c>
      <c r="B54" s="14" t="str">
        <f t="shared" si="0"/>
        <v>110100400052</v>
      </c>
      <c r="C54" s="15" t="s">
        <v>13901</v>
      </c>
      <c r="D54" s="15" t="s">
        <v>46</v>
      </c>
      <c r="E54" s="15" t="s">
        <v>13902</v>
      </c>
      <c r="F54" s="14" t="s">
        <v>13808</v>
      </c>
      <c r="G54" s="15" t="s">
        <v>13903</v>
      </c>
      <c r="H54" s="14" t="s">
        <v>13708</v>
      </c>
      <c r="I54" s="15" t="s">
        <v>13904</v>
      </c>
      <c r="J54" s="14" t="s">
        <v>13710</v>
      </c>
      <c r="K54" s="18" t="s">
        <v>12631</v>
      </c>
      <c r="L54" s="14" t="s">
        <v>13832</v>
      </c>
      <c r="M54" s="15" t="s">
        <v>13700</v>
      </c>
      <c r="N54" s="19" t="str">
        <f>_xlfn.IFNA(VLOOKUP(K54,'HAN02'!$I$1:$J$426,2,FALSE),"")</f>
        <v>GG112001</v>
      </c>
    </row>
    <row r="55" spans="1:14">
      <c r="A55" s="14">
        <v>53</v>
      </c>
      <c r="B55" s="14" t="str">
        <f t="shared" si="0"/>
        <v>110100400053</v>
      </c>
      <c r="C55" s="15" t="s">
        <v>13905</v>
      </c>
      <c r="D55" s="15" t="s">
        <v>46</v>
      </c>
      <c r="E55" s="15" t="s">
        <v>13906</v>
      </c>
      <c r="F55" s="14" t="s">
        <v>13889</v>
      </c>
      <c r="G55" s="15" t="s">
        <v>13907</v>
      </c>
      <c r="H55" s="14" t="s">
        <v>13708</v>
      </c>
      <c r="I55" s="15" t="s">
        <v>13908</v>
      </c>
      <c r="J55" s="14" t="s">
        <v>13710</v>
      </c>
      <c r="K55" s="18" t="s">
        <v>12631</v>
      </c>
      <c r="L55" s="14" t="s">
        <v>13832</v>
      </c>
      <c r="M55" s="15" t="s">
        <v>13700</v>
      </c>
      <c r="N55" s="19" t="str">
        <f>_xlfn.IFNA(VLOOKUP(K55,'HAN02'!$I$1:$J$426,2,FALSE),"")</f>
        <v>GG112001</v>
      </c>
    </row>
    <row r="56" spans="1:14">
      <c r="A56" s="14">
        <v>54</v>
      </c>
      <c r="B56" s="14" t="str">
        <f t="shared" si="0"/>
        <v>110100400054</v>
      </c>
      <c r="C56" s="15" t="s">
        <v>13909</v>
      </c>
      <c r="D56" s="15" t="s">
        <v>46</v>
      </c>
      <c r="E56" s="15" t="s">
        <v>13910</v>
      </c>
      <c r="F56" s="14" t="s">
        <v>13911</v>
      </c>
      <c r="G56" s="15" t="s">
        <v>13912</v>
      </c>
      <c r="H56" s="14" t="s">
        <v>13708</v>
      </c>
      <c r="I56" s="15" t="s">
        <v>13913</v>
      </c>
      <c r="J56" s="14" t="s">
        <v>13710</v>
      </c>
      <c r="K56" s="18" t="s">
        <v>12631</v>
      </c>
      <c r="L56" s="14" t="s">
        <v>13832</v>
      </c>
      <c r="M56" s="15" t="s">
        <v>13700</v>
      </c>
      <c r="N56" s="19" t="str">
        <f>_xlfn.IFNA(VLOOKUP(K56,'HAN02'!$I$1:$J$426,2,FALSE),"")</f>
        <v>GG112001</v>
      </c>
    </row>
    <row r="57" spans="1:14">
      <c r="A57" s="14">
        <v>55</v>
      </c>
      <c r="B57" s="14" t="str">
        <f t="shared" si="0"/>
        <v>110100400055</v>
      </c>
      <c r="C57" s="15" t="s">
        <v>13914</v>
      </c>
      <c r="D57" s="15" t="s">
        <v>46</v>
      </c>
      <c r="E57" s="15" t="s">
        <v>13915</v>
      </c>
      <c r="F57" s="14" t="s">
        <v>13815</v>
      </c>
      <c r="G57" s="15" t="s">
        <v>13916</v>
      </c>
      <c r="H57" s="14" t="s">
        <v>13708</v>
      </c>
      <c r="I57" s="15" t="s">
        <v>13917</v>
      </c>
      <c r="J57" s="14" t="s">
        <v>13710</v>
      </c>
      <c r="K57" s="18" t="s">
        <v>12631</v>
      </c>
      <c r="L57" s="14" t="s">
        <v>13832</v>
      </c>
      <c r="M57" s="15" t="s">
        <v>13700</v>
      </c>
      <c r="N57" s="19" t="str">
        <f>_xlfn.IFNA(VLOOKUP(K57,'HAN02'!$I$1:$J$426,2,FALSE),"")</f>
        <v>GG112001</v>
      </c>
    </row>
    <row r="58" spans="1:14">
      <c r="A58" s="14">
        <v>56</v>
      </c>
      <c r="B58" s="14" t="str">
        <f t="shared" si="0"/>
        <v>110100400056</v>
      </c>
      <c r="C58" s="15" t="s">
        <v>13918</v>
      </c>
      <c r="D58" s="15" t="s">
        <v>46</v>
      </c>
      <c r="E58" s="15" t="s">
        <v>13919</v>
      </c>
      <c r="F58" s="14" t="s">
        <v>13815</v>
      </c>
      <c r="G58" s="15" t="s">
        <v>13920</v>
      </c>
      <c r="H58" s="14" t="s">
        <v>13708</v>
      </c>
      <c r="I58" s="15" t="s">
        <v>13921</v>
      </c>
      <c r="J58" s="14" t="s">
        <v>13710</v>
      </c>
      <c r="K58" s="18" t="s">
        <v>12631</v>
      </c>
      <c r="L58" s="14" t="s">
        <v>13832</v>
      </c>
      <c r="M58" s="15" t="s">
        <v>13700</v>
      </c>
      <c r="N58" s="19" t="str">
        <f>_xlfn.IFNA(VLOOKUP(K58,'HAN02'!$I$1:$J$426,2,FALSE),"")</f>
        <v>GG112001</v>
      </c>
    </row>
    <row r="59" spans="1:14">
      <c r="A59" s="14">
        <v>57</v>
      </c>
      <c r="B59" s="14" t="str">
        <f t="shared" si="0"/>
        <v>110100400057</v>
      </c>
      <c r="C59" s="15" t="s">
        <v>13922</v>
      </c>
      <c r="D59" s="15" t="s">
        <v>46</v>
      </c>
      <c r="E59" s="15" t="s">
        <v>13923</v>
      </c>
      <c r="F59" s="14" t="s">
        <v>13787</v>
      </c>
      <c r="G59" s="15" t="s">
        <v>13924</v>
      </c>
      <c r="H59" s="14" t="s">
        <v>13708</v>
      </c>
      <c r="I59" s="15" t="s">
        <v>13925</v>
      </c>
      <c r="J59" s="14" t="s">
        <v>13710</v>
      </c>
      <c r="K59" s="18" t="s">
        <v>12631</v>
      </c>
      <c r="L59" s="14" t="s">
        <v>13832</v>
      </c>
      <c r="M59" s="15" t="s">
        <v>13700</v>
      </c>
      <c r="N59" s="19" t="str">
        <f>_xlfn.IFNA(VLOOKUP(K59,'HAN02'!$I$1:$J$426,2,FALSE),"")</f>
        <v>GG112001</v>
      </c>
    </row>
    <row r="60" spans="1:14">
      <c r="A60" s="14">
        <v>58</v>
      </c>
      <c r="B60" s="14" t="str">
        <f t="shared" si="0"/>
        <v>110100400058</v>
      </c>
      <c r="C60" s="15" t="s">
        <v>13926</v>
      </c>
      <c r="D60" s="15" t="s">
        <v>46</v>
      </c>
      <c r="E60" s="15" t="s">
        <v>13927</v>
      </c>
      <c r="F60" s="14" t="s">
        <v>13815</v>
      </c>
      <c r="G60" s="15" t="s">
        <v>13928</v>
      </c>
      <c r="H60" s="14" t="s">
        <v>13708</v>
      </c>
      <c r="I60" s="15" t="s">
        <v>13929</v>
      </c>
      <c r="J60" s="14" t="s">
        <v>13710</v>
      </c>
      <c r="K60" s="18" t="s">
        <v>12631</v>
      </c>
      <c r="L60" s="14" t="s">
        <v>13832</v>
      </c>
      <c r="M60" s="15" t="s">
        <v>13700</v>
      </c>
      <c r="N60" s="19" t="str">
        <f>_xlfn.IFNA(VLOOKUP(K60,'HAN02'!$I$1:$J$426,2,FALSE),"")</f>
        <v>GG112001</v>
      </c>
    </row>
    <row r="61" spans="1:14">
      <c r="A61" s="14">
        <v>59</v>
      </c>
      <c r="B61" s="14" t="str">
        <f t="shared" si="0"/>
        <v>110100400059</v>
      </c>
      <c r="C61" s="15" t="s">
        <v>13930</v>
      </c>
      <c r="D61" s="15" t="s">
        <v>46</v>
      </c>
      <c r="E61" s="15" t="s">
        <v>13931</v>
      </c>
      <c r="F61" s="14" t="s">
        <v>13932</v>
      </c>
      <c r="G61" s="15" t="s">
        <v>13933</v>
      </c>
      <c r="H61" s="14" t="s">
        <v>13708</v>
      </c>
      <c r="I61" s="15" t="s">
        <v>13934</v>
      </c>
      <c r="J61" s="14" t="s">
        <v>13710</v>
      </c>
      <c r="K61" s="18" t="s">
        <v>12631</v>
      </c>
      <c r="L61" s="14" t="s">
        <v>13832</v>
      </c>
      <c r="M61" s="15" t="s">
        <v>13700</v>
      </c>
      <c r="N61" s="19" t="str">
        <f>_xlfn.IFNA(VLOOKUP(K61,'HAN02'!$I$1:$J$426,2,FALSE),"")</f>
        <v>GG112001</v>
      </c>
    </row>
    <row r="62" spans="1:14">
      <c r="A62" s="14">
        <v>60</v>
      </c>
      <c r="B62" s="14" t="str">
        <f t="shared" si="0"/>
        <v>110100500060</v>
      </c>
      <c r="C62" s="15" t="s">
        <v>13935</v>
      </c>
      <c r="D62" s="15" t="s">
        <v>46</v>
      </c>
      <c r="E62" s="15" t="s">
        <v>13936</v>
      </c>
      <c r="F62" s="14" t="s">
        <v>13774</v>
      </c>
      <c r="G62" s="15" t="s">
        <v>13937</v>
      </c>
      <c r="H62" s="14" t="s">
        <v>13745</v>
      </c>
      <c r="I62" s="15" t="s">
        <v>13938</v>
      </c>
      <c r="J62" s="14" t="s">
        <v>13710</v>
      </c>
      <c r="K62" s="18" t="s">
        <v>12631</v>
      </c>
      <c r="L62" s="14" t="s">
        <v>13832</v>
      </c>
      <c r="M62" s="15" t="s">
        <v>13700</v>
      </c>
      <c r="N62" s="19" t="str">
        <f>_xlfn.IFNA(VLOOKUP(K62,'HAN02'!$I$1:$J$426,2,FALSE),"")</f>
        <v>GG112001</v>
      </c>
    </row>
    <row r="63" spans="1:14">
      <c r="A63" s="14">
        <v>61</v>
      </c>
      <c r="B63" s="14" t="str">
        <f t="shared" si="0"/>
        <v>110100100061</v>
      </c>
      <c r="C63" s="15" t="s">
        <v>13939</v>
      </c>
      <c r="D63" s="15" t="s">
        <v>46</v>
      </c>
      <c r="E63" s="15" t="s">
        <v>13940</v>
      </c>
      <c r="F63" s="14" t="s">
        <v>13889</v>
      </c>
      <c r="G63" s="15" t="s">
        <v>13941</v>
      </c>
      <c r="H63" s="14" t="s">
        <v>13942</v>
      </c>
      <c r="I63" s="15" t="s">
        <v>13943</v>
      </c>
      <c r="J63" s="14" t="s">
        <v>13710</v>
      </c>
      <c r="K63" s="18" t="s">
        <v>12631</v>
      </c>
      <c r="L63" s="14" t="s">
        <v>13832</v>
      </c>
      <c r="M63" s="15" t="s">
        <v>13700</v>
      </c>
      <c r="N63" s="19" t="str">
        <f>_xlfn.IFNA(VLOOKUP(K63,'HAN02'!$I$1:$J$426,2,FALSE),"")</f>
        <v>GG112001</v>
      </c>
    </row>
    <row r="64" spans="1:14">
      <c r="A64" s="14">
        <v>62</v>
      </c>
      <c r="B64" s="14" t="str">
        <f t="shared" si="0"/>
        <v>110100300062</v>
      </c>
      <c r="C64" s="15" t="s">
        <v>13944</v>
      </c>
      <c r="D64" s="15" t="s">
        <v>46</v>
      </c>
      <c r="E64" s="15" t="s">
        <v>13945</v>
      </c>
      <c r="F64" s="14" t="s">
        <v>13815</v>
      </c>
      <c r="G64" s="15" t="s">
        <v>13946</v>
      </c>
      <c r="H64" s="14" t="s">
        <v>13872</v>
      </c>
      <c r="I64" s="15" t="s">
        <v>13947</v>
      </c>
      <c r="J64" s="14" t="s">
        <v>13710</v>
      </c>
      <c r="K64" s="18" t="s">
        <v>12631</v>
      </c>
      <c r="L64" s="14" t="s">
        <v>13832</v>
      </c>
      <c r="M64" s="15" t="s">
        <v>13700</v>
      </c>
      <c r="N64" s="19" t="str">
        <f>_xlfn.IFNA(VLOOKUP(K64,'HAN02'!$I$1:$J$426,2,FALSE),"")</f>
        <v>GG112001</v>
      </c>
    </row>
    <row r="65" spans="1:14">
      <c r="A65" s="14">
        <v>63</v>
      </c>
      <c r="B65" s="14" t="str">
        <f t="shared" si="0"/>
        <v>110100400063</v>
      </c>
      <c r="C65" s="15" t="s">
        <v>13948</v>
      </c>
      <c r="D65" s="15" t="s">
        <v>46</v>
      </c>
      <c r="E65" s="15" t="s">
        <v>13949</v>
      </c>
      <c r="F65" s="14" t="s">
        <v>13950</v>
      </c>
      <c r="G65" s="15" t="s">
        <v>13951</v>
      </c>
      <c r="H65" s="14" t="s">
        <v>13708</v>
      </c>
      <c r="I65" s="15" t="s">
        <v>13952</v>
      </c>
      <c r="J65" s="14" t="s">
        <v>13710</v>
      </c>
      <c r="K65" s="18" t="s">
        <v>12631</v>
      </c>
      <c r="L65" s="14" t="s">
        <v>13832</v>
      </c>
      <c r="M65" s="15" t="s">
        <v>13700</v>
      </c>
      <c r="N65" s="19" t="str">
        <f>_xlfn.IFNA(VLOOKUP(K65,'HAN02'!$I$1:$J$426,2,FALSE),"")</f>
        <v>GG112001</v>
      </c>
    </row>
    <row r="66" spans="1:14">
      <c r="A66" s="14">
        <v>64</v>
      </c>
      <c r="B66" s="14" t="str">
        <f t="shared" si="0"/>
        <v>110100500064</v>
      </c>
      <c r="C66" s="15" t="s">
        <v>13953</v>
      </c>
      <c r="D66" s="15" t="s">
        <v>46</v>
      </c>
      <c r="E66" s="15" t="s">
        <v>13936</v>
      </c>
      <c r="F66" s="14" t="s">
        <v>13774</v>
      </c>
      <c r="G66" s="15" t="s">
        <v>13954</v>
      </c>
      <c r="H66" s="14" t="s">
        <v>13745</v>
      </c>
      <c r="I66" s="15" t="s">
        <v>13955</v>
      </c>
      <c r="J66" s="14" t="s">
        <v>13710</v>
      </c>
      <c r="K66" s="18" t="s">
        <v>12631</v>
      </c>
      <c r="L66" s="14" t="s">
        <v>13832</v>
      </c>
      <c r="M66" s="15" t="s">
        <v>13700</v>
      </c>
      <c r="N66" s="19" t="str">
        <f>_xlfn.IFNA(VLOOKUP(K66,'HAN02'!$I$1:$J$426,2,FALSE),"")</f>
        <v>GG112001</v>
      </c>
    </row>
    <row r="67" spans="1:14">
      <c r="A67" s="14">
        <v>65</v>
      </c>
      <c r="B67" s="14" t="str">
        <f t="shared" si="0"/>
        <v>110100400065</v>
      </c>
      <c r="C67" s="15" t="s">
        <v>13956</v>
      </c>
      <c r="D67" s="15" t="s">
        <v>46</v>
      </c>
      <c r="E67" s="15" t="s">
        <v>13957</v>
      </c>
      <c r="F67" s="14" t="s">
        <v>13958</v>
      </c>
      <c r="G67" s="15" t="s">
        <v>13959</v>
      </c>
      <c r="H67" s="14" t="s">
        <v>13708</v>
      </c>
      <c r="I67" s="15" t="s">
        <v>13960</v>
      </c>
      <c r="J67" s="14" t="s">
        <v>13710</v>
      </c>
      <c r="K67" s="18" t="s">
        <v>12631</v>
      </c>
      <c r="L67" s="14" t="s">
        <v>13832</v>
      </c>
      <c r="M67" s="15" t="s">
        <v>13700</v>
      </c>
      <c r="N67" s="19" t="str">
        <f>_xlfn.IFNA(VLOOKUP(K67,'HAN02'!$I$1:$J$426,2,FALSE),"")</f>
        <v>GG112001</v>
      </c>
    </row>
    <row r="68" spans="1:14">
      <c r="A68" s="14">
        <v>66</v>
      </c>
      <c r="B68" s="14" t="str">
        <f t="shared" ref="B68:B131" si="1">D68&amp;IF(H68="",0,H68)&amp;REPT(0,5-LEN(A68))&amp;A68</f>
        <v>110100500066</v>
      </c>
      <c r="C68" s="15" t="s">
        <v>13961</v>
      </c>
      <c r="D68" s="15" t="s">
        <v>46</v>
      </c>
      <c r="E68" s="15" t="s">
        <v>13962</v>
      </c>
      <c r="F68" s="14" t="s">
        <v>13963</v>
      </c>
      <c r="G68" s="15" t="s">
        <v>13964</v>
      </c>
      <c r="H68" s="14" t="s">
        <v>13745</v>
      </c>
      <c r="I68" s="15" t="s">
        <v>13965</v>
      </c>
      <c r="J68" s="14" t="s">
        <v>13699</v>
      </c>
      <c r="K68" s="18"/>
      <c r="L68" s="14" t="s">
        <v>13832</v>
      </c>
      <c r="M68" s="15" t="s">
        <v>13700</v>
      </c>
      <c r="N68" s="19" t="str">
        <f>_xlfn.IFNA(VLOOKUP(K68,'HAN02'!$I$1:$J$426,2,FALSE),"")</f>
        <v/>
      </c>
    </row>
    <row r="69" spans="1:14">
      <c r="A69" s="14">
        <v>67</v>
      </c>
      <c r="B69" s="14" t="str">
        <f t="shared" si="1"/>
        <v>110100400067</v>
      </c>
      <c r="C69" s="15" t="s">
        <v>13966</v>
      </c>
      <c r="D69" s="15" t="s">
        <v>46</v>
      </c>
      <c r="E69" s="15" t="s">
        <v>13967</v>
      </c>
      <c r="F69" s="14" t="s">
        <v>13898</v>
      </c>
      <c r="G69" s="15" t="s">
        <v>13968</v>
      </c>
      <c r="H69" s="14" t="s">
        <v>13708</v>
      </c>
      <c r="I69" s="15" t="s">
        <v>13969</v>
      </c>
      <c r="J69" s="14" t="s">
        <v>13710</v>
      </c>
      <c r="K69" s="18" t="s">
        <v>12631</v>
      </c>
      <c r="L69" s="14" t="s">
        <v>13832</v>
      </c>
      <c r="M69" s="15" t="s">
        <v>13700</v>
      </c>
      <c r="N69" s="19" t="str">
        <f>_xlfn.IFNA(VLOOKUP(K69,'HAN02'!$I$1:$J$426,2,FALSE),"")</f>
        <v>GG112001</v>
      </c>
    </row>
    <row r="70" spans="1:14">
      <c r="A70" s="14">
        <v>68</v>
      </c>
      <c r="B70" s="14" t="str">
        <f t="shared" si="1"/>
        <v>110100400068</v>
      </c>
      <c r="C70" s="15" t="s">
        <v>13970</v>
      </c>
      <c r="D70" s="15" t="s">
        <v>46</v>
      </c>
      <c r="E70" s="15" t="s">
        <v>13971</v>
      </c>
      <c r="F70" s="14" t="s">
        <v>13860</v>
      </c>
      <c r="G70" s="15" t="s">
        <v>13972</v>
      </c>
      <c r="H70" s="14" t="s">
        <v>13708</v>
      </c>
      <c r="I70" s="15" t="s">
        <v>13973</v>
      </c>
      <c r="J70" s="14" t="s">
        <v>13710</v>
      </c>
      <c r="K70" s="18" t="s">
        <v>12631</v>
      </c>
      <c r="L70" s="14" t="s">
        <v>13832</v>
      </c>
      <c r="M70" s="15" t="s">
        <v>13700</v>
      </c>
      <c r="N70" s="19" t="str">
        <f>_xlfn.IFNA(VLOOKUP(K70,'HAN02'!$I$1:$J$426,2,FALSE),"")</f>
        <v>GG112001</v>
      </c>
    </row>
    <row r="71" spans="1:14">
      <c r="A71" s="14">
        <v>69</v>
      </c>
      <c r="B71" s="14" t="str">
        <f t="shared" si="1"/>
        <v>110100400069</v>
      </c>
      <c r="C71" s="15" t="s">
        <v>13974</v>
      </c>
      <c r="D71" s="15" t="s">
        <v>46</v>
      </c>
      <c r="E71" s="15" t="s">
        <v>13975</v>
      </c>
      <c r="F71" s="14" t="s">
        <v>13976</v>
      </c>
      <c r="G71" s="15" t="s">
        <v>13977</v>
      </c>
      <c r="H71" s="14" t="s">
        <v>13708</v>
      </c>
      <c r="I71" s="15" t="s">
        <v>13978</v>
      </c>
      <c r="J71" s="14" t="s">
        <v>13710</v>
      </c>
      <c r="K71" s="18" t="s">
        <v>12631</v>
      </c>
      <c r="L71" s="14" t="s">
        <v>13832</v>
      </c>
      <c r="M71" s="15" t="s">
        <v>13700</v>
      </c>
      <c r="N71" s="19" t="str">
        <f>_xlfn.IFNA(VLOOKUP(K71,'HAN02'!$I$1:$J$426,2,FALSE),"")</f>
        <v>GG112001</v>
      </c>
    </row>
    <row r="72" spans="1:14">
      <c r="A72" s="14">
        <v>70</v>
      </c>
      <c r="B72" s="14" t="str">
        <f t="shared" si="1"/>
        <v>110100500070</v>
      </c>
      <c r="C72" s="15" t="s">
        <v>13979</v>
      </c>
      <c r="D72" s="15" t="s">
        <v>46</v>
      </c>
      <c r="E72" s="15" t="s">
        <v>13980</v>
      </c>
      <c r="F72" s="14" t="s">
        <v>13958</v>
      </c>
      <c r="G72" s="15" t="s">
        <v>13981</v>
      </c>
      <c r="H72" s="14" t="s">
        <v>13745</v>
      </c>
      <c r="I72" s="15" t="s">
        <v>13982</v>
      </c>
      <c r="J72" s="14" t="s">
        <v>13710</v>
      </c>
      <c r="K72" s="18" t="s">
        <v>12631</v>
      </c>
      <c r="L72" s="14" t="s">
        <v>13832</v>
      </c>
      <c r="M72" s="15" t="s">
        <v>13700</v>
      </c>
      <c r="N72" s="19" t="str">
        <f>_xlfn.IFNA(VLOOKUP(K72,'HAN02'!$I$1:$J$426,2,FALSE),"")</f>
        <v>GG112001</v>
      </c>
    </row>
    <row r="73" spans="1:14">
      <c r="A73" s="14">
        <v>71</v>
      </c>
      <c r="B73" s="14" t="str">
        <f t="shared" si="1"/>
        <v>110100500071</v>
      </c>
      <c r="C73" s="15" t="s">
        <v>13983</v>
      </c>
      <c r="D73" s="15" t="s">
        <v>46</v>
      </c>
      <c r="E73" s="15" t="s">
        <v>13984</v>
      </c>
      <c r="F73" s="14" t="s">
        <v>13958</v>
      </c>
      <c r="G73" s="15" t="s">
        <v>13985</v>
      </c>
      <c r="H73" s="14" t="s">
        <v>13745</v>
      </c>
      <c r="I73" s="15" t="s">
        <v>13986</v>
      </c>
      <c r="J73" s="14" t="s">
        <v>13710</v>
      </c>
      <c r="K73" s="18" t="s">
        <v>12631</v>
      </c>
      <c r="L73" s="14" t="s">
        <v>13832</v>
      </c>
      <c r="M73" s="15" t="s">
        <v>13700</v>
      </c>
      <c r="N73" s="19" t="str">
        <f>_xlfn.IFNA(VLOOKUP(K73,'HAN02'!$I$1:$J$426,2,FALSE),"")</f>
        <v>GG112001</v>
      </c>
    </row>
    <row r="74" spans="1:14">
      <c r="A74" s="14">
        <v>72</v>
      </c>
      <c r="B74" s="14" t="str">
        <f t="shared" si="1"/>
        <v>110100500072</v>
      </c>
      <c r="C74" s="15" t="s">
        <v>13987</v>
      </c>
      <c r="D74" s="15" t="s">
        <v>46</v>
      </c>
      <c r="E74" s="15" t="s">
        <v>13988</v>
      </c>
      <c r="F74" s="14" t="s">
        <v>13989</v>
      </c>
      <c r="G74" s="15" t="s">
        <v>13990</v>
      </c>
      <c r="H74" s="14" t="s">
        <v>13745</v>
      </c>
      <c r="I74" s="15" t="s">
        <v>13991</v>
      </c>
      <c r="J74" s="14" t="s">
        <v>13710</v>
      </c>
      <c r="K74" s="18" t="s">
        <v>12631</v>
      </c>
      <c r="L74" s="14" t="s">
        <v>13832</v>
      </c>
      <c r="M74" s="15" t="s">
        <v>13700</v>
      </c>
      <c r="N74" s="19" t="str">
        <f>_xlfn.IFNA(VLOOKUP(K74,'HAN02'!$I$1:$J$426,2,FALSE),"")</f>
        <v>GG112001</v>
      </c>
    </row>
    <row r="75" spans="1:14">
      <c r="A75" s="14">
        <v>73</v>
      </c>
      <c r="B75" s="14" t="str">
        <f t="shared" si="1"/>
        <v>110100400073</v>
      </c>
      <c r="C75" s="15" t="s">
        <v>13992</v>
      </c>
      <c r="D75" s="15" t="s">
        <v>46</v>
      </c>
      <c r="E75" s="15" t="s">
        <v>13993</v>
      </c>
      <c r="F75" s="14" t="s">
        <v>13994</v>
      </c>
      <c r="G75" s="15" t="s">
        <v>13995</v>
      </c>
      <c r="H75" s="14" t="s">
        <v>13708</v>
      </c>
      <c r="I75" s="15" t="s">
        <v>13996</v>
      </c>
      <c r="J75" s="14" t="s">
        <v>13710</v>
      </c>
      <c r="K75" s="18" t="s">
        <v>12631</v>
      </c>
      <c r="L75" s="14" t="s">
        <v>13832</v>
      </c>
      <c r="M75" s="15" t="s">
        <v>13700</v>
      </c>
      <c r="N75" s="19" t="str">
        <f>_xlfn.IFNA(VLOOKUP(K75,'HAN02'!$I$1:$J$426,2,FALSE),"")</f>
        <v>GG112001</v>
      </c>
    </row>
    <row r="76" spans="1:14">
      <c r="A76" s="14">
        <v>74</v>
      </c>
      <c r="B76" s="14" t="str">
        <f t="shared" si="1"/>
        <v>110100500074</v>
      </c>
      <c r="C76" s="15" t="s">
        <v>13997</v>
      </c>
      <c r="D76" s="15" t="s">
        <v>46</v>
      </c>
      <c r="E76" s="15" t="s">
        <v>13998</v>
      </c>
      <c r="F76" s="14" t="s">
        <v>13999</v>
      </c>
      <c r="G76" s="15" t="s">
        <v>14000</v>
      </c>
      <c r="H76" s="14" t="s">
        <v>13745</v>
      </c>
      <c r="I76" s="15" t="s">
        <v>14001</v>
      </c>
      <c r="J76" s="14" t="s">
        <v>13710</v>
      </c>
      <c r="K76" s="18" t="s">
        <v>12631</v>
      </c>
      <c r="L76" s="14" t="s">
        <v>13832</v>
      </c>
      <c r="M76" s="15" t="s">
        <v>13700</v>
      </c>
      <c r="N76" s="19" t="str">
        <f>_xlfn.IFNA(VLOOKUP(K76,'HAN02'!$I$1:$J$426,2,FALSE),"")</f>
        <v>GG112001</v>
      </c>
    </row>
    <row r="77" spans="1:14">
      <c r="A77" s="14">
        <v>75</v>
      </c>
      <c r="B77" s="14" t="str">
        <f t="shared" si="1"/>
        <v>110100500075</v>
      </c>
      <c r="C77" s="15" t="s">
        <v>14002</v>
      </c>
      <c r="D77" s="15" t="s">
        <v>46</v>
      </c>
      <c r="E77" s="15" t="s">
        <v>14003</v>
      </c>
      <c r="F77" s="14" t="s">
        <v>14004</v>
      </c>
      <c r="G77" s="15" t="s">
        <v>14005</v>
      </c>
      <c r="H77" s="14" t="s">
        <v>13745</v>
      </c>
      <c r="I77" s="15" t="s">
        <v>14006</v>
      </c>
      <c r="J77" s="14" t="s">
        <v>13710</v>
      </c>
      <c r="K77" s="18" t="s">
        <v>12631</v>
      </c>
      <c r="L77" s="14" t="s">
        <v>13832</v>
      </c>
      <c r="M77" s="15" t="s">
        <v>13700</v>
      </c>
      <c r="N77" s="19" t="str">
        <f>_xlfn.IFNA(VLOOKUP(K77,'HAN02'!$I$1:$J$426,2,FALSE),"")</f>
        <v>GG112001</v>
      </c>
    </row>
    <row r="78" spans="1:14">
      <c r="A78" s="14">
        <v>76</v>
      </c>
      <c r="B78" s="14" t="str">
        <f t="shared" si="1"/>
        <v>110100500076</v>
      </c>
      <c r="C78" s="15" t="s">
        <v>14007</v>
      </c>
      <c r="D78" s="15" t="s">
        <v>46</v>
      </c>
      <c r="E78" s="15" t="s">
        <v>14008</v>
      </c>
      <c r="F78" s="14" t="s">
        <v>14009</v>
      </c>
      <c r="G78" s="15" t="s">
        <v>14010</v>
      </c>
      <c r="H78" s="14" t="s">
        <v>13745</v>
      </c>
      <c r="I78" s="15" t="s">
        <v>14011</v>
      </c>
      <c r="J78" s="14" t="s">
        <v>13710</v>
      </c>
      <c r="K78" s="18" t="s">
        <v>12631</v>
      </c>
      <c r="L78" s="14" t="s">
        <v>13832</v>
      </c>
      <c r="M78" s="15" t="s">
        <v>13700</v>
      </c>
      <c r="N78" s="19" t="str">
        <f>_xlfn.IFNA(VLOOKUP(K78,'HAN02'!$I$1:$J$426,2,FALSE),"")</f>
        <v>GG112001</v>
      </c>
    </row>
    <row r="79" spans="1:14">
      <c r="A79" s="14">
        <v>77</v>
      </c>
      <c r="B79" s="14" t="str">
        <f t="shared" si="1"/>
        <v>110100500077</v>
      </c>
      <c r="C79" s="15" t="s">
        <v>14012</v>
      </c>
      <c r="D79" s="15" t="s">
        <v>46</v>
      </c>
      <c r="E79" s="15" t="s">
        <v>14013</v>
      </c>
      <c r="F79" s="14" t="s">
        <v>13774</v>
      </c>
      <c r="G79" s="15" t="s">
        <v>14014</v>
      </c>
      <c r="H79" s="14" t="s">
        <v>13745</v>
      </c>
      <c r="I79" s="15" t="s">
        <v>14015</v>
      </c>
      <c r="J79" s="14" t="s">
        <v>13710</v>
      </c>
      <c r="K79" s="18" t="s">
        <v>12631</v>
      </c>
      <c r="L79" s="14" t="s">
        <v>13832</v>
      </c>
      <c r="M79" s="15" t="s">
        <v>13700</v>
      </c>
      <c r="N79" s="19" t="str">
        <f>_xlfn.IFNA(VLOOKUP(K79,'HAN02'!$I$1:$J$426,2,FALSE),"")</f>
        <v>GG112001</v>
      </c>
    </row>
    <row r="80" spans="1:14">
      <c r="A80" s="14">
        <v>78</v>
      </c>
      <c r="B80" s="14" t="str">
        <f t="shared" si="1"/>
        <v>110100500078</v>
      </c>
      <c r="C80" s="15" t="s">
        <v>14016</v>
      </c>
      <c r="D80" s="15" t="s">
        <v>46</v>
      </c>
      <c r="E80" s="15" t="s">
        <v>14017</v>
      </c>
      <c r="F80" s="14" t="s">
        <v>14018</v>
      </c>
      <c r="G80" s="15" t="s">
        <v>14019</v>
      </c>
      <c r="H80" s="14" t="s">
        <v>13745</v>
      </c>
      <c r="I80" s="15" t="s">
        <v>14020</v>
      </c>
      <c r="J80" s="14" t="s">
        <v>13710</v>
      </c>
      <c r="K80" s="18" t="s">
        <v>12631</v>
      </c>
      <c r="L80" s="14" t="s">
        <v>13699</v>
      </c>
      <c r="M80" s="15" t="s">
        <v>13700</v>
      </c>
      <c r="N80" s="19" t="str">
        <f>_xlfn.IFNA(VLOOKUP(K80,'HAN02'!$I$1:$J$426,2,FALSE),"")</f>
        <v>GG112001</v>
      </c>
    </row>
    <row r="81" spans="1:14">
      <c r="A81" s="14">
        <v>79</v>
      </c>
      <c r="B81" s="14" t="str">
        <f t="shared" si="1"/>
        <v>110100500079</v>
      </c>
      <c r="C81" s="15" t="s">
        <v>14021</v>
      </c>
      <c r="D81" s="15" t="s">
        <v>46</v>
      </c>
      <c r="E81" s="15" t="s">
        <v>14022</v>
      </c>
      <c r="F81" s="14" t="s">
        <v>13865</v>
      </c>
      <c r="G81" s="15" t="s">
        <v>14023</v>
      </c>
      <c r="H81" s="14" t="s">
        <v>13745</v>
      </c>
      <c r="I81" s="15" t="s">
        <v>14024</v>
      </c>
      <c r="J81" s="14" t="s">
        <v>13699</v>
      </c>
      <c r="K81" s="18"/>
      <c r="L81" s="14" t="s">
        <v>13699</v>
      </c>
      <c r="M81" s="15" t="s">
        <v>13700</v>
      </c>
      <c r="N81" s="19" t="str">
        <f>_xlfn.IFNA(VLOOKUP(K81,'HAN02'!$I$1:$J$426,2,FALSE),"")</f>
        <v/>
      </c>
    </row>
    <row r="82" spans="1:14">
      <c r="A82" s="14">
        <v>80</v>
      </c>
      <c r="B82" s="14" t="str">
        <f t="shared" si="1"/>
        <v>110100400080</v>
      </c>
      <c r="C82" s="15" t="s">
        <v>14025</v>
      </c>
      <c r="D82" s="15" t="s">
        <v>46</v>
      </c>
      <c r="E82" s="15" t="s">
        <v>14026</v>
      </c>
      <c r="F82" s="14" t="s">
        <v>13865</v>
      </c>
      <c r="G82" s="15" t="s">
        <v>14027</v>
      </c>
      <c r="H82" s="14" t="s">
        <v>13708</v>
      </c>
      <c r="I82" s="15" t="s">
        <v>14028</v>
      </c>
      <c r="J82" s="14" t="s">
        <v>13699</v>
      </c>
      <c r="K82" s="18"/>
      <c r="L82" s="14" t="s">
        <v>13699</v>
      </c>
      <c r="M82" s="15" t="s">
        <v>13700</v>
      </c>
      <c r="N82" s="19" t="str">
        <f>_xlfn.IFNA(VLOOKUP(K82,'HAN02'!$I$1:$J$426,2,FALSE),"")</f>
        <v/>
      </c>
    </row>
    <row r="83" spans="1:14">
      <c r="A83" s="14">
        <v>81</v>
      </c>
      <c r="B83" s="14" t="str">
        <f t="shared" si="1"/>
        <v>110100400081</v>
      </c>
      <c r="C83" s="15" t="s">
        <v>14029</v>
      </c>
      <c r="D83" s="15" t="s">
        <v>46</v>
      </c>
      <c r="E83" s="15" t="s">
        <v>14030</v>
      </c>
      <c r="F83" s="14" t="s">
        <v>13865</v>
      </c>
      <c r="G83" s="15" t="s">
        <v>14031</v>
      </c>
      <c r="H83" s="14" t="s">
        <v>13708</v>
      </c>
      <c r="I83" s="15" t="s">
        <v>14032</v>
      </c>
      <c r="J83" s="14" t="s">
        <v>13710</v>
      </c>
      <c r="K83" s="18" t="s">
        <v>12631</v>
      </c>
      <c r="L83" s="14" t="s">
        <v>13832</v>
      </c>
      <c r="M83" s="15" t="s">
        <v>13700</v>
      </c>
      <c r="N83" s="19" t="str">
        <f>_xlfn.IFNA(VLOOKUP(K83,'HAN02'!$I$1:$J$426,2,FALSE),"")</f>
        <v>GG112001</v>
      </c>
    </row>
    <row r="84" spans="1:14">
      <c r="A84" s="14">
        <v>82</v>
      </c>
      <c r="B84" s="14" t="str">
        <f t="shared" si="1"/>
        <v>110100400082</v>
      </c>
      <c r="C84" s="15" t="s">
        <v>14033</v>
      </c>
      <c r="D84" s="15" t="s">
        <v>46</v>
      </c>
      <c r="E84" s="15" t="s">
        <v>14034</v>
      </c>
      <c r="F84" s="14" t="s">
        <v>13932</v>
      </c>
      <c r="G84" s="15" t="s">
        <v>14035</v>
      </c>
      <c r="H84" s="14" t="s">
        <v>13708</v>
      </c>
      <c r="I84" s="15" t="s">
        <v>14036</v>
      </c>
      <c r="J84" s="14" t="s">
        <v>13710</v>
      </c>
      <c r="K84" s="18" t="s">
        <v>12631</v>
      </c>
      <c r="L84" s="14" t="s">
        <v>13699</v>
      </c>
      <c r="M84" s="15" t="s">
        <v>13700</v>
      </c>
      <c r="N84" s="19" t="str">
        <f>_xlfn.IFNA(VLOOKUP(K84,'HAN02'!$I$1:$J$426,2,FALSE),"")</f>
        <v>GG112001</v>
      </c>
    </row>
    <row r="85" spans="1:14">
      <c r="A85" s="14">
        <v>83</v>
      </c>
      <c r="B85" s="14" t="str">
        <f t="shared" si="1"/>
        <v>110100500083</v>
      </c>
      <c r="C85" s="15" t="s">
        <v>14037</v>
      </c>
      <c r="D85" s="15" t="s">
        <v>46</v>
      </c>
      <c r="E85" s="15" t="s">
        <v>14038</v>
      </c>
      <c r="F85" s="14" t="s">
        <v>13865</v>
      </c>
      <c r="G85" s="15" t="s">
        <v>14039</v>
      </c>
      <c r="H85" s="14" t="s">
        <v>13745</v>
      </c>
      <c r="I85" s="15" t="s">
        <v>14040</v>
      </c>
      <c r="J85" s="14" t="s">
        <v>13710</v>
      </c>
      <c r="K85" s="18" t="s">
        <v>12631</v>
      </c>
      <c r="L85" s="14" t="s">
        <v>13699</v>
      </c>
      <c r="M85" s="15" t="s">
        <v>13700</v>
      </c>
      <c r="N85" s="19" t="str">
        <f>_xlfn.IFNA(VLOOKUP(K85,'HAN02'!$I$1:$J$426,2,FALSE),"")</f>
        <v>GG112001</v>
      </c>
    </row>
    <row r="86" spans="1:14">
      <c r="A86" s="14">
        <v>84</v>
      </c>
      <c r="B86" s="14" t="str">
        <f t="shared" si="1"/>
        <v>110100400084</v>
      </c>
      <c r="C86" s="15" t="s">
        <v>14041</v>
      </c>
      <c r="D86" s="15" t="s">
        <v>46</v>
      </c>
      <c r="E86" s="15" t="s">
        <v>14042</v>
      </c>
      <c r="F86" s="14" t="s">
        <v>13865</v>
      </c>
      <c r="G86" s="15" t="s">
        <v>14043</v>
      </c>
      <c r="H86" s="14" t="s">
        <v>13708</v>
      </c>
      <c r="I86" s="15" t="s">
        <v>14044</v>
      </c>
      <c r="J86" s="14" t="s">
        <v>13710</v>
      </c>
      <c r="K86" s="18" t="s">
        <v>12631</v>
      </c>
      <c r="L86" s="14" t="s">
        <v>13699</v>
      </c>
      <c r="M86" s="15" t="s">
        <v>13700</v>
      </c>
      <c r="N86" s="19" t="str">
        <f>_xlfn.IFNA(VLOOKUP(K86,'HAN02'!$I$1:$J$426,2,FALSE),"")</f>
        <v>GG112001</v>
      </c>
    </row>
    <row r="87" spans="1:14">
      <c r="A87" s="14">
        <v>85</v>
      </c>
      <c r="B87" s="14" t="str">
        <f t="shared" si="1"/>
        <v>110100400085</v>
      </c>
      <c r="C87" s="15" t="s">
        <v>14045</v>
      </c>
      <c r="D87" s="15" t="s">
        <v>46</v>
      </c>
      <c r="E87" s="15" t="s">
        <v>14046</v>
      </c>
      <c r="F87" s="14" t="s">
        <v>13865</v>
      </c>
      <c r="G87" s="15" t="s">
        <v>14047</v>
      </c>
      <c r="H87" s="14" t="s">
        <v>13708</v>
      </c>
      <c r="I87" s="15" t="s">
        <v>14048</v>
      </c>
      <c r="J87" s="14" t="s">
        <v>13710</v>
      </c>
      <c r="K87" s="18" t="s">
        <v>12631</v>
      </c>
      <c r="L87" s="14" t="s">
        <v>13699</v>
      </c>
      <c r="M87" s="15" t="s">
        <v>13700</v>
      </c>
      <c r="N87" s="19" t="str">
        <f>_xlfn.IFNA(VLOOKUP(K87,'HAN02'!$I$1:$J$426,2,FALSE),"")</f>
        <v>GG112001</v>
      </c>
    </row>
    <row r="88" spans="1:14">
      <c r="A88" s="14">
        <v>86</v>
      </c>
      <c r="B88" s="14" t="str">
        <f t="shared" si="1"/>
        <v>110100500086</v>
      </c>
      <c r="C88" s="15" t="s">
        <v>14049</v>
      </c>
      <c r="D88" s="15" t="s">
        <v>46</v>
      </c>
      <c r="E88" s="15" t="s">
        <v>14050</v>
      </c>
      <c r="F88" s="14" t="s">
        <v>13865</v>
      </c>
      <c r="G88" s="15" t="s">
        <v>14051</v>
      </c>
      <c r="H88" s="14" t="s">
        <v>13745</v>
      </c>
      <c r="I88" s="15" t="s">
        <v>14052</v>
      </c>
      <c r="J88" s="14" t="s">
        <v>13710</v>
      </c>
      <c r="K88" s="18" t="s">
        <v>12631</v>
      </c>
      <c r="L88" s="14" t="s">
        <v>13699</v>
      </c>
      <c r="M88" s="15" t="s">
        <v>13700</v>
      </c>
      <c r="N88" s="19" t="str">
        <f>_xlfn.IFNA(VLOOKUP(K88,'HAN02'!$I$1:$J$426,2,FALSE),"")</f>
        <v>GG112001</v>
      </c>
    </row>
    <row r="89" spans="1:14">
      <c r="A89" s="14">
        <v>87</v>
      </c>
      <c r="B89" s="14" t="str">
        <f t="shared" si="1"/>
        <v>110100000087</v>
      </c>
      <c r="C89" s="15" t="s">
        <v>14053</v>
      </c>
      <c r="D89" s="15" t="s">
        <v>46</v>
      </c>
      <c r="E89" s="15" t="s">
        <v>14054</v>
      </c>
      <c r="F89" s="14" t="s">
        <v>13865</v>
      </c>
      <c r="G89" s="15" t="s">
        <v>14055</v>
      </c>
      <c r="H89" s="14"/>
      <c r="I89" s="15" t="s">
        <v>14056</v>
      </c>
      <c r="J89" s="14"/>
      <c r="K89" s="18"/>
      <c r="L89" s="14" t="s">
        <v>13699</v>
      </c>
      <c r="M89" s="15" t="s">
        <v>13700</v>
      </c>
      <c r="N89" s="19" t="str">
        <f>_xlfn.IFNA(VLOOKUP(K89,'HAN02'!$I$1:$J$426,2,FALSE),"")</f>
        <v/>
      </c>
    </row>
    <row r="90" spans="1:14">
      <c r="A90" s="14">
        <v>88</v>
      </c>
      <c r="B90" s="14" t="str">
        <f t="shared" si="1"/>
        <v>110100000088</v>
      </c>
      <c r="C90" s="15" t="s">
        <v>14057</v>
      </c>
      <c r="D90" s="15" t="s">
        <v>46</v>
      </c>
      <c r="E90" s="15" t="s">
        <v>14058</v>
      </c>
      <c r="F90" s="14" t="s">
        <v>14009</v>
      </c>
      <c r="G90" s="15"/>
      <c r="H90" s="14"/>
      <c r="I90" s="15" t="s">
        <v>14059</v>
      </c>
      <c r="J90" s="14"/>
      <c r="K90" s="18"/>
      <c r="L90" s="14" t="s">
        <v>13699</v>
      </c>
      <c r="M90" s="15" t="s">
        <v>13700</v>
      </c>
      <c r="N90" s="19" t="str">
        <f>_xlfn.IFNA(VLOOKUP(K90,'HAN02'!$I$1:$J$426,2,FALSE),"")</f>
        <v/>
      </c>
    </row>
    <row r="91" spans="1:14">
      <c r="A91" s="14">
        <v>89</v>
      </c>
      <c r="B91" s="14" t="str">
        <f t="shared" si="1"/>
        <v>110100400089</v>
      </c>
      <c r="C91" s="15" t="s">
        <v>14060</v>
      </c>
      <c r="D91" s="15" t="s">
        <v>46</v>
      </c>
      <c r="E91" s="15" t="s">
        <v>14061</v>
      </c>
      <c r="F91" s="14" t="s">
        <v>14062</v>
      </c>
      <c r="G91" s="15" t="s">
        <v>14063</v>
      </c>
      <c r="H91" s="14" t="s">
        <v>13708</v>
      </c>
      <c r="I91" s="15" t="s">
        <v>14064</v>
      </c>
      <c r="J91" s="14" t="s">
        <v>13699</v>
      </c>
      <c r="K91" s="18"/>
      <c r="L91" s="14" t="s">
        <v>13699</v>
      </c>
      <c r="M91" s="15" t="s">
        <v>13700</v>
      </c>
      <c r="N91" s="19" t="str">
        <f>_xlfn.IFNA(VLOOKUP(K91,'HAN02'!$I$1:$J$426,2,FALSE),"")</f>
        <v/>
      </c>
    </row>
    <row r="92" spans="1:14">
      <c r="A92" s="14">
        <v>90</v>
      </c>
      <c r="B92" s="14" t="str">
        <f t="shared" si="1"/>
        <v>110100400090</v>
      </c>
      <c r="C92" s="15" t="s">
        <v>14065</v>
      </c>
      <c r="D92" s="15" t="s">
        <v>46</v>
      </c>
      <c r="E92" s="15" t="s">
        <v>14066</v>
      </c>
      <c r="F92" s="14" t="s">
        <v>13845</v>
      </c>
      <c r="G92" s="15" t="s">
        <v>14067</v>
      </c>
      <c r="H92" s="14" t="s">
        <v>13708</v>
      </c>
      <c r="I92" s="15" t="s">
        <v>14068</v>
      </c>
      <c r="J92" s="14" t="s">
        <v>13710</v>
      </c>
      <c r="K92" s="18" t="s">
        <v>12631</v>
      </c>
      <c r="L92" s="14" t="s">
        <v>13699</v>
      </c>
      <c r="M92" s="15" t="s">
        <v>13700</v>
      </c>
      <c r="N92" s="19" t="str">
        <f>_xlfn.IFNA(VLOOKUP(K92,'HAN02'!$I$1:$J$426,2,FALSE),"")</f>
        <v>GG112001</v>
      </c>
    </row>
    <row r="93" spans="1:14">
      <c r="A93" s="14">
        <v>91</v>
      </c>
      <c r="B93" s="14" t="str">
        <f t="shared" si="1"/>
        <v>110100500091</v>
      </c>
      <c r="C93" s="15" t="s">
        <v>14069</v>
      </c>
      <c r="D93" s="15" t="s">
        <v>46</v>
      </c>
      <c r="E93" s="15" t="s">
        <v>14070</v>
      </c>
      <c r="F93" s="14" t="s">
        <v>14071</v>
      </c>
      <c r="G93" s="15" t="s">
        <v>14072</v>
      </c>
      <c r="H93" s="14" t="s">
        <v>13745</v>
      </c>
      <c r="I93" s="15" t="s">
        <v>14073</v>
      </c>
      <c r="J93" s="14" t="s">
        <v>13710</v>
      </c>
      <c r="K93" s="18" t="s">
        <v>12631</v>
      </c>
      <c r="L93" s="14" t="s">
        <v>13832</v>
      </c>
      <c r="M93" s="15" t="s">
        <v>13700</v>
      </c>
      <c r="N93" s="19" t="str">
        <f>_xlfn.IFNA(VLOOKUP(K93,'HAN02'!$I$1:$J$426,2,FALSE),"")</f>
        <v>GG112001</v>
      </c>
    </row>
    <row r="94" spans="1:14">
      <c r="A94" s="14">
        <v>92</v>
      </c>
      <c r="B94" s="14" t="str">
        <f t="shared" si="1"/>
        <v>110100400092</v>
      </c>
      <c r="C94" s="15" t="s">
        <v>14074</v>
      </c>
      <c r="D94" s="15" t="s">
        <v>46</v>
      </c>
      <c r="E94" s="15" t="s">
        <v>14075</v>
      </c>
      <c r="F94" s="14" t="s">
        <v>14076</v>
      </c>
      <c r="G94" s="15" t="s">
        <v>14077</v>
      </c>
      <c r="H94" s="14" t="s">
        <v>13708</v>
      </c>
      <c r="I94" s="15" t="s">
        <v>14078</v>
      </c>
      <c r="J94" s="14" t="s">
        <v>13710</v>
      </c>
      <c r="K94" s="18" t="s">
        <v>12631</v>
      </c>
      <c r="L94" s="14" t="s">
        <v>13832</v>
      </c>
      <c r="M94" s="15" t="s">
        <v>13700</v>
      </c>
      <c r="N94" s="19" t="str">
        <f>_xlfn.IFNA(VLOOKUP(K94,'HAN02'!$I$1:$J$426,2,FALSE),"")</f>
        <v>GG112001</v>
      </c>
    </row>
    <row r="95" spans="1:14">
      <c r="A95" s="14">
        <v>93</v>
      </c>
      <c r="B95" s="14" t="str">
        <f t="shared" si="1"/>
        <v>110100000093</v>
      </c>
      <c r="C95" s="15" t="s">
        <v>14079</v>
      </c>
      <c r="D95" s="15" t="s">
        <v>46</v>
      </c>
      <c r="E95" s="15" t="s">
        <v>14080</v>
      </c>
      <c r="F95" s="14" t="s">
        <v>14081</v>
      </c>
      <c r="G95" s="15"/>
      <c r="H95" s="14"/>
      <c r="I95" s="15" t="s">
        <v>14082</v>
      </c>
      <c r="J95" s="14"/>
      <c r="K95" s="18"/>
      <c r="L95" s="14" t="s">
        <v>13699</v>
      </c>
      <c r="M95" s="15" t="s">
        <v>13700</v>
      </c>
      <c r="N95" s="19" t="str">
        <f>_xlfn.IFNA(VLOOKUP(K95,'HAN02'!$I$1:$J$426,2,FALSE),"")</f>
        <v/>
      </c>
    </row>
    <row r="96" spans="1:14">
      <c r="A96" s="14">
        <v>94</v>
      </c>
      <c r="B96" s="14" t="str">
        <f t="shared" si="1"/>
        <v>110100400094</v>
      </c>
      <c r="C96" s="15" t="s">
        <v>14083</v>
      </c>
      <c r="D96" s="15" t="s">
        <v>46</v>
      </c>
      <c r="E96" s="15" t="s">
        <v>14084</v>
      </c>
      <c r="F96" s="14" t="s">
        <v>14085</v>
      </c>
      <c r="G96" s="15" t="s">
        <v>14086</v>
      </c>
      <c r="H96" s="14" t="s">
        <v>13708</v>
      </c>
      <c r="I96" s="15" t="s">
        <v>14087</v>
      </c>
      <c r="J96" s="14" t="s">
        <v>13710</v>
      </c>
      <c r="K96" s="18" t="s">
        <v>12631</v>
      </c>
      <c r="L96" s="14" t="s">
        <v>13699</v>
      </c>
      <c r="M96" s="15" t="s">
        <v>13700</v>
      </c>
      <c r="N96" s="19" t="str">
        <f>_xlfn.IFNA(VLOOKUP(K96,'HAN02'!$I$1:$J$426,2,FALSE),"")</f>
        <v>GG112001</v>
      </c>
    </row>
    <row r="97" spans="1:14">
      <c r="A97" s="14">
        <v>95</v>
      </c>
      <c r="B97" s="14" t="str">
        <f t="shared" si="1"/>
        <v>110100000095</v>
      </c>
      <c r="C97" s="15" t="s">
        <v>14088</v>
      </c>
      <c r="D97" s="15" t="s">
        <v>46</v>
      </c>
      <c r="E97" s="15" t="s">
        <v>14089</v>
      </c>
      <c r="F97" s="14" t="s">
        <v>13829</v>
      </c>
      <c r="G97" s="15" t="s">
        <v>14090</v>
      </c>
      <c r="H97" s="14"/>
      <c r="I97" s="15" t="s">
        <v>14091</v>
      </c>
      <c r="J97" s="14"/>
      <c r="K97" s="18"/>
      <c r="L97" s="14" t="s">
        <v>13699</v>
      </c>
      <c r="M97" s="15" t="s">
        <v>13700</v>
      </c>
      <c r="N97" s="19" t="str">
        <f>_xlfn.IFNA(VLOOKUP(K97,'HAN02'!$I$1:$J$426,2,FALSE),"")</f>
        <v/>
      </c>
    </row>
    <row r="98" spans="1:14">
      <c r="A98" s="14">
        <v>96</v>
      </c>
      <c r="B98" s="14" t="str">
        <f t="shared" si="1"/>
        <v>110100500096</v>
      </c>
      <c r="C98" s="15" t="s">
        <v>14092</v>
      </c>
      <c r="D98" s="15" t="s">
        <v>46</v>
      </c>
      <c r="E98" s="15" t="s">
        <v>14093</v>
      </c>
      <c r="F98" s="14" t="s">
        <v>13889</v>
      </c>
      <c r="G98" s="15" t="s">
        <v>14094</v>
      </c>
      <c r="H98" s="14" t="s">
        <v>13745</v>
      </c>
      <c r="I98" s="15" t="s">
        <v>14095</v>
      </c>
      <c r="J98" s="14" t="s">
        <v>13710</v>
      </c>
      <c r="K98" s="18" t="s">
        <v>12631</v>
      </c>
      <c r="L98" s="14" t="s">
        <v>13699</v>
      </c>
      <c r="M98" s="15" t="s">
        <v>13700</v>
      </c>
      <c r="N98" s="19" t="str">
        <f>_xlfn.IFNA(VLOOKUP(K98,'HAN02'!$I$1:$J$426,2,FALSE),"")</f>
        <v>GG112001</v>
      </c>
    </row>
    <row r="99" spans="1:14">
      <c r="A99" s="14">
        <v>97</v>
      </c>
      <c r="B99" s="14" t="str">
        <f t="shared" si="1"/>
        <v>110100400097</v>
      </c>
      <c r="C99" s="15" t="s">
        <v>14096</v>
      </c>
      <c r="D99" s="15" t="s">
        <v>46</v>
      </c>
      <c r="E99" s="15" t="s">
        <v>14097</v>
      </c>
      <c r="F99" s="14" t="s">
        <v>14098</v>
      </c>
      <c r="G99" s="15" t="s">
        <v>14099</v>
      </c>
      <c r="H99" s="14" t="s">
        <v>13708</v>
      </c>
      <c r="I99" s="15" t="s">
        <v>14100</v>
      </c>
      <c r="J99" s="14" t="s">
        <v>13699</v>
      </c>
      <c r="K99" s="18"/>
      <c r="L99" s="14" t="s">
        <v>13699</v>
      </c>
      <c r="M99" s="15" t="s">
        <v>13700</v>
      </c>
      <c r="N99" s="19" t="str">
        <f>_xlfn.IFNA(VLOOKUP(K99,'HAN02'!$I$1:$J$426,2,FALSE),"")</f>
        <v/>
      </c>
    </row>
    <row r="100" spans="1:14">
      <c r="A100" s="14">
        <v>98</v>
      </c>
      <c r="B100" s="14" t="str">
        <f t="shared" si="1"/>
        <v>110100000098</v>
      </c>
      <c r="C100" s="15" t="s">
        <v>14101</v>
      </c>
      <c r="D100" s="15" t="s">
        <v>46</v>
      </c>
      <c r="E100" s="15" t="s">
        <v>14102</v>
      </c>
      <c r="F100" s="14" t="s">
        <v>13829</v>
      </c>
      <c r="G100" s="15" t="s">
        <v>14103</v>
      </c>
      <c r="H100" s="14"/>
      <c r="I100" s="15" t="s">
        <v>14104</v>
      </c>
      <c r="J100" s="14"/>
      <c r="K100" s="18"/>
      <c r="L100" s="14" t="s">
        <v>13699</v>
      </c>
      <c r="M100" s="15" t="s">
        <v>13700</v>
      </c>
      <c r="N100" s="19" t="str">
        <f>_xlfn.IFNA(VLOOKUP(K100,'HAN02'!$I$1:$J$426,2,FALSE),"")</f>
        <v/>
      </c>
    </row>
    <row r="101" spans="1:14">
      <c r="A101" s="14">
        <v>99</v>
      </c>
      <c r="B101" s="14" t="str">
        <f t="shared" si="1"/>
        <v>110100500099</v>
      </c>
      <c r="C101" s="15" t="s">
        <v>14105</v>
      </c>
      <c r="D101" s="15" t="s">
        <v>46</v>
      </c>
      <c r="E101" s="15" t="s">
        <v>14106</v>
      </c>
      <c r="F101" s="14" t="s">
        <v>13889</v>
      </c>
      <c r="G101" s="15" t="s">
        <v>14107</v>
      </c>
      <c r="H101" s="14" t="s">
        <v>13745</v>
      </c>
      <c r="I101" s="15" t="s">
        <v>14108</v>
      </c>
      <c r="J101" s="14" t="s">
        <v>13710</v>
      </c>
      <c r="K101" s="18" t="s">
        <v>12631</v>
      </c>
      <c r="L101" s="14" t="s">
        <v>13699</v>
      </c>
      <c r="M101" s="15" t="s">
        <v>13700</v>
      </c>
      <c r="N101" s="19" t="str">
        <f>_xlfn.IFNA(VLOOKUP(K101,'HAN02'!$I$1:$J$426,2,FALSE),"")</f>
        <v>GG112001</v>
      </c>
    </row>
    <row r="102" spans="1:14">
      <c r="A102" s="14">
        <v>100</v>
      </c>
      <c r="B102" s="14" t="str">
        <f t="shared" si="1"/>
        <v>110100500100</v>
      </c>
      <c r="C102" s="15" t="s">
        <v>14109</v>
      </c>
      <c r="D102" s="15" t="s">
        <v>46</v>
      </c>
      <c r="E102" s="15" t="s">
        <v>14110</v>
      </c>
      <c r="F102" s="14" t="s">
        <v>14111</v>
      </c>
      <c r="G102" s="15" t="s">
        <v>14112</v>
      </c>
      <c r="H102" s="14" t="s">
        <v>13745</v>
      </c>
      <c r="I102" s="15" t="s">
        <v>14113</v>
      </c>
      <c r="J102" s="14" t="s">
        <v>13699</v>
      </c>
      <c r="K102" s="18"/>
      <c r="L102" s="14" t="s">
        <v>13699</v>
      </c>
      <c r="M102" s="15" t="s">
        <v>13700</v>
      </c>
      <c r="N102" s="19" t="str">
        <f>_xlfn.IFNA(VLOOKUP(K102,'HAN02'!$I$1:$J$426,2,FALSE),"")</f>
        <v/>
      </c>
    </row>
    <row r="103" spans="1:14">
      <c r="A103" s="14">
        <v>101</v>
      </c>
      <c r="B103" s="14" t="str">
        <f t="shared" si="1"/>
        <v>110100500101</v>
      </c>
      <c r="C103" s="15" t="s">
        <v>14114</v>
      </c>
      <c r="D103" s="15" t="s">
        <v>46</v>
      </c>
      <c r="E103" s="15" t="s">
        <v>14115</v>
      </c>
      <c r="F103" s="14" t="s">
        <v>14098</v>
      </c>
      <c r="G103" s="15" t="s">
        <v>14116</v>
      </c>
      <c r="H103" s="14" t="s">
        <v>13745</v>
      </c>
      <c r="I103" s="15" t="s">
        <v>14117</v>
      </c>
      <c r="J103" s="14" t="s">
        <v>13699</v>
      </c>
      <c r="K103" s="18"/>
      <c r="L103" s="14" t="s">
        <v>13832</v>
      </c>
      <c r="M103" s="15" t="s">
        <v>13700</v>
      </c>
      <c r="N103" s="19" t="str">
        <f>_xlfn.IFNA(VLOOKUP(K103,'HAN02'!$I$1:$J$426,2,FALSE),"")</f>
        <v/>
      </c>
    </row>
    <row r="104" spans="1:14">
      <c r="A104" s="14">
        <v>102</v>
      </c>
      <c r="B104" s="14" t="str">
        <f t="shared" si="1"/>
        <v>110100400102</v>
      </c>
      <c r="C104" s="15" t="s">
        <v>14118</v>
      </c>
      <c r="D104" s="15" t="s">
        <v>46</v>
      </c>
      <c r="E104" s="15" t="s">
        <v>14119</v>
      </c>
      <c r="F104" s="14" t="s">
        <v>13889</v>
      </c>
      <c r="G104" s="15" t="s">
        <v>14120</v>
      </c>
      <c r="H104" s="14" t="s">
        <v>13708</v>
      </c>
      <c r="I104" s="15" t="s">
        <v>14121</v>
      </c>
      <c r="J104" s="14" t="s">
        <v>13710</v>
      </c>
      <c r="K104" s="18" t="s">
        <v>12631</v>
      </c>
      <c r="L104" s="14" t="s">
        <v>13699</v>
      </c>
      <c r="M104" s="15" t="s">
        <v>13700</v>
      </c>
      <c r="N104" s="19" t="str">
        <f>_xlfn.IFNA(VLOOKUP(K104,'HAN02'!$I$1:$J$426,2,FALSE),"")</f>
        <v>GG112001</v>
      </c>
    </row>
    <row r="105" spans="1:14">
      <c r="A105" s="14">
        <v>103</v>
      </c>
      <c r="B105" s="14" t="str">
        <f t="shared" si="1"/>
        <v>110100400103</v>
      </c>
      <c r="C105" s="15" t="s">
        <v>14122</v>
      </c>
      <c r="D105" s="15" t="s">
        <v>46</v>
      </c>
      <c r="E105" s="15" t="s">
        <v>14123</v>
      </c>
      <c r="F105" s="14" t="s">
        <v>13845</v>
      </c>
      <c r="G105" s="15" t="s">
        <v>14124</v>
      </c>
      <c r="H105" s="14" t="s">
        <v>13708</v>
      </c>
      <c r="I105" s="15" t="s">
        <v>14125</v>
      </c>
      <c r="J105" s="14" t="s">
        <v>13699</v>
      </c>
      <c r="K105" s="18"/>
      <c r="L105" s="14" t="s">
        <v>13699</v>
      </c>
      <c r="M105" s="15" t="s">
        <v>13700</v>
      </c>
      <c r="N105" s="19" t="str">
        <f>_xlfn.IFNA(VLOOKUP(K105,'HAN02'!$I$1:$J$426,2,FALSE),"")</f>
        <v/>
      </c>
    </row>
    <row r="106" spans="1:14">
      <c r="A106" s="14">
        <v>104</v>
      </c>
      <c r="B106" s="14" t="str">
        <f t="shared" si="1"/>
        <v>110100500104</v>
      </c>
      <c r="C106" s="15" t="s">
        <v>14126</v>
      </c>
      <c r="D106" s="15" t="s">
        <v>46</v>
      </c>
      <c r="E106" s="15" t="s">
        <v>14127</v>
      </c>
      <c r="F106" s="14" t="s">
        <v>13958</v>
      </c>
      <c r="G106" s="15" t="s">
        <v>14128</v>
      </c>
      <c r="H106" s="14" t="s">
        <v>13745</v>
      </c>
      <c r="I106" s="15" t="s">
        <v>14129</v>
      </c>
      <c r="J106" s="14" t="s">
        <v>13710</v>
      </c>
      <c r="K106" s="18" t="s">
        <v>12631</v>
      </c>
      <c r="L106" s="14" t="s">
        <v>13699</v>
      </c>
      <c r="M106" s="15" t="s">
        <v>13700</v>
      </c>
      <c r="N106" s="19" t="str">
        <f>_xlfn.IFNA(VLOOKUP(K106,'HAN02'!$I$1:$J$426,2,FALSE),"")</f>
        <v>GG112001</v>
      </c>
    </row>
    <row r="107" spans="1:14">
      <c r="A107" s="14">
        <v>105</v>
      </c>
      <c r="B107" s="14" t="str">
        <f t="shared" si="1"/>
        <v>110100500105</v>
      </c>
      <c r="C107" s="15" t="s">
        <v>14130</v>
      </c>
      <c r="D107" s="15" t="s">
        <v>46</v>
      </c>
      <c r="E107" s="15" t="s">
        <v>14131</v>
      </c>
      <c r="F107" s="14" t="s">
        <v>13885</v>
      </c>
      <c r="G107" s="15" t="s">
        <v>14132</v>
      </c>
      <c r="H107" s="14" t="s">
        <v>13745</v>
      </c>
      <c r="I107" s="15" t="s">
        <v>14133</v>
      </c>
      <c r="J107" s="14" t="s">
        <v>13710</v>
      </c>
      <c r="K107" s="18" t="s">
        <v>12631</v>
      </c>
      <c r="L107" s="14" t="s">
        <v>13699</v>
      </c>
      <c r="M107" s="15" t="s">
        <v>13700</v>
      </c>
      <c r="N107" s="19" t="str">
        <f>_xlfn.IFNA(VLOOKUP(K107,'HAN02'!$I$1:$J$426,2,FALSE),"")</f>
        <v>GG112001</v>
      </c>
    </row>
    <row r="108" spans="1:14">
      <c r="A108" s="14">
        <v>106</v>
      </c>
      <c r="B108" s="14" t="str">
        <f t="shared" si="1"/>
        <v>110100000106</v>
      </c>
      <c r="C108" s="15" t="s">
        <v>14134</v>
      </c>
      <c r="D108" s="15" t="s">
        <v>46</v>
      </c>
      <c r="E108" s="15" t="s">
        <v>14135</v>
      </c>
      <c r="F108" s="14" t="s">
        <v>13845</v>
      </c>
      <c r="G108" s="15" t="s">
        <v>14136</v>
      </c>
      <c r="H108" s="14"/>
      <c r="I108" s="15" t="s">
        <v>14137</v>
      </c>
      <c r="J108" s="14"/>
      <c r="K108" s="18"/>
      <c r="L108" s="14" t="s">
        <v>13699</v>
      </c>
      <c r="M108" s="15" t="s">
        <v>13700</v>
      </c>
      <c r="N108" s="19" t="str">
        <f>_xlfn.IFNA(VLOOKUP(K108,'HAN02'!$I$1:$J$426,2,FALSE),"")</f>
        <v/>
      </c>
    </row>
    <row r="109" spans="1:14">
      <c r="A109" s="14">
        <v>107</v>
      </c>
      <c r="B109" s="14" t="str">
        <f t="shared" si="1"/>
        <v>110100500107</v>
      </c>
      <c r="C109" s="15" t="s">
        <v>14138</v>
      </c>
      <c r="D109" s="15" t="s">
        <v>46</v>
      </c>
      <c r="E109" s="15" t="s">
        <v>14139</v>
      </c>
      <c r="F109" s="14" t="s">
        <v>13845</v>
      </c>
      <c r="G109" s="15" t="s">
        <v>14140</v>
      </c>
      <c r="H109" s="14" t="s">
        <v>13745</v>
      </c>
      <c r="I109" s="15" t="s">
        <v>14141</v>
      </c>
      <c r="J109" s="14" t="s">
        <v>13710</v>
      </c>
      <c r="K109" s="18" t="s">
        <v>12631</v>
      </c>
      <c r="L109" s="14" t="s">
        <v>13699</v>
      </c>
      <c r="M109" s="15" t="s">
        <v>13700</v>
      </c>
      <c r="N109" s="19" t="str">
        <f>_xlfn.IFNA(VLOOKUP(K109,'HAN02'!$I$1:$J$426,2,FALSE),"")</f>
        <v>GG112001</v>
      </c>
    </row>
    <row r="110" spans="1:14">
      <c r="A110" s="14">
        <v>108</v>
      </c>
      <c r="B110" s="14" t="str">
        <f t="shared" si="1"/>
        <v>110100400108</v>
      </c>
      <c r="C110" s="15" t="s">
        <v>14142</v>
      </c>
      <c r="D110" s="15" t="s">
        <v>46</v>
      </c>
      <c r="E110" s="15" t="s">
        <v>14143</v>
      </c>
      <c r="F110" s="14" t="s">
        <v>13865</v>
      </c>
      <c r="G110" s="15" t="s">
        <v>14144</v>
      </c>
      <c r="H110" s="14" t="s">
        <v>13708</v>
      </c>
      <c r="I110" s="15" t="s">
        <v>14145</v>
      </c>
      <c r="J110" s="14" t="s">
        <v>13710</v>
      </c>
      <c r="K110" s="18" t="s">
        <v>12631</v>
      </c>
      <c r="L110" s="14" t="s">
        <v>13699</v>
      </c>
      <c r="M110" s="15" t="s">
        <v>13700</v>
      </c>
      <c r="N110" s="19" t="str">
        <f>_xlfn.IFNA(VLOOKUP(K110,'HAN02'!$I$1:$J$426,2,FALSE),"")</f>
        <v>GG112001</v>
      </c>
    </row>
    <row r="111" spans="1:14">
      <c r="A111" s="14">
        <v>109</v>
      </c>
      <c r="B111" s="14" t="str">
        <f t="shared" si="1"/>
        <v>110100500109</v>
      </c>
      <c r="C111" s="15" t="s">
        <v>14146</v>
      </c>
      <c r="D111" s="15" t="s">
        <v>46</v>
      </c>
      <c r="E111" s="15" t="s">
        <v>14147</v>
      </c>
      <c r="F111" s="14" t="s">
        <v>14148</v>
      </c>
      <c r="G111" s="15" t="s">
        <v>14149</v>
      </c>
      <c r="H111" s="14" t="s">
        <v>13745</v>
      </c>
      <c r="I111" s="15" t="s">
        <v>14150</v>
      </c>
      <c r="J111" s="14" t="s">
        <v>13710</v>
      </c>
      <c r="K111" s="18" t="s">
        <v>12631</v>
      </c>
      <c r="L111" s="14" t="s">
        <v>13699</v>
      </c>
      <c r="M111" s="15" t="s">
        <v>13700</v>
      </c>
      <c r="N111" s="19" t="str">
        <f>_xlfn.IFNA(VLOOKUP(K111,'HAN02'!$I$1:$J$426,2,FALSE),"")</f>
        <v>GG112001</v>
      </c>
    </row>
    <row r="112" spans="1:14">
      <c r="A112" s="14">
        <v>110</v>
      </c>
      <c r="B112" s="14" t="str">
        <f t="shared" si="1"/>
        <v>110100500110</v>
      </c>
      <c r="C112" s="15" t="s">
        <v>14151</v>
      </c>
      <c r="D112" s="15" t="s">
        <v>46</v>
      </c>
      <c r="E112" s="15" t="s">
        <v>14152</v>
      </c>
      <c r="F112" s="14" t="s">
        <v>13958</v>
      </c>
      <c r="G112" s="15" t="s">
        <v>14153</v>
      </c>
      <c r="H112" s="14" t="s">
        <v>13745</v>
      </c>
      <c r="I112" s="15" t="s">
        <v>14154</v>
      </c>
      <c r="J112" s="14" t="s">
        <v>13710</v>
      </c>
      <c r="K112" s="18" t="s">
        <v>12631</v>
      </c>
      <c r="L112" s="14" t="s">
        <v>13699</v>
      </c>
      <c r="M112" s="15" t="s">
        <v>13700</v>
      </c>
      <c r="N112" s="19" t="str">
        <f>_xlfn.IFNA(VLOOKUP(K112,'HAN02'!$I$1:$J$426,2,FALSE),"")</f>
        <v>GG112001</v>
      </c>
    </row>
    <row r="113" spans="1:14">
      <c r="A113" s="14">
        <v>111</v>
      </c>
      <c r="B113" s="14" t="str">
        <f t="shared" si="1"/>
        <v>110100000111</v>
      </c>
      <c r="C113" s="15" t="s">
        <v>14155</v>
      </c>
      <c r="D113" s="15" t="s">
        <v>46</v>
      </c>
      <c r="E113" s="15" t="s">
        <v>14156</v>
      </c>
      <c r="F113" s="14" t="s">
        <v>13994</v>
      </c>
      <c r="G113" s="15" t="s">
        <v>14157</v>
      </c>
      <c r="H113" s="14"/>
      <c r="I113" s="15" t="s">
        <v>14158</v>
      </c>
      <c r="J113" s="14"/>
      <c r="K113" s="18"/>
      <c r="L113" s="14" t="s">
        <v>13699</v>
      </c>
      <c r="M113" s="15" t="s">
        <v>13700</v>
      </c>
      <c r="N113" s="19" t="str">
        <f>_xlfn.IFNA(VLOOKUP(K113,'HAN02'!$I$1:$J$426,2,FALSE),"")</f>
        <v/>
      </c>
    </row>
    <row r="114" spans="1:14">
      <c r="A114" s="14">
        <v>112</v>
      </c>
      <c r="B114" s="14" t="str">
        <f t="shared" si="1"/>
        <v>110100400112</v>
      </c>
      <c r="C114" s="15" t="s">
        <v>14159</v>
      </c>
      <c r="D114" s="15" t="s">
        <v>46</v>
      </c>
      <c r="E114" s="15" t="s">
        <v>14160</v>
      </c>
      <c r="F114" s="14" t="s">
        <v>13850</v>
      </c>
      <c r="G114" s="15" t="s">
        <v>14161</v>
      </c>
      <c r="H114" s="14" t="s">
        <v>13708</v>
      </c>
      <c r="I114" s="15" t="s">
        <v>14162</v>
      </c>
      <c r="J114" s="14" t="s">
        <v>13710</v>
      </c>
      <c r="K114" s="18" t="s">
        <v>12631</v>
      </c>
      <c r="L114" s="14" t="s">
        <v>13832</v>
      </c>
      <c r="M114" s="15" t="s">
        <v>13700</v>
      </c>
      <c r="N114" s="19" t="str">
        <f>_xlfn.IFNA(VLOOKUP(K114,'HAN02'!$I$1:$J$426,2,FALSE),"")</f>
        <v>GG112001</v>
      </c>
    </row>
    <row r="115" spans="1:14">
      <c r="A115" s="14">
        <v>113</v>
      </c>
      <c r="B115" s="14" t="str">
        <f t="shared" si="1"/>
        <v>110100400113</v>
      </c>
      <c r="C115" s="15" t="s">
        <v>14163</v>
      </c>
      <c r="D115" s="15" t="s">
        <v>46</v>
      </c>
      <c r="E115" s="15" t="s">
        <v>14164</v>
      </c>
      <c r="F115" s="14" t="s">
        <v>14165</v>
      </c>
      <c r="G115" s="15" t="s">
        <v>14166</v>
      </c>
      <c r="H115" s="14" t="s">
        <v>13708</v>
      </c>
      <c r="I115" s="15" t="s">
        <v>14167</v>
      </c>
      <c r="J115" s="14" t="s">
        <v>13710</v>
      </c>
      <c r="K115" s="18" t="s">
        <v>12631</v>
      </c>
      <c r="L115" s="14" t="s">
        <v>13832</v>
      </c>
      <c r="M115" s="15" t="s">
        <v>13700</v>
      </c>
      <c r="N115" s="19" t="str">
        <f>_xlfn.IFNA(VLOOKUP(K115,'HAN02'!$I$1:$J$426,2,FALSE),"")</f>
        <v>GG112001</v>
      </c>
    </row>
    <row r="116" spans="1:14">
      <c r="A116" s="14">
        <v>114</v>
      </c>
      <c r="B116" s="14" t="str">
        <f t="shared" si="1"/>
        <v>110100500114</v>
      </c>
      <c r="C116" s="15" t="s">
        <v>14168</v>
      </c>
      <c r="D116" s="15" t="s">
        <v>46</v>
      </c>
      <c r="E116" s="15" t="s">
        <v>14169</v>
      </c>
      <c r="F116" s="14" t="s">
        <v>14170</v>
      </c>
      <c r="G116" s="15" t="s">
        <v>14171</v>
      </c>
      <c r="H116" s="14" t="s">
        <v>13745</v>
      </c>
      <c r="I116" s="15" t="s">
        <v>13965</v>
      </c>
      <c r="J116" s="14" t="s">
        <v>13710</v>
      </c>
      <c r="K116" s="18" t="s">
        <v>12631</v>
      </c>
      <c r="L116" s="14" t="s">
        <v>13699</v>
      </c>
      <c r="M116" s="15" t="s">
        <v>13700</v>
      </c>
      <c r="N116" s="19" t="str">
        <f>_xlfn.IFNA(VLOOKUP(K116,'HAN02'!$I$1:$J$426,2,FALSE),"")</f>
        <v>GG112001</v>
      </c>
    </row>
    <row r="117" spans="1:14">
      <c r="A117" s="14">
        <v>115</v>
      </c>
      <c r="B117" s="14" t="str">
        <f t="shared" si="1"/>
        <v>110100000115</v>
      </c>
      <c r="C117" s="15" t="s">
        <v>14172</v>
      </c>
      <c r="D117" s="15" t="s">
        <v>46</v>
      </c>
      <c r="E117" s="15" t="s">
        <v>14173</v>
      </c>
      <c r="F117" s="14" t="s">
        <v>13958</v>
      </c>
      <c r="G117" s="15"/>
      <c r="H117" s="14"/>
      <c r="I117" s="15" t="s">
        <v>14174</v>
      </c>
      <c r="J117" s="14"/>
      <c r="K117" s="18"/>
      <c r="L117" s="14" t="s">
        <v>13699</v>
      </c>
      <c r="M117" s="15" t="s">
        <v>13700</v>
      </c>
      <c r="N117" s="19" t="str">
        <f>_xlfn.IFNA(VLOOKUP(K117,'HAN02'!$I$1:$J$426,2,FALSE),"")</f>
        <v/>
      </c>
    </row>
    <row r="118" spans="1:14">
      <c r="A118" s="14">
        <v>116</v>
      </c>
      <c r="B118" s="14" t="str">
        <f t="shared" si="1"/>
        <v>110100400116</v>
      </c>
      <c r="C118" s="15" t="s">
        <v>14175</v>
      </c>
      <c r="D118" s="15" t="s">
        <v>46</v>
      </c>
      <c r="E118" s="15" t="s">
        <v>14176</v>
      </c>
      <c r="F118" s="14" t="s">
        <v>13958</v>
      </c>
      <c r="G118" s="15" t="s">
        <v>14177</v>
      </c>
      <c r="H118" s="14" t="s">
        <v>13708</v>
      </c>
      <c r="I118" s="15" t="s">
        <v>14178</v>
      </c>
      <c r="J118" s="14" t="s">
        <v>13710</v>
      </c>
      <c r="K118" s="18" t="s">
        <v>12631</v>
      </c>
      <c r="L118" s="14" t="s">
        <v>13699</v>
      </c>
      <c r="M118" s="15" t="s">
        <v>13700</v>
      </c>
      <c r="N118" s="19" t="str">
        <f>_xlfn.IFNA(VLOOKUP(K118,'HAN02'!$I$1:$J$426,2,FALSE),"")</f>
        <v>GG112001</v>
      </c>
    </row>
    <row r="119" spans="1:14">
      <c r="A119" s="14">
        <v>117</v>
      </c>
      <c r="B119" s="14" t="str">
        <f t="shared" si="1"/>
        <v>110100500117</v>
      </c>
      <c r="C119" s="15" t="s">
        <v>14179</v>
      </c>
      <c r="D119" s="15" t="s">
        <v>46</v>
      </c>
      <c r="E119" s="15" t="s">
        <v>14180</v>
      </c>
      <c r="F119" s="14" t="s">
        <v>13815</v>
      </c>
      <c r="G119" s="15" t="s">
        <v>14181</v>
      </c>
      <c r="H119" s="14" t="s">
        <v>13745</v>
      </c>
      <c r="I119" s="15" t="s">
        <v>14182</v>
      </c>
      <c r="J119" s="14" t="s">
        <v>13710</v>
      </c>
      <c r="K119" s="18" t="s">
        <v>12631</v>
      </c>
      <c r="L119" s="14" t="s">
        <v>13699</v>
      </c>
      <c r="M119" s="15" t="s">
        <v>13700</v>
      </c>
      <c r="N119" s="19" t="str">
        <f>_xlfn.IFNA(VLOOKUP(K119,'HAN02'!$I$1:$J$426,2,FALSE),"")</f>
        <v>GG112001</v>
      </c>
    </row>
    <row r="120" spans="1:14">
      <c r="A120" s="14">
        <v>118</v>
      </c>
      <c r="B120" s="14" t="str">
        <f t="shared" si="1"/>
        <v>110100000118</v>
      </c>
      <c r="C120" s="15" t="s">
        <v>14183</v>
      </c>
      <c r="D120" s="15" t="s">
        <v>46</v>
      </c>
      <c r="E120" s="15" t="s">
        <v>14184</v>
      </c>
      <c r="F120" s="14" t="s">
        <v>13865</v>
      </c>
      <c r="G120" s="15"/>
      <c r="H120" s="14"/>
      <c r="I120" s="15" t="s">
        <v>14185</v>
      </c>
      <c r="J120" s="14"/>
      <c r="K120" s="18"/>
      <c r="L120" s="14" t="s">
        <v>13699</v>
      </c>
      <c r="M120" s="15" t="s">
        <v>13700</v>
      </c>
      <c r="N120" s="19" t="str">
        <f>_xlfn.IFNA(VLOOKUP(K120,'HAN02'!$I$1:$J$426,2,FALSE),"")</f>
        <v/>
      </c>
    </row>
    <row r="121" spans="1:14">
      <c r="A121" s="14">
        <v>119</v>
      </c>
      <c r="B121" s="14" t="str">
        <f t="shared" si="1"/>
        <v>110100400119</v>
      </c>
      <c r="C121" s="15" t="s">
        <v>14186</v>
      </c>
      <c r="D121" s="15" t="s">
        <v>46</v>
      </c>
      <c r="E121" s="15" t="s">
        <v>14187</v>
      </c>
      <c r="F121" s="14" t="s">
        <v>13885</v>
      </c>
      <c r="G121" s="15" t="s">
        <v>14188</v>
      </c>
      <c r="H121" s="14" t="s">
        <v>13708</v>
      </c>
      <c r="I121" s="15" t="s">
        <v>14189</v>
      </c>
      <c r="J121" s="14" t="s">
        <v>13710</v>
      </c>
      <c r="K121" s="18" t="s">
        <v>12631</v>
      </c>
      <c r="L121" s="14" t="s">
        <v>13699</v>
      </c>
      <c r="M121" s="15" t="s">
        <v>13700</v>
      </c>
      <c r="N121" s="19" t="str">
        <f>_xlfn.IFNA(VLOOKUP(K121,'HAN02'!$I$1:$J$426,2,FALSE),"")</f>
        <v>GG112001</v>
      </c>
    </row>
    <row r="122" spans="1:14">
      <c r="A122" s="14">
        <v>120</v>
      </c>
      <c r="B122" s="14" t="str">
        <f t="shared" si="1"/>
        <v>110100500120</v>
      </c>
      <c r="C122" s="15" t="s">
        <v>14190</v>
      </c>
      <c r="D122" s="15" t="s">
        <v>46</v>
      </c>
      <c r="E122" s="15" t="s">
        <v>14191</v>
      </c>
      <c r="F122" s="14" t="s">
        <v>13815</v>
      </c>
      <c r="G122" s="15" t="s">
        <v>14192</v>
      </c>
      <c r="H122" s="14" t="s">
        <v>13745</v>
      </c>
      <c r="I122" s="15" t="s">
        <v>14193</v>
      </c>
      <c r="J122" s="14" t="s">
        <v>13699</v>
      </c>
      <c r="K122" s="18"/>
      <c r="L122" s="14" t="s">
        <v>13699</v>
      </c>
      <c r="M122" s="15" t="s">
        <v>13700</v>
      </c>
      <c r="N122" s="19" t="str">
        <f>_xlfn.IFNA(VLOOKUP(K122,'HAN02'!$I$1:$J$426,2,FALSE),"")</f>
        <v/>
      </c>
    </row>
    <row r="123" spans="1:14">
      <c r="A123" s="14">
        <v>121</v>
      </c>
      <c r="B123" s="14" t="str">
        <f t="shared" si="1"/>
        <v>110100000121</v>
      </c>
      <c r="C123" s="15" t="s">
        <v>14194</v>
      </c>
      <c r="D123" s="15" t="s">
        <v>46</v>
      </c>
      <c r="E123" s="15" t="s">
        <v>14195</v>
      </c>
      <c r="F123" s="14" t="s">
        <v>13994</v>
      </c>
      <c r="G123" s="15" t="s">
        <v>14196</v>
      </c>
      <c r="H123" s="14"/>
      <c r="I123" s="15" t="s">
        <v>14189</v>
      </c>
      <c r="J123" s="14"/>
      <c r="K123" s="18"/>
      <c r="L123" s="14" t="s">
        <v>13699</v>
      </c>
      <c r="M123" s="15" t="s">
        <v>13700</v>
      </c>
      <c r="N123" s="19" t="str">
        <f>_xlfn.IFNA(VLOOKUP(K123,'HAN02'!$I$1:$J$426,2,FALSE),"")</f>
        <v/>
      </c>
    </row>
    <row r="124" spans="1:14">
      <c r="A124" s="14">
        <v>122</v>
      </c>
      <c r="B124" s="14" t="str">
        <f t="shared" si="1"/>
        <v>110100500122</v>
      </c>
      <c r="C124" s="15" t="s">
        <v>14197</v>
      </c>
      <c r="D124" s="15" t="s">
        <v>46</v>
      </c>
      <c r="E124" s="15" t="s">
        <v>14198</v>
      </c>
      <c r="F124" s="14" t="s">
        <v>13815</v>
      </c>
      <c r="G124" s="15" t="s">
        <v>14199</v>
      </c>
      <c r="H124" s="14" t="s">
        <v>13745</v>
      </c>
      <c r="I124" s="15" t="s">
        <v>14200</v>
      </c>
      <c r="J124" s="14" t="s">
        <v>13710</v>
      </c>
      <c r="K124" s="18" t="s">
        <v>12631</v>
      </c>
      <c r="L124" s="14" t="s">
        <v>13699</v>
      </c>
      <c r="M124" s="15" t="s">
        <v>13700</v>
      </c>
      <c r="N124" s="19" t="str">
        <f>_xlfn.IFNA(VLOOKUP(K124,'HAN02'!$I$1:$J$426,2,FALSE),"")</f>
        <v>GG112001</v>
      </c>
    </row>
    <row r="125" spans="1:14">
      <c r="A125" s="14">
        <v>123</v>
      </c>
      <c r="B125" s="14" t="str">
        <f t="shared" si="1"/>
        <v>110100000123</v>
      </c>
      <c r="C125" s="15" t="s">
        <v>14201</v>
      </c>
      <c r="D125" s="15" t="s">
        <v>46</v>
      </c>
      <c r="E125" s="15" t="s">
        <v>14202</v>
      </c>
      <c r="F125" s="14" t="s">
        <v>14071</v>
      </c>
      <c r="G125" s="15"/>
      <c r="H125" s="14"/>
      <c r="I125" s="15" t="s">
        <v>14203</v>
      </c>
      <c r="J125" s="14"/>
      <c r="K125" s="18"/>
      <c r="L125" s="14" t="s">
        <v>13699</v>
      </c>
      <c r="M125" s="15" t="s">
        <v>13700</v>
      </c>
      <c r="N125" s="19" t="str">
        <f>_xlfn.IFNA(VLOOKUP(K125,'HAN02'!$I$1:$J$426,2,FALSE),"")</f>
        <v/>
      </c>
    </row>
    <row r="126" spans="1:14">
      <c r="A126" s="14">
        <v>124</v>
      </c>
      <c r="B126" s="14" t="str">
        <f t="shared" si="1"/>
        <v>110100000124</v>
      </c>
      <c r="C126" s="15" t="s">
        <v>14204</v>
      </c>
      <c r="D126" s="15" t="s">
        <v>46</v>
      </c>
      <c r="E126" s="15" t="s">
        <v>14205</v>
      </c>
      <c r="F126" s="14" t="s">
        <v>13808</v>
      </c>
      <c r="G126" s="15" t="s">
        <v>14206</v>
      </c>
      <c r="H126" s="14"/>
      <c r="I126" s="15" t="s">
        <v>14207</v>
      </c>
      <c r="J126" s="14"/>
      <c r="K126" s="18"/>
      <c r="L126" s="14" t="s">
        <v>13699</v>
      </c>
      <c r="M126" s="15" t="s">
        <v>13700</v>
      </c>
      <c r="N126" s="19" t="str">
        <f>_xlfn.IFNA(VLOOKUP(K126,'HAN02'!$I$1:$J$426,2,FALSE),"")</f>
        <v/>
      </c>
    </row>
    <row r="127" spans="1:14">
      <c r="A127" s="14">
        <v>125</v>
      </c>
      <c r="B127" s="14" t="str">
        <f t="shared" si="1"/>
        <v>110100000125</v>
      </c>
      <c r="C127" s="15" t="s">
        <v>14208</v>
      </c>
      <c r="D127" s="15" t="s">
        <v>46</v>
      </c>
      <c r="E127" s="15" t="s">
        <v>14209</v>
      </c>
      <c r="F127" s="14" t="s">
        <v>13958</v>
      </c>
      <c r="G127" s="15"/>
      <c r="H127" s="14"/>
      <c r="I127" s="15" t="s">
        <v>14210</v>
      </c>
      <c r="J127" s="14"/>
      <c r="K127" s="18"/>
      <c r="L127" s="14" t="s">
        <v>13699</v>
      </c>
      <c r="M127" s="15" t="s">
        <v>13700</v>
      </c>
      <c r="N127" s="19" t="str">
        <f>_xlfn.IFNA(VLOOKUP(K127,'HAN02'!$I$1:$J$426,2,FALSE),"")</f>
        <v/>
      </c>
    </row>
    <row r="128" spans="1:14">
      <c r="A128" s="14">
        <v>126</v>
      </c>
      <c r="B128" s="14" t="str">
        <f t="shared" si="1"/>
        <v>110100400126</v>
      </c>
      <c r="C128" s="15" t="s">
        <v>14211</v>
      </c>
      <c r="D128" s="15" t="s">
        <v>46</v>
      </c>
      <c r="E128" s="15" t="s">
        <v>14212</v>
      </c>
      <c r="F128" s="14" t="s">
        <v>13845</v>
      </c>
      <c r="G128" s="15" t="s">
        <v>14213</v>
      </c>
      <c r="H128" s="14" t="s">
        <v>13708</v>
      </c>
      <c r="I128" s="15" t="s">
        <v>14214</v>
      </c>
      <c r="J128" s="14" t="s">
        <v>13710</v>
      </c>
      <c r="K128" s="18" t="s">
        <v>12631</v>
      </c>
      <c r="L128" s="14" t="s">
        <v>13832</v>
      </c>
      <c r="M128" s="15" t="s">
        <v>13700</v>
      </c>
      <c r="N128" s="19" t="str">
        <f>_xlfn.IFNA(VLOOKUP(K128,'HAN02'!$I$1:$J$426,2,FALSE),"")</f>
        <v>GG112001</v>
      </c>
    </row>
    <row r="129" spans="1:14">
      <c r="A129" s="14">
        <v>127</v>
      </c>
      <c r="B129" s="14" t="str">
        <f t="shared" si="1"/>
        <v>110100500127</v>
      </c>
      <c r="C129" s="15" t="s">
        <v>14215</v>
      </c>
      <c r="D129" s="15" t="s">
        <v>46</v>
      </c>
      <c r="E129" s="15" t="s">
        <v>14216</v>
      </c>
      <c r="F129" s="14" t="s">
        <v>14217</v>
      </c>
      <c r="G129" s="15" t="s">
        <v>14218</v>
      </c>
      <c r="H129" s="14" t="s">
        <v>13745</v>
      </c>
      <c r="I129" s="15" t="s">
        <v>14219</v>
      </c>
      <c r="J129" s="14" t="s">
        <v>13710</v>
      </c>
      <c r="K129" s="18" t="s">
        <v>12631</v>
      </c>
      <c r="L129" s="14" t="s">
        <v>13699</v>
      </c>
      <c r="M129" s="15" t="s">
        <v>13700</v>
      </c>
      <c r="N129" s="19" t="str">
        <f>_xlfn.IFNA(VLOOKUP(K129,'HAN02'!$I$1:$J$426,2,FALSE),"")</f>
        <v>GG112001</v>
      </c>
    </row>
    <row r="130" spans="1:14">
      <c r="A130" s="14">
        <v>128</v>
      </c>
      <c r="B130" s="14" t="str">
        <f t="shared" si="1"/>
        <v>110100000128</v>
      </c>
      <c r="C130" s="15" t="s">
        <v>14220</v>
      </c>
      <c r="D130" s="15" t="s">
        <v>46</v>
      </c>
      <c r="E130" s="15" t="s">
        <v>14221</v>
      </c>
      <c r="F130" s="14" t="s">
        <v>13958</v>
      </c>
      <c r="G130" s="15" t="s">
        <v>14222</v>
      </c>
      <c r="H130" s="14"/>
      <c r="I130" s="15" t="s">
        <v>14223</v>
      </c>
      <c r="J130" s="14"/>
      <c r="K130" s="18"/>
      <c r="L130" s="14" t="s">
        <v>13699</v>
      </c>
      <c r="M130" s="15" t="s">
        <v>13700</v>
      </c>
      <c r="N130" s="19" t="str">
        <f>_xlfn.IFNA(VLOOKUP(K130,'HAN02'!$I$1:$J$426,2,FALSE),"")</f>
        <v/>
      </c>
    </row>
    <row r="131" spans="1:14">
      <c r="A131" s="14">
        <v>129</v>
      </c>
      <c r="B131" s="14" t="str">
        <f t="shared" si="1"/>
        <v>110100500129</v>
      </c>
      <c r="C131" s="15" t="s">
        <v>14224</v>
      </c>
      <c r="D131" s="15" t="s">
        <v>46</v>
      </c>
      <c r="E131" s="15" t="s">
        <v>14225</v>
      </c>
      <c r="F131" s="14" t="s">
        <v>14217</v>
      </c>
      <c r="G131" s="15" t="s">
        <v>14226</v>
      </c>
      <c r="H131" s="14" t="s">
        <v>13745</v>
      </c>
      <c r="I131" s="15" t="s">
        <v>14227</v>
      </c>
      <c r="J131" s="14" t="s">
        <v>13710</v>
      </c>
      <c r="K131" s="18" t="s">
        <v>12631</v>
      </c>
      <c r="L131" s="14" t="s">
        <v>13699</v>
      </c>
      <c r="M131" s="15" t="s">
        <v>13700</v>
      </c>
      <c r="N131" s="19" t="str">
        <f>_xlfn.IFNA(VLOOKUP(K131,'HAN02'!$I$1:$J$426,2,FALSE),"")</f>
        <v>GG112001</v>
      </c>
    </row>
    <row r="132" spans="1:14">
      <c r="A132" s="14">
        <v>130</v>
      </c>
      <c r="B132" s="14" t="str">
        <f t="shared" ref="B132:B195" si="2">D132&amp;IF(H132="",0,H132)&amp;REPT(0,5-LEN(A132))&amp;A132</f>
        <v>110100500130</v>
      </c>
      <c r="C132" s="15" t="s">
        <v>14228</v>
      </c>
      <c r="D132" s="15" t="s">
        <v>46</v>
      </c>
      <c r="E132" s="15" t="s">
        <v>14229</v>
      </c>
      <c r="F132" s="14" t="s">
        <v>13958</v>
      </c>
      <c r="G132" s="15" t="s">
        <v>14230</v>
      </c>
      <c r="H132" s="14" t="s">
        <v>13745</v>
      </c>
      <c r="I132" s="15" t="s">
        <v>14219</v>
      </c>
      <c r="J132" s="14" t="s">
        <v>13710</v>
      </c>
      <c r="K132" s="18" t="s">
        <v>12631</v>
      </c>
      <c r="L132" s="14" t="s">
        <v>13699</v>
      </c>
      <c r="M132" s="15" t="s">
        <v>13700</v>
      </c>
      <c r="N132" s="19" t="str">
        <f>_xlfn.IFNA(VLOOKUP(K132,'HAN02'!$I$1:$J$426,2,FALSE),"")</f>
        <v>GG112001</v>
      </c>
    </row>
    <row r="133" spans="1:14">
      <c r="A133" s="14">
        <v>131</v>
      </c>
      <c r="B133" s="14" t="str">
        <f t="shared" si="2"/>
        <v>110100400131</v>
      </c>
      <c r="C133" s="15" t="s">
        <v>14231</v>
      </c>
      <c r="D133" s="15" t="s">
        <v>46</v>
      </c>
      <c r="E133" s="15" t="s">
        <v>14232</v>
      </c>
      <c r="F133" s="14" t="s">
        <v>14233</v>
      </c>
      <c r="G133" s="15" t="s">
        <v>14234</v>
      </c>
      <c r="H133" s="14" t="s">
        <v>13708</v>
      </c>
      <c r="I133" s="15" t="s">
        <v>14235</v>
      </c>
      <c r="J133" s="14" t="s">
        <v>13710</v>
      </c>
      <c r="K133" s="18" t="s">
        <v>12631</v>
      </c>
      <c r="L133" s="14" t="s">
        <v>13699</v>
      </c>
      <c r="M133" s="15" t="s">
        <v>13700</v>
      </c>
      <c r="N133" s="19" t="str">
        <f>_xlfn.IFNA(VLOOKUP(K133,'HAN02'!$I$1:$J$426,2,FALSE),"")</f>
        <v>GG112001</v>
      </c>
    </row>
    <row r="134" spans="1:14">
      <c r="A134" s="14">
        <v>132</v>
      </c>
      <c r="B134" s="14" t="str">
        <f t="shared" si="2"/>
        <v>110100500132</v>
      </c>
      <c r="C134" s="15" t="s">
        <v>14236</v>
      </c>
      <c r="D134" s="15" t="s">
        <v>46</v>
      </c>
      <c r="E134" s="15" t="s">
        <v>14237</v>
      </c>
      <c r="F134" s="14" t="s">
        <v>13958</v>
      </c>
      <c r="G134" s="15" t="s">
        <v>14238</v>
      </c>
      <c r="H134" s="14" t="s">
        <v>13745</v>
      </c>
      <c r="I134" s="15" t="s">
        <v>14239</v>
      </c>
      <c r="J134" s="14" t="s">
        <v>13710</v>
      </c>
      <c r="K134" s="18" t="s">
        <v>12631</v>
      </c>
      <c r="L134" s="14" t="s">
        <v>13699</v>
      </c>
      <c r="M134" s="15" t="s">
        <v>13700</v>
      </c>
      <c r="N134" s="19" t="str">
        <f>_xlfn.IFNA(VLOOKUP(K134,'HAN02'!$I$1:$J$426,2,FALSE),"")</f>
        <v>GG112001</v>
      </c>
    </row>
    <row r="135" spans="1:14">
      <c r="A135" s="14">
        <v>133</v>
      </c>
      <c r="B135" s="14" t="str">
        <f t="shared" si="2"/>
        <v>110100500133</v>
      </c>
      <c r="C135" s="15" t="s">
        <v>14240</v>
      </c>
      <c r="D135" s="15" t="s">
        <v>46</v>
      </c>
      <c r="E135" s="15" t="s">
        <v>14241</v>
      </c>
      <c r="F135" s="14" t="s">
        <v>14071</v>
      </c>
      <c r="G135" s="15" t="s">
        <v>14242</v>
      </c>
      <c r="H135" s="14" t="s">
        <v>13745</v>
      </c>
      <c r="I135" s="15" t="s">
        <v>14243</v>
      </c>
      <c r="J135" s="14" t="s">
        <v>13710</v>
      </c>
      <c r="K135" s="18" t="s">
        <v>12631</v>
      </c>
      <c r="L135" s="14" t="s">
        <v>13699</v>
      </c>
      <c r="M135" s="15" t="s">
        <v>13700</v>
      </c>
      <c r="N135" s="19" t="str">
        <f>_xlfn.IFNA(VLOOKUP(K135,'HAN02'!$I$1:$J$426,2,FALSE),"")</f>
        <v>GG112001</v>
      </c>
    </row>
    <row r="136" spans="1:14">
      <c r="A136" s="14">
        <v>134</v>
      </c>
      <c r="B136" s="14" t="str">
        <f t="shared" si="2"/>
        <v>110100700134</v>
      </c>
      <c r="C136" s="15" t="s">
        <v>14244</v>
      </c>
      <c r="D136" s="15" t="s">
        <v>46</v>
      </c>
      <c r="E136" s="15" t="s">
        <v>14245</v>
      </c>
      <c r="F136" s="14" t="s">
        <v>13738</v>
      </c>
      <c r="G136" s="15" t="s">
        <v>14246</v>
      </c>
      <c r="H136" s="14" t="s">
        <v>14247</v>
      </c>
      <c r="I136" s="15" t="s">
        <v>14248</v>
      </c>
      <c r="J136" s="14" t="s">
        <v>13710</v>
      </c>
      <c r="K136" s="18" t="s">
        <v>12631</v>
      </c>
      <c r="L136" s="14" t="s">
        <v>13832</v>
      </c>
      <c r="M136" s="15" t="s">
        <v>13700</v>
      </c>
      <c r="N136" s="19" t="str">
        <f>_xlfn.IFNA(VLOOKUP(K136,'HAN02'!$I$1:$J$426,2,FALSE),"")</f>
        <v>GG112001</v>
      </c>
    </row>
    <row r="137" spans="1:14">
      <c r="A137" s="14">
        <v>135</v>
      </c>
      <c r="B137" s="14" t="str">
        <f t="shared" si="2"/>
        <v>110100500135</v>
      </c>
      <c r="C137" s="15" t="s">
        <v>14249</v>
      </c>
      <c r="D137" s="15" t="s">
        <v>46</v>
      </c>
      <c r="E137" s="15" t="s">
        <v>14250</v>
      </c>
      <c r="F137" s="14" t="s">
        <v>13808</v>
      </c>
      <c r="G137" s="15" t="s">
        <v>14251</v>
      </c>
      <c r="H137" s="14" t="s">
        <v>13745</v>
      </c>
      <c r="I137" s="15" t="s">
        <v>14252</v>
      </c>
      <c r="J137" s="14" t="s">
        <v>13710</v>
      </c>
      <c r="K137" s="18" t="s">
        <v>12631</v>
      </c>
      <c r="L137" s="14" t="s">
        <v>13832</v>
      </c>
      <c r="M137" s="15" t="s">
        <v>13700</v>
      </c>
      <c r="N137" s="19" t="str">
        <f>_xlfn.IFNA(VLOOKUP(K137,'HAN02'!$I$1:$J$426,2,FALSE),"")</f>
        <v>GG112001</v>
      </c>
    </row>
    <row r="138" spans="1:14">
      <c r="A138" s="14">
        <v>136</v>
      </c>
      <c r="B138" s="14" t="str">
        <f t="shared" si="2"/>
        <v>110100500136</v>
      </c>
      <c r="C138" s="15" t="s">
        <v>14253</v>
      </c>
      <c r="D138" s="15" t="s">
        <v>46</v>
      </c>
      <c r="E138" s="15" t="s">
        <v>14254</v>
      </c>
      <c r="F138" s="14" t="s">
        <v>13865</v>
      </c>
      <c r="G138" s="15" t="s">
        <v>14255</v>
      </c>
      <c r="H138" s="14" t="s">
        <v>13745</v>
      </c>
      <c r="I138" s="15" t="s">
        <v>14256</v>
      </c>
      <c r="J138" s="14" t="s">
        <v>13710</v>
      </c>
      <c r="K138" s="18" t="s">
        <v>12631</v>
      </c>
      <c r="L138" s="14" t="s">
        <v>13699</v>
      </c>
      <c r="M138" s="15" t="s">
        <v>13700</v>
      </c>
      <c r="N138" s="19" t="str">
        <f>_xlfn.IFNA(VLOOKUP(K138,'HAN02'!$I$1:$J$426,2,FALSE),"")</f>
        <v>GG112001</v>
      </c>
    </row>
    <row r="139" spans="1:14">
      <c r="A139" s="14">
        <v>137</v>
      </c>
      <c r="B139" s="14" t="str">
        <f t="shared" si="2"/>
        <v>110100400137</v>
      </c>
      <c r="C139" s="15" t="s">
        <v>14257</v>
      </c>
      <c r="D139" s="15" t="s">
        <v>46</v>
      </c>
      <c r="E139" s="15" t="s">
        <v>14258</v>
      </c>
      <c r="F139" s="14" t="s">
        <v>14259</v>
      </c>
      <c r="G139" s="15" t="s">
        <v>14260</v>
      </c>
      <c r="H139" s="14" t="s">
        <v>13708</v>
      </c>
      <c r="I139" s="15" t="s">
        <v>14261</v>
      </c>
      <c r="J139" s="14" t="s">
        <v>13710</v>
      </c>
      <c r="K139" s="18" t="s">
        <v>12631</v>
      </c>
      <c r="L139" s="14" t="s">
        <v>13699</v>
      </c>
      <c r="M139" s="15" t="s">
        <v>13700</v>
      </c>
      <c r="N139" s="19" t="str">
        <f>_xlfn.IFNA(VLOOKUP(K139,'HAN02'!$I$1:$J$426,2,FALSE),"")</f>
        <v>GG112001</v>
      </c>
    </row>
    <row r="140" spans="1:14">
      <c r="A140" s="14">
        <v>138</v>
      </c>
      <c r="B140" s="14" t="str">
        <f t="shared" si="2"/>
        <v>110100000138</v>
      </c>
      <c r="C140" s="15" t="s">
        <v>14262</v>
      </c>
      <c r="D140" s="15" t="s">
        <v>46</v>
      </c>
      <c r="E140" s="15" t="s">
        <v>14263</v>
      </c>
      <c r="F140" s="14" t="s">
        <v>14081</v>
      </c>
      <c r="G140" s="15" t="s">
        <v>14264</v>
      </c>
      <c r="H140" s="14"/>
      <c r="I140" s="15" t="s">
        <v>14265</v>
      </c>
      <c r="J140" s="14"/>
      <c r="K140" s="18"/>
      <c r="L140" s="14" t="s">
        <v>13699</v>
      </c>
      <c r="M140" s="15" t="s">
        <v>13700</v>
      </c>
      <c r="N140" s="19" t="str">
        <f>_xlfn.IFNA(VLOOKUP(K140,'HAN02'!$I$1:$J$426,2,FALSE),"")</f>
        <v/>
      </c>
    </row>
    <row r="141" spans="1:14">
      <c r="A141" s="14">
        <v>139</v>
      </c>
      <c r="B141" s="14" t="str">
        <f t="shared" si="2"/>
        <v>110100000139</v>
      </c>
      <c r="C141" s="15" t="s">
        <v>14266</v>
      </c>
      <c r="D141" s="15" t="s">
        <v>46</v>
      </c>
      <c r="E141" s="15" t="s">
        <v>14267</v>
      </c>
      <c r="F141" s="14" t="s">
        <v>14268</v>
      </c>
      <c r="G141" s="15" t="s">
        <v>14269</v>
      </c>
      <c r="H141" s="14"/>
      <c r="I141" s="15" t="s">
        <v>14270</v>
      </c>
      <c r="J141" s="14"/>
      <c r="K141" s="18"/>
      <c r="L141" s="14" t="s">
        <v>13699</v>
      </c>
      <c r="M141" s="15" t="s">
        <v>13700</v>
      </c>
      <c r="N141" s="19" t="str">
        <f>_xlfn.IFNA(VLOOKUP(K141,'HAN02'!$I$1:$J$426,2,FALSE),"")</f>
        <v/>
      </c>
    </row>
    <row r="142" spans="1:14">
      <c r="A142" s="14">
        <v>140</v>
      </c>
      <c r="B142" s="14" t="str">
        <f t="shared" si="2"/>
        <v>110100500140</v>
      </c>
      <c r="C142" s="15" t="s">
        <v>14271</v>
      </c>
      <c r="D142" s="15" t="s">
        <v>46</v>
      </c>
      <c r="E142" s="15" t="s">
        <v>14272</v>
      </c>
      <c r="F142" s="14" t="s">
        <v>14259</v>
      </c>
      <c r="G142" s="15" t="s">
        <v>14273</v>
      </c>
      <c r="H142" s="14" t="s">
        <v>13745</v>
      </c>
      <c r="I142" s="15" t="s">
        <v>14274</v>
      </c>
      <c r="J142" s="14" t="s">
        <v>13710</v>
      </c>
      <c r="K142" s="18" t="s">
        <v>12631</v>
      </c>
      <c r="L142" s="14" t="s">
        <v>13699</v>
      </c>
      <c r="M142" s="15" t="s">
        <v>13700</v>
      </c>
      <c r="N142" s="19" t="str">
        <f>_xlfn.IFNA(VLOOKUP(K142,'HAN02'!$I$1:$J$426,2,FALSE),"")</f>
        <v>GG112001</v>
      </c>
    </row>
    <row r="143" spans="1:14">
      <c r="A143" s="14">
        <v>141</v>
      </c>
      <c r="B143" s="14" t="str">
        <f t="shared" si="2"/>
        <v>110100400141</v>
      </c>
      <c r="C143" s="15" t="s">
        <v>14275</v>
      </c>
      <c r="D143" s="15" t="s">
        <v>46</v>
      </c>
      <c r="E143" s="15" t="s">
        <v>14276</v>
      </c>
      <c r="F143" s="14" t="s">
        <v>14071</v>
      </c>
      <c r="G143" s="15" t="s">
        <v>14277</v>
      </c>
      <c r="H143" s="14" t="s">
        <v>13708</v>
      </c>
      <c r="I143" s="15" t="s">
        <v>14278</v>
      </c>
      <c r="J143" s="14" t="s">
        <v>13710</v>
      </c>
      <c r="K143" s="18" t="s">
        <v>12631</v>
      </c>
      <c r="L143" s="14" t="s">
        <v>13699</v>
      </c>
      <c r="M143" s="15" t="s">
        <v>13700</v>
      </c>
      <c r="N143" s="19" t="str">
        <f>_xlfn.IFNA(VLOOKUP(K143,'HAN02'!$I$1:$J$426,2,FALSE),"")</f>
        <v>GG112001</v>
      </c>
    </row>
    <row r="144" spans="1:14">
      <c r="A144" s="14">
        <v>142</v>
      </c>
      <c r="B144" s="14" t="str">
        <f t="shared" si="2"/>
        <v>110100500142</v>
      </c>
      <c r="C144" s="15" t="s">
        <v>14279</v>
      </c>
      <c r="D144" s="15" t="s">
        <v>46</v>
      </c>
      <c r="E144" s="15" t="s">
        <v>14280</v>
      </c>
      <c r="F144" s="14" t="s">
        <v>14081</v>
      </c>
      <c r="G144" s="15" t="s">
        <v>14281</v>
      </c>
      <c r="H144" s="14" t="s">
        <v>13745</v>
      </c>
      <c r="I144" s="15" t="s">
        <v>14282</v>
      </c>
      <c r="J144" s="14" t="s">
        <v>13710</v>
      </c>
      <c r="K144" s="18" t="s">
        <v>12631</v>
      </c>
      <c r="L144" s="14" t="s">
        <v>13699</v>
      </c>
      <c r="M144" s="15" t="s">
        <v>13700</v>
      </c>
      <c r="N144" s="19" t="str">
        <f>_xlfn.IFNA(VLOOKUP(K144,'HAN02'!$I$1:$J$426,2,FALSE),"")</f>
        <v>GG112001</v>
      </c>
    </row>
    <row r="145" spans="1:14">
      <c r="A145" s="14">
        <v>143</v>
      </c>
      <c r="B145" s="14" t="str">
        <f t="shared" si="2"/>
        <v>110100000143</v>
      </c>
      <c r="C145" s="15" t="s">
        <v>14283</v>
      </c>
      <c r="D145" s="15" t="s">
        <v>46</v>
      </c>
      <c r="E145" s="15" t="s">
        <v>14284</v>
      </c>
      <c r="F145" s="14" t="s">
        <v>14285</v>
      </c>
      <c r="G145" s="15" t="s">
        <v>14286</v>
      </c>
      <c r="H145" s="14"/>
      <c r="I145" s="15" t="s">
        <v>14287</v>
      </c>
      <c r="J145" s="14"/>
      <c r="K145" s="18"/>
      <c r="L145" s="14" t="s">
        <v>13699</v>
      </c>
      <c r="M145" s="15" t="s">
        <v>13700</v>
      </c>
      <c r="N145" s="19" t="str">
        <f>_xlfn.IFNA(VLOOKUP(K145,'HAN02'!$I$1:$J$426,2,FALSE),"")</f>
        <v/>
      </c>
    </row>
    <row r="146" spans="1:14">
      <c r="A146" s="14">
        <v>144</v>
      </c>
      <c r="B146" s="14" t="str">
        <f t="shared" si="2"/>
        <v>110100500144</v>
      </c>
      <c r="C146" s="15" t="s">
        <v>14288</v>
      </c>
      <c r="D146" s="15" t="s">
        <v>46</v>
      </c>
      <c r="E146" s="15" t="s">
        <v>14289</v>
      </c>
      <c r="F146" s="14" t="s">
        <v>13989</v>
      </c>
      <c r="G146" s="15" t="s">
        <v>14290</v>
      </c>
      <c r="H146" s="14" t="s">
        <v>13745</v>
      </c>
      <c r="I146" s="15" t="s">
        <v>14291</v>
      </c>
      <c r="J146" s="14" t="s">
        <v>13699</v>
      </c>
      <c r="K146" s="18"/>
      <c r="L146" s="14" t="s">
        <v>13699</v>
      </c>
      <c r="M146" s="15" t="s">
        <v>13700</v>
      </c>
      <c r="N146" s="19" t="str">
        <f>_xlfn.IFNA(VLOOKUP(K146,'HAN02'!$I$1:$J$426,2,FALSE),"")</f>
        <v/>
      </c>
    </row>
    <row r="147" spans="1:14">
      <c r="A147" s="14">
        <v>145</v>
      </c>
      <c r="B147" s="14" t="str">
        <f t="shared" si="2"/>
        <v>110100000145</v>
      </c>
      <c r="C147" s="15" t="s">
        <v>14292</v>
      </c>
      <c r="D147" s="15" t="s">
        <v>46</v>
      </c>
      <c r="E147" s="15" t="s">
        <v>14293</v>
      </c>
      <c r="F147" s="14" t="s">
        <v>14294</v>
      </c>
      <c r="G147" s="15"/>
      <c r="H147" s="14"/>
      <c r="I147" s="15" t="s">
        <v>14295</v>
      </c>
      <c r="J147" s="14"/>
      <c r="K147" s="18"/>
      <c r="L147" s="14" t="s">
        <v>13699</v>
      </c>
      <c r="M147" s="15" t="s">
        <v>13700</v>
      </c>
      <c r="N147" s="19" t="str">
        <f>_xlfn.IFNA(VLOOKUP(K147,'HAN02'!$I$1:$J$426,2,FALSE),"")</f>
        <v/>
      </c>
    </row>
    <row r="148" spans="1:14">
      <c r="A148" s="14">
        <v>146</v>
      </c>
      <c r="B148" s="14" t="str">
        <f t="shared" si="2"/>
        <v>110100400146</v>
      </c>
      <c r="C148" s="15" t="s">
        <v>14296</v>
      </c>
      <c r="D148" s="15" t="s">
        <v>46</v>
      </c>
      <c r="E148" s="15" t="s">
        <v>14297</v>
      </c>
      <c r="F148" s="14" t="s">
        <v>14071</v>
      </c>
      <c r="G148" s="15" t="s">
        <v>14298</v>
      </c>
      <c r="H148" s="14" t="s">
        <v>13708</v>
      </c>
      <c r="I148" s="15" t="s">
        <v>14299</v>
      </c>
      <c r="J148" s="14" t="s">
        <v>13710</v>
      </c>
      <c r="K148" s="18" t="s">
        <v>12631</v>
      </c>
      <c r="L148" s="14" t="s">
        <v>13699</v>
      </c>
      <c r="M148" s="15" t="s">
        <v>13700</v>
      </c>
      <c r="N148" s="19" t="str">
        <f>_xlfn.IFNA(VLOOKUP(K148,'HAN02'!$I$1:$J$426,2,FALSE),"")</f>
        <v>GG112001</v>
      </c>
    </row>
    <row r="149" spans="1:14">
      <c r="A149" s="14">
        <v>147</v>
      </c>
      <c r="B149" s="14" t="str">
        <f t="shared" si="2"/>
        <v>110100700147</v>
      </c>
      <c r="C149" s="15" t="s">
        <v>14300</v>
      </c>
      <c r="D149" s="15" t="s">
        <v>46</v>
      </c>
      <c r="E149" s="15" t="s">
        <v>14301</v>
      </c>
      <c r="F149" s="14" t="s">
        <v>14302</v>
      </c>
      <c r="G149" s="15" t="s">
        <v>14303</v>
      </c>
      <c r="H149" s="14" t="s">
        <v>14247</v>
      </c>
      <c r="I149" s="15" t="s">
        <v>13996</v>
      </c>
      <c r="J149" s="14" t="s">
        <v>13710</v>
      </c>
      <c r="K149" s="18" t="s">
        <v>12631</v>
      </c>
      <c r="L149" s="14" t="s">
        <v>13832</v>
      </c>
      <c r="M149" s="15" t="s">
        <v>13700</v>
      </c>
      <c r="N149" s="19" t="str">
        <f>_xlfn.IFNA(VLOOKUP(K149,'HAN02'!$I$1:$J$426,2,FALSE),"")</f>
        <v>GG112001</v>
      </c>
    </row>
    <row r="150" spans="1:14">
      <c r="A150" s="14">
        <v>148</v>
      </c>
      <c r="B150" s="14" t="str">
        <f t="shared" si="2"/>
        <v>110100500148</v>
      </c>
      <c r="C150" s="15" t="s">
        <v>14304</v>
      </c>
      <c r="D150" s="15" t="s">
        <v>46</v>
      </c>
      <c r="E150" s="15" t="s">
        <v>14305</v>
      </c>
      <c r="F150" s="14" t="s">
        <v>13774</v>
      </c>
      <c r="G150" s="15" t="s">
        <v>14306</v>
      </c>
      <c r="H150" s="14" t="s">
        <v>13745</v>
      </c>
      <c r="I150" s="15" t="s">
        <v>14307</v>
      </c>
      <c r="J150" s="14" t="s">
        <v>13710</v>
      </c>
      <c r="K150" s="18" t="s">
        <v>12631</v>
      </c>
      <c r="L150" s="14" t="s">
        <v>13832</v>
      </c>
      <c r="M150" s="15" t="s">
        <v>13700</v>
      </c>
      <c r="N150" s="19" t="str">
        <f>_xlfn.IFNA(VLOOKUP(K150,'HAN02'!$I$1:$J$426,2,FALSE),"")</f>
        <v>GG112001</v>
      </c>
    </row>
    <row r="151" spans="1:14">
      <c r="A151" s="14">
        <v>149</v>
      </c>
      <c r="B151" s="14" t="str">
        <f t="shared" si="2"/>
        <v>110100500149</v>
      </c>
      <c r="C151" s="15" t="s">
        <v>14308</v>
      </c>
      <c r="D151" s="15" t="s">
        <v>46</v>
      </c>
      <c r="E151" s="15" t="s">
        <v>14309</v>
      </c>
      <c r="F151" s="14" t="s">
        <v>13870</v>
      </c>
      <c r="G151" s="15" t="s">
        <v>14310</v>
      </c>
      <c r="H151" s="14" t="s">
        <v>13745</v>
      </c>
      <c r="I151" s="15" t="s">
        <v>14311</v>
      </c>
      <c r="J151" s="14" t="s">
        <v>13710</v>
      </c>
      <c r="K151" s="18" t="s">
        <v>12631</v>
      </c>
      <c r="L151" s="14" t="s">
        <v>13699</v>
      </c>
      <c r="M151" s="15" t="s">
        <v>13700</v>
      </c>
      <c r="N151" s="19" t="str">
        <f>_xlfn.IFNA(VLOOKUP(K151,'HAN02'!$I$1:$J$426,2,FALSE),"")</f>
        <v>GG112001</v>
      </c>
    </row>
    <row r="152" spans="1:14">
      <c r="A152" s="14">
        <v>150</v>
      </c>
      <c r="B152" s="14" t="str">
        <f t="shared" si="2"/>
        <v>110100500150</v>
      </c>
      <c r="C152" s="15" t="s">
        <v>14312</v>
      </c>
      <c r="D152" s="15" t="s">
        <v>46</v>
      </c>
      <c r="E152" s="15" t="s">
        <v>14313</v>
      </c>
      <c r="F152" s="14" t="s">
        <v>14004</v>
      </c>
      <c r="G152" s="15" t="s">
        <v>14314</v>
      </c>
      <c r="H152" s="14" t="s">
        <v>13745</v>
      </c>
      <c r="I152" s="15" t="s">
        <v>14315</v>
      </c>
      <c r="J152" s="14" t="s">
        <v>13710</v>
      </c>
      <c r="K152" s="18" t="s">
        <v>12631</v>
      </c>
      <c r="L152" s="14" t="s">
        <v>13699</v>
      </c>
      <c r="M152" s="15" t="s">
        <v>13700</v>
      </c>
      <c r="N152" s="19" t="str">
        <f>_xlfn.IFNA(VLOOKUP(K152,'HAN02'!$I$1:$J$426,2,FALSE),"")</f>
        <v>GG112001</v>
      </c>
    </row>
    <row r="153" spans="1:14">
      <c r="A153" s="14">
        <v>151</v>
      </c>
      <c r="B153" s="14" t="str">
        <f t="shared" si="2"/>
        <v>110100400151</v>
      </c>
      <c r="C153" s="15" t="s">
        <v>14316</v>
      </c>
      <c r="D153" s="15" t="s">
        <v>46</v>
      </c>
      <c r="E153" s="15" t="s">
        <v>14317</v>
      </c>
      <c r="F153" s="14" t="s">
        <v>13870</v>
      </c>
      <c r="G153" s="15" t="s">
        <v>14318</v>
      </c>
      <c r="H153" s="14" t="s">
        <v>13708</v>
      </c>
      <c r="I153" s="15" t="s">
        <v>14319</v>
      </c>
      <c r="J153" s="14" t="s">
        <v>13710</v>
      </c>
      <c r="K153" s="18" t="s">
        <v>12631</v>
      </c>
      <c r="L153" s="14" t="s">
        <v>13699</v>
      </c>
      <c r="M153" s="15" t="s">
        <v>13700</v>
      </c>
      <c r="N153" s="19" t="str">
        <f>_xlfn.IFNA(VLOOKUP(K153,'HAN02'!$I$1:$J$426,2,FALSE),"")</f>
        <v>GG112001</v>
      </c>
    </row>
    <row r="154" spans="1:14">
      <c r="A154" s="14">
        <v>152</v>
      </c>
      <c r="B154" s="14" t="str">
        <f t="shared" si="2"/>
        <v>110100000152</v>
      </c>
      <c r="C154" s="15" t="s">
        <v>14320</v>
      </c>
      <c r="D154" s="15" t="s">
        <v>46</v>
      </c>
      <c r="E154" s="15" t="s">
        <v>14321</v>
      </c>
      <c r="F154" s="14" t="s">
        <v>13898</v>
      </c>
      <c r="G154" s="15" t="s">
        <v>14322</v>
      </c>
      <c r="H154" s="14"/>
      <c r="I154" s="15" t="s">
        <v>14323</v>
      </c>
      <c r="J154" s="14"/>
      <c r="K154" s="18"/>
      <c r="L154" s="14" t="s">
        <v>13699</v>
      </c>
      <c r="M154" s="15" t="s">
        <v>13700</v>
      </c>
      <c r="N154" s="19" t="str">
        <f>_xlfn.IFNA(VLOOKUP(K154,'HAN02'!$I$1:$J$426,2,FALSE),"")</f>
        <v/>
      </c>
    </row>
    <row r="155" spans="1:14">
      <c r="A155" s="14">
        <v>153</v>
      </c>
      <c r="B155" s="14" t="str">
        <f t="shared" si="2"/>
        <v>110100400153</v>
      </c>
      <c r="C155" s="15" t="s">
        <v>14324</v>
      </c>
      <c r="D155" s="15" t="s">
        <v>46</v>
      </c>
      <c r="E155" s="15" t="s">
        <v>14325</v>
      </c>
      <c r="F155" s="14" t="s">
        <v>13808</v>
      </c>
      <c r="G155" s="15" t="s">
        <v>14326</v>
      </c>
      <c r="H155" s="14" t="s">
        <v>13708</v>
      </c>
      <c r="I155" s="15" t="s">
        <v>14327</v>
      </c>
      <c r="J155" s="14" t="s">
        <v>13710</v>
      </c>
      <c r="K155" s="18" t="s">
        <v>12631</v>
      </c>
      <c r="L155" s="14" t="s">
        <v>13699</v>
      </c>
      <c r="M155" s="15" t="s">
        <v>13700</v>
      </c>
      <c r="N155" s="19" t="str">
        <f>_xlfn.IFNA(VLOOKUP(K155,'HAN02'!$I$1:$J$426,2,FALSE),"")</f>
        <v>GG112001</v>
      </c>
    </row>
    <row r="156" spans="1:14">
      <c r="A156" s="14">
        <v>154</v>
      </c>
      <c r="B156" s="14" t="str">
        <f t="shared" si="2"/>
        <v>110100500154</v>
      </c>
      <c r="C156" s="15" t="s">
        <v>14328</v>
      </c>
      <c r="D156" s="15" t="s">
        <v>46</v>
      </c>
      <c r="E156" s="15" t="s">
        <v>14329</v>
      </c>
      <c r="F156" s="14" t="s">
        <v>14330</v>
      </c>
      <c r="G156" s="15" t="s">
        <v>14331</v>
      </c>
      <c r="H156" s="14" t="s">
        <v>13745</v>
      </c>
      <c r="I156" s="15" t="s">
        <v>14332</v>
      </c>
      <c r="J156" s="14" t="s">
        <v>13710</v>
      </c>
      <c r="K156" s="18" t="s">
        <v>12631</v>
      </c>
      <c r="L156" s="14" t="s">
        <v>13699</v>
      </c>
      <c r="M156" s="15" t="s">
        <v>13700</v>
      </c>
      <c r="N156" s="19" t="str">
        <f>_xlfn.IFNA(VLOOKUP(K156,'HAN02'!$I$1:$J$426,2,FALSE),"")</f>
        <v>GG112001</v>
      </c>
    </row>
    <row r="157" spans="1:14">
      <c r="A157" s="14">
        <v>155</v>
      </c>
      <c r="B157" s="14" t="str">
        <f t="shared" si="2"/>
        <v>110100500155</v>
      </c>
      <c r="C157" s="15" t="s">
        <v>14333</v>
      </c>
      <c r="D157" s="15" t="s">
        <v>46</v>
      </c>
      <c r="E157" s="15" t="s">
        <v>14334</v>
      </c>
      <c r="F157" s="14" t="s">
        <v>14004</v>
      </c>
      <c r="G157" s="15" t="s">
        <v>14335</v>
      </c>
      <c r="H157" s="14" t="s">
        <v>13745</v>
      </c>
      <c r="I157" s="15" t="s">
        <v>14336</v>
      </c>
      <c r="J157" s="14" t="s">
        <v>13710</v>
      </c>
      <c r="K157" s="18" t="s">
        <v>12631</v>
      </c>
      <c r="L157" s="14" t="s">
        <v>13699</v>
      </c>
      <c r="M157" s="15" t="s">
        <v>13700</v>
      </c>
      <c r="N157" s="19" t="str">
        <f>_xlfn.IFNA(VLOOKUP(K157,'HAN02'!$I$1:$J$426,2,FALSE),"")</f>
        <v>GG112001</v>
      </c>
    </row>
    <row r="158" spans="1:14">
      <c r="A158" s="14">
        <v>156</v>
      </c>
      <c r="B158" s="14" t="str">
        <f t="shared" si="2"/>
        <v>110100500156</v>
      </c>
      <c r="C158" s="15" t="s">
        <v>14337</v>
      </c>
      <c r="D158" s="15" t="s">
        <v>46</v>
      </c>
      <c r="E158" s="15" t="s">
        <v>14338</v>
      </c>
      <c r="F158" s="14" t="s">
        <v>13792</v>
      </c>
      <c r="G158" s="15" t="s">
        <v>14339</v>
      </c>
      <c r="H158" s="14" t="s">
        <v>13745</v>
      </c>
      <c r="I158" s="15" t="s">
        <v>14340</v>
      </c>
      <c r="J158" s="14" t="s">
        <v>13710</v>
      </c>
      <c r="K158" s="18" t="s">
        <v>12631</v>
      </c>
      <c r="L158" s="14" t="s">
        <v>13832</v>
      </c>
      <c r="M158" s="15" t="s">
        <v>13700</v>
      </c>
      <c r="N158" s="19" t="str">
        <f>_xlfn.IFNA(VLOOKUP(K158,'HAN02'!$I$1:$J$426,2,FALSE),"")</f>
        <v>GG112001</v>
      </c>
    </row>
    <row r="159" spans="1:14">
      <c r="A159" s="14">
        <v>157</v>
      </c>
      <c r="B159" s="14" t="str">
        <f t="shared" si="2"/>
        <v>110100400157</v>
      </c>
      <c r="C159" s="15" t="s">
        <v>14341</v>
      </c>
      <c r="D159" s="15" t="s">
        <v>46</v>
      </c>
      <c r="E159" s="15" t="s">
        <v>14342</v>
      </c>
      <c r="F159" s="14" t="s">
        <v>13820</v>
      </c>
      <c r="G159" s="15" t="s">
        <v>14343</v>
      </c>
      <c r="H159" s="14" t="s">
        <v>13708</v>
      </c>
      <c r="I159" s="15" t="s">
        <v>14344</v>
      </c>
      <c r="J159" s="14" t="s">
        <v>13710</v>
      </c>
      <c r="K159" s="18" t="s">
        <v>12631</v>
      </c>
      <c r="L159" s="14" t="s">
        <v>13832</v>
      </c>
      <c r="M159" s="15" t="s">
        <v>13700</v>
      </c>
      <c r="N159" s="19" t="str">
        <f>_xlfn.IFNA(VLOOKUP(K159,'HAN02'!$I$1:$J$426,2,FALSE),"")</f>
        <v>GG112001</v>
      </c>
    </row>
    <row r="160" spans="1:14">
      <c r="A160" s="14">
        <v>158</v>
      </c>
      <c r="B160" s="14" t="str">
        <f t="shared" si="2"/>
        <v>110100400158</v>
      </c>
      <c r="C160" s="15" t="s">
        <v>14345</v>
      </c>
      <c r="D160" s="15" t="s">
        <v>46</v>
      </c>
      <c r="E160" s="15" t="s">
        <v>14346</v>
      </c>
      <c r="F160" s="14" t="s">
        <v>13932</v>
      </c>
      <c r="G160" s="15" t="s">
        <v>14347</v>
      </c>
      <c r="H160" s="14" t="s">
        <v>13708</v>
      </c>
      <c r="I160" s="15" t="s">
        <v>14348</v>
      </c>
      <c r="J160" s="14" t="s">
        <v>13710</v>
      </c>
      <c r="K160" s="18" t="s">
        <v>12631</v>
      </c>
      <c r="L160" s="14" t="s">
        <v>13832</v>
      </c>
      <c r="M160" s="15" t="s">
        <v>13700</v>
      </c>
      <c r="N160" s="19" t="str">
        <f>_xlfn.IFNA(VLOOKUP(K160,'HAN02'!$I$1:$J$426,2,FALSE),"")</f>
        <v>GG112001</v>
      </c>
    </row>
    <row r="161" spans="1:14">
      <c r="A161" s="14">
        <v>159</v>
      </c>
      <c r="B161" s="14" t="str">
        <f t="shared" si="2"/>
        <v>110100500159</v>
      </c>
      <c r="C161" s="15" t="s">
        <v>14349</v>
      </c>
      <c r="D161" s="15" t="s">
        <v>46</v>
      </c>
      <c r="E161" s="15" t="s">
        <v>14350</v>
      </c>
      <c r="F161" s="14" t="s">
        <v>14351</v>
      </c>
      <c r="G161" s="15" t="s">
        <v>14352</v>
      </c>
      <c r="H161" s="14" t="s">
        <v>13745</v>
      </c>
      <c r="I161" s="15" t="s">
        <v>14353</v>
      </c>
      <c r="J161" s="14" t="s">
        <v>13710</v>
      </c>
      <c r="K161" s="18" t="s">
        <v>12631</v>
      </c>
      <c r="L161" s="14" t="s">
        <v>13832</v>
      </c>
      <c r="M161" s="15" t="s">
        <v>13700</v>
      </c>
      <c r="N161" s="19" t="str">
        <f>_xlfn.IFNA(VLOOKUP(K161,'HAN02'!$I$1:$J$426,2,FALSE),"")</f>
        <v>GG112001</v>
      </c>
    </row>
    <row r="162" spans="1:14">
      <c r="A162" s="14">
        <v>160</v>
      </c>
      <c r="B162" s="14" t="str">
        <f t="shared" si="2"/>
        <v>110100500160</v>
      </c>
      <c r="C162" s="15" t="s">
        <v>14354</v>
      </c>
      <c r="D162" s="15" t="s">
        <v>46</v>
      </c>
      <c r="E162" s="15" t="s">
        <v>14355</v>
      </c>
      <c r="F162" s="14" t="s">
        <v>13840</v>
      </c>
      <c r="G162" s="15" t="s">
        <v>14356</v>
      </c>
      <c r="H162" s="14" t="s">
        <v>13745</v>
      </c>
      <c r="I162" s="15" t="s">
        <v>14357</v>
      </c>
      <c r="J162" s="14" t="s">
        <v>13710</v>
      </c>
      <c r="K162" s="18" t="s">
        <v>12631</v>
      </c>
      <c r="L162" s="14" t="s">
        <v>13832</v>
      </c>
      <c r="M162" s="15" t="s">
        <v>13700</v>
      </c>
      <c r="N162" s="19" t="str">
        <f>_xlfn.IFNA(VLOOKUP(K162,'HAN02'!$I$1:$J$426,2,FALSE),"")</f>
        <v>GG112001</v>
      </c>
    </row>
    <row r="163" spans="1:14">
      <c r="A163" s="14">
        <v>161</v>
      </c>
      <c r="B163" s="14" t="str">
        <f t="shared" si="2"/>
        <v>110105500161</v>
      </c>
      <c r="C163" s="15" t="s">
        <v>14358</v>
      </c>
      <c r="D163" s="15" t="s">
        <v>52</v>
      </c>
      <c r="E163" s="15" t="s">
        <v>14359</v>
      </c>
      <c r="F163" s="14" t="s">
        <v>13820</v>
      </c>
      <c r="G163" s="15" t="s">
        <v>14360</v>
      </c>
      <c r="H163" s="14" t="s">
        <v>13745</v>
      </c>
      <c r="I163" s="15" t="s">
        <v>14361</v>
      </c>
      <c r="J163" s="14" t="s">
        <v>13710</v>
      </c>
      <c r="K163" s="18" t="s">
        <v>12631</v>
      </c>
      <c r="L163" s="14" t="s">
        <v>13699</v>
      </c>
      <c r="M163" s="15" t="s">
        <v>13700</v>
      </c>
      <c r="N163" s="19" t="str">
        <f>_xlfn.IFNA(VLOOKUP(K163,'HAN02'!$I$1:$J$426,2,FALSE),"")</f>
        <v>GG112001</v>
      </c>
    </row>
    <row r="164" spans="1:14">
      <c r="A164" s="14">
        <v>162</v>
      </c>
      <c r="B164" s="14" t="str">
        <f t="shared" si="2"/>
        <v>110108000162</v>
      </c>
      <c r="C164" s="15" t="s">
        <v>14362</v>
      </c>
      <c r="D164" s="15" t="s">
        <v>58</v>
      </c>
      <c r="E164" s="15" t="s">
        <v>14363</v>
      </c>
      <c r="F164" s="14" t="s">
        <v>13958</v>
      </c>
      <c r="G164" s="15" t="s">
        <v>14364</v>
      </c>
      <c r="H164" s="14"/>
      <c r="I164" s="15" t="s">
        <v>14365</v>
      </c>
      <c r="J164" s="14"/>
      <c r="K164" s="18"/>
      <c r="L164" s="14" t="s">
        <v>13699</v>
      </c>
      <c r="M164" s="15" t="s">
        <v>13700</v>
      </c>
      <c r="N164" s="19" t="str">
        <f>_xlfn.IFNA(VLOOKUP(K164,'HAN02'!$I$1:$J$426,2,FALSE),"")</f>
        <v/>
      </c>
    </row>
    <row r="165" spans="1:14">
      <c r="A165" s="14">
        <v>163</v>
      </c>
      <c r="B165" s="14" t="str">
        <f t="shared" si="2"/>
        <v>110196400163</v>
      </c>
      <c r="C165" s="15" t="s">
        <v>14366</v>
      </c>
      <c r="D165" s="15" t="s">
        <v>12631</v>
      </c>
      <c r="E165" s="15" t="s">
        <v>14367</v>
      </c>
      <c r="F165" s="14" t="s">
        <v>14368</v>
      </c>
      <c r="G165" s="15" t="s">
        <v>14369</v>
      </c>
      <c r="H165" s="14" t="s">
        <v>13708</v>
      </c>
      <c r="I165" s="15" t="s">
        <v>14370</v>
      </c>
      <c r="J165" s="14" t="s">
        <v>13710</v>
      </c>
      <c r="K165" s="18" t="s">
        <v>12631</v>
      </c>
      <c r="L165" s="14" t="s">
        <v>13699</v>
      </c>
      <c r="M165" s="15" t="s">
        <v>13700</v>
      </c>
      <c r="N165" s="19" t="str">
        <f>_xlfn.IFNA(VLOOKUP(K165,'HAN02'!$I$1:$J$426,2,FALSE),"")</f>
        <v>GG112001</v>
      </c>
    </row>
    <row r="166" spans="1:14">
      <c r="A166" s="14">
        <v>164</v>
      </c>
      <c r="B166" s="14" t="str">
        <f t="shared" si="2"/>
        <v>110196500164</v>
      </c>
      <c r="C166" s="15" t="s">
        <v>14371</v>
      </c>
      <c r="D166" s="15" t="s">
        <v>12631</v>
      </c>
      <c r="E166" s="15" t="s">
        <v>14372</v>
      </c>
      <c r="F166" s="14" t="s">
        <v>14373</v>
      </c>
      <c r="G166" s="15" t="s">
        <v>14374</v>
      </c>
      <c r="H166" s="14" t="s">
        <v>13745</v>
      </c>
      <c r="I166" s="15" t="s">
        <v>14375</v>
      </c>
      <c r="J166" s="14" t="s">
        <v>13710</v>
      </c>
      <c r="K166" s="18" t="s">
        <v>12631</v>
      </c>
      <c r="L166" s="14" t="s">
        <v>13699</v>
      </c>
      <c r="M166" s="15" t="s">
        <v>13700</v>
      </c>
      <c r="N166" s="19" t="str">
        <f>_xlfn.IFNA(VLOOKUP(K166,'HAN02'!$I$1:$J$426,2,FALSE),"")</f>
        <v>GG112001</v>
      </c>
    </row>
    <row r="167" spans="1:14">
      <c r="A167" s="14">
        <v>165</v>
      </c>
      <c r="B167" s="14" t="str">
        <f t="shared" si="2"/>
        <v>120000000165</v>
      </c>
      <c r="C167" s="15" t="s">
        <v>14376</v>
      </c>
      <c r="D167" s="15" t="s">
        <v>80</v>
      </c>
      <c r="E167" s="15" t="s">
        <v>14377</v>
      </c>
      <c r="F167" s="14" t="s">
        <v>14378</v>
      </c>
      <c r="G167" s="15"/>
      <c r="H167" s="14"/>
      <c r="I167" s="15" t="s">
        <v>14379</v>
      </c>
      <c r="J167" s="14"/>
      <c r="K167" s="18"/>
      <c r="L167" s="14" t="s">
        <v>13699</v>
      </c>
      <c r="M167" s="15" t="s">
        <v>14380</v>
      </c>
      <c r="N167" s="19" t="str">
        <f>_xlfn.IFNA(VLOOKUP(K167,'HAN02'!$I$1:$J$426,2,FALSE),"")</f>
        <v/>
      </c>
    </row>
    <row r="168" spans="1:14">
      <c r="A168" s="14">
        <v>166</v>
      </c>
      <c r="B168" s="14" t="str">
        <f t="shared" si="2"/>
        <v>120000000166</v>
      </c>
      <c r="C168" s="15" t="s">
        <v>14381</v>
      </c>
      <c r="D168" s="15" t="s">
        <v>80</v>
      </c>
      <c r="E168" s="15"/>
      <c r="F168" s="14"/>
      <c r="G168" s="15"/>
      <c r="H168" s="14"/>
      <c r="I168" s="15"/>
      <c r="J168" s="14"/>
      <c r="K168" s="18"/>
      <c r="L168" s="14" t="s">
        <v>13699</v>
      </c>
      <c r="M168" s="15" t="s">
        <v>14380</v>
      </c>
      <c r="N168" s="19" t="str">
        <f>_xlfn.IFNA(VLOOKUP(K168,'HAN02'!$I$1:$J$426,2,FALSE),"")</f>
        <v/>
      </c>
    </row>
    <row r="169" spans="1:14">
      <c r="A169" s="14">
        <v>167</v>
      </c>
      <c r="B169" s="14" t="str">
        <f t="shared" si="2"/>
        <v>120000000167</v>
      </c>
      <c r="C169" s="15" t="s">
        <v>14382</v>
      </c>
      <c r="D169" s="15" t="s">
        <v>80</v>
      </c>
      <c r="E169" s="15"/>
      <c r="F169" s="14"/>
      <c r="G169" s="15"/>
      <c r="H169" s="14"/>
      <c r="I169" s="15"/>
      <c r="J169" s="14"/>
      <c r="K169" s="18"/>
      <c r="L169" s="14" t="s">
        <v>13699</v>
      </c>
      <c r="M169" s="15" t="s">
        <v>14380</v>
      </c>
      <c r="N169" s="19" t="str">
        <f>_xlfn.IFNA(VLOOKUP(K169,'HAN02'!$I$1:$J$426,2,FALSE),"")</f>
        <v/>
      </c>
    </row>
    <row r="170" spans="1:14">
      <c r="A170" s="14">
        <v>168</v>
      </c>
      <c r="B170" s="14" t="str">
        <f t="shared" si="2"/>
        <v>120000000168</v>
      </c>
      <c r="C170" s="15" t="s">
        <v>14383</v>
      </c>
      <c r="D170" s="15" t="s">
        <v>80</v>
      </c>
      <c r="E170" s="15"/>
      <c r="F170" s="14"/>
      <c r="G170" s="15"/>
      <c r="H170" s="14"/>
      <c r="I170" s="15"/>
      <c r="J170" s="14"/>
      <c r="K170" s="18"/>
      <c r="L170" s="14" t="s">
        <v>13699</v>
      </c>
      <c r="M170" s="15" t="s">
        <v>14380</v>
      </c>
      <c r="N170" s="19" t="str">
        <f>_xlfn.IFNA(VLOOKUP(K170,'HAN02'!$I$1:$J$426,2,FALSE),"")</f>
        <v/>
      </c>
    </row>
    <row r="171" spans="1:14">
      <c r="A171" s="14">
        <v>169</v>
      </c>
      <c r="B171" s="14" t="str">
        <f t="shared" si="2"/>
        <v>120101500169</v>
      </c>
      <c r="C171" s="15" t="s">
        <v>14384</v>
      </c>
      <c r="D171" s="15" t="s">
        <v>83</v>
      </c>
      <c r="E171" s="15" t="s">
        <v>14385</v>
      </c>
      <c r="F171" s="14" t="s">
        <v>14386</v>
      </c>
      <c r="G171" s="15" t="s">
        <v>14387</v>
      </c>
      <c r="H171" s="14" t="s">
        <v>13745</v>
      </c>
      <c r="I171" s="15" t="s">
        <v>14388</v>
      </c>
      <c r="J171" s="14" t="s">
        <v>13699</v>
      </c>
      <c r="K171" s="18"/>
      <c r="L171" s="14" t="s">
        <v>13832</v>
      </c>
      <c r="M171" s="15" t="s">
        <v>14380</v>
      </c>
      <c r="N171" s="19" t="str">
        <f>_xlfn.IFNA(VLOOKUP(K171,'HAN02'!$I$1:$J$426,2,FALSE),"")</f>
        <v/>
      </c>
    </row>
    <row r="172" spans="1:14">
      <c r="A172" s="14">
        <v>170</v>
      </c>
      <c r="B172" s="14" t="str">
        <f t="shared" si="2"/>
        <v>120101000170</v>
      </c>
      <c r="C172" s="15" t="s">
        <v>14389</v>
      </c>
      <c r="D172" s="15" t="s">
        <v>83</v>
      </c>
      <c r="E172" s="15" t="s">
        <v>14390</v>
      </c>
      <c r="F172" s="14" t="s">
        <v>14386</v>
      </c>
      <c r="G172" s="15" t="s">
        <v>14391</v>
      </c>
      <c r="H172" s="14"/>
      <c r="I172" s="15" t="s">
        <v>14392</v>
      </c>
      <c r="J172" s="14"/>
      <c r="K172" s="18"/>
      <c r="L172" s="14" t="s">
        <v>13699</v>
      </c>
      <c r="M172" s="15" t="s">
        <v>14380</v>
      </c>
      <c r="N172" s="19" t="str">
        <f>_xlfn.IFNA(VLOOKUP(K172,'HAN02'!$I$1:$J$426,2,FALSE),"")</f>
        <v/>
      </c>
    </row>
    <row r="173" spans="1:14">
      <c r="A173" s="14">
        <v>171</v>
      </c>
      <c r="B173" s="14" t="str">
        <f t="shared" si="2"/>
        <v>120102400171</v>
      </c>
      <c r="C173" s="15" t="s">
        <v>14393</v>
      </c>
      <c r="D173" s="15" t="s">
        <v>85</v>
      </c>
      <c r="E173" s="15" t="s">
        <v>14394</v>
      </c>
      <c r="F173" s="14" t="s">
        <v>14395</v>
      </c>
      <c r="G173" s="15" t="s">
        <v>14396</v>
      </c>
      <c r="H173" s="14" t="s">
        <v>13708</v>
      </c>
      <c r="I173" s="15" t="s">
        <v>14397</v>
      </c>
      <c r="J173" s="14" t="s">
        <v>13699</v>
      </c>
      <c r="K173" s="18"/>
      <c r="L173" s="14" t="s">
        <v>13832</v>
      </c>
      <c r="M173" s="15" t="s">
        <v>14380</v>
      </c>
      <c r="N173" s="19" t="str">
        <f>_xlfn.IFNA(VLOOKUP(K173,'HAN02'!$I$1:$J$426,2,FALSE),"")</f>
        <v/>
      </c>
    </row>
    <row r="174" spans="1:14">
      <c r="A174" s="14">
        <v>172</v>
      </c>
      <c r="B174" s="14" t="str">
        <f t="shared" si="2"/>
        <v>120102400172</v>
      </c>
      <c r="C174" s="15" t="s">
        <v>14398</v>
      </c>
      <c r="D174" s="15" t="s">
        <v>85</v>
      </c>
      <c r="E174" s="15" t="s">
        <v>14399</v>
      </c>
      <c r="F174" s="14" t="s">
        <v>14400</v>
      </c>
      <c r="G174" s="15" t="s">
        <v>14401</v>
      </c>
      <c r="H174" s="14" t="s">
        <v>13708</v>
      </c>
      <c r="I174" s="15" t="s">
        <v>14402</v>
      </c>
      <c r="J174" s="14" t="s">
        <v>13699</v>
      </c>
      <c r="K174" s="18"/>
      <c r="L174" s="14" t="s">
        <v>13699</v>
      </c>
      <c r="M174" s="15" t="s">
        <v>14380</v>
      </c>
      <c r="N174" s="19" t="str">
        <f>_xlfn.IFNA(VLOOKUP(K174,'HAN02'!$I$1:$J$426,2,FALSE),"")</f>
        <v/>
      </c>
    </row>
    <row r="175" spans="1:14">
      <c r="A175" s="14">
        <v>173</v>
      </c>
      <c r="B175" s="14" t="str">
        <f t="shared" si="2"/>
        <v>120102300173</v>
      </c>
      <c r="C175" s="15" t="s">
        <v>14403</v>
      </c>
      <c r="D175" s="15" t="s">
        <v>85</v>
      </c>
      <c r="E175" s="15" t="s">
        <v>14404</v>
      </c>
      <c r="F175" s="14" t="s">
        <v>14400</v>
      </c>
      <c r="G175" s="15" t="s">
        <v>14405</v>
      </c>
      <c r="H175" s="14" t="s">
        <v>13872</v>
      </c>
      <c r="I175" s="15" t="s">
        <v>14406</v>
      </c>
      <c r="J175" s="14" t="s">
        <v>13699</v>
      </c>
      <c r="K175" s="18"/>
      <c r="L175" s="14" t="s">
        <v>13699</v>
      </c>
      <c r="M175" s="15" t="s">
        <v>14380</v>
      </c>
      <c r="N175" s="19" t="str">
        <f>_xlfn.IFNA(VLOOKUP(K175,'HAN02'!$I$1:$J$426,2,FALSE),"")</f>
        <v/>
      </c>
    </row>
    <row r="176" spans="1:14">
      <c r="A176" s="14">
        <v>174</v>
      </c>
      <c r="B176" s="14" t="str">
        <f t="shared" si="2"/>
        <v>120102400174</v>
      </c>
      <c r="C176" s="15" t="s">
        <v>14407</v>
      </c>
      <c r="D176" s="15" t="s">
        <v>85</v>
      </c>
      <c r="E176" s="15" t="s">
        <v>14408</v>
      </c>
      <c r="F176" s="14" t="s">
        <v>14409</v>
      </c>
      <c r="G176" s="15" t="s">
        <v>14410</v>
      </c>
      <c r="H176" s="14" t="s">
        <v>13708</v>
      </c>
      <c r="I176" s="15" t="s">
        <v>14411</v>
      </c>
      <c r="J176" s="14" t="s">
        <v>13699</v>
      </c>
      <c r="K176" s="18"/>
      <c r="L176" s="14" t="s">
        <v>13699</v>
      </c>
      <c r="M176" s="15" t="s">
        <v>14380</v>
      </c>
      <c r="N176" s="19" t="str">
        <f>_xlfn.IFNA(VLOOKUP(K176,'HAN02'!$I$1:$J$426,2,FALSE),"")</f>
        <v/>
      </c>
    </row>
    <row r="177" spans="1:14">
      <c r="A177" s="14">
        <v>175</v>
      </c>
      <c r="B177" s="14" t="str">
        <f t="shared" si="2"/>
        <v>120103000175</v>
      </c>
      <c r="C177" s="15" t="s">
        <v>14412</v>
      </c>
      <c r="D177" s="15" t="s">
        <v>87</v>
      </c>
      <c r="E177" s="15" t="s">
        <v>14413</v>
      </c>
      <c r="F177" s="14" t="s">
        <v>14414</v>
      </c>
      <c r="G177" s="15" t="s">
        <v>14415</v>
      </c>
      <c r="H177" s="14"/>
      <c r="I177" s="15" t="s">
        <v>14416</v>
      </c>
      <c r="J177" s="14"/>
      <c r="K177" s="18"/>
      <c r="L177" s="14" t="s">
        <v>13832</v>
      </c>
      <c r="M177" s="15" t="s">
        <v>14380</v>
      </c>
      <c r="N177" s="19" t="str">
        <f>_xlfn.IFNA(VLOOKUP(K177,'HAN02'!$I$1:$J$426,2,FALSE),"")</f>
        <v/>
      </c>
    </row>
    <row r="178" spans="1:14">
      <c r="A178" s="14">
        <v>176</v>
      </c>
      <c r="B178" s="14" t="str">
        <f t="shared" si="2"/>
        <v>120103500176</v>
      </c>
      <c r="C178" s="15" t="s">
        <v>14417</v>
      </c>
      <c r="D178" s="15" t="s">
        <v>87</v>
      </c>
      <c r="E178" s="15" t="s">
        <v>14418</v>
      </c>
      <c r="F178" s="14" t="s">
        <v>14419</v>
      </c>
      <c r="G178" s="15" t="s">
        <v>14420</v>
      </c>
      <c r="H178" s="14" t="s">
        <v>13745</v>
      </c>
      <c r="I178" s="15" t="s">
        <v>14421</v>
      </c>
      <c r="J178" s="14" t="s">
        <v>13699</v>
      </c>
      <c r="K178" s="18"/>
      <c r="L178" s="14" t="s">
        <v>13832</v>
      </c>
      <c r="M178" s="15" t="s">
        <v>14380</v>
      </c>
      <c r="N178" s="19" t="str">
        <f>_xlfn.IFNA(VLOOKUP(K178,'HAN02'!$I$1:$J$426,2,FALSE),"")</f>
        <v/>
      </c>
    </row>
    <row r="179" spans="1:14">
      <c r="A179" s="14">
        <v>177</v>
      </c>
      <c r="B179" s="14" t="str">
        <f t="shared" si="2"/>
        <v>120103000177</v>
      </c>
      <c r="C179" s="15" t="s">
        <v>14422</v>
      </c>
      <c r="D179" s="15" t="s">
        <v>87</v>
      </c>
      <c r="E179" s="15" t="s">
        <v>14423</v>
      </c>
      <c r="F179" s="14" t="s">
        <v>14378</v>
      </c>
      <c r="G179" s="15" t="s">
        <v>14424</v>
      </c>
      <c r="H179" s="14"/>
      <c r="I179" s="15" t="s">
        <v>14425</v>
      </c>
      <c r="J179" s="14"/>
      <c r="K179" s="18"/>
      <c r="L179" s="14" t="s">
        <v>13699</v>
      </c>
      <c r="M179" s="15" t="s">
        <v>14380</v>
      </c>
      <c r="N179" s="19" t="str">
        <f>_xlfn.IFNA(VLOOKUP(K179,'HAN02'!$I$1:$J$426,2,FALSE),"")</f>
        <v/>
      </c>
    </row>
    <row r="180" spans="1:14">
      <c r="A180" s="14">
        <v>178</v>
      </c>
      <c r="B180" s="14" t="str">
        <f t="shared" si="2"/>
        <v>120103000178</v>
      </c>
      <c r="C180" s="15" t="s">
        <v>14426</v>
      </c>
      <c r="D180" s="15" t="s">
        <v>87</v>
      </c>
      <c r="E180" s="15" t="s">
        <v>14427</v>
      </c>
      <c r="F180" s="14" t="s">
        <v>14428</v>
      </c>
      <c r="G180" s="15"/>
      <c r="H180" s="14"/>
      <c r="I180" s="15" t="s">
        <v>14429</v>
      </c>
      <c r="J180" s="14"/>
      <c r="K180" s="18"/>
      <c r="L180" s="14" t="s">
        <v>13699</v>
      </c>
      <c r="M180" s="15" t="s">
        <v>14380</v>
      </c>
      <c r="N180" s="19" t="str">
        <f>_xlfn.IFNA(VLOOKUP(K180,'HAN02'!$I$1:$J$426,2,FALSE),"")</f>
        <v/>
      </c>
    </row>
    <row r="181" spans="1:14">
      <c r="A181" s="14">
        <v>179</v>
      </c>
      <c r="B181" s="14" t="str">
        <f t="shared" si="2"/>
        <v>120103000179</v>
      </c>
      <c r="C181" s="15" t="s">
        <v>14430</v>
      </c>
      <c r="D181" s="15" t="s">
        <v>87</v>
      </c>
      <c r="E181" s="15" t="s">
        <v>14431</v>
      </c>
      <c r="F181" s="14" t="s">
        <v>14419</v>
      </c>
      <c r="G181" s="15"/>
      <c r="H181" s="14"/>
      <c r="I181" s="15" t="s">
        <v>14432</v>
      </c>
      <c r="J181" s="14"/>
      <c r="K181" s="18"/>
      <c r="L181" s="14" t="s">
        <v>13699</v>
      </c>
      <c r="M181" s="15" t="s">
        <v>14380</v>
      </c>
      <c r="N181" s="19" t="str">
        <f>_xlfn.IFNA(VLOOKUP(K181,'HAN02'!$I$1:$J$426,2,FALSE),"")</f>
        <v/>
      </c>
    </row>
    <row r="182" spans="1:14">
      <c r="A182" s="14">
        <v>180</v>
      </c>
      <c r="B182" s="14" t="str">
        <f t="shared" si="2"/>
        <v>120103000180</v>
      </c>
      <c r="C182" s="15" t="s">
        <v>14433</v>
      </c>
      <c r="D182" s="15" t="s">
        <v>87</v>
      </c>
      <c r="E182" s="15" t="s">
        <v>14434</v>
      </c>
      <c r="F182" s="14" t="s">
        <v>14435</v>
      </c>
      <c r="G182" s="15" t="s">
        <v>14436</v>
      </c>
      <c r="H182" s="14"/>
      <c r="I182" s="15" t="s">
        <v>14437</v>
      </c>
      <c r="J182" s="14"/>
      <c r="K182" s="18"/>
      <c r="L182" s="14" t="s">
        <v>13699</v>
      </c>
      <c r="M182" s="15" t="s">
        <v>14380</v>
      </c>
      <c r="N182" s="19" t="str">
        <f>_xlfn.IFNA(VLOOKUP(K182,'HAN02'!$I$1:$J$426,2,FALSE),"")</f>
        <v/>
      </c>
    </row>
    <row r="183" spans="1:14">
      <c r="A183" s="14">
        <v>181</v>
      </c>
      <c r="B183" s="14" t="str">
        <f t="shared" si="2"/>
        <v>120103500181</v>
      </c>
      <c r="C183" s="15" t="s">
        <v>14438</v>
      </c>
      <c r="D183" s="15" t="s">
        <v>87</v>
      </c>
      <c r="E183" s="15" t="s">
        <v>14439</v>
      </c>
      <c r="F183" s="14" t="s">
        <v>14414</v>
      </c>
      <c r="G183" s="15" t="s">
        <v>14440</v>
      </c>
      <c r="H183" s="14" t="s">
        <v>13745</v>
      </c>
      <c r="I183" s="15" t="s">
        <v>14441</v>
      </c>
      <c r="J183" s="14" t="s">
        <v>13699</v>
      </c>
      <c r="K183" s="18"/>
      <c r="L183" s="14" t="s">
        <v>13699</v>
      </c>
      <c r="M183" s="15" t="s">
        <v>14380</v>
      </c>
      <c r="N183" s="19" t="str">
        <f>_xlfn.IFNA(VLOOKUP(K183,'HAN02'!$I$1:$J$426,2,FALSE),"")</f>
        <v/>
      </c>
    </row>
    <row r="184" spans="1:14">
      <c r="A184" s="14">
        <v>182</v>
      </c>
      <c r="B184" s="14" t="str">
        <f t="shared" si="2"/>
        <v>120103500182</v>
      </c>
      <c r="C184" s="15" t="s">
        <v>14442</v>
      </c>
      <c r="D184" s="15" t="s">
        <v>87</v>
      </c>
      <c r="E184" s="15" t="s">
        <v>14443</v>
      </c>
      <c r="F184" s="14" t="s">
        <v>14444</v>
      </c>
      <c r="G184" s="15" t="s">
        <v>14445</v>
      </c>
      <c r="H184" s="14" t="s">
        <v>13745</v>
      </c>
      <c r="I184" s="15" t="s">
        <v>14446</v>
      </c>
      <c r="J184" s="14" t="s">
        <v>13699</v>
      </c>
      <c r="K184" s="18"/>
      <c r="L184" s="14" t="s">
        <v>13699</v>
      </c>
      <c r="M184" s="15" t="s">
        <v>14380</v>
      </c>
      <c r="N184" s="19" t="str">
        <f>_xlfn.IFNA(VLOOKUP(K184,'HAN02'!$I$1:$J$426,2,FALSE),"")</f>
        <v/>
      </c>
    </row>
    <row r="185" spans="1:14">
      <c r="A185" s="14">
        <v>183</v>
      </c>
      <c r="B185" s="14" t="str">
        <f t="shared" si="2"/>
        <v>120103000183</v>
      </c>
      <c r="C185" s="15" t="s">
        <v>14447</v>
      </c>
      <c r="D185" s="15" t="s">
        <v>87</v>
      </c>
      <c r="E185" s="15" t="s">
        <v>14448</v>
      </c>
      <c r="F185" s="14" t="s">
        <v>14419</v>
      </c>
      <c r="G185" s="15" t="s">
        <v>14449</v>
      </c>
      <c r="H185" s="14"/>
      <c r="I185" s="15" t="s">
        <v>14450</v>
      </c>
      <c r="J185" s="14"/>
      <c r="K185" s="18"/>
      <c r="L185" s="14" t="s">
        <v>13699</v>
      </c>
      <c r="M185" s="15" t="s">
        <v>14380</v>
      </c>
      <c r="N185" s="19" t="str">
        <f>_xlfn.IFNA(VLOOKUP(K185,'HAN02'!$I$1:$J$426,2,FALSE),"")</f>
        <v/>
      </c>
    </row>
    <row r="186" spans="1:14">
      <c r="A186" s="14">
        <v>184</v>
      </c>
      <c r="B186" s="14" t="str">
        <f t="shared" si="2"/>
        <v>120103500184</v>
      </c>
      <c r="C186" s="15" t="s">
        <v>14451</v>
      </c>
      <c r="D186" s="15" t="s">
        <v>87</v>
      </c>
      <c r="E186" s="15" t="s">
        <v>14452</v>
      </c>
      <c r="F186" s="14" t="s">
        <v>14414</v>
      </c>
      <c r="G186" s="15" t="s">
        <v>14453</v>
      </c>
      <c r="H186" s="14" t="s">
        <v>13745</v>
      </c>
      <c r="I186" s="15" t="s">
        <v>14454</v>
      </c>
      <c r="J186" s="14" t="s">
        <v>13699</v>
      </c>
      <c r="K186" s="18"/>
      <c r="L186" s="14" t="s">
        <v>13699</v>
      </c>
      <c r="M186" s="15" t="s">
        <v>14380</v>
      </c>
      <c r="N186" s="19" t="str">
        <f>_xlfn.IFNA(VLOOKUP(K186,'HAN02'!$I$1:$J$426,2,FALSE),"")</f>
        <v/>
      </c>
    </row>
    <row r="187" spans="1:14">
      <c r="A187" s="14">
        <v>185</v>
      </c>
      <c r="B187" s="14" t="str">
        <f t="shared" si="2"/>
        <v>120104300185</v>
      </c>
      <c r="C187" s="15" t="s">
        <v>14455</v>
      </c>
      <c r="D187" s="15" t="s">
        <v>89</v>
      </c>
      <c r="E187" s="15" t="s">
        <v>14456</v>
      </c>
      <c r="F187" s="14" t="s">
        <v>14457</v>
      </c>
      <c r="G187" s="15" t="s">
        <v>14458</v>
      </c>
      <c r="H187" s="14" t="s">
        <v>13872</v>
      </c>
      <c r="I187" s="15" t="s">
        <v>14459</v>
      </c>
      <c r="J187" s="14" t="s">
        <v>13699</v>
      </c>
      <c r="K187" s="18"/>
      <c r="L187" s="14" t="s">
        <v>13832</v>
      </c>
      <c r="M187" s="15" t="s">
        <v>14380</v>
      </c>
      <c r="N187" s="19" t="str">
        <f>_xlfn.IFNA(VLOOKUP(K187,'HAN02'!$I$1:$J$426,2,FALSE),"")</f>
        <v/>
      </c>
    </row>
    <row r="188" spans="1:14">
      <c r="A188" s="14">
        <v>186</v>
      </c>
      <c r="B188" s="14" t="str">
        <f t="shared" si="2"/>
        <v>120104400186</v>
      </c>
      <c r="C188" s="15" t="s">
        <v>14460</v>
      </c>
      <c r="D188" s="15" t="s">
        <v>89</v>
      </c>
      <c r="E188" s="15" t="s">
        <v>14461</v>
      </c>
      <c r="F188" s="14" t="s">
        <v>14462</v>
      </c>
      <c r="G188" s="15" t="s">
        <v>14463</v>
      </c>
      <c r="H188" s="14" t="s">
        <v>13708</v>
      </c>
      <c r="I188" s="15" t="s">
        <v>14464</v>
      </c>
      <c r="J188" s="14" t="s">
        <v>13699</v>
      </c>
      <c r="K188" s="18"/>
      <c r="L188" s="14" t="s">
        <v>13832</v>
      </c>
      <c r="M188" s="15" t="s">
        <v>14380</v>
      </c>
      <c r="N188" s="19" t="str">
        <f>_xlfn.IFNA(VLOOKUP(K188,'HAN02'!$I$1:$J$426,2,FALSE),"")</f>
        <v/>
      </c>
    </row>
    <row r="189" spans="1:14">
      <c r="A189" s="14">
        <v>187</v>
      </c>
      <c r="B189" s="14" t="str">
        <f t="shared" si="2"/>
        <v>120104400187</v>
      </c>
      <c r="C189" s="15" t="s">
        <v>14465</v>
      </c>
      <c r="D189" s="15" t="s">
        <v>89</v>
      </c>
      <c r="E189" s="15" t="s">
        <v>14466</v>
      </c>
      <c r="F189" s="14" t="s">
        <v>14457</v>
      </c>
      <c r="G189" s="15" t="s">
        <v>14467</v>
      </c>
      <c r="H189" s="14" t="s">
        <v>13708</v>
      </c>
      <c r="I189" s="15" t="s">
        <v>14468</v>
      </c>
      <c r="J189" s="14" t="s">
        <v>13699</v>
      </c>
      <c r="K189" s="18"/>
      <c r="L189" s="14" t="s">
        <v>13699</v>
      </c>
      <c r="M189" s="15" t="s">
        <v>14380</v>
      </c>
      <c r="N189" s="19" t="str">
        <f>_xlfn.IFNA(VLOOKUP(K189,'HAN02'!$I$1:$J$426,2,FALSE),"")</f>
        <v/>
      </c>
    </row>
    <row r="190" spans="1:14">
      <c r="A190" s="14">
        <v>188</v>
      </c>
      <c r="B190" s="14" t="str">
        <f t="shared" si="2"/>
        <v>120104400188</v>
      </c>
      <c r="C190" s="15" t="s">
        <v>14469</v>
      </c>
      <c r="D190" s="15" t="s">
        <v>89</v>
      </c>
      <c r="E190" s="15" t="s">
        <v>14470</v>
      </c>
      <c r="F190" s="14" t="s">
        <v>14471</v>
      </c>
      <c r="G190" s="15" t="s">
        <v>14472</v>
      </c>
      <c r="H190" s="14" t="s">
        <v>13708</v>
      </c>
      <c r="I190" s="15" t="s">
        <v>14473</v>
      </c>
      <c r="J190" s="14" t="s">
        <v>13699</v>
      </c>
      <c r="K190" s="18"/>
      <c r="L190" s="14" t="s">
        <v>13699</v>
      </c>
      <c r="M190" s="15" t="s">
        <v>14380</v>
      </c>
      <c r="N190" s="19" t="str">
        <f>_xlfn.IFNA(VLOOKUP(K190,'HAN02'!$I$1:$J$426,2,FALSE),"")</f>
        <v/>
      </c>
    </row>
    <row r="191" spans="1:14">
      <c r="A191" s="14">
        <v>189</v>
      </c>
      <c r="B191" s="14" t="str">
        <f t="shared" si="2"/>
        <v>120104400189</v>
      </c>
      <c r="C191" s="15" t="s">
        <v>14474</v>
      </c>
      <c r="D191" s="15" t="s">
        <v>89</v>
      </c>
      <c r="E191" s="15" t="s">
        <v>14475</v>
      </c>
      <c r="F191" s="14" t="s">
        <v>14457</v>
      </c>
      <c r="G191" s="15" t="s">
        <v>14476</v>
      </c>
      <c r="H191" s="14" t="s">
        <v>13708</v>
      </c>
      <c r="I191" s="15" t="s">
        <v>14477</v>
      </c>
      <c r="J191" s="14" t="s">
        <v>13699</v>
      </c>
      <c r="K191" s="18"/>
      <c r="L191" s="14" t="s">
        <v>13699</v>
      </c>
      <c r="M191" s="15" t="s">
        <v>14380</v>
      </c>
      <c r="N191" s="19" t="str">
        <f>_xlfn.IFNA(VLOOKUP(K191,'HAN02'!$I$1:$J$426,2,FALSE),"")</f>
        <v/>
      </c>
    </row>
    <row r="192" spans="1:14">
      <c r="A192" s="14">
        <v>190</v>
      </c>
      <c r="B192" s="14" t="str">
        <f t="shared" si="2"/>
        <v>120104500190</v>
      </c>
      <c r="C192" s="15" t="s">
        <v>14478</v>
      </c>
      <c r="D192" s="15" t="s">
        <v>89</v>
      </c>
      <c r="E192" s="15" t="s">
        <v>14479</v>
      </c>
      <c r="F192" s="14" t="s">
        <v>14378</v>
      </c>
      <c r="G192" s="15" t="s">
        <v>14480</v>
      </c>
      <c r="H192" s="14" t="s">
        <v>13745</v>
      </c>
      <c r="I192" s="15" t="s">
        <v>14481</v>
      </c>
      <c r="J192" s="14" t="s">
        <v>13699</v>
      </c>
      <c r="K192" s="18"/>
      <c r="L192" s="14" t="s">
        <v>13699</v>
      </c>
      <c r="M192" s="15" t="s">
        <v>14380</v>
      </c>
      <c r="N192" s="19" t="str">
        <f>_xlfn.IFNA(VLOOKUP(K192,'HAN02'!$I$1:$J$426,2,FALSE),"")</f>
        <v/>
      </c>
    </row>
    <row r="193" spans="1:14">
      <c r="A193" s="14">
        <v>191</v>
      </c>
      <c r="B193" s="14" t="str">
        <f t="shared" si="2"/>
        <v>120104000191</v>
      </c>
      <c r="C193" s="15" t="s">
        <v>14482</v>
      </c>
      <c r="D193" s="15" t="s">
        <v>89</v>
      </c>
      <c r="E193" s="15" t="s">
        <v>14483</v>
      </c>
      <c r="F193" s="14" t="s">
        <v>14484</v>
      </c>
      <c r="G193" s="15" t="s">
        <v>14485</v>
      </c>
      <c r="H193" s="14"/>
      <c r="I193" s="15" t="s">
        <v>14486</v>
      </c>
      <c r="J193" s="14"/>
      <c r="K193" s="18"/>
      <c r="L193" s="14" t="s">
        <v>13699</v>
      </c>
      <c r="M193" s="15" t="s">
        <v>14380</v>
      </c>
      <c r="N193" s="19" t="str">
        <f>_xlfn.IFNA(VLOOKUP(K193,'HAN02'!$I$1:$J$426,2,FALSE),"")</f>
        <v/>
      </c>
    </row>
    <row r="194" spans="1:14">
      <c r="A194" s="14">
        <v>192</v>
      </c>
      <c r="B194" s="14" t="str">
        <f t="shared" si="2"/>
        <v>120104500192</v>
      </c>
      <c r="C194" s="15" t="s">
        <v>14487</v>
      </c>
      <c r="D194" s="15" t="s">
        <v>89</v>
      </c>
      <c r="E194" s="15" t="s">
        <v>14488</v>
      </c>
      <c r="F194" s="14" t="s">
        <v>14489</v>
      </c>
      <c r="G194" s="15" t="s">
        <v>14490</v>
      </c>
      <c r="H194" s="14" t="s">
        <v>13745</v>
      </c>
      <c r="I194" s="15" t="s">
        <v>14491</v>
      </c>
      <c r="J194" s="14" t="s">
        <v>13699</v>
      </c>
      <c r="K194" s="18"/>
      <c r="L194" s="14" t="s">
        <v>13699</v>
      </c>
      <c r="M194" s="15" t="s">
        <v>14380</v>
      </c>
      <c r="N194" s="19" t="str">
        <f>_xlfn.IFNA(VLOOKUP(K194,'HAN02'!$I$1:$J$426,2,FALSE),"")</f>
        <v/>
      </c>
    </row>
    <row r="195" spans="1:14">
      <c r="A195" s="14">
        <v>193</v>
      </c>
      <c r="B195" s="14" t="str">
        <f t="shared" si="2"/>
        <v>120105000193</v>
      </c>
      <c r="C195" s="15" t="s">
        <v>14492</v>
      </c>
      <c r="D195" s="15" t="s">
        <v>91</v>
      </c>
      <c r="E195" s="15" t="s">
        <v>14493</v>
      </c>
      <c r="F195" s="14" t="s">
        <v>14494</v>
      </c>
      <c r="G195" s="15" t="s">
        <v>14495</v>
      </c>
      <c r="H195" s="14"/>
      <c r="I195" s="15" t="s">
        <v>14496</v>
      </c>
      <c r="J195" s="14"/>
      <c r="K195" s="18"/>
      <c r="L195" s="14" t="s">
        <v>13699</v>
      </c>
      <c r="M195" s="15" t="s">
        <v>14380</v>
      </c>
      <c r="N195" s="19" t="str">
        <f>_xlfn.IFNA(VLOOKUP(K195,'HAN02'!$I$1:$J$426,2,FALSE),"")</f>
        <v/>
      </c>
    </row>
    <row r="196" spans="1:14">
      <c r="A196" s="14">
        <v>194</v>
      </c>
      <c r="B196" s="14" t="str">
        <f t="shared" ref="B196:B259" si="3">D196&amp;IF(H196="",0,H196)&amp;REPT(0,5-LEN(A196))&amp;A196</f>
        <v>120105000194</v>
      </c>
      <c r="C196" s="15" t="s">
        <v>14497</v>
      </c>
      <c r="D196" s="15" t="s">
        <v>91</v>
      </c>
      <c r="E196" s="15"/>
      <c r="F196" s="14"/>
      <c r="G196" s="15"/>
      <c r="H196" s="14"/>
      <c r="I196" s="15"/>
      <c r="J196" s="14"/>
      <c r="K196" s="18"/>
      <c r="L196" s="14" t="s">
        <v>13699</v>
      </c>
      <c r="M196" s="15" t="s">
        <v>14380</v>
      </c>
      <c r="N196" s="19" t="str">
        <f>_xlfn.IFNA(VLOOKUP(K196,'HAN02'!$I$1:$J$426,2,FALSE),"")</f>
        <v/>
      </c>
    </row>
    <row r="197" spans="1:14">
      <c r="A197" s="14">
        <v>195</v>
      </c>
      <c r="B197" s="14" t="str">
        <f t="shared" si="3"/>
        <v>120106500195</v>
      </c>
      <c r="C197" s="15" t="s">
        <v>14498</v>
      </c>
      <c r="D197" s="15" t="s">
        <v>93</v>
      </c>
      <c r="E197" s="15" t="s">
        <v>14499</v>
      </c>
      <c r="F197" s="14" t="s">
        <v>14500</v>
      </c>
      <c r="G197" s="15" t="s">
        <v>14501</v>
      </c>
      <c r="H197" s="14" t="s">
        <v>13745</v>
      </c>
      <c r="I197" s="15" t="s">
        <v>14502</v>
      </c>
      <c r="J197" s="14" t="s">
        <v>13699</v>
      </c>
      <c r="K197" s="18"/>
      <c r="L197" s="14" t="s">
        <v>13832</v>
      </c>
      <c r="M197" s="15" t="s">
        <v>14380</v>
      </c>
      <c r="N197" s="19" t="str">
        <f>_xlfn.IFNA(VLOOKUP(K197,'HAN02'!$I$1:$J$426,2,FALSE),"")</f>
        <v/>
      </c>
    </row>
    <row r="198" spans="1:14">
      <c r="A198" s="14">
        <v>196</v>
      </c>
      <c r="B198" s="14" t="str">
        <f t="shared" si="3"/>
        <v>120106500196</v>
      </c>
      <c r="C198" s="15" t="s">
        <v>14503</v>
      </c>
      <c r="D198" s="15" t="s">
        <v>93</v>
      </c>
      <c r="E198" s="15" t="s">
        <v>14504</v>
      </c>
      <c r="F198" s="14" t="s">
        <v>14505</v>
      </c>
      <c r="G198" s="15" t="s">
        <v>14506</v>
      </c>
      <c r="H198" s="14" t="s">
        <v>13745</v>
      </c>
      <c r="I198" s="15" t="s">
        <v>14507</v>
      </c>
      <c r="J198" s="14" t="s">
        <v>13699</v>
      </c>
      <c r="K198" s="18"/>
      <c r="L198" s="14" t="s">
        <v>13832</v>
      </c>
      <c r="M198" s="15" t="s">
        <v>14380</v>
      </c>
      <c r="N198" s="19" t="str">
        <f>_xlfn.IFNA(VLOOKUP(K198,'HAN02'!$I$1:$J$426,2,FALSE),"")</f>
        <v/>
      </c>
    </row>
    <row r="199" spans="1:14">
      <c r="A199" s="14">
        <v>197</v>
      </c>
      <c r="B199" s="14" t="str">
        <f t="shared" si="3"/>
        <v>120106500197</v>
      </c>
      <c r="C199" s="15" t="s">
        <v>14508</v>
      </c>
      <c r="D199" s="15" t="s">
        <v>93</v>
      </c>
      <c r="E199" s="15" t="s">
        <v>14509</v>
      </c>
      <c r="F199" s="14" t="s">
        <v>14500</v>
      </c>
      <c r="G199" s="15" t="s">
        <v>14510</v>
      </c>
      <c r="H199" s="14" t="s">
        <v>13745</v>
      </c>
      <c r="I199" s="15" t="s">
        <v>14511</v>
      </c>
      <c r="J199" s="14" t="s">
        <v>13699</v>
      </c>
      <c r="K199" s="18"/>
      <c r="L199" s="14" t="s">
        <v>13699</v>
      </c>
      <c r="M199" s="15" t="s">
        <v>14380</v>
      </c>
      <c r="N199" s="19" t="str">
        <f>_xlfn.IFNA(VLOOKUP(K199,'HAN02'!$I$1:$J$426,2,FALSE),"")</f>
        <v/>
      </c>
    </row>
    <row r="200" spans="1:14">
      <c r="A200" s="14">
        <v>198</v>
      </c>
      <c r="B200" s="14" t="str">
        <f t="shared" si="3"/>
        <v>120106000198</v>
      </c>
      <c r="C200" s="15" t="s">
        <v>14512</v>
      </c>
      <c r="D200" s="15" t="s">
        <v>93</v>
      </c>
      <c r="E200" s="15" t="s">
        <v>14513</v>
      </c>
      <c r="F200" s="14" t="s">
        <v>14514</v>
      </c>
      <c r="G200" s="15" t="s">
        <v>14515</v>
      </c>
      <c r="H200" s="14"/>
      <c r="I200" s="15" t="s">
        <v>14516</v>
      </c>
      <c r="J200" s="14"/>
      <c r="K200" s="18"/>
      <c r="L200" s="14" t="s">
        <v>13699</v>
      </c>
      <c r="M200" s="15" t="s">
        <v>14380</v>
      </c>
      <c r="N200" s="19" t="str">
        <f>_xlfn.IFNA(VLOOKUP(K200,'HAN02'!$I$1:$J$426,2,FALSE),"")</f>
        <v/>
      </c>
    </row>
    <row r="201" spans="1:14">
      <c r="A201" s="14">
        <v>199</v>
      </c>
      <c r="B201" s="14" t="str">
        <f t="shared" si="3"/>
        <v>120110400199</v>
      </c>
      <c r="C201" s="15" t="s">
        <v>14517</v>
      </c>
      <c r="D201" s="15" t="s">
        <v>95</v>
      </c>
      <c r="E201" s="15" t="s">
        <v>14518</v>
      </c>
      <c r="F201" s="14" t="s">
        <v>14519</v>
      </c>
      <c r="G201" s="15" t="s">
        <v>14520</v>
      </c>
      <c r="H201" s="14" t="s">
        <v>13708</v>
      </c>
      <c r="I201" s="15" t="s">
        <v>14521</v>
      </c>
      <c r="J201" s="14" t="s">
        <v>13699</v>
      </c>
      <c r="K201" s="18"/>
      <c r="L201" s="14" t="s">
        <v>13832</v>
      </c>
      <c r="M201" s="15" t="s">
        <v>14380</v>
      </c>
      <c r="N201" s="19" t="str">
        <f>_xlfn.IFNA(VLOOKUP(K201,'HAN02'!$I$1:$J$426,2,FALSE),"")</f>
        <v/>
      </c>
    </row>
    <row r="202" spans="1:14">
      <c r="A202" s="14">
        <v>200</v>
      </c>
      <c r="B202" s="14" t="str">
        <f t="shared" si="3"/>
        <v>120110400200</v>
      </c>
      <c r="C202" s="15" t="s">
        <v>14522</v>
      </c>
      <c r="D202" s="15" t="s">
        <v>95</v>
      </c>
      <c r="E202" s="15" t="s">
        <v>14523</v>
      </c>
      <c r="F202" s="14" t="s">
        <v>14519</v>
      </c>
      <c r="G202" s="15" t="s">
        <v>14524</v>
      </c>
      <c r="H202" s="14" t="s">
        <v>13708</v>
      </c>
      <c r="I202" s="15" t="s">
        <v>14525</v>
      </c>
      <c r="J202" s="14" t="s">
        <v>13699</v>
      </c>
      <c r="K202" s="18"/>
      <c r="L202" s="14" t="s">
        <v>13832</v>
      </c>
      <c r="M202" s="15" t="s">
        <v>14380</v>
      </c>
      <c r="N202" s="19" t="str">
        <f>_xlfn.IFNA(VLOOKUP(K202,'HAN02'!$I$1:$J$426,2,FALSE),"")</f>
        <v/>
      </c>
    </row>
    <row r="203" spans="1:14">
      <c r="A203" s="14">
        <v>201</v>
      </c>
      <c r="B203" s="14" t="str">
        <f t="shared" si="3"/>
        <v>120110400201</v>
      </c>
      <c r="C203" s="15" t="s">
        <v>14526</v>
      </c>
      <c r="D203" s="15" t="s">
        <v>95</v>
      </c>
      <c r="E203" s="15" t="s">
        <v>14527</v>
      </c>
      <c r="F203" s="14" t="s">
        <v>14519</v>
      </c>
      <c r="G203" s="15" t="s">
        <v>14528</v>
      </c>
      <c r="H203" s="14" t="s">
        <v>13708</v>
      </c>
      <c r="I203" s="15" t="s">
        <v>14529</v>
      </c>
      <c r="J203" s="14" t="s">
        <v>13699</v>
      </c>
      <c r="K203" s="18"/>
      <c r="L203" s="14" t="s">
        <v>13832</v>
      </c>
      <c r="M203" s="15" t="s">
        <v>14380</v>
      </c>
      <c r="N203" s="19" t="str">
        <f>_xlfn.IFNA(VLOOKUP(K203,'HAN02'!$I$1:$J$426,2,FALSE),"")</f>
        <v/>
      </c>
    </row>
    <row r="204" spans="1:14">
      <c r="A204" s="14">
        <v>202</v>
      </c>
      <c r="B204" s="14" t="str">
        <f t="shared" si="3"/>
        <v>120110000202</v>
      </c>
      <c r="C204" s="15" t="s">
        <v>14530</v>
      </c>
      <c r="D204" s="15" t="s">
        <v>95</v>
      </c>
      <c r="E204" s="15" t="s">
        <v>14531</v>
      </c>
      <c r="F204" s="14" t="s">
        <v>14519</v>
      </c>
      <c r="G204" s="15" t="s">
        <v>14532</v>
      </c>
      <c r="H204" s="14"/>
      <c r="I204" s="15" t="s">
        <v>14425</v>
      </c>
      <c r="J204" s="14"/>
      <c r="K204" s="18"/>
      <c r="L204" s="14" t="s">
        <v>13699</v>
      </c>
      <c r="M204" s="15" t="s">
        <v>14380</v>
      </c>
      <c r="N204" s="19" t="str">
        <f>_xlfn.IFNA(VLOOKUP(K204,'HAN02'!$I$1:$J$426,2,FALSE),"")</f>
        <v/>
      </c>
    </row>
    <row r="205" spans="1:14">
      <c r="A205" s="14">
        <v>203</v>
      </c>
      <c r="B205" s="14" t="str">
        <f t="shared" si="3"/>
        <v>120110000203</v>
      </c>
      <c r="C205" s="15" t="s">
        <v>14533</v>
      </c>
      <c r="D205" s="15" t="s">
        <v>95</v>
      </c>
      <c r="E205" s="15" t="s">
        <v>14534</v>
      </c>
      <c r="F205" s="14" t="s">
        <v>14535</v>
      </c>
      <c r="G205" s="15" t="s">
        <v>14536</v>
      </c>
      <c r="H205" s="14"/>
      <c r="I205" s="15" t="s">
        <v>14537</v>
      </c>
      <c r="J205" s="14"/>
      <c r="K205" s="18"/>
      <c r="L205" s="14" t="s">
        <v>13699</v>
      </c>
      <c r="M205" s="15" t="s">
        <v>14380</v>
      </c>
      <c r="N205" s="19" t="str">
        <f>_xlfn.IFNA(VLOOKUP(K205,'HAN02'!$I$1:$J$426,2,FALSE),"")</f>
        <v/>
      </c>
    </row>
    <row r="206" spans="1:14">
      <c r="A206" s="14">
        <v>204</v>
      </c>
      <c r="B206" s="14" t="str">
        <f t="shared" si="3"/>
        <v>120110500204</v>
      </c>
      <c r="C206" s="15" t="s">
        <v>14538</v>
      </c>
      <c r="D206" s="15" t="s">
        <v>95</v>
      </c>
      <c r="E206" s="15" t="s">
        <v>14539</v>
      </c>
      <c r="F206" s="14" t="s">
        <v>14519</v>
      </c>
      <c r="G206" s="15" t="s">
        <v>14540</v>
      </c>
      <c r="H206" s="14" t="s">
        <v>13745</v>
      </c>
      <c r="I206" s="15" t="s">
        <v>14541</v>
      </c>
      <c r="J206" s="14" t="s">
        <v>13699</v>
      </c>
      <c r="K206" s="18"/>
      <c r="L206" s="14" t="s">
        <v>13699</v>
      </c>
      <c r="M206" s="15" t="s">
        <v>14380</v>
      </c>
      <c r="N206" s="19" t="str">
        <f>_xlfn.IFNA(VLOOKUP(K206,'HAN02'!$I$1:$J$426,2,FALSE),"")</f>
        <v/>
      </c>
    </row>
    <row r="207" spans="1:14">
      <c r="A207" s="14">
        <v>205</v>
      </c>
      <c r="B207" s="14" t="str">
        <f t="shared" si="3"/>
        <v>120110000205</v>
      </c>
      <c r="C207" s="15" t="s">
        <v>14542</v>
      </c>
      <c r="D207" s="15" t="s">
        <v>95</v>
      </c>
      <c r="E207" s="15" t="s">
        <v>14543</v>
      </c>
      <c r="F207" s="14" t="s">
        <v>14395</v>
      </c>
      <c r="G207" s="15"/>
      <c r="H207" s="14"/>
      <c r="I207" s="15" t="s">
        <v>14544</v>
      </c>
      <c r="J207" s="14"/>
      <c r="K207" s="18"/>
      <c r="L207" s="14" t="s">
        <v>13699</v>
      </c>
      <c r="M207" s="15" t="s">
        <v>14380</v>
      </c>
      <c r="N207" s="19" t="str">
        <f>_xlfn.IFNA(VLOOKUP(K207,'HAN02'!$I$1:$J$426,2,FALSE),"")</f>
        <v/>
      </c>
    </row>
    <row r="208" spans="1:14">
      <c r="A208" s="14">
        <v>206</v>
      </c>
      <c r="B208" s="14" t="str">
        <f t="shared" si="3"/>
        <v>120110000206</v>
      </c>
      <c r="C208" s="15" t="s">
        <v>14545</v>
      </c>
      <c r="D208" s="15" t="s">
        <v>95</v>
      </c>
      <c r="E208" s="15" t="s">
        <v>14546</v>
      </c>
      <c r="F208" s="14" t="s">
        <v>14519</v>
      </c>
      <c r="G208" s="15"/>
      <c r="H208" s="14"/>
      <c r="I208" s="15" t="s">
        <v>14547</v>
      </c>
      <c r="J208" s="14"/>
      <c r="K208" s="18"/>
      <c r="L208" s="14" t="s">
        <v>13699</v>
      </c>
      <c r="M208" s="15" t="s">
        <v>14380</v>
      </c>
      <c r="N208" s="19" t="str">
        <f>_xlfn.IFNA(VLOOKUP(K208,'HAN02'!$I$1:$J$426,2,FALSE),"")</f>
        <v/>
      </c>
    </row>
    <row r="209" spans="1:14">
      <c r="A209" s="14">
        <v>207</v>
      </c>
      <c r="B209" s="14" t="str">
        <f t="shared" si="3"/>
        <v>120110500207</v>
      </c>
      <c r="C209" s="15" t="s">
        <v>14548</v>
      </c>
      <c r="D209" s="15" t="s">
        <v>95</v>
      </c>
      <c r="E209" s="15" t="s">
        <v>14549</v>
      </c>
      <c r="F209" s="14" t="s">
        <v>14519</v>
      </c>
      <c r="G209" s="15" t="s">
        <v>14550</v>
      </c>
      <c r="H209" s="14" t="s">
        <v>13745</v>
      </c>
      <c r="I209" s="15" t="s">
        <v>14551</v>
      </c>
      <c r="J209" s="14" t="s">
        <v>13699</v>
      </c>
      <c r="K209" s="18"/>
      <c r="L209" s="14" t="s">
        <v>13699</v>
      </c>
      <c r="M209" s="15" t="s">
        <v>14380</v>
      </c>
      <c r="N209" s="19" t="str">
        <f>_xlfn.IFNA(VLOOKUP(K209,'HAN02'!$I$1:$J$426,2,FALSE),"")</f>
        <v/>
      </c>
    </row>
    <row r="210" spans="1:14">
      <c r="A210" s="14">
        <v>208</v>
      </c>
      <c r="B210" s="14" t="str">
        <f t="shared" si="3"/>
        <v>120110000208</v>
      </c>
      <c r="C210" s="15" t="s">
        <v>14552</v>
      </c>
      <c r="D210" s="15" t="s">
        <v>95</v>
      </c>
      <c r="E210" s="15" t="s">
        <v>14553</v>
      </c>
      <c r="F210" s="14" t="s">
        <v>14519</v>
      </c>
      <c r="G210" s="15" t="s">
        <v>14554</v>
      </c>
      <c r="H210" s="14"/>
      <c r="I210" s="15" t="s">
        <v>14295</v>
      </c>
      <c r="J210" s="14"/>
      <c r="K210" s="18"/>
      <c r="L210" s="14" t="s">
        <v>13699</v>
      </c>
      <c r="M210" s="15" t="s">
        <v>14380</v>
      </c>
      <c r="N210" s="19" t="str">
        <f>_xlfn.IFNA(VLOOKUP(K210,'HAN02'!$I$1:$J$426,2,FALSE),"")</f>
        <v/>
      </c>
    </row>
    <row r="211" spans="1:14">
      <c r="A211" s="14">
        <v>209</v>
      </c>
      <c r="B211" s="14" t="str">
        <f t="shared" si="3"/>
        <v>120110000209</v>
      </c>
      <c r="C211" s="15" t="s">
        <v>14555</v>
      </c>
      <c r="D211" s="15" t="s">
        <v>95</v>
      </c>
      <c r="E211" s="15" t="s">
        <v>14556</v>
      </c>
      <c r="F211" s="14" t="s">
        <v>14519</v>
      </c>
      <c r="G211" s="15"/>
      <c r="H211" s="14"/>
      <c r="I211" s="15" t="s">
        <v>14557</v>
      </c>
      <c r="J211" s="14"/>
      <c r="K211" s="18"/>
      <c r="L211" s="14" t="s">
        <v>13699</v>
      </c>
      <c r="M211" s="15" t="s">
        <v>14380</v>
      </c>
      <c r="N211" s="19" t="str">
        <f>_xlfn.IFNA(VLOOKUP(K211,'HAN02'!$I$1:$J$426,2,FALSE),"")</f>
        <v/>
      </c>
    </row>
    <row r="212" spans="1:14">
      <c r="A212" s="14">
        <v>210</v>
      </c>
      <c r="B212" s="14" t="str">
        <f t="shared" si="3"/>
        <v>120110000210</v>
      </c>
      <c r="C212" s="15" t="s">
        <v>14558</v>
      </c>
      <c r="D212" s="15" t="s">
        <v>95</v>
      </c>
      <c r="E212" s="15" t="s">
        <v>14559</v>
      </c>
      <c r="F212" s="14" t="s">
        <v>14519</v>
      </c>
      <c r="G212" s="15" t="s">
        <v>14560</v>
      </c>
      <c r="H212" s="14"/>
      <c r="I212" s="15" t="s">
        <v>14561</v>
      </c>
      <c r="J212" s="14"/>
      <c r="K212" s="18"/>
      <c r="L212" s="14" t="s">
        <v>13699</v>
      </c>
      <c r="M212" s="15" t="s">
        <v>14380</v>
      </c>
      <c r="N212" s="19" t="str">
        <f>_xlfn.IFNA(VLOOKUP(K212,'HAN02'!$I$1:$J$426,2,FALSE),"")</f>
        <v/>
      </c>
    </row>
    <row r="213" spans="1:14">
      <c r="A213" s="14">
        <v>211</v>
      </c>
      <c r="B213" s="14" t="str">
        <f t="shared" si="3"/>
        <v>120110500211</v>
      </c>
      <c r="C213" s="15" t="s">
        <v>14562</v>
      </c>
      <c r="D213" s="15" t="s">
        <v>95</v>
      </c>
      <c r="E213" s="15" t="s">
        <v>14563</v>
      </c>
      <c r="F213" s="14" t="s">
        <v>14519</v>
      </c>
      <c r="G213" s="15" t="s">
        <v>14564</v>
      </c>
      <c r="H213" s="14" t="s">
        <v>13745</v>
      </c>
      <c r="I213" s="15" t="s">
        <v>14565</v>
      </c>
      <c r="J213" s="14" t="s">
        <v>13699</v>
      </c>
      <c r="K213" s="18"/>
      <c r="L213" s="14" t="s">
        <v>13832</v>
      </c>
      <c r="M213" s="15" t="s">
        <v>14380</v>
      </c>
      <c r="N213" s="19" t="str">
        <f>_xlfn.IFNA(VLOOKUP(K213,'HAN02'!$I$1:$J$426,2,FALSE),"")</f>
        <v/>
      </c>
    </row>
    <row r="214" spans="1:14">
      <c r="A214" s="14">
        <v>212</v>
      </c>
      <c r="B214" s="14" t="str">
        <f t="shared" si="3"/>
        <v>120110000212</v>
      </c>
      <c r="C214" s="15" t="s">
        <v>14566</v>
      </c>
      <c r="D214" s="15" t="s">
        <v>95</v>
      </c>
      <c r="E214" s="15" t="s">
        <v>14567</v>
      </c>
      <c r="F214" s="14" t="s">
        <v>14568</v>
      </c>
      <c r="G214" s="15" t="s">
        <v>14569</v>
      </c>
      <c r="H214" s="14"/>
      <c r="I214" s="15" t="s">
        <v>14570</v>
      </c>
      <c r="J214" s="14"/>
      <c r="K214" s="18"/>
      <c r="L214" s="14" t="s">
        <v>13699</v>
      </c>
      <c r="M214" s="15" t="s">
        <v>14380</v>
      </c>
      <c r="N214" s="19" t="str">
        <f>_xlfn.IFNA(VLOOKUP(K214,'HAN02'!$I$1:$J$426,2,FALSE),"")</f>
        <v/>
      </c>
    </row>
    <row r="215" spans="1:14">
      <c r="A215" s="14">
        <v>213</v>
      </c>
      <c r="B215" s="14" t="str">
        <f t="shared" si="3"/>
        <v>120110000213</v>
      </c>
      <c r="C215" s="15" t="s">
        <v>14571</v>
      </c>
      <c r="D215" s="15" t="s">
        <v>95</v>
      </c>
      <c r="E215" s="15" t="s">
        <v>14572</v>
      </c>
      <c r="F215" s="14" t="s">
        <v>14568</v>
      </c>
      <c r="G215" s="15" t="s">
        <v>14573</v>
      </c>
      <c r="H215" s="14"/>
      <c r="I215" s="15" t="s">
        <v>14570</v>
      </c>
      <c r="J215" s="14"/>
      <c r="K215" s="18"/>
      <c r="L215" s="14" t="s">
        <v>13699</v>
      </c>
      <c r="M215" s="15" t="s">
        <v>14380</v>
      </c>
      <c r="N215" s="19" t="str">
        <f>_xlfn.IFNA(VLOOKUP(K215,'HAN02'!$I$1:$J$426,2,FALSE),"")</f>
        <v/>
      </c>
    </row>
    <row r="216" spans="1:14">
      <c r="A216" s="14">
        <v>214</v>
      </c>
      <c r="B216" s="14" t="str">
        <f t="shared" si="3"/>
        <v>120110000214</v>
      </c>
      <c r="C216" s="15" t="s">
        <v>14574</v>
      </c>
      <c r="D216" s="15" t="s">
        <v>95</v>
      </c>
      <c r="E216" s="15" t="s">
        <v>14572</v>
      </c>
      <c r="F216" s="14" t="s">
        <v>14568</v>
      </c>
      <c r="G216" s="15" t="s">
        <v>14575</v>
      </c>
      <c r="H216" s="14"/>
      <c r="I216" s="15" t="s">
        <v>14576</v>
      </c>
      <c r="J216" s="14"/>
      <c r="K216" s="18"/>
      <c r="L216" s="14" t="s">
        <v>13699</v>
      </c>
      <c r="M216" s="15" t="s">
        <v>14380</v>
      </c>
      <c r="N216" s="19" t="str">
        <f>_xlfn.IFNA(VLOOKUP(K216,'HAN02'!$I$1:$J$426,2,FALSE),"")</f>
        <v/>
      </c>
    </row>
    <row r="217" spans="1:14">
      <c r="A217" s="14">
        <v>215</v>
      </c>
      <c r="B217" s="14" t="str">
        <f t="shared" si="3"/>
        <v>120110000215</v>
      </c>
      <c r="C217" s="15" t="s">
        <v>14577</v>
      </c>
      <c r="D217" s="15" t="s">
        <v>95</v>
      </c>
      <c r="E217" s="15" t="s">
        <v>14578</v>
      </c>
      <c r="F217" s="14" t="s">
        <v>14519</v>
      </c>
      <c r="G217" s="15" t="s">
        <v>14579</v>
      </c>
      <c r="H217" s="14"/>
      <c r="I217" s="15" t="s">
        <v>14580</v>
      </c>
      <c r="J217" s="14"/>
      <c r="K217" s="18"/>
      <c r="L217" s="14" t="s">
        <v>13699</v>
      </c>
      <c r="M217" s="15" t="s">
        <v>14380</v>
      </c>
      <c r="N217" s="19" t="str">
        <f>_xlfn.IFNA(VLOOKUP(K217,'HAN02'!$I$1:$J$426,2,FALSE),"")</f>
        <v/>
      </c>
    </row>
    <row r="218" spans="1:14">
      <c r="A218" s="14">
        <v>216</v>
      </c>
      <c r="B218" s="14" t="str">
        <f t="shared" si="3"/>
        <v>120110000216</v>
      </c>
      <c r="C218" s="15" t="s">
        <v>14581</v>
      </c>
      <c r="D218" s="15" t="s">
        <v>95</v>
      </c>
      <c r="E218" s="15" t="s">
        <v>14582</v>
      </c>
      <c r="F218" s="14" t="s">
        <v>14583</v>
      </c>
      <c r="G218" s="15"/>
      <c r="H218" s="14"/>
      <c r="I218" s="15" t="s">
        <v>14584</v>
      </c>
      <c r="J218" s="14"/>
      <c r="K218" s="18"/>
      <c r="L218" s="14" t="s">
        <v>13699</v>
      </c>
      <c r="M218" s="15" t="s">
        <v>14380</v>
      </c>
      <c r="N218" s="19" t="str">
        <f>_xlfn.IFNA(VLOOKUP(K218,'HAN02'!$I$1:$J$426,2,FALSE),"")</f>
        <v/>
      </c>
    </row>
    <row r="219" spans="1:14">
      <c r="A219" s="14">
        <v>217</v>
      </c>
      <c r="B219" s="14" t="str">
        <f t="shared" si="3"/>
        <v>120110000217</v>
      </c>
      <c r="C219" s="15" t="s">
        <v>14585</v>
      </c>
      <c r="D219" s="15" t="s">
        <v>95</v>
      </c>
      <c r="E219" s="15" t="s">
        <v>14586</v>
      </c>
      <c r="F219" s="14" t="s">
        <v>14519</v>
      </c>
      <c r="G219" s="15"/>
      <c r="H219" s="14"/>
      <c r="I219" s="15" t="s">
        <v>14587</v>
      </c>
      <c r="J219" s="14"/>
      <c r="K219" s="18"/>
      <c r="L219" s="14" t="s">
        <v>13699</v>
      </c>
      <c r="M219" s="15" t="s">
        <v>14380</v>
      </c>
      <c r="N219" s="19" t="str">
        <f>_xlfn.IFNA(VLOOKUP(K219,'HAN02'!$I$1:$J$426,2,FALSE),"")</f>
        <v/>
      </c>
    </row>
    <row r="220" spans="1:14">
      <c r="A220" s="14">
        <v>218</v>
      </c>
      <c r="B220" s="14" t="str">
        <f t="shared" si="3"/>
        <v>120110000218</v>
      </c>
      <c r="C220" s="15" t="s">
        <v>14588</v>
      </c>
      <c r="D220" s="15" t="s">
        <v>95</v>
      </c>
      <c r="E220" s="15" t="s">
        <v>14589</v>
      </c>
      <c r="F220" s="14" t="s">
        <v>14519</v>
      </c>
      <c r="G220" s="15" t="s">
        <v>14590</v>
      </c>
      <c r="H220" s="14"/>
      <c r="I220" s="15" t="s">
        <v>14591</v>
      </c>
      <c r="J220" s="14"/>
      <c r="K220" s="18"/>
      <c r="L220" s="14" t="s">
        <v>13699</v>
      </c>
      <c r="M220" s="15" t="s">
        <v>14380</v>
      </c>
      <c r="N220" s="19" t="str">
        <f>_xlfn.IFNA(VLOOKUP(K220,'HAN02'!$I$1:$J$426,2,FALSE),"")</f>
        <v/>
      </c>
    </row>
    <row r="221" spans="1:14">
      <c r="A221" s="14">
        <v>219</v>
      </c>
      <c r="B221" s="14" t="str">
        <f t="shared" si="3"/>
        <v>120110500219</v>
      </c>
      <c r="C221" s="15" t="s">
        <v>14592</v>
      </c>
      <c r="D221" s="15" t="s">
        <v>95</v>
      </c>
      <c r="E221" s="15" t="s">
        <v>14593</v>
      </c>
      <c r="F221" s="14" t="s">
        <v>14594</v>
      </c>
      <c r="G221" s="15" t="s">
        <v>14595</v>
      </c>
      <c r="H221" s="14" t="s">
        <v>13745</v>
      </c>
      <c r="I221" s="15" t="s">
        <v>14596</v>
      </c>
      <c r="J221" s="14" t="s">
        <v>13699</v>
      </c>
      <c r="K221" s="18"/>
      <c r="L221" s="14" t="s">
        <v>13699</v>
      </c>
      <c r="M221" s="15" t="s">
        <v>14380</v>
      </c>
      <c r="N221" s="19" t="str">
        <f>_xlfn.IFNA(VLOOKUP(K221,'HAN02'!$I$1:$J$426,2,FALSE),"")</f>
        <v/>
      </c>
    </row>
    <row r="222" spans="1:14">
      <c r="A222" s="14">
        <v>220</v>
      </c>
      <c r="B222" s="14" t="str">
        <f t="shared" si="3"/>
        <v>120110500220</v>
      </c>
      <c r="C222" s="15" t="s">
        <v>14597</v>
      </c>
      <c r="D222" s="15" t="s">
        <v>95</v>
      </c>
      <c r="E222" s="15" t="s">
        <v>14598</v>
      </c>
      <c r="F222" s="14" t="s">
        <v>14519</v>
      </c>
      <c r="G222" s="15" t="s">
        <v>14599</v>
      </c>
      <c r="H222" s="14" t="s">
        <v>13745</v>
      </c>
      <c r="I222" s="15" t="s">
        <v>14600</v>
      </c>
      <c r="J222" s="14" t="s">
        <v>13699</v>
      </c>
      <c r="K222" s="18"/>
      <c r="L222" s="14" t="s">
        <v>13699</v>
      </c>
      <c r="M222" s="15" t="s">
        <v>14380</v>
      </c>
      <c r="N222" s="19" t="str">
        <f>_xlfn.IFNA(VLOOKUP(K222,'HAN02'!$I$1:$J$426,2,FALSE),"")</f>
        <v/>
      </c>
    </row>
    <row r="223" spans="1:14">
      <c r="A223" s="14">
        <v>221</v>
      </c>
      <c r="B223" s="14" t="str">
        <f t="shared" si="3"/>
        <v>120110000221</v>
      </c>
      <c r="C223" s="15" t="s">
        <v>14601</v>
      </c>
      <c r="D223" s="15" t="s">
        <v>95</v>
      </c>
      <c r="E223" s="15" t="s">
        <v>14602</v>
      </c>
      <c r="F223" s="14" t="s">
        <v>14519</v>
      </c>
      <c r="G223" s="15"/>
      <c r="H223" s="14"/>
      <c r="I223" s="15" t="s">
        <v>14603</v>
      </c>
      <c r="J223" s="14"/>
      <c r="K223" s="18"/>
      <c r="L223" s="14" t="s">
        <v>13699</v>
      </c>
      <c r="M223" s="15" t="s">
        <v>14380</v>
      </c>
      <c r="N223" s="19" t="str">
        <f>_xlfn.IFNA(VLOOKUP(K223,'HAN02'!$I$1:$J$426,2,FALSE),"")</f>
        <v/>
      </c>
    </row>
    <row r="224" spans="1:14">
      <c r="A224" s="14">
        <v>222</v>
      </c>
      <c r="B224" s="14" t="str">
        <f t="shared" si="3"/>
        <v>120110000222</v>
      </c>
      <c r="C224" s="15" t="s">
        <v>14604</v>
      </c>
      <c r="D224" s="15" t="s">
        <v>95</v>
      </c>
      <c r="E224" s="15" t="s">
        <v>14605</v>
      </c>
      <c r="F224" s="14" t="s">
        <v>14519</v>
      </c>
      <c r="G224" s="15"/>
      <c r="H224" s="14"/>
      <c r="I224" s="15" t="s">
        <v>14606</v>
      </c>
      <c r="J224" s="14"/>
      <c r="K224" s="18"/>
      <c r="L224" s="14" t="s">
        <v>13699</v>
      </c>
      <c r="M224" s="15" t="s">
        <v>14380</v>
      </c>
      <c r="N224" s="19" t="str">
        <f>_xlfn.IFNA(VLOOKUP(K224,'HAN02'!$I$1:$J$426,2,FALSE),"")</f>
        <v/>
      </c>
    </row>
    <row r="225" spans="1:14">
      <c r="A225" s="14">
        <v>223</v>
      </c>
      <c r="B225" s="14" t="str">
        <f t="shared" si="3"/>
        <v>120110000223</v>
      </c>
      <c r="C225" s="15" t="s">
        <v>14607</v>
      </c>
      <c r="D225" s="15" t="s">
        <v>95</v>
      </c>
      <c r="E225" s="15"/>
      <c r="F225" s="14"/>
      <c r="G225" s="15"/>
      <c r="H225" s="14"/>
      <c r="I225" s="15"/>
      <c r="J225" s="14"/>
      <c r="K225" s="18"/>
      <c r="L225" s="14" t="s">
        <v>13699</v>
      </c>
      <c r="M225" s="15" t="s">
        <v>14380</v>
      </c>
      <c r="N225" s="19" t="str">
        <f>_xlfn.IFNA(VLOOKUP(K225,'HAN02'!$I$1:$J$426,2,FALSE),"")</f>
        <v/>
      </c>
    </row>
    <row r="226" spans="1:14">
      <c r="A226" s="14">
        <v>224</v>
      </c>
      <c r="B226" s="14" t="str">
        <f t="shared" si="3"/>
        <v>120110000224</v>
      </c>
      <c r="C226" s="15" t="s">
        <v>14608</v>
      </c>
      <c r="D226" s="15" t="s">
        <v>95</v>
      </c>
      <c r="E226" s="15" t="s">
        <v>14609</v>
      </c>
      <c r="F226" s="14" t="s">
        <v>14378</v>
      </c>
      <c r="G226" s="15" t="s">
        <v>14610</v>
      </c>
      <c r="H226" s="14"/>
      <c r="I226" s="15" t="s">
        <v>14611</v>
      </c>
      <c r="J226" s="14"/>
      <c r="K226" s="18"/>
      <c r="L226" s="14" t="s">
        <v>13699</v>
      </c>
      <c r="M226" s="15" t="s">
        <v>14380</v>
      </c>
      <c r="N226" s="19" t="str">
        <f>_xlfn.IFNA(VLOOKUP(K226,'HAN02'!$I$1:$J$426,2,FALSE),"")</f>
        <v/>
      </c>
    </row>
    <row r="227" spans="1:14">
      <c r="A227" s="14">
        <v>225</v>
      </c>
      <c r="B227" s="14" t="str">
        <f t="shared" si="3"/>
        <v>120110000225</v>
      </c>
      <c r="C227" s="15" t="s">
        <v>14612</v>
      </c>
      <c r="D227" s="15" t="s">
        <v>95</v>
      </c>
      <c r="E227" s="15" t="s">
        <v>14613</v>
      </c>
      <c r="F227" s="14" t="s">
        <v>14519</v>
      </c>
      <c r="G227" s="15" t="s">
        <v>14614</v>
      </c>
      <c r="H227" s="14"/>
      <c r="I227" s="15" t="s">
        <v>14615</v>
      </c>
      <c r="J227" s="14"/>
      <c r="K227" s="18"/>
      <c r="L227" s="14" t="s">
        <v>13699</v>
      </c>
      <c r="M227" s="15" t="s">
        <v>14380</v>
      </c>
      <c r="N227" s="19" t="str">
        <f>_xlfn.IFNA(VLOOKUP(K227,'HAN02'!$I$1:$J$426,2,FALSE),"")</f>
        <v/>
      </c>
    </row>
    <row r="228" spans="1:14">
      <c r="A228" s="14">
        <v>226</v>
      </c>
      <c r="B228" s="14" t="str">
        <f t="shared" si="3"/>
        <v>120110500226</v>
      </c>
      <c r="C228" s="15" t="s">
        <v>14616</v>
      </c>
      <c r="D228" s="15" t="s">
        <v>95</v>
      </c>
      <c r="E228" s="15" t="s">
        <v>14617</v>
      </c>
      <c r="F228" s="14" t="s">
        <v>14519</v>
      </c>
      <c r="G228" s="15" t="s">
        <v>14618</v>
      </c>
      <c r="H228" s="14" t="s">
        <v>13745</v>
      </c>
      <c r="I228" s="15" t="s">
        <v>14619</v>
      </c>
      <c r="J228" s="14" t="s">
        <v>13699</v>
      </c>
      <c r="K228" s="18"/>
      <c r="L228" s="14" t="s">
        <v>13699</v>
      </c>
      <c r="M228" s="15" t="s">
        <v>14380</v>
      </c>
      <c r="N228" s="19" t="str">
        <f>_xlfn.IFNA(VLOOKUP(K228,'HAN02'!$I$1:$J$426,2,FALSE),"")</f>
        <v/>
      </c>
    </row>
    <row r="229" spans="1:14">
      <c r="A229" s="14">
        <v>227</v>
      </c>
      <c r="B229" s="14" t="str">
        <f t="shared" si="3"/>
        <v>120111500227</v>
      </c>
      <c r="C229" s="15" t="s">
        <v>14620</v>
      </c>
      <c r="D229" s="15" t="s">
        <v>97</v>
      </c>
      <c r="E229" s="15" t="s">
        <v>14621</v>
      </c>
      <c r="F229" s="14" t="s">
        <v>14622</v>
      </c>
      <c r="G229" s="15" t="s">
        <v>14623</v>
      </c>
      <c r="H229" s="14" t="s">
        <v>13745</v>
      </c>
      <c r="I229" s="15" t="s">
        <v>14624</v>
      </c>
      <c r="J229" s="14" t="s">
        <v>13699</v>
      </c>
      <c r="K229" s="18"/>
      <c r="L229" s="14" t="s">
        <v>13832</v>
      </c>
      <c r="M229" s="15" t="s">
        <v>14380</v>
      </c>
      <c r="N229" s="19" t="str">
        <f>_xlfn.IFNA(VLOOKUP(K229,'HAN02'!$I$1:$J$426,2,FALSE),"")</f>
        <v/>
      </c>
    </row>
    <row r="230" spans="1:14">
      <c r="A230" s="14">
        <v>228</v>
      </c>
      <c r="B230" s="14" t="str">
        <f t="shared" si="3"/>
        <v>120111500228</v>
      </c>
      <c r="C230" s="15" t="s">
        <v>14625</v>
      </c>
      <c r="D230" s="15" t="s">
        <v>97</v>
      </c>
      <c r="E230" s="15" t="s">
        <v>14626</v>
      </c>
      <c r="F230" s="14" t="s">
        <v>14627</v>
      </c>
      <c r="G230" s="15" t="s">
        <v>14628</v>
      </c>
      <c r="H230" s="14" t="s">
        <v>13745</v>
      </c>
      <c r="I230" s="15" t="s">
        <v>14629</v>
      </c>
      <c r="J230" s="14" t="s">
        <v>13699</v>
      </c>
      <c r="K230" s="18"/>
      <c r="L230" s="14" t="s">
        <v>13699</v>
      </c>
      <c r="M230" s="15" t="s">
        <v>14380</v>
      </c>
      <c r="N230" s="19" t="str">
        <f>_xlfn.IFNA(VLOOKUP(K230,'HAN02'!$I$1:$J$426,2,FALSE),"")</f>
        <v/>
      </c>
    </row>
    <row r="231" spans="1:14">
      <c r="A231" s="14">
        <v>229</v>
      </c>
      <c r="B231" s="14" t="str">
        <f t="shared" si="3"/>
        <v>120111400229</v>
      </c>
      <c r="C231" s="15" t="s">
        <v>14630</v>
      </c>
      <c r="D231" s="15" t="s">
        <v>97</v>
      </c>
      <c r="E231" s="15" t="s">
        <v>14631</v>
      </c>
      <c r="F231" s="14" t="s">
        <v>14632</v>
      </c>
      <c r="G231" s="15" t="s">
        <v>14633</v>
      </c>
      <c r="H231" s="14" t="s">
        <v>13708</v>
      </c>
      <c r="I231" s="15" t="s">
        <v>14634</v>
      </c>
      <c r="J231" s="14" t="s">
        <v>13699</v>
      </c>
      <c r="K231" s="18"/>
      <c r="L231" s="14" t="s">
        <v>13699</v>
      </c>
      <c r="M231" s="15" t="s">
        <v>14380</v>
      </c>
      <c r="N231" s="19" t="str">
        <f>_xlfn.IFNA(VLOOKUP(K231,'HAN02'!$I$1:$J$426,2,FALSE),"")</f>
        <v/>
      </c>
    </row>
    <row r="232" spans="1:14">
      <c r="A232" s="14">
        <v>230</v>
      </c>
      <c r="B232" s="14" t="str">
        <f t="shared" si="3"/>
        <v>120111500230</v>
      </c>
      <c r="C232" s="15" t="s">
        <v>14635</v>
      </c>
      <c r="D232" s="15" t="s">
        <v>97</v>
      </c>
      <c r="E232" s="15" t="s">
        <v>14636</v>
      </c>
      <c r="F232" s="14" t="s">
        <v>14622</v>
      </c>
      <c r="G232" s="15" t="s">
        <v>14637</v>
      </c>
      <c r="H232" s="14" t="s">
        <v>13745</v>
      </c>
      <c r="I232" s="15" t="s">
        <v>14638</v>
      </c>
      <c r="J232" s="14" t="s">
        <v>13699</v>
      </c>
      <c r="K232" s="18"/>
      <c r="L232" s="14" t="s">
        <v>13699</v>
      </c>
      <c r="M232" s="15" t="s">
        <v>14380</v>
      </c>
      <c r="N232" s="19" t="str">
        <f>_xlfn.IFNA(VLOOKUP(K232,'HAN02'!$I$1:$J$426,2,FALSE),"")</f>
        <v/>
      </c>
    </row>
    <row r="233" spans="1:14">
      <c r="A233" s="14">
        <v>231</v>
      </c>
      <c r="B233" s="14" t="str">
        <f t="shared" si="3"/>
        <v>120111500231</v>
      </c>
      <c r="C233" s="15" t="s">
        <v>14639</v>
      </c>
      <c r="D233" s="15" t="s">
        <v>97</v>
      </c>
      <c r="E233" s="15" t="s">
        <v>14640</v>
      </c>
      <c r="F233" s="14" t="s">
        <v>14622</v>
      </c>
      <c r="G233" s="15" t="s">
        <v>14641</v>
      </c>
      <c r="H233" s="14" t="s">
        <v>13745</v>
      </c>
      <c r="I233" s="15" t="s">
        <v>14642</v>
      </c>
      <c r="J233" s="14" t="s">
        <v>13699</v>
      </c>
      <c r="K233" s="18"/>
      <c r="L233" s="14" t="s">
        <v>13699</v>
      </c>
      <c r="M233" s="15" t="s">
        <v>14380</v>
      </c>
      <c r="N233" s="19" t="str">
        <f>_xlfn.IFNA(VLOOKUP(K233,'HAN02'!$I$1:$J$426,2,FALSE),"")</f>
        <v/>
      </c>
    </row>
    <row r="234" spans="1:14">
      <c r="A234" s="14">
        <v>232</v>
      </c>
      <c r="B234" s="14" t="str">
        <f t="shared" si="3"/>
        <v>120112400232</v>
      </c>
      <c r="C234" s="15" t="s">
        <v>14643</v>
      </c>
      <c r="D234" s="15" t="s">
        <v>99</v>
      </c>
      <c r="E234" s="15" t="s">
        <v>14644</v>
      </c>
      <c r="F234" s="14" t="s">
        <v>14645</v>
      </c>
      <c r="G234" s="15" t="s">
        <v>14646</v>
      </c>
      <c r="H234" s="14" t="s">
        <v>13708</v>
      </c>
      <c r="I234" s="15" t="s">
        <v>14647</v>
      </c>
      <c r="J234" s="14" t="s">
        <v>13699</v>
      </c>
      <c r="K234" s="18"/>
      <c r="L234" s="14" t="s">
        <v>13699</v>
      </c>
      <c r="M234" s="15" t="s">
        <v>14380</v>
      </c>
      <c r="N234" s="19" t="str">
        <f>_xlfn.IFNA(VLOOKUP(K234,'HAN02'!$I$1:$J$426,2,FALSE),"")</f>
        <v/>
      </c>
    </row>
    <row r="235" spans="1:14">
      <c r="A235" s="14">
        <v>233</v>
      </c>
      <c r="B235" s="14" t="str">
        <f t="shared" si="3"/>
        <v>120112500233</v>
      </c>
      <c r="C235" s="15" t="s">
        <v>14648</v>
      </c>
      <c r="D235" s="15" t="s">
        <v>99</v>
      </c>
      <c r="E235" s="15" t="s">
        <v>14649</v>
      </c>
      <c r="F235" s="14" t="s">
        <v>14645</v>
      </c>
      <c r="G235" s="15" t="s">
        <v>14650</v>
      </c>
      <c r="H235" s="14" t="s">
        <v>13745</v>
      </c>
      <c r="I235" s="15" t="s">
        <v>14651</v>
      </c>
      <c r="J235" s="14" t="s">
        <v>13699</v>
      </c>
      <c r="K235" s="18"/>
      <c r="L235" s="14" t="s">
        <v>13699</v>
      </c>
      <c r="M235" s="15" t="s">
        <v>14380</v>
      </c>
      <c r="N235" s="19" t="str">
        <f>_xlfn.IFNA(VLOOKUP(K235,'HAN02'!$I$1:$J$426,2,FALSE),"")</f>
        <v/>
      </c>
    </row>
    <row r="236" spans="1:14">
      <c r="A236" s="14">
        <v>234</v>
      </c>
      <c r="B236" s="14" t="str">
        <f t="shared" si="3"/>
        <v>120112000234</v>
      </c>
      <c r="C236" s="15" t="s">
        <v>14652</v>
      </c>
      <c r="D236" s="15" t="s">
        <v>99</v>
      </c>
      <c r="E236" s="15" t="s">
        <v>14653</v>
      </c>
      <c r="F236" s="14" t="s">
        <v>14645</v>
      </c>
      <c r="G236" s="15" t="s">
        <v>14654</v>
      </c>
      <c r="H236" s="14"/>
      <c r="I236" s="15" t="s">
        <v>14655</v>
      </c>
      <c r="J236" s="14"/>
      <c r="K236" s="18"/>
      <c r="L236" s="14" t="s">
        <v>13699</v>
      </c>
      <c r="M236" s="15" t="s">
        <v>14380</v>
      </c>
      <c r="N236" s="19" t="str">
        <f>_xlfn.IFNA(VLOOKUP(K236,'HAN02'!$I$1:$J$426,2,FALSE),"")</f>
        <v/>
      </c>
    </row>
    <row r="237" spans="1:14">
      <c r="A237" s="14">
        <v>235</v>
      </c>
      <c r="B237" s="14" t="str">
        <f t="shared" si="3"/>
        <v>120112000235</v>
      </c>
      <c r="C237" s="15" t="s">
        <v>14656</v>
      </c>
      <c r="D237" s="15" t="s">
        <v>99</v>
      </c>
      <c r="E237" s="15" t="s">
        <v>14657</v>
      </c>
      <c r="F237" s="14" t="s">
        <v>14645</v>
      </c>
      <c r="G237" s="15" t="s">
        <v>14658</v>
      </c>
      <c r="H237" s="14"/>
      <c r="I237" s="15" t="s">
        <v>14655</v>
      </c>
      <c r="J237" s="14"/>
      <c r="K237" s="18"/>
      <c r="L237" s="14" t="s">
        <v>13699</v>
      </c>
      <c r="M237" s="15" t="s">
        <v>14380</v>
      </c>
      <c r="N237" s="19" t="str">
        <f>_xlfn.IFNA(VLOOKUP(K237,'HAN02'!$I$1:$J$426,2,FALSE),"")</f>
        <v/>
      </c>
    </row>
    <row r="238" spans="1:14">
      <c r="A238" s="14">
        <v>236</v>
      </c>
      <c r="B238" s="14" t="str">
        <f t="shared" si="3"/>
        <v>120112000236</v>
      </c>
      <c r="C238" s="15" t="s">
        <v>14659</v>
      </c>
      <c r="D238" s="15" t="s">
        <v>99</v>
      </c>
      <c r="E238" s="15" t="s">
        <v>14660</v>
      </c>
      <c r="F238" s="14" t="s">
        <v>14645</v>
      </c>
      <c r="G238" s="15" t="s">
        <v>14661</v>
      </c>
      <c r="H238" s="14"/>
      <c r="I238" s="15" t="s">
        <v>14662</v>
      </c>
      <c r="J238" s="14"/>
      <c r="K238" s="18"/>
      <c r="L238" s="14" t="s">
        <v>13699</v>
      </c>
      <c r="M238" s="15" t="s">
        <v>14380</v>
      </c>
      <c r="N238" s="19" t="str">
        <f>_xlfn.IFNA(VLOOKUP(K238,'HAN02'!$I$1:$J$426,2,FALSE),"")</f>
        <v/>
      </c>
    </row>
    <row r="239" spans="1:14">
      <c r="A239" s="14">
        <v>237</v>
      </c>
      <c r="B239" s="14" t="str">
        <f t="shared" si="3"/>
        <v>120112500237</v>
      </c>
      <c r="C239" s="15" t="s">
        <v>14663</v>
      </c>
      <c r="D239" s="15" t="s">
        <v>99</v>
      </c>
      <c r="E239" s="15" t="s">
        <v>14664</v>
      </c>
      <c r="F239" s="14" t="s">
        <v>14645</v>
      </c>
      <c r="G239" s="15" t="s">
        <v>14665</v>
      </c>
      <c r="H239" s="14" t="s">
        <v>13745</v>
      </c>
      <c r="I239" s="15" t="s">
        <v>14666</v>
      </c>
      <c r="J239" s="14" t="s">
        <v>13699</v>
      </c>
      <c r="K239" s="18"/>
      <c r="L239" s="14" t="s">
        <v>13699</v>
      </c>
      <c r="M239" s="15" t="s">
        <v>14380</v>
      </c>
      <c r="N239" s="19" t="str">
        <f>_xlfn.IFNA(VLOOKUP(K239,'HAN02'!$I$1:$J$426,2,FALSE),"")</f>
        <v/>
      </c>
    </row>
    <row r="240" spans="1:14">
      <c r="A240" s="14">
        <v>238</v>
      </c>
      <c r="B240" s="14" t="str">
        <f t="shared" si="3"/>
        <v>120112000238</v>
      </c>
      <c r="C240" s="15" t="s">
        <v>14667</v>
      </c>
      <c r="D240" s="15" t="s">
        <v>99</v>
      </c>
      <c r="E240" s="15"/>
      <c r="F240" s="14"/>
      <c r="G240" s="15"/>
      <c r="H240" s="14"/>
      <c r="I240" s="15"/>
      <c r="J240" s="14"/>
      <c r="K240" s="18"/>
      <c r="L240" s="14" t="s">
        <v>13699</v>
      </c>
      <c r="M240" s="15" t="s">
        <v>14380</v>
      </c>
      <c r="N240" s="19" t="str">
        <f>_xlfn.IFNA(VLOOKUP(K240,'HAN02'!$I$1:$J$426,2,FALSE),"")</f>
        <v/>
      </c>
    </row>
    <row r="241" spans="1:14">
      <c r="A241" s="14">
        <v>239</v>
      </c>
      <c r="B241" s="14" t="str">
        <f t="shared" si="3"/>
        <v>120112000239</v>
      </c>
      <c r="C241" s="15" t="s">
        <v>14668</v>
      </c>
      <c r="D241" s="15" t="s">
        <v>99</v>
      </c>
      <c r="E241" s="15"/>
      <c r="F241" s="14"/>
      <c r="G241" s="15"/>
      <c r="H241" s="14"/>
      <c r="I241" s="15"/>
      <c r="J241" s="14"/>
      <c r="K241" s="18"/>
      <c r="L241" s="14" t="s">
        <v>13699</v>
      </c>
      <c r="M241" s="15" t="s">
        <v>14380</v>
      </c>
      <c r="N241" s="19" t="str">
        <f>_xlfn.IFNA(VLOOKUP(K241,'HAN02'!$I$1:$J$426,2,FALSE),"")</f>
        <v/>
      </c>
    </row>
    <row r="242" spans="1:14">
      <c r="A242" s="14">
        <v>240</v>
      </c>
      <c r="B242" s="14" t="str">
        <f t="shared" si="3"/>
        <v>120112000240</v>
      </c>
      <c r="C242" s="15" t="s">
        <v>14669</v>
      </c>
      <c r="D242" s="15" t="s">
        <v>99</v>
      </c>
      <c r="E242" s="15"/>
      <c r="F242" s="14"/>
      <c r="G242" s="15"/>
      <c r="H242" s="14"/>
      <c r="I242" s="15"/>
      <c r="J242" s="14"/>
      <c r="K242" s="18"/>
      <c r="L242" s="14" t="s">
        <v>13699</v>
      </c>
      <c r="M242" s="15" t="s">
        <v>14380</v>
      </c>
      <c r="N242" s="19" t="str">
        <f>_xlfn.IFNA(VLOOKUP(K242,'HAN02'!$I$1:$J$426,2,FALSE),"")</f>
        <v/>
      </c>
    </row>
    <row r="243" spans="1:14">
      <c r="A243" s="14">
        <v>241</v>
      </c>
      <c r="B243" s="14" t="str">
        <f t="shared" si="3"/>
        <v>120112500241</v>
      </c>
      <c r="C243" s="15" t="s">
        <v>14670</v>
      </c>
      <c r="D243" s="15" t="s">
        <v>99</v>
      </c>
      <c r="E243" s="15" t="s">
        <v>14671</v>
      </c>
      <c r="F243" s="14" t="s">
        <v>14645</v>
      </c>
      <c r="G243" s="15" t="s">
        <v>14672</v>
      </c>
      <c r="H243" s="14" t="s">
        <v>13745</v>
      </c>
      <c r="I243" s="15" t="s">
        <v>14673</v>
      </c>
      <c r="J243" s="14" t="s">
        <v>13699</v>
      </c>
      <c r="K243" s="18"/>
      <c r="L243" s="14" t="s">
        <v>13699</v>
      </c>
      <c r="M243" s="15" t="s">
        <v>14380</v>
      </c>
      <c r="N243" s="19" t="str">
        <f>_xlfn.IFNA(VLOOKUP(K243,'HAN02'!$I$1:$J$426,2,FALSE),"")</f>
        <v/>
      </c>
    </row>
    <row r="244" spans="1:14">
      <c r="A244" s="14">
        <v>242</v>
      </c>
      <c r="B244" s="14" t="str">
        <f t="shared" si="3"/>
        <v>120112500242</v>
      </c>
      <c r="C244" s="15" t="s">
        <v>14674</v>
      </c>
      <c r="D244" s="15" t="s">
        <v>99</v>
      </c>
      <c r="E244" s="15" t="s">
        <v>14675</v>
      </c>
      <c r="F244" s="14" t="s">
        <v>14645</v>
      </c>
      <c r="G244" s="15" t="s">
        <v>14676</v>
      </c>
      <c r="H244" s="14" t="s">
        <v>13745</v>
      </c>
      <c r="I244" s="15" t="s">
        <v>14677</v>
      </c>
      <c r="J244" s="14" t="s">
        <v>13699</v>
      </c>
      <c r="K244" s="18"/>
      <c r="L244" s="14" t="s">
        <v>13699</v>
      </c>
      <c r="M244" s="15" t="s">
        <v>14380</v>
      </c>
      <c r="N244" s="19" t="str">
        <f>_xlfn.IFNA(VLOOKUP(K244,'HAN02'!$I$1:$J$426,2,FALSE),"")</f>
        <v/>
      </c>
    </row>
    <row r="245" spans="1:14">
      <c r="A245" s="14">
        <v>243</v>
      </c>
      <c r="B245" s="14" t="str">
        <f t="shared" si="3"/>
        <v>120113500243</v>
      </c>
      <c r="C245" s="15" t="s">
        <v>14678</v>
      </c>
      <c r="D245" s="15" t="s">
        <v>101</v>
      </c>
      <c r="E245" s="15" t="s">
        <v>14679</v>
      </c>
      <c r="F245" s="14" t="s">
        <v>14680</v>
      </c>
      <c r="G245" s="15" t="s">
        <v>14681</v>
      </c>
      <c r="H245" s="14" t="s">
        <v>13745</v>
      </c>
      <c r="I245" s="15" t="s">
        <v>14682</v>
      </c>
      <c r="J245" s="14" t="s">
        <v>13699</v>
      </c>
      <c r="K245" s="18"/>
      <c r="L245" s="14" t="s">
        <v>13832</v>
      </c>
      <c r="M245" s="15" t="s">
        <v>14380</v>
      </c>
      <c r="N245" s="19" t="str">
        <f>_xlfn.IFNA(VLOOKUP(K245,'HAN02'!$I$1:$J$426,2,FALSE),"")</f>
        <v/>
      </c>
    </row>
    <row r="246" spans="1:14">
      <c r="A246" s="14">
        <v>244</v>
      </c>
      <c r="B246" s="14" t="str">
        <f t="shared" si="3"/>
        <v>120113400244</v>
      </c>
      <c r="C246" s="15" t="s">
        <v>14683</v>
      </c>
      <c r="D246" s="15" t="s">
        <v>101</v>
      </c>
      <c r="E246" s="15" t="s">
        <v>14684</v>
      </c>
      <c r="F246" s="14" t="s">
        <v>14680</v>
      </c>
      <c r="G246" s="15" t="s">
        <v>14685</v>
      </c>
      <c r="H246" s="14" t="s">
        <v>13708</v>
      </c>
      <c r="I246" s="15" t="s">
        <v>14686</v>
      </c>
      <c r="J246" s="14" t="s">
        <v>13699</v>
      </c>
      <c r="K246" s="18"/>
      <c r="L246" s="14" t="s">
        <v>13832</v>
      </c>
      <c r="M246" s="15" t="s">
        <v>14380</v>
      </c>
      <c r="N246" s="19" t="str">
        <f>_xlfn.IFNA(VLOOKUP(K246,'HAN02'!$I$1:$J$426,2,FALSE),"")</f>
        <v/>
      </c>
    </row>
    <row r="247" spans="1:14">
      <c r="A247" s="14">
        <v>245</v>
      </c>
      <c r="B247" s="14" t="str">
        <f t="shared" si="3"/>
        <v>120113400245</v>
      </c>
      <c r="C247" s="15" t="s">
        <v>14687</v>
      </c>
      <c r="D247" s="15" t="s">
        <v>101</v>
      </c>
      <c r="E247" s="15" t="s">
        <v>14688</v>
      </c>
      <c r="F247" s="14" t="s">
        <v>14689</v>
      </c>
      <c r="G247" s="15" t="s">
        <v>14690</v>
      </c>
      <c r="H247" s="14" t="s">
        <v>13708</v>
      </c>
      <c r="I247" s="15" t="s">
        <v>14691</v>
      </c>
      <c r="J247" s="14" t="s">
        <v>13699</v>
      </c>
      <c r="K247" s="18"/>
      <c r="L247" s="14" t="s">
        <v>13699</v>
      </c>
      <c r="M247" s="15" t="s">
        <v>14380</v>
      </c>
      <c r="N247" s="19" t="str">
        <f>_xlfn.IFNA(VLOOKUP(K247,'HAN02'!$I$1:$J$426,2,FALSE),"")</f>
        <v/>
      </c>
    </row>
    <row r="248" spans="1:14">
      <c r="A248" s="14">
        <v>246</v>
      </c>
      <c r="B248" s="14" t="str">
        <f t="shared" si="3"/>
        <v>120114400246</v>
      </c>
      <c r="C248" s="15" t="s">
        <v>14692</v>
      </c>
      <c r="D248" s="15" t="s">
        <v>103</v>
      </c>
      <c r="E248" s="15" t="s">
        <v>14693</v>
      </c>
      <c r="F248" s="14" t="s">
        <v>14694</v>
      </c>
      <c r="G248" s="15" t="s">
        <v>14695</v>
      </c>
      <c r="H248" s="14" t="s">
        <v>13708</v>
      </c>
      <c r="I248" s="15" t="s">
        <v>14696</v>
      </c>
      <c r="J248" s="14" t="s">
        <v>13699</v>
      </c>
      <c r="K248" s="18"/>
      <c r="L248" s="14" t="s">
        <v>13832</v>
      </c>
      <c r="M248" s="15" t="s">
        <v>14380</v>
      </c>
      <c r="N248" s="19" t="str">
        <f>_xlfn.IFNA(VLOOKUP(K248,'HAN02'!$I$1:$J$426,2,FALSE),"")</f>
        <v/>
      </c>
    </row>
    <row r="249" spans="1:14">
      <c r="A249" s="14">
        <v>247</v>
      </c>
      <c r="B249" s="14" t="str">
        <f t="shared" si="3"/>
        <v>120114500247</v>
      </c>
      <c r="C249" s="15" t="s">
        <v>14697</v>
      </c>
      <c r="D249" s="15" t="s">
        <v>103</v>
      </c>
      <c r="E249" s="15" t="s">
        <v>14698</v>
      </c>
      <c r="F249" s="14" t="s">
        <v>14699</v>
      </c>
      <c r="G249" s="15" t="s">
        <v>14700</v>
      </c>
      <c r="H249" s="14" t="s">
        <v>13745</v>
      </c>
      <c r="I249" s="15" t="s">
        <v>14701</v>
      </c>
      <c r="J249" s="14" t="s">
        <v>13699</v>
      </c>
      <c r="K249" s="18"/>
      <c r="L249" s="14" t="s">
        <v>13832</v>
      </c>
      <c r="M249" s="15" t="s">
        <v>14380</v>
      </c>
      <c r="N249" s="19" t="str">
        <f>_xlfn.IFNA(VLOOKUP(K249,'HAN02'!$I$1:$J$426,2,FALSE),"")</f>
        <v/>
      </c>
    </row>
    <row r="250" spans="1:14">
      <c r="A250" s="14">
        <v>248</v>
      </c>
      <c r="B250" s="14" t="str">
        <f t="shared" si="3"/>
        <v>120114400248</v>
      </c>
      <c r="C250" s="15" t="s">
        <v>14702</v>
      </c>
      <c r="D250" s="15" t="s">
        <v>103</v>
      </c>
      <c r="E250" s="15" t="s">
        <v>14703</v>
      </c>
      <c r="F250" s="14" t="s">
        <v>14704</v>
      </c>
      <c r="G250" s="15" t="s">
        <v>14705</v>
      </c>
      <c r="H250" s="14" t="s">
        <v>13708</v>
      </c>
      <c r="I250" s="15" t="s">
        <v>14706</v>
      </c>
      <c r="J250" s="14" t="s">
        <v>13699</v>
      </c>
      <c r="K250" s="18"/>
      <c r="L250" s="14" t="s">
        <v>13832</v>
      </c>
      <c r="M250" s="15" t="s">
        <v>14380</v>
      </c>
      <c r="N250" s="19" t="str">
        <f>_xlfn.IFNA(VLOOKUP(K250,'HAN02'!$I$1:$J$426,2,FALSE),"")</f>
        <v/>
      </c>
    </row>
    <row r="251" spans="1:14">
      <c r="A251" s="14">
        <v>249</v>
      </c>
      <c r="B251" s="14" t="str">
        <f t="shared" si="3"/>
        <v>120114400249</v>
      </c>
      <c r="C251" s="15" t="s">
        <v>14707</v>
      </c>
      <c r="D251" s="15" t="s">
        <v>103</v>
      </c>
      <c r="E251" s="15" t="s">
        <v>14708</v>
      </c>
      <c r="F251" s="14" t="s">
        <v>14709</v>
      </c>
      <c r="G251" s="15" t="s">
        <v>14710</v>
      </c>
      <c r="H251" s="14" t="s">
        <v>13708</v>
      </c>
      <c r="I251" s="15" t="s">
        <v>14711</v>
      </c>
      <c r="J251" s="14" t="s">
        <v>13699</v>
      </c>
      <c r="K251" s="18"/>
      <c r="L251" s="14" t="s">
        <v>13699</v>
      </c>
      <c r="M251" s="15" t="s">
        <v>14380</v>
      </c>
      <c r="N251" s="19" t="str">
        <f>_xlfn.IFNA(VLOOKUP(K251,'HAN02'!$I$1:$J$426,2,FALSE),"")</f>
        <v/>
      </c>
    </row>
    <row r="252" spans="1:14">
      <c r="A252" s="14">
        <v>250</v>
      </c>
      <c r="B252" s="14" t="str">
        <f t="shared" si="3"/>
        <v>120114500250</v>
      </c>
      <c r="C252" s="15" t="s">
        <v>14712</v>
      </c>
      <c r="D252" s="15" t="s">
        <v>103</v>
      </c>
      <c r="E252" s="15" t="s">
        <v>14713</v>
      </c>
      <c r="F252" s="14" t="s">
        <v>14699</v>
      </c>
      <c r="G252" s="15" t="s">
        <v>14714</v>
      </c>
      <c r="H252" s="14" t="s">
        <v>13745</v>
      </c>
      <c r="I252" s="15" t="s">
        <v>14715</v>
      </c>
      <c r="J252" s="14" t="s">
        <v>13699</v>
      </c>
      <c r="K252" s="18"/>
      <c r="L252" s="14" t="s">
        <v>13832</v>
      </c>
      <c r="M252" s="15" t="s">
        <v>14380</v>
      </c>
      <c r="N252" s="19" t="str">
        <f>_xlfn.IFNA(VLOOKUP(K252,'HAN02'!$I$1:$J$426,2,FALSE),"")</f>
        <v/>
      </c>
    </row>
    <row r="253" spans="1:14">
      <c r="A253" s="14">
        <v>251</v>
      </c>
      <c r="B253" s="14" t="str">
        <f t="shared" si="3"/>
        <v>120114500251</v>
      </c>
      <c r="C253" s="15" t="s">
        <v>14716</v>
      </c>
      <c r="D253" s="15" t="s">
        <v>103</v>
      </c>
      <c r="E253" s="15" t="s">
        <v>14717</v>
      </c>
      <c r="F253" s="14" t="s">
        <v>14694</v>
      </c>
      <c r="G253" s="15" t="s">
        <v>14718</v>
      </c>
      <c r="H253" s="14" t="s">
        <v>13745</v>
      </c>
      <c r="I253" s="15" t="s">
        <v>14719</v>
      </c>
      <c r="J253" s="14" t="s">
        <v>13699</v>
      </c>
      <c r="K253" s="18"/>
      <c r="L253" s="14" t="s">
        <v>13699</v>
      </c>
      <c r="M253" s="15" t="s">
        <v>14380</v>
      </c>
      <c r="N253" s="19" t="str">
        <f>_xlfn.IFNA(VLOOKUP(K253,'HAN02'!$I$1:$J$426,2,FALSE),"")</f>
        <v/>
      </c>
    </row>
    <row r="254" spans="1:14">
      <c r="A254" s="14">
        <v>252</v>
      </c>
      <c r="B254" s="14" t="str">
        <f t="shared" si="3"/>
        <v>120115400252</v>
      </c>
      <c r="C254" s="15" t="s">
        <v>14720</v>
      </c>
      <c r="D254" s="15" t="s">
        <v>105</v>
      </c>
      <c r="E254" s="15" t="s">
        <v>14721</v>
      </c>
      <c r="F254" s="14" t="s">
        <v>14722</v>
      </c>
      <c r="G254" s="15" t="s">
        <v>14723</v>
      </c>
      <c r="H254" s="14" t="s">
        <v>13708</v>
      </c>
      <c r="I254" s="15" t="s">
        <v>14724</v>
      </c>
      <c r="J254" s="14" t="s">
        <v>13699</v>
      </c>
      <c r="K254" s="18"/>
      <c r="L254" s="14" t="s">
        <v>13699</v>
      </c>
      <c r="M254" s="15" t="s">
        <v>14380</v>
      </c>
      <c r="N254" s="19" t="str">
        <f>_xlfn.IFNA(VLOOKUP(K254,'HAN02'!$I$1:$J$426,2,FALSE),"")</f>
        <v/>
      </c>
    </row>
    <row r="255" spans="1:14">
      <c r="A255" s="14">
        <v>253</v>
      </c>
      <c r="B255" s="14" t="str">
        <f t="shared" si="3"/>
        <v>120115400253</v>
      </c>
      <c r="C255" s="15" t="s">
        <v>14725</v>
      </c>
      <c r="D255" s="15" t="s">
        <v>105</v>
      </c>
      <c r="E255" s="15" t="s">
        <v>14726</v>
      </c>
      <c r="F255" s="14" t="s">
        <v>14727</v>
      </c>
      <c r="G255" s="15" t="s">
        <v>14728</v>
      </c>
      <c r="H255" s="14" t="s">
        <v>13708</v>
      </c>
      <c r="I255" s="15" t="s">
        <v>14729</v>
      </c>
      <c r="J255" s="14" t="s">
        <v>13699</v>
      </c>
      <c r="K255" s="18"/>
      <c r="L255" s="14" t="s">
        <v>13832</v>
      </c>
      <c r="M255" s="15" t="s">
        <v>14380</v>
      </c>
      <c r="N255" s="19" t="str">
        <f>_xlfn.IFNA(VLOOKUP(K255,'HAN02'!$I$1:$J$426,2,FALSE),"")</f>
        <v/>
      </c>
    </row>
    <row r="256" spans="1:14">
      <c r="A256" s="14">
        <v>254</v>
      </c>
      <c r="B256" s="14" t="str">
        <f t="shared" si="3"/>
        <v>120115000254</v>
      </c>
      <c r="C256" s="15" t="s">
        <v>14730</v>
      </c>
      <c r="D256" s="15" t="s">
        <v>105</v>
      </c>
      <c r="E256" s="15" t="s">
        <v>14731</v>
      </c>
      <c r="F256" s="14" t="s">
        <v>14727</v>
      </c>
      <c r="G256" s="15"/>
      <c r="H256" s="14"/>
      <c r="I256" s="15" t="s">
        <v>14732</v>
      </c>
      <c r="J256" s="14"/>
      <c r="K256" s="18"/>
      <c r="L256" s="14" t="s">
        <v>13699</v>
      </c>
      <c r="M256" s="15" t="s">
        <v>14380</v>
      </c>
      <c r="N256" s="19" t="str">
        <f>_xlfn.IFNA(VLOOKUP(K256,'HAN02'!$I$1:$J$426,2,FALSE),"")</f>
        <v/>
      </c>
    </row>
    <row r="257" spans="1:14">
      <c r="A257" s="14">
        <v>255</v>
      </c>
      <c r="B257" s="14" t="str">
        <f t="shared" si="3"/>
        <v>120115000255</v>
      </c>
      <c r="C257" s="15" t="s">
        <v>14733</v>
      </c>
      <c r="D257" s="15" t="s">
        <v>105</v>
      </c>
      <c r="E257" s="15"/>
      <c r="F257" s="14"/>
      <c r="G257" s="15"/>
      <c r="H257" s="14"/>
      <c r="I257" s="15"/>
      <c r="J257" s="14"/>
      <c r="K257" s="18"/>
      <c r="L257" s="14" t="s">
        <v>13699</v>
      </c>
      <c r="M257" s="15" t="s">
        <v>14380</v>
      </c>
      <c r="N257" s="19" t="str">
        <f>_xlfn.IFNA(VLOOKUP(K257,'HAN02'!$I$1:$J$426,2,FALSE),"")</f>
        <v/>
      </c>
    </row>
    <row r="258" spans="1:14">
      <c r="A258" s="14">
        <v>256</v>
      </c>
      <c r="B258" s="14" t="str">
        <f t="shared" si="3"/>
        <v>120115000256</v>
      </c>
      <c r="C258" s="15" t="s">
        <v>14734</v>
      </c>
      <c r="D258" s="15" t="s">
        <v>105</v>
      </c>
      <c r="E258" s="15" t="s">
        <v>14735</v>
      </c>
      <c r="F258" s="14" t="s">
        <v>14727</v>
      </c>
      <c r="G258" s="15" t="s">
        <v>14736</v>
      </c>
      <c r="H258" s="14"/>
      <c r="I258" s="15" t="s">
        <v>14737</v>
      </c>
      <c r="J258" s="14"/>
      <c r="K258" s="18"/>
      <c r="L258" s="14" t="s">
        <v>13699</v>
      </c>
      <c r="M258" s="15" t="s">
        <v>14380</v>
      </c>
      <c r="N258" s="19" t="str">
        <f>_xlfn.IFNA(VLOOKUP(K258,'HAN02'!$I$1:$J$426,2,FALSE),"")</f>
        <v/>
      </c>
    </row>
    <row r="259" spans="1:14">
      <c r="A259" s="14">
        <v>257</v>
      </c>
      <c r="B259" s="14" t="str">
        <f t="shared" si="3"/>
        <v>120115000257</v>
      </c>
      <c r="C259" s="15" t="s">
        <v>14738</v>
      </c>
      <c r="D259" s="15" t="s">
        <v>105</v>
      </c>
      <c r="E259" s="15" t="s">
        <v>14739</v>
      </c>
      <c r="F259" s="14" t="s">
        <v>14727</v>
      </c>
      <c r="G259" s="15" t="s">
        <v>14740</v>
      </c>
      <c r="H259" s="14"/>
      <c r="I259" s="15" t="s">
        <v>14741</v>
      </c>
      <c r="J259" s="14"/>
      <c r="K259" s="18"/>
      <c r="L259" s="14" t="s">
        <v>13699</v>
      </c>
      <c r="M259" s="15" t="s">
        <v>14380</v>
      </c>
      <c r="N259" s="19" t="str">
        <f>_xlfn.IFNA(VLOOKUP(K259,'HAN02'!$I$1:$J$426,2,FALSE),"")</f>
        <v/>
      </c>
    </row>
    <row r="260" spans="1:14">
      <c r="A260" s="14">
        <v>258</v>
      </c>
      <c r="B260" s="14" t="str">
        <f t="shared" ref="B260:B323" si="4">D260&amp;IF(H260="",0,H260)&amp;REPT(0,5-LEN(A260))&amp;A260</f>
        <v>120116500258</v>
      </c>
      <c r="C260" s="15" t="s">
        <v>14742</v>
      </c>
      <c r="D260" s="15" t="s">
        <v>107</v>
      </c>
      <c r="E260" s="15" t="s">
        <v>14743</v>
      </c>
      <c r="F260" s="14" t="s">
        <v>14744</v>
      </c>
      <c r="G260" s="15" t="s">
        <v>14745</v>
      </c>
      <c r="H260" s="14" t="s">
        <v>13745</v>
      </c>
      <c r="I260" s="15" t="s">
        <v>14746</v>
      </c>
      <c r="J260" s="14" t="s">
        <v>13699</v>
      </c>
      <c r="K260" s="18"/>
      <c r="L260" s="14" t="s">
        <v>13832</v>
      </c>
      <c r="M260" s="15" t="s">
        <v>14380</v>
      </c>
      <c r="N260" s="19" t="str">
        <f>_xlfn.IFNA(VLOOKUP(K260,'HAN02'!$I$1:$J$426,2,FALSE),"")</f>
        <v/>
      </c>
    </row>
    <row r="261" spans="1:14">
      <c r="A261" s="14">
        <v>259</v>
      </c>
      <c r="B261" s="14" t="str">
        <f t="shared" si="4"/>
        <v>120116000259</v>
      </c>
      <c r="C261" s="15" t="s">
        <v>14747</v>
      </c>
      <c r="D261" s="15" t="s">
        <v>107</v>
      </c>
      <c r="E261" s="15" t="s">
        <v>14748</v>
      </c>
      <c r="F261" s="14" t="s">
        <v>14749</v>
      </c>
      <c r="G261" s="15" t="s">
        <v>14750</v>
      </c>
      <c r="H261" s="14"/>
      <c r="I261" s="15" t="s">
        <v>13715</v>
      </c>
      <c r="J261" s="14"/>
      <c r="K261" s="18"/>
      <c r="L261" s="14" t="s">
        <v>13699</v>
      </c>
      <c r="M261" s="15" t="s">
        <v>14380</v>
      </c>
      <c r="N261" s="19" t="str">
        <f>_xlfn.IFNA(VLOOKUP(K261,'HAN02'!$I$1:$J$426,2,FALSE),"")</f>
        <v/>
      </c>
    </row>
    <row r="262" spans="1:14">
      <c r="A262" s="14">
        <v>260</v>
      </c>
      <c r="B262" s="14" t="str">
        <f t="shared" si="4"/>
        <v>120116000260</v>
      </c>
      <c r="C262" s="15" t="s">
        <v>14751</v>
      </c>
      <c r="D262" s="15" t="s">
        <v>107</v>
      </c>
      <c r="E262" s="15" t="s">
        <v>14752</v>
      </c>
      <c r="F262" s="14" t="s">
        <v>14753</v>
      </c>
      <c r="G262" s="15" t="s">
        <v>14754</v>
      </c>
      <c r="H262" s="14"/>
      <c r="I262" s="15" t="s">
        <v>14755</v>
      </c>
      <c r="J262" s="14"/>
      <c r="K262" s="18"/>
      <c r="L262" s="14" t="s">
        <v>13699</v>
      </c>
      <c r="M262" s="15" t="s">
        <v>14380</v>
      </c>
      <c r="N262" s="19" t="str">
        <f>_xlfn.IFNA(VLOOKUP(K262,'HAN02'!$I$1:$J$426,2,FALSE),"")</f>
        <v/>
      </c>
    </row>
    <row r="263" spans="1:14">
      <c r="A263" s="14">
        <v>261</v>
      </c>
      <c r="B263" s="14" t="str">
        <f t="shared" si="4"/>
        <v>120116400261</v>
      </c>
      <c r="C263" s="15" t="s">
        <v>14756</v>
      </c>
      <c r="D263" s="15" t="s">
        <v>107</v>
      </c>
      <c r="E263" s="15" t="s">
        <v>14757</v>
      </c>
      <c r="F263" s="14" t="s">
        <v>14744</v>
      </c>
      <c r="G263" s="15" t="s">
        <v>14758</v>
      </c>
      <c r="H263" s="14" t="s">
        <v>13708</v>
      </c>
      <c r="I263" s="15" t="s">
        <v>14759</v>
      </c>
      <c r="J263" s="14" t="s">
        <v>13699</v>
      </c>
      <c r="K263" s="18"/>
      <c r="L263" s="14" t="s">
        <v>13699</v>
      </c>
      <c r="M263" s="15" t="s">
        <v>14380</v>
      </c>
      <c r="N263" s="19" t="str">
        <f>_xlfn.IFNA(VLOOKUP(K263,'HAN02'!$I$1:$J$426,2,FALSE),"")</f>
        <v/>
      </c>
    </row>
    <row r="264" spans="1:14">
      <c r="A264" s="14">
        <v>262</v>
      </c>
      <c r="B264" s="14" t="str">
        <f t="shared" si="4"/>
        <v>120116000262</v>
      </c>
      <c r="C264" s="15" t="s">
        <v>14760</v>
      </c>
      <c r="D264" s="15" t="s">
        <v>107</v>
      </c>
      <c r="E264" s="15" t="s">
        <v>14761</v>
      </c>
      <c r="F264" s="14" t="s">
        <v>14762</v>
      </c>
      <c r="G264" s="15"/>
      <c r="H264" s="14"/>
      <c r="I264" s="15" t="s">
        <v>14763</v>
      </c>
      <c r="J264" s="14"/>
      <c r="K264" s="18"/>
      <c r="L264" s="14" t="s">
        <v>13699</v>
      </c>
      <c r="M264" s="15" t="s">
        <v>14380</v>
      </c>
      <c r="N264" s="19" t="str">
        <f>_xlfn.IFNA(VLOOKUP(K264,'HAN02'!$I$1:$J$426,2,FALSE),"")</f>
        <v/>
      </c>
    </row>
    <row r="265" spans="1:14">
      <c r="A265" s="14">
        <v>263</v>
      </c>
      <c r="B265" s="14" t="str">
        <f t="shared" si="4"/>
        <v>120116000263</v>
      </c>
      <c r="C265" s="15" t="s">
        <v>14764</v>
      </c>
      <c r="D265" s="15" t="s">
        <v>107</v>
      </c>
      <c r="E265" s="15" t="s">
        <v>14765</v>
      </c>
      <c r="F265" s="14" t="s">
        <v>14744</v>
      </c>
      <c r="G265" s="15"/>
      <c r="H265" s="14"/>
      <c r="I265" s="15" t="s">
        <v>14766</v>
      </c>
      <c r="J265" s="14"/>
      <c r="K265" s="18"/>
      <c r="L265" s="14" t="s">
        <v>13699</v>
      </c>
      <c r="M265" s="15" t="s">
        <v>14380</v>
      </c>
      <c r="N265" s="19" t="str">
        <f>_xlfn.IFNA(VLOOKUP(K265,'HAN02'!$I$1:$J$426,2,FALSE),"")</f>
        <v/>
      </c>
    </row>
    <row r="266" spans="1:14">
      <c r="A266" s="14">
        <v>264</v>
      </c>
      <c r="B266" s="14" t="str">
        <f t="shared" si="4"/>
        <v>120116000264</v>
      </c>
      <c r="C266" s="15" t="s">
        <v>14767</v>
      </c>
      <c r="D266" s="15" t="s">
        <v>107</v>
      </c>
      <c r="E266" s="15" t="s">
        <v>14768</v>
      </c>
      <c r="F266" s="14" t="s">
        <v>14769</v>
      </c>
      <c r="G266" s="15"/>
      <c r="H266" s="14"/>
      <c r="I266" s="15" t="s">
        <v>14770</v>
      </c>
      <c r="J266" s="14"/>
      <c r="K266" s="18"/>
      <c r="L266" s="14" t="s">
        <v>13699</v>
      </c>
      <c r="M266" s="15" t="s">
        <v>14380</v>
      </c>
      <c r="N266" s="19" t="str">
        <f>_xlfn.IFNA(VLOOKUP(K266,'HAN02'!$I$1:$J$426,2,FALSE),"")</f>
        <v/>
      </c>
    </row>
    <row r="267" spans="1:14">
      <c r="A267" s="14">
        <v>265</v>
      </c>
      <c r="B267" s="14" t="str">
        <f t="shared" si="4"/>
        <v>120116000265</v>
      </c>
      <c r="C267" s="15" t="s">
        <v>14771</v>
      </c>
      <c r="D267" s="15" t="s">
        <v>107</v>
      </c>
      <c r="E267" s="15" t="s">
        <v>14772</v>
      </c>
      <c r="F267" s="14" t="s">
        <v>14762</v>
      </c>
      <c r="G267" s="15" t="s">
        <v>14773</v>
      </c>
      <c r="H267" s="14"/>
      <c r="I267" s="15" t="s">
        <v>14729</v>
      </c>
      <c r="J267" s="14"/>
      <c r="K267" s="18"/>
      <c r="L267" s="14" t="s">
        <v>13699</v>
      </c>
      <c r="M267" s="15" t="s">
        <v>14380</v>
      </c>
      <c r="N267" s="19" t="str">
        <f>_xlfn.IFNA(VLOOKUP(K267,'HAN02'!$I$1:$J$426,2,FALSE),"")</f>
        <v/>
      </c>
    </row>
    <row r="268" spans="1:14">
      <c r="A268" s="14">
        <v>266</v>
      </c>
      <c r="B268" s="14" t="str">
        <f t="shared" si="4"/>
        <v>120116000266</v>
      </c>
      <c r="C268" s="15" t="s">
        <v>14774</v>
      </c>
      <c r="D268" s="15" t="s">
        <v>107</v>
      </c>
      <c r="E268" s="15" t="s">
        <v>14775</v>
      </c>
      <c r="F268" s="14" t="s">
        <v>14744</v>
      </c>
      <c r="G268" s="15"/>
      <c r="H268" s="14"/>
      <c r="I268" s="15" t="s">
        <v>14776</v>
      </c>
      <c r="J268" s="14"/>
      <c r="K268" s="18"/>
      <c r="L268" s="14" t="s">
        <v>13699</v>
      </c>
      <c r="M268" s="15" t="s">
        <v>14380</v>
      </c>
      <c r="N268" s="19" t="str">
        <f>_xlfn.IFNA(VLOOKUP(K268,'HAN02'!$I$1:$J$426,2,FALSE),"")</f>
        <v/>
      </c>
    </row>
    <row r="269" spans="1:14">
      <c r="A269" s="14">
        <v>267</v>
      </c>
      <c r="B269" s="14" t="str">
        <f t="shared" si="4"/>
        <v>120116000267</v>
      </c>
      <c r="C269" s="15" t="s">
        <v>14777</v>
      </c>
      <c r="D269" s="15" t="s">
        <v>107</v>
      </c>
      <c r="E269" s="15" t="s">
        <v>14778</v>
      </c>
      <c r="F269" s="14" t="s">
        <v>14762</v>
      </c>
      <c r="G269" s="15" t="s">
        <v>14779</v>
      </c>
      <c r="H269" s="14"/>
      <c r="I269" s="15" t="s">
        <v>14780</v>
      </c>
      <c r="J269" s="14"/>
      <c r="K269" s="18"/>
      <c r="L269" s="14" t="s">
        <v>13699</v>
      </c>
      <c r="M269" s="15" t="s">
        <v>14380</v>
      </c>
      <c r="N269" s="19" t="str">
        <f>_xlfn.IFNA(VLOOKUP(K269,'HAN02'!$I$1:$J$426,2,FALSE),"")</f>
        <v/>
      </c>
    </row>
    <row r="270" spans="1:14">
      <c r="A270" s="14">
        <v>268</v>
      </c>
      <c r="B270" s="14" t="str">
        <f t="shared" si="4"/>
        <v>120116000268</v>
      </c>
      <c r="C270" s="15" t="s">
        <v>14781</v>
      </c>
      <c r="D270" s="15" t="s">
        <v>107</v>
      </c>
      <c r="E270" s="15"/>
      <c r="F270" s="14"/>
      <c r="G270" s="15"/>
      <c r="H270" s="14"/>
      <c r="I270" s="15"/>
      <c r="J270" s="14"/>
      <c r="K270" s="18"/>
      <c r="L270" s="14" t="s">
        <v>13699</v>
      </c>
      <c r="M270" s="15" t="s">
        <v>14380</v>
      </c>
      <c r="N270" s="19" t="str">
        <f>_xlfn.IFNA(VLOOKUP(K270,'HAN02'!$I$1:$J$426,2,FALSE),"")</f>
        <v/>
      </c>
    </row>
    <row r="271" spans="1:14">
      <c r="A271" s="14">
        <v>269</v>
      </c>
      <c r="B271" s="14" t="str">
        <f t="shared" si="4"/>
        <v>120116000269</v>
      </c>
      <c r="C271" s="15" t="s">
        <v>14782</v>
      </c>
      <c r="D271" s="15" t="s">
        <v>107</v>
      </c>
      <c r="E271" s="15"/>
      <c r="F271" s="14"/>
      <c r="G271" s="15"/>
      <c r="H271" s="14"/>
      <c r="I271" s="15"/>
      <c r="J271" s="14"/>
      <c r="K271" s="18"/>
      <c r="L271" s="14" t="s">
        <v>13699</v>
      </c>
      <c r="M271" s="15" t="s">
        <v>14380</v>
      </c>
      <c r="N271" s="19" t="str">
        <f>_xlfn.IFNA(VLOOKUP(K271,'HAN02'!$I$1:$J$426,2,FALSE),"")</f>
        <v/>
      </c>
    </row>
    <row r="272" spans="1:14">
      <c r="A272" s="14">
        <v>270</v>
      </c>
      <c r="B272" s="14" t="str">
        <f t="shared" si="4"/>
        <v>120116000270</v>
      </c>
      <c r="C272" s="15" t="s">
        <v>14783</v>
      </c>
      <c r="D272" s="15" t="s">
        <v>107</v>
      </c>
      <c r="E272" s="15"/>
      <c r="F272" s="14"/>
      <c r="G272" s="15"/>
      <c r="H272" s="14"/>
      <c r="I272" s="15"/>
      <c r="J272" s="14"/>
      <c r="K272" s="18"/>
      <c r="L272" s="14" t="s">
        <v>13699</v>
      </c>
      <c r="M272" s="15" t="s">
        <v>14380</v>
      </c>
      <c r="N272" s="19" t="str">
        <f>_xlfn.IFNA(VLOOKUP(K272,'HAN02'!$I$1:$J$426,2,FALSE),"")</f>
        <v/>
      </c>
    </row>
    <row r="273" spans="1:14">
      <c r="A273" s="14">
        <v>271</v>
      </c>
      <c r="B273" s="14" t="str">
        <f t="shared" si="4"/>
        <v>120116000271</v>
      </c>
      <c r="C273" s="15" t="s">
        <v>14784</v>
      </c>
      <c r="D273" s="15" t="s">
        <v>107</v>
      </c>
      <c r="E273" s="15"/>
      <c r="F273" s="14"/>
      <c r="G273" s="15"/>
      <c r="H273" s="14"/>
      <c r="I273" s="15"/>
      <c r="J273" s="14"/>
      <c r="K273" s="18"/>
      <c r="L273" s="14" t="s">
        <v>13699</v>
      </c>
      <c r="M273" s="15" t="s">
        <v>14380</v>
      </c>
      <c r="N273" s="19" t="str">
        <f>_xlfn.IFNA(VLOOKUP(K273,'HAN02'!$I$1:$J$426,2,FALSE),"")</f>
        <v/>
      </c>
    </row>
    <row r="274" spans="1:14">
      <c r="A274" s="14">
        <v>272</v>
      </c>
      <c r="B274" s="14" t="str">
        <f t="shared" si="4"/>
        <v>120116000272</v>
      </c>
      <c r="C274" s="15" t="s">
        <v>14785</v>
      </c>
      <c r="D274" s="15" t="s">
        <v>107</v>
      </c>
      <c r="E274" s="15"/>
      <c r="F274" s="14"/>
      <c r="G274" s="15"/>
      <c r="H274" s="14"/>
      <c r="I274" s="15"/>
      <c r="J274" s="14"/>
      <c r="K274" s="18"/>
      <c r="L274" s="14" t="s">
        <v>13699</v>
      </c>
      <c r="M274" s="15" t="s">
        <v>14380</v>
      </c>
      <c r="N274" s="19" t="str">
        <f>_xlfn.IFNA(VLOOKUP(K274,'HAN02'!$I$1:$J$426,2,FALSE),"")</f>
        <v/>
      </c>
    </row>
    <row r="275" spans="1:14">
      <c r="A275" s="14">
        <v>273</v>
      </c>
      <c r="B275" s="14" t="str">
        <f t="shared" si="4"/>
        <v>12011601000273</v>
      </c>
      <c r="C275" s="15" t="s">
        <v>14786</v>
      </c>
      <c r="D275" s="15" t="s">
        <v>14787</v>
      </c>
      <c r="E275" s="15" t="s">
        <v>14788</v>
      </c>
      <c r="F275" s="14" t="s">
        <v>14789</v>
      </c>
      <c r="G275" s="15"/>
      <c r="H275" s="14"/>
      <c r="I275" s="15" t="s">
        <v>14790</v>
      </c>
      <c r="J275" s="14"/>
      <c r="K275" s="18"/>
      <c r="L275" s="14" t="s">
        <v>13832</v>
      </c>
      <c r="M275" s="15" t="s">
        <v>14380</v>
      </c>
      <c r="N275" s="19" t="str">
        <f>_xlfn.IFNA(VLOOKUP(K275,'HAN02'!$I$1:$J$426,2,FALSE),"")</f>
        <v/>
      </c>
    </row>
    <row r="276" spans="1:14">
      <c r="A276" s="14">
        <v>274</v>
      </c>
      <c r="B276" s="14" t="str">
        <f t="shared" si="4"/>
        <v>12011601400274</v>
      </c>
      <c r="C276" s="15" t="s">
        <v>14791</v>
      </c>
      <c r="D276" s="15" t="s">
        <v>14787</v>
      </c>
      <c r="E276" s="15" t="s">
        <v>14792</v>
      </c>
      <c r="F276" s="14" t="s">
        <v>14789</v>
      </c>
      <c r="G276" s="15" t="s">
        <v>14793</v>
      </c>
      <c r="H276" s="14" t="s">
        <v>13708</v>
      </c>
      <c r="I276" s="15" t="s">
        <v>14794</v>
      </c>
      <c r="J276" s="14" t="s">
        <v>13699</v>
      </c>
      <c r="K276" s="18"/>
      <c r="L276" s="14" t="s">
        <v>13832</v>
      </c>
      <c r="M276" s="15" t="s">
        <v>14380</v>
      </c>
      <c r="N276" s="19" t="str">
        <f>_xlfn.IFNA(VLOOKUP(K276,'HAN02'!$I$1:$J$426,2,FALSE),"")</f>
        <v/>
      </c>
    </row>
    <row r="277" spans="1:14">
      <c r="A277" s="14">
        <v>275</v>
      </c>
      <c r="B277" s="14" t="str">
        <f t="shared" si="4"/>
        <v>12011601400275</v>
      </c>
      <c r="C277" s="15" t="s">
        <v>14795</v>
      </c>
      <c r="D277" s="15" t="s">
        <v>14787</v>
      </c>
      <c r="E277" s="15" t="s">
        <v>14796</v>
      </c>
      <c r="F277" s="14" t="s">
        <v>14789</v>
      </c>
      <c r="G277" s="15" t="s">
        <v>14797</v>
      </c>
      <c r="H277" s="14" t="s">
        <v>13708</v>
      </c>
      <c r="I277" s="15" t="s">
        <v>14798</v>
      </c>
      <c r="J277" s="14" t="s">
        <v>13699</v>
      </c>
      <c r="K277" s="18"/>
      <c r="L277" s="14" t="s">
        <v>13832</v>
      </c>
      <c r="M277" s="15" t="s">
        <v>14380</v>
      </c>
      <c r="N277" s="19" t="str">
        <f>_xlfn.IFNA(VLOOKUP(K277,'HAN02'!$I$1:$J$426,2,FALSE),"")</f>
        <v/>
      </c>
    </row>
    <row r="278" spans="1:14">
      <c r="A278" s="14">
        <v>276</v>
      </c>
      <c r="B278" s="14" t="str">
        <f t="shared" si="4"/>
        <v>12011601500276</v>
      </c>
      <c r="C278" s="15" t="s">
        <v>14799</v>
      </c>
      <c r="D278" s="15" t="s">
        <v>14787</v>
      </c>
      <c r="E278" s="15" t="s">
        <v>14800</v>
      </c>
      <c r="F278" s="14" t="s">
        <v>14789</v>
      </c>
      <c r="G278" s="15" t="s">
        <v>14801</v>
      </c>
      <c r="H278" s="14" t="s">
        <v>13745</v>
      </c>
      <c r="I278" s="15" t="s">
        <v>14802</v>
      </c>
      <c r="J278" s="14" t="s">
        <v>13699</v>
      </c>
      <c r="K278" s="18"/>
      <c r="L278" s="14" t="s">
        <v>13699</v>
      </c>
      <c r="M278" s="15" t="s">
        <v>14380</v>
      </c>
      <c r="N278" s="19" t="str">
        <f>_xlfn.IFNA(VLOOKUP(K278,'HAN02'!$I$1:$J$426,2,FALSE),"")</f>
        <v/>
      </c>
    </row>
    <row r="279" spans="1:14">
      <c r="A279" s="14">
        <v>277</v>
      </c>
      <c r="B279" s="14" t="str">
        <f t="shared" si="4"/>
        <v>12011602400277</v>
      </c>
      <c r="C279" s="15" t="s">
        <v>14803</v>
      </c>
      <c r="D279" s="15" t="s">
        <v>14804</v>
      </c>
      <c r="E279" s="15" t="s">
        <v>14805</v>
      </c>
      <c r="F279" s="14" t="s">
        <v>14806</v>
      </c>
      <c r="G279" s="15" t="s">
        <v>14807</v>
      </c>
      <c r="H279" s="14" t="s">
        <v>13708</v>
      </c>
      <c r="I279" s="15" t="s">
        <v>14808</v>
      </c>
      <c r="J279" s="14" t="s">
        <v>13699</v>
      </c>
      <c r="K279" s="18"/>
      <c r="L279" s="14" t="s">
        <v>13832</v>
      </c>
      <c r="M279" s="15" t="s">
        <v>14380</v>
      </c>
      <c r="N279" s="19" t="str">
        <f>_xlfn.IFNA(VLOOKUP(K279,'HAN02'!$I$1:$J$426,2,FALSE),"")</f>
        <v/>
      </c>
    </row>
    <row r="280" spans="1:14">
      <c r="A280" s="14">
        <v>278</v>
      </c>
      <c r="B280" s="14" t="str">
        <f t="shared" si="4"/>
        <v>12011602400278</v>
      </c>
      <c r="C280" s="15" t="s">
        <v>14809</v>
      </c>
      <c r="D280" s="15" t="s">
        <v>14804</v>
      </c>
      <c r="E280" s="15" t="s">
        <v>14810</v>
      </c>
      <c r="F280" s="14" t="s">
        <v>14519</v>
      </c>
      <c r="G280" s="15" t="s">
        <v>14811</v>
      </c>
      <c r="H280" s="14" t="s">
        <v>13708</v>
      </c>
      <c r="I280" s="15" t="s">
        <v>14812</v>
      </c>
      <c r="J280" s="14" t="s">
        <v>13699</v>
      </c>
      <c r="K280" s="18"/>
      <c r="L280" s="14" t="s">
        <v>13699</v>
      </c>
      <c r="M280" s="15" t="s">
        <v>14380</v>
      </c>
      <c r="N280" s="19" t="str">
        <f>_xlfn.IFNA(VLOOKUP(K280,'HAN02'!$I$1:$J$426,2,FALSE),"")</f>
        <v/>
      </c>
    </row>
    <row r="281" spans="1:14">
      <c r="A281" s="14">
        <v>279</v>
      </c>
      <c r="B281" s="14" t="str">
        <f t="shared" si="4"/>
        <v>12011602500279</v>
      </c>
      <c r="C281" s="15" t="s">
        <v>14813</v>
      </c>
      <c r="D281" s="15" t="s">
        <v>14804</v>
      </c>
      <c r="E281" s="15" t="s">
        <v>14814</v>
      </c>
      <c r="F281" s="14" t="s">
        <v>14378</v>
      </c>
      <c r="G281" s="15" t="s">
        <v>14815</v>
      </c>
      <c r="H281" s="14" t="s">
        <v>13745</v>
      </c>
      <c r="I281" s="15" t="s">
        <v>14816</v>
      </c>
      <c r="J281" s="14" t="s">
        <v>13710</v>
      </c>
      <c r="K281" s="18" t="s">
        <v>12714</v>
      </c>
      <c r="L281" s="14" t="s">
        <v>13699</v>
      </c>
      <c r="M281" s="15" t="s">
        <v>14380</v>
      </c>
      <c r="N281" s="19" t="str">
        <f>_xlfn.IFNA(VLOOKUP(K281,'HAN02'!$I$1:$J$426,2,FALSE),"")</f>
        <v>GG122002</v>
      </c>
    </row>
    <row r="282" spans="1:14">
      <c r="A282" s="14">
        <v>280</v>
      </c>
      <c r="B282" s="14" t="str">
        <f t="shared" si="4"/>
        <v>12011604400280</v>
      </c>
      <c r="C282" s="15" t="s">
        <v>14817</v>
      </c>
      <c r="D282" s="15" t="s">
        <v>14818</v>
      </c>
      <c r="E282" s="15" t="s">
        <v>14819</v>
      </c>
      <c r="F282" s="14" t="s">
        <v>14820</v>
      </c>
      <c r="G282" s="15" t="s">
        <v>14821</v>
      </c>
      <c r="H282" s="14" t="s">
        <v>13708</v>
      </c>
      <c r="I282" s="15" t="s">
        <v>14822</v>
      </c>
      <c r="J282" s="14" t="s">
        <v>13699</v>
      </c>
      <c r="K282" s="18"/>
      <c r="L282" s="14" t="s">
        <v>13832</v>
      </c>
      <c r="M282" s="15" t="s">
        <v>14380</v>
      </c>
      <c r="N282" s="19" t="str">
        <f>_xlfn.IFNA(VLOOKUP(K282,'HAN02'!$I$1:$J$426,2,FALSE),"")</f>
        <v/>
      </c>
    </row>
    <row r="283" spans="1:14">
      <c r="A283" s="14">
        <v>281</v>
      </c>
      <c r="B283" s="14" t="str">
        <f t="shared" si="4"/>
        <v>12011604500281</v>
      </c>
      <c r="C283" s="15" t="s">
        <v>14823</v>
      </c>
      <c r="D283" s="15" t="s">
        <v>14818</v>
      </c>
      <c r="E283" s="15" t="s">
        <v>14824</v>
      </c>
      <c r="F283" s="14" t="s">
        <v>14820</v>
      </c>
      <c r="G283" s="15" t="s">
        <v>14825</v>
      </c>
      <c r="H283" s="14" t="s">
        <v>13745</v>
      </c>
      <c r="I283" s="15" t="s">
        <v>14826</v>
      </c>
      <c r="J283" s="14" t="s">
        <v>13699</v>
      </c>
      <c r="K283" s="18"/>
      <c r="L283" s="14" t="s">
        <v>13699</v>
      </c>
      <c r="M283" s="15" t="s">
        <v>14380</v>
      </c>
      <c r="N283" s="19" t="str">
        <f>_xlfn.IFNA(VLOOKUP(K283,'HAN02'!$I$1:$J$426,2,FALSE),"")</f>
        <v/>
      </c>
    </row>
    <row r="284" spans="1:14">
      <c r="A284" s="14">
        <v>282</v>
      </c>
      <c r="B284" s="14" t="str">
        <f t="shared" si="4"/>
        <v>12011605400282</v>
      </c>
      <c r="C284" s="15" t="s">
        <v>14827</v>
      </c>
      <c r="D284" s="15" t="s">
        <v>14828</v>
      </c>
      <c r="E284" s="15" t="s">
        <v>14829</v>
      </c>
      <c r="F284" s="14" t="s">
        <v>14830</v>
      </c>
      <c r="G284" s="15" t="s">
        <v>14831</v>
      </c>
      <c r="H284" s="14" t="s">
        <v>13708</v>
      </c>
      <c r="I284" s="15" t="s">
        <v>14832</v>
      </c>
      <c r="J284" s="14" t="s">
        <v>13699</v>
      </c>
      <c r="K284" s="18"/>
      <c r="L284" s="14" t="s">
        <v>13699</v>
      </c>
      <c r="M284" s="15" t="s">
        <v>14380</v>
      </c>
      <c r="N284" s="19" t="str">
        <f>_xlfn.IFNA(VLOOKUP(K284,'HAN02'!$I$1:$J$426,2,FALSE),"")</f>
        <v/>
      </c>
    </row>
    <row r="285" spans="1:14">
      <c r="A285" s="14">
        <v>283</v>
      </c>
      <c r="B285" s="14" t="str">
        <f t="shared" si="4"/>
        <v>12011605400283</v>
      </c>
      <c r="C285" s="15" t="s">
        <v>14833</v>
      </c>
      <c r="D285" s="15" t="s">
        <v>14828</v>
      </c>
      <c r="E285" s="15" t="s">
        <v>14834</v>
      </c>
      <c r="F285" s="14" t="s">
        <v>14830</v>
      </c>
      <c r="G285" s="15" t="s">
        <v>14835</v>
      </c>
      <c r="H285" s="14" t="s">
        <v>13708</v>
      </c>
      <c r="I285" s="15" t="s">
        <v>14836</v>
      </c>
      <c r="J285" s="14" t="s">
        <v>13699</v>
      </c>
      <c r="K285" s="18"/>
      <c r="L285" s="14" t="s">
        <v>13699</v>
      </c>
      <c r="M285" s="15" t="s">
        <v>14380</v>
      </c>
      <c r="N285" s="19" t="str">
        <f>_xlfn.IFNA(VLOOKUP(K285,'HAN02'!$I$1:$J$426,2,FALSE),"")</f>
        <v/>
      </c>
    </row>
    <row r="286" spans="1:14">
      <c r="A286" s="14">
        <v>284</v>
      </c>
      <c r="B286" s="14" t="str">
        <f t="shared" si="4"/>
        <v>120196300284</v>
      </c>
      <c r="C286" s="15" t="s">
        <v>14837</v>
      </c>
      <c r="D286" s="15" t="s">
        <v>12714</v>
      </c>
      <c r="E286" s="15" t="s">
        <v>14838</v>
      </c>
      <c r="F286" s="14" t="s">
        <v>14839</v>
      </c>
      <c r="G286" s="15" t="s">
        <v>14840</v>
      </c>
      <c r="H286" s="14" t="s">
        <v>13872</v>
      </c>
      <c r="I286" s="15" t="s">
        <v>14841</v>
      </c>
      <c r="J286" s="14" t="s">
        <v>13710</v>
      </c>
      <c r="K286" s="18" t="s">
        <v>12714</v>
      </c>
      <c r="L286" s="14" t="s">
        <v>13832</v>
      </c>
      <c r="M286" s="15" t="s">
        <v>14380</v>
      </c>
      <c r="N286" s="19" t="str">
        <f>_xlfn.IFNA(VLOOKUP(K286,'HAN02'!$I$1:$J$426,2,FALSE),"")</f>
        <v>GG122002</v>
      </c>
    </row>
    <row r="287" spans="1:14">
      <c r="A287" s="14">
        <v>285</v>
      </c>
      <c r="B287" s="14" t="str">
        <f t="shared" si="4"/>
        <v>120196400285</v>
      </c>
      <c r="C287" s="15" t="s">
        <v>14842</v>
      </c>
      <c r="D287" s="15" t="s">
        <v>12714</v>
      </c>
      <c r="E287" s="15" t="s">
        <v>14843</v>
      </c>
      <c r="F287" s="14" t="s">
        <v>14839</v>
      </c>
      <c r="G287" s="15" t="s">
        <v>14844</v>
      </c>
      <c r="H287" s="14" t="s">
        <v>13708</v>
      </c>
      <c r="I287" s="15" t="s">
        <v>14845</v>
      </c>
      <c r="J287" s="14" t="s">
        <v>13710</v>
      </c>
      <c r="K287" s="18" t="s">
        <v>12714</v>
      </c>
      <c r="L287" s="14" t="s">
        <v>13832</v>
      </c>
      <c r="M287" s="15" t="s">
        <v>14380</v>
      </c>
      <c r="N287" s="19" t="str">
        <f>_xlfn.IFNA(VLOOKUP(K287,'HAN02'!$I$1:$J$426,2,FALSE),"")</f>
        <v>GG122002</v>
      </c>
    </row>
    <row r="288" spans="1:14">
      <c r="A288" s="14">
        <v>286</v>
      </c>
      <c r="B288" s="14" t="str">
        <f t="shared" si="4"/>
        <v>120196500286</v>
      </c>
      <c r="C288" s="15" t="s">
        <v>14846</v>
      </c>
      <c r="D288" s="15" t="s">
        <v>12714</v>
      </c>
      <c r="E288" s="15" t="s">
        <v>14847</v>
      </c>
      <c r="F288" s="14" t="s">
        <v>14848</v>
      </c>
      <c r="G288" s="15" t="s">
        <v>14849</v>
      </c>
      <c r="H288" s="14" t="s">
        <v>13745</v>
      </c>
      <c r="I288" s="15" t="s">
        <v>14850</v>
      </c>
      <c r="J288" s="14" t="s">
        <v>13710</v>
      </c>
      <c r="K288" s="18" t="s">
        <v>12714</v>
      </c>
      <c r="L288" s="14" t="s">
        <v>13832</v>
      </c>
      <c r="M288" s="15" t="s">
        <v>14380</v>
      </c>
      <c r="N288" s="19" t="str">
        <f>_xlfn.IFNA(VLOOKUP(K288,'HAN02'!$I$1:$J$426,2,FALSE),"")</f>
        <v>GG122002</v>
      </c>
    </row>
    <row r="289" spans="1:14">
      <c r="A289" s="14">
        <v>287</v>
      </c>
      <c r="B289" s="14" t="str">
        <f t="shared" si="4"/>
        <v>120196400287</v>
      </c>
      <c r="C289" s="15" t="s">
        <v>14851</v>
      </c>
      <c r="D289" s="15" t="s">
        <v>12714</v>
      </c>
      <c r="E289" s="15" t="s">
        <v>14852</v>
      </c>
      <c r="F289" s="14" t="s">
        <v>14839</v>
      </c>
      <c r="G289" s="15" t="s">
        <v>14853</v>
      </c>
      <c r="H289" s="14" t="s">
        <v>13708</v>
      </c>
      <c r="I289" s="15" t="s">
        <v>14854</v>
      </c>
      <c r="J289" s="14" t="s">
        <v>13710</v>
      </c>
      <c r="K289" s="18" t="s">
        <v>12714</v>
      </c>
      <c r="L289" s="14" t="s">
        <v>13832</v>
      </c>
      <c r="M289" s="15" t="s">
        <v>14380</v>
      </c>
      <c r="N289" s="19" t="str">
        <f>_xlfn.IFNA(VLOOKUP(K289,'HAN02'!$I$1:$J$426,2,FALSE),"")</f>
        <v>GG122002</v>
      </c>
    </row>
    <row r="290" spans="1:14">
      <c r="A290" s="14">
        <v>288</v>
      </c>
      <c r="B290" s="14" t="str">
        <f t="shared" si="4"/>
        <v>120196400288</v>
      </c>
      <c r="C290" s="15" t="s">
        <v>14855</v>
      </c>
      <c r="D290" s="15" t="s">
        <v>12714</v>
      </c>
      <c r="E290" s="15" t="s">
        <v>14856</v>
      </c>
      <c r="F290" s="14" t="s">
        <v>14839</v>
      </c>
      <c r="G290" s="15" t="s">
        <v>14857</v>
      </c>
      <c r="H290" s="14" t="s">
        <v>13708</v>
      </c>
      <c r="I290" s="15" t="s">
        <v>14858</v>
      </c>
      <c r="J290" s="14" t="s">
        <v>13710</v>
      </c>
      <c r="K290" s="18" t="s">
        <v>12714</v>
      </c>
      <c r="L290" s="14" t="s">
        <v>13832</v>
      </c>
      <c r="M290" s="15" t="s">
        <v>14380</v>
      </c>
      <c r="N290" s="19" t="str">
        <f>_xlfn.IFNA(VLOOKUP(K290,'HAN02'!$I$1:$J$426,2,FALSE),"")</f>
        <v>GG122002</v>
      </c>
    </row>
    <row r="291" spans="1:14">
      <c r="A291" s="14">
        <v>289</v>
      </c>
      <c r="B291" s="14" t="str">
        <f t="shared" si="4"/>
        <v>120196400289</v>
      </c>
      <c r="C291" s="15" t="s">
        <v>14859</v>
      </c>
      <c r="D291" s="15" t="s">
        <v>12714</v>
      </c>
      <c r="E291" s="15" t="s">
        <v>14860</v>
      </c>
      <c r="F291" s="14" t="s">
        <v>14839</v>
      </c>
      <c r="G291" s="15" t="s">
        <v>14861</v>
      </c>
      <c r="H291" s="14" t="s">
        <v>13708</v>
      </c>
      <c r="I291" s="15" t="s">
        <v>14862</v>
      </c>
      <c r="J291" s="14" t="s">
        <v>13710</v>
      </c>
      <c r="K291" s="18" t="s">
        <v>12714</v>
      </c>
      <c r="L291" s="14" t="s">
        <v>13832</v>
      </c>
      <c r="M291" s="15" t="s">
        <v>14380</v>
      </c>
      <c r="N291" s="19" t="str">
        <f>_xlfn.IFNA(VLOOKUP(K291,'HAN02'!$I$1:$J$426,2,FALSE),"")</f>
        <v>GG122002</v>
      </c>
    </row>
    <row r="292" spans="1:14">
      <c r="A292" s="14">
        <v>290</v>
      </c>
      <c r="B292" s="14" t="str">
        <f t="shared" si="4"/>
        <v>120196500290</v>
      </c>
      <c r="C292" s="15" t="s">
        <v>14863</v>
      </c>
      <c r="D292" s="15" t="s">
        <v>12714</v>
      </c>
      <c r="E292" s="15" t="s">
        <v>14864</v>
      </c>
      <c r="F292" s="14" t="s">
        <v>14839</v>
      </c>
      <c r="G292" s="15" t="s">
        <v>14865</v>
      </c>
      <c r="H292" s="14" t="s">
        <v>13745</v>
      </c>
      <c r="I292" s="15" t="s">
        <v>14866</v>
      </c>
      <c r="J292" s="14" t="s">
        <v>13710</v>
      </c>
      <c r="K292" s="18" t="s">
        <v>12714</v>
      </c>
      <c r="L292" s="14" t="s">
        <v>13832</v>
      </c>
      <c r="M292" s="15" t="s">
        <v>14380</v>
      </c>
      <c r="N292" s="19" t="str">
        <f>_xlfn.IFNA(VLOOKUP(K292,'HAN02'!$I$1:$J$426,2,FALSE),"")</f>
        <v>GG122002</v>
      </c>
    </row>
    <row r="293" spans="1:14">
      <c r="A293" s="14">
        <v>291</v>
      </c>
      <c r="B293" s="14" t="str">
        <f t="shared" si="4"/>
        <v>120196500291</v>
      </c>
      <c r="C293" s="15" t="s">
        <v>14867</v>
      </c>
      <c r="D293" s="15" t="s">
        <v>12714</v>
      </c>
      <c r="E293" s="15" t="s">
        <v>14868</v>
      </c>
      <c r="F293" s="14" t="s">
        <v>14839</v>
      </c>
      <c r="G293" s="15" t="s">
        <v>14869</v>
      </c>
      <c r="H293" s="14" t="s">
        <v>13745</v>
      </c>
      <c r="I293" s="15" t="s">
        <v>14870</v>
      </c>
      <c r="J293" s="14" t="s">
        <v>13710</v>
      </c>
      <c r="K293" s="18" t="s">
        <v>12714</v>
      </c>
      <c r="L293" s="14" t="s">
        <v>13832</v>
      </c>
      <c r="M293" s="15" t="s">
        <v>14380</v>
      </c>
      <c r="N293" s="19" t="str">
        <f>_xlfn.IFNA(VLOOKUP(K293,'HAN02'!$I$1:$J$426,2,FALSE),"")</f>
        <v>GG122002</v>
      </c>
    </row>
    <row r="294" spans="1:14">
      <c r="A294" s="14">
        <v>292</v>
      </c>
      <c r="B294" s="14" t="str">
        <f t="shared" si="4"/>
        <v>120196300292</v>
      </c>
      <c r="C294" s="15" t="s">
        <v>14871</v>
      </c>
      <c r="D294" s="15" t="s">
        <v>12714</v>
      </c>
      <c r="E294" s="15" t="s">
        <v>14872</v>
      </c>
      <c r="F294" s="14" t="s">
        <v>14749</v>
      </c>
      <c r="G294" s="15" t="s">
        <v>14873</v>
      </c>
      <c r="H294" s="14" t="s">
        <v>13872</v>
      </c>
      <c r="I294" s="15" t="s">
        <v>14874</v>
      </c>
      <c r="J294" s="14" t="s">
        <v>13699</v>
      </c>
      <c r="K294" s="18"/>
      <c r="L294" s="14" t="s">
        <v>13699</v>
      </c>
      <c r="M294" s="15" t="s">
        <v>14380</v>
      </c>
      <c r="N294" s="19" t="str">
        <f>_xlfn.IFNA(VLOOKUP(K294,'HAN02'!$I$1:$J$426,2,FALSE),"")</f>
        <v/>
      </c>
    </row>
    <row r="295" spans="1:14">
      <c r="A295" s="14">
        <v>293</v>
      </c>
      <c r="B295" s="14" t="str">
        <f t="shared" si="4"/>
        <v>120196500293</v>
      </c>
      <c r="C295" s="15" t="s">
        <v>14875</v>
      </c>
      <c r="D295" s="15" t="s">
        <v>12714</v>
      </c>
      <c r="E295" s="15" t="s">
        <v>14876</v>
      </c>
      <c r="F295" s="14" t="s">
        <v>14839</v>
      </c>
      <c r="G295" s="15" t="s">
        <v>14877</v>
      </c>
      <c r="H295" s="14" t="s">
        <v>13745</v>
      </c>
      <c r="I295" s="15" t="s">
        <v>14701</v>
      </c>
      <c r="J295" s="14" t="s">
        <v>13710</v>
      </c>
      <c r="K295" s="18" t="s">
        <v>12714</v>
      </c>
      <c r="L295" s="14" t="s">
        <v>13832</v>
      </c>
      <c r="M295" s="15" t="s">
        <v>14380</v>
      </c>
      <c r="N295" s="19" t="str">
        <f>_xlfn.IFNA(VLOOKUP(K295,'HAN02'!$I$1:$J$426,2,FALSE),"")</f>
        <v>GG122002</v>
      </c>
    </row>
    <row r="296" spans="1:14">
      <c r="A296" s="14">
        <v>294</v>
      </c>
      <c r="B296" s="14" t="str">
        <f t="shared" si="4"/>
        <v>120223000294</v>
      </c>
      <c r="C296" s="15" t="s">
        <v>14878</v>
      </c>
      <c r="D296" s="15" t="s">
        <v>14879</v>
      </c>
      <c r="E296" s="15" t="s">
        <v>14880</v>
      </c>
      <c r="F296" s="14" t="s">
        <v>14881</v>
      </c>
      <c r="G296" s="15" t="s">
        <v>14882</v>
      </c>
      <c r="H296" s="14"/>
      <c r="I296" s="15" t="s">
        <v>14883</v>
      </c>
      <c r="J296" s="14"/>
      <c r="K296" s="18"/>
      <c r="L296" s="14" t="s">
        <v>13699</v>
      </c>
      <c r="M296" s="15" t="s">
        <v>14380</v>
      </c>
      <c r="N296" s="19" t="str">
        <f>_xlfn.IFNA(VLOOKUP(K296,'HAN02'!$I$1:$J$426,2,FALSE),"")</f>
        <v/>
      </c>
    </row>
    <row r="297" spans="1:14">
      <c r="A297" s="14">
        <v>295</v>
      </c>
      <c r="B297" s="14" t="str">
        <f t="shared" si="4"/>
        <v>120223500295</v>
      </c>
      <c r="C297" s="15" t="s">
        <v>14884</v>
      </c>
      <c r="D297" s="15" t="s">
        <v>14879</v>
      </c>
      <c r="E297" s="15" t="s">
        <v>14885</v>
      </c>
      <c r="F297" s="14" t="s">
        <v>14886</v>
      </c>
      <c r="G297" s="15" t="s">
        <v>14887</v>
      </c>
      <c r="H297" s="14" t="s">
        <v>13745</v>
      </c>
      <c r="I297" s="15" t="s">
        <v>14888</v>
      </c>
      <c r="J297" s="14" t="s">
        <v>13699</v>
      </c>
      <c r="K297" s="18"/>
      <c r="L297" s="14" t="s">
        <v>13699</v>
      </c>
      <c r="M297" s="15" t="s">
        <v>14380</v>
      </c>
      <c r="N297" s="19" t="str">
        <f>_xlfn.IFNA(VLOOKUP(K297,'HAN02'!$I$1:$J$426,2,FALSE),"")</f>
        <v/>
      </c>
    </row>
    <row r="298" spans="1:14">
      <c r="A298" s="14">
        <v>296</v>
      </c>
      <c r="B298" s="14" t="str">
        <f t="shared" si="4"/>
        <v>120223400296</v>
      </c>
      <c r="C298" s="15" t="s">
        <v>14889</v>
      </c>
      <c r="D298" s="15" t="s">
        <v>14879</v>
      </c>
      <c r="E298" s="15" t="s">
        <v>14890</v>
      </c>
      <c r="F298" s="14" t="s">
        <v>14891</v>
      </c>
      <c r="G298" s="15" t="s">
        <v>14892</v>
      </c>
      <c r="H298" s="14" t="s">
        <v>13708</v>
      </c>
      <c r="I298" s="15" t="s">
        <v>14893</v>
      </c>
      <c r="J298" s="14" t="s">
        <v>13699</v>
      </c>
      <c r="K298" s="18"/>
      <c r="L298" s="14" t="s">
        <v>13699</v>
      </c>
      <c r="M298" s="15" t="s">
        <v>14380</v>
      </c>
      <c r="N298" s="19" t="str">
        <f>_xlfn.IFNA(VLOOKUP(K298,'HAN02'!$I$1:$J$426,2,FALSE),"")</f>
        <v/>
      </c>
    </row>
    <row r="299" spans="1:14">
      <c r="A299" s="14">
        <v>297</v>
      </c>
      <c r="B299" s="14" t="str">
        <f t="shared" si="4"/>
        <v>120225000297</v>
      </c>
      <c r="C299" s="15" t="s">
        <v>14894</v>
      </c>
      <c r="D299" s="15" t="s">
        <v>14895</v>
      </c>
      <c r="E299" s="15" t="s">
        <v>14896</v>
      </c>
      <c r="F299" s="14" t="s">
        <v>14897</v>
      </c>
      <c r="G299" s="15" t="s">
        <v>14898</v>
      </c>
      <c r="H299" s="14"/>
      <c r="I299" s="15" t="s">
        <v>14899</v>
      </c>
      <c r="J299" s="14"/>
      <c r="K299" s="18"/>
      <c r="L299" s="14" t="s">
        <v>13699</v>
      </c>
      <c r="M299" s="15" t="s">
        <v>14380</v>
      </c>
      <c r="N299" s="19" t="str">
        <f>_xlfn.IFNA(VLOOKUP(K299,'HAN02'!$I$1:$J$426,2,FALSE),"")</f>
        <v/>
      </c>
    </row>
    <row r="300" spans="1:14">
      <c r="A300" s="14">
        <v>298</v>
      </c>
      <c r="B300" s="14" t="str">
        <f t="shared" si="4"/>
        <v>120225000298</v>
      </c>
      <c r="C300" s="15" t="s">
        <v>14900</v>
      </c>
      <c r="D300" s="15" t="s">
        <v>14895</v>
      </c>
      <c r="E300" s="15" t="s">
        <v>14901</v>
      </c>
      <c r="F300" s="14" t="s">
        <v>14902</v>
      </c>
      <c r="G300" s="15" t="s">
        <v>14903</v>
      </c>
      <c r="H300" s="14"/>
      <c r="I300" s="15" t="s">
        <v>14511</v>
      </c>
      <c r="J300" s="14"/>
      <c r="K300" s="18"/>
      <c r="L300" s="14" t="s">
        <v>13699</v>
      </c>
      <c r="M300" s="15" t="s">
        <v>14380</v>
      </c>
      <c r="N300" s="19" t="str">
        <f>_xlfn.IFNA(VLOOKUP(K300,'HAN02'!$I$1:$J$426,2,FALSE),"")</f>
        <v/>
      </c>
    </row>
    <row r="301" spans="1:14">
      <c r="A301" s="14">
        <v>299</v>
      </c>
      <c r="B301" s="14" t="str">
        <f t="shared" si="4"/>
        <v>130105500299</v>
      </c>
      <c r="C301" s="15" t="s">
        <v>14904</v>
      </c>
      <c r="D301" s="15" t="s">
        <v>125</v>
      </c>
      <c r="E301" s="15" t="s">
        <v>14905</v>
      </c>
      <c r="F301" s="14" t="s">
        <v>14906</v>
      </c>
      <c r="G301" s="15" t="s">
        <v>14907</v>
      </c>
      <c r="H301" s="14" t="s">
        <v>13745</v>
      </c>
      <c r="I301" s="15" t="s">
        <v>14908</v>
      </c>
      <c r="J301" s="14" t="s">
        <v>13699</v>
      </c>
      <c r="K301" s="18"/>
      <c r="L301" s="14" t="s">
        <v>13699</v>
      </c>
      <c r="M301" s="15" t="s">
        <v>14909</v>
      </c>
      <c r="N301" s="19" t="str">
        <f>_xlfn.IFNA(VLOOKUP(K301,'HAN02'!$I$1:$J$426,2,FALSE),"")</f>
        <v/>
      </c>
    </row>
    <row r="302" spans="1:14">
      <c r="A302" s="14">
        <v>300</v>
      </c>
      <c r="B302" s="14" t="str">
        <f t="shared" si="4"/>
        <v>130105700300</v>
      </c>
      <c r="C302" s="15" t="s">
        <v>14910</v>
      </c>
      <c r="D302" s="15" t="s">
        <v>125</v>
      </c>
      <c r="E302" s="15" t="s">
        <v>14911</v>
      </c>
      <c r="F302" s="14" t="s">
        <v>14906</v>
      </c>
      <c r="G302" s="15" t="s">
        <v>14912</v>
      </c>
      <c r="H302" s="14" t="s">
        <v>14247</v>
      </c>
      <c r="I302" s="15" t="s">
        <v>14913</v>
      </c>
      <c r="J302" s="14" t="s">
        <v>13699</v>
      </c>
      <c r="K302" s="18"/>
      <c r="L302" s="14" t="s">
        <v>13699</v>
      </c>
      <c r="M302" s="15" t="s">
        <v>14909</v>
      </c>
      <c r="N302" s="19" t="str">
        <f>_xlfn.IFNA(VLOOKUP(K302,'HAN02'!$I$1:$J$426,2,FALSE),"")</f>
        <v/>
      </c>
    </row>
    <row r="303" spans="1:14">
      <c r="A303" s="14">
        <v>301</v>
      </c>
      <c r="B303" s="14" t="str">
        <f t="shared" si="4"/>
        <v>130108400301</v>
      </c>
      <c r="C303" s="15" t="s">
        <v>14914</v>
      </c>
      <c r="D303" s="15" t="s">
        <v>129</v>
      </c>
      <c r="E303" s="15" t="s">
        <v>14915</v>
      </c>
      <c r="F303" s="14" t="s">
        <v>14916</v>
      </c>
      <c r="G303" s="15" t="s">
        <v>14917</v>
      </c>
      <c r="H303" s="14" t="s">
        <v>13708</v>
      </c>
      <c r="I303" s="15" t="s">
        <v>14918</v>
      </c>
      <c r="J303" s="14" t="s">
        <v>13699</v>
      </c>
      <c r="K303" s="18"/>
      <c r="L303" s="14" t="s">
        <v>13699</v>
      </c>
      <c r="M303" s="15" t="s">
        <v>14909</v>
      </c>
      <c r="N303" s="19" t="str">
        <f>_xlfn.IFNA(VLOOKUP(K303,'HAN02'!$I$1:$J$426,2,FALSE),"")</f>
        <v/>
      </c>
    </row>
    <row r="304" spans="1:14">
      <c r="A304" s="14">
        <v>302</v>
      </c>
      <c r="B304" s="14" t="str">
        <f t="shared" si="4"/>
        <v>130109500302</v>
      </c>
      <c r="C304" s="15" t="s">
        <v>14919</v>
      </c>
      <c r="D304" s="15" t="s">
        <v>131</v>
      </c>
      <c r="E304" s="15" t="s">
        <v>14920</v>
      </c>
      <c r="F304" s="14" t="s">
        <v>14921</v>
      </c>
      <c r="G304" s="15" t="s">
        <v>14922</v>
      </c>
      <c r="H304" s="14" t="s">
        <v>13745</v>
      </c>
      <c r="I304" s="15" t="s">
        <v>14923</v>
      </c>
      <c r="J304" s="14" t="s">
        <v>13699</v>
      </c>
      <c r="K304" s="18"/>
      <c r="L304" s="14" t="s">
        <v>13699</v>
      </c>
      <c r="M304" s="15" t="s">
        <v>14909</v>
      </c>
      <c r="N304" s="19" t="str">
        <f>_xlfn.IFNA(VLOOKUP(K304,'HAN02'!$I$1:$J$426,2,FALSE),"")</f>
        <v/>
      </c>
    </row>
    <row r="305" spans="1:14">
      <c r="A305" s="14">
        <v>303</v>
      </c>
      <c r="B305" s="14" t="str">
        <f t="shared" si="4"/>
        <v>130109500303</v>
      </c>
      <c r="C305" s="15" t="s">
        <v>14924</v>
      </c>
      <c r="D305" s="15" t="s">
        <v>131</v>
      </c>
      <c r="E305" s="15" t="s">
        <v>14925</v>
      </c>
      <c r="F305" s="14" t="s">
        <v>14926</v>
      </c>
      <c r="G305" s="15" t="s">
        <v>14927</v>
      </c>
      <c r="H305" s="14" t="s">
        <v>13745</v>
      </c>
      <c r="I305" s="15" t="s">
        <v>14928</v>
      </c>
      <c r="J305" s="14" t="s">
        <v>13699</v>
      </c>
      <c r="K305" s="18"/>
      <c r="L305" s="14" t="s">
        <v>13699</v>
      </c>
      <c r="M305" s="15" t="s">
        <v>14909</v>
      </c>
      <c r="N305" s="19" t="str">
        <f>_xlfn.IFNA(VLOOKUP(K305,'HAN02'!$I$1:$J$426,2,FALSE),"")</f>
        <v/>
      </c>
    </row>
    <row r="306" spans="1:14">
      <c r="A306" s="14">
        <v>304</v>
      </c>
      <c r="B306" s="14" t="str">
        <f t="shared" si="4"/>
        <v>130110500304</v>
      </c>
      <c r="C306" s="15" t="s">
        <v>14929</v>
      </c>
      <c r="D306" s="15" t="s">
        <v>133</v>
      </c>
      <c r="E306" s="15" t="s">
        <v>14930</v>
      </c>
      <c r="F306" s="14" t="s">
        <v>14931</v>
      </c>
      <c r="G306" s="15" t="s">
        <v>14932</v>
      </c>
      <c r="H306" s="14" t="s">
        <v>13745</v>
      </c>
      <c r="I306" s="15" t="s">
        <v>14933</v>
      </c>
      <c r="J306" s="14" t="s">
        <v>13699</v>
      </c>
      <c r="K306" s="18"/>
      <c r="L306" s="14" t="s">
        <v>13832</v>
      </c>
      <c r="M306" s="15" t="s">
        <v>14909</v>
      </c>
      <c r="N306" s="19" t="str">
        <f>_xlfn.IFNA(VLOOKUP(K306,'HAN02'!$I$1:$J$426,2,FALSE),"")</f>
        <v/>
      </c>
    </row>
    <row r="307" spans="1:14">
      <c r="A307" s="14">
        <v>305</v>
      </c>
      <c r="B307" s="14" t="str">
        <f t="shared" si="4"/>
        <v>130110500305</v>
      </c>
      <c r="C307" s="15" t="s">
        <v>14934</v>
      </c>
      <c r="D307" s="15" t="s">
        <v>133</v>
      </c>
      <c r="E307" s="15" t="s">
        <v>14935</v>
      </c>
      <c r="F307" s="14" t="s">
        <v>14931</v>
      </c>
      <c r="G307" s="15" t="s">
        <v>14936</v>
      </c>
      <c r="H307" s="14" t="s">
        <v>13745</v>
      </c>
      <c r="I307" s="15" t="s">
        <v>14937</v>
      </c>
      <c r="J307" s="14" t="s">
        <v>13699</v>
      </c>
      <c r="K307" s="18"/>
      <c r="L307" s="14" t="s">
        <v>13699</v>
      </c>
      <c r="M307" s="15" t="s">
        <v>14909</v>
      </c>
      <c r="N307" s="19" t="str">
        <f>_xlfn.IFNA(VLOOKUP(K307,'HAN02'!$I$1:$J$426,2,FALSE),"")</f>
        <v/>
      </c>
    </row>
    <row r="308" spans="1:14">
      <c r="A308" s="14">
        <v>306</v>
      </c>
      <c r="B308" s="14" t="str">
        <f t="shared" si="4"/>
        <v>130110500306</v>
      </c>
      <c r="C308" s="15" t="s">
        <v>14938</v>
      </c>
      <c r="D308" s="15" t="s">
        <v>133</v>
      </c>
      <c r="E308" s="15" t="s">
        <v>14939</v>
      </c>
      <c r="F308" s="14" t="s">
        <v>14931</v>
      </c>
      <c r="G308" s="15" t="s">
        <v>14940</v>
      </c>
      <c r="H308" s="14" t="s">
        <v>13745</v>
      </c>
      <c r="I308" s="15" t="s">
        <v>14941</v>
      </c>
      <c r="J308" s="14" t="s">
        <v>13699</v>
      </c>
      <c r="K308" s="18"/>
      <c r="L308" s="14" t="s">
        <v>13699</v>
      </c>
      <c r="M308" s="15" t="s">
        <v>14909</v>
      </c>
      <c r="N308" s="19" t="str">
        <f>_xlfn.IFNA(VLOOKUP(K308,'HAN02'!$I$1:$J$426,2,FALSE),"")</f>
        <v/>
      </c>
    </row>
    <row r="309" spans="1:14">
      <c r="A309" s="14">
        <v>307</v>
      </c>
      <c r="B309" s="14" t="str">
        <f t="shared" si="4"/>
        <v>130196100307</v>
      </c>
      <c r="C309" s="15" t="s">
        <v>14942</v>
      </c>
      <c r="D309" s="15" t="s">
        <v>12724</v>
      </c>
      <c r="E309" s="15" t="s">
        <v>14943</v>
      </c>
      <c r="F309" s="14" t="s">
        <v>14944</v>
      </c>
      <c r="G309" s="15" t="s">
        <v>14945</v>
      </c>
      <c r="H309" s="14" t="s">
        <v>13942</v>
      </c>
      <c r="I309" s="15" t="s">
        <v>14946</v>
      </c>
      <c r="J309" s="14" t="s">
        <v>13710</v>
      </c>
      <c r="K309" s="18" t="s">
        <v>12724</v>
      </c>
      <c r="L309" s="14" t="s">
        <v>13699</v>
      </c>
      <c r="M309" s="15" t="s">
        <v>14909</v>
      </c>
      <c r="N309" s="19" t="str">
        <f>_xlfn.IFNA(VLOOKUP(K309,'HAN02'!$I$1:$J$426,2,FALSE),"")</f>
        <v>GG132003</v>
      </c>
    </row>
    <row r="310" spans="1:14">
      <c r="A310" s="14">
        <v>308</v>
      </c>
      <c r="B310" s="14" t="str">
        <f t="shared" si="4"/>
        <v>130196500308</v>
      </c>
      <c r="C310" s="15" t="s">
        <v>14947</v>
      </c>
      <c r="D310" s="15" t="s">
        <v>12724</v>
      </c>
      <c r="E310" s="15" t="s">
        <v>14948</v>
      </c>
      <c r="F310" s="14" t="s">
        <v>14944</v>
      </c>
      <c r="G310" s="15" t="s">
        <v>14949</v>
      </c>
      <c r="H310" s="14" t="s">
        <v>13745</v>
      </c>
      <c r="I310" s="15" t="s">
        <v>14511</v>
      </c>
      <c r="J310" s="14" t="s">
        <v>13710</v>
      </c>
      <c r="K310" s="18" t="s">
        <v>12724</v>
      </c>
      <c r="L310" s="14" t="s">
        <v>13832</v>
      </c>
      <c r="M310" s="15" t="s">
        <v>14909</v>
      </c>
      <c r="N310" s="19" t="str">
        <f>_xlfn.IFNA(VLOOKUP(K310,'HAN02'!$I$1:$J$426,2,FALSE),"")</f>
        <v>GG132003</v>
      </c>
    </row>
    <row r="311" spans="1:14">
      <c r="A311" s="14">
        <v>309</v>
      </c>
      <c r="B311" s="14" t="str">
        <f t="shared" si="4"/>
        <v>130196500309</v>
      </c>
      <c r="C311" s="15" t="s">
        <v>14950</v>
      </c>
      <c r="D311" s="15" t="s">
        <v>12724</v>
      </c>
      <c r="E311" s="15" t="s">
        <v>14951</v>
      </c>
      <c r="F311" s="14" t="s">
        <v>14952</v>
      </c>
      <c r="G311" s="15" t="s">
        <v>14953</v>
      </c>
      <c r="H311" s="14" t="s">
        <v>13745</v>
      </c>
      <c r="I311" s="15" t="s">
        <v>14954</v>
      </c>
      <c r="J311" s="14" t="s">
        <v>13710</v>
      </c>
      <c r="K311" s="18" t="s">
        <v>12724</v>
      </c>
      <c r="L311" s="14" t="s">
        <v>13699</v>
      </c>
      <c r="M311" s="15" t="s">
        <v>14909</v>
      </c>
      <c r="N311" s="19" t="str">
        <f>_xlfn.IFNA(VLOOKUP(K311,'HAN02'!$I$1:$J$426,2,FALSE),"")</f>
        <v>GG132003</v>
      </c>
    </row>
    <row r="312" spans="1:14">
      <c r="A312" s="14">
        <v>310</v>
      </c>
      <c r="B312" s="14" t="str">
        <f t="shared" si="4"/>
        <v>130196500310</v>
      </c>
      <c r="C312" s="15" t="s">
        <v>14955</v>
      </c>
      <c r="D312" s="15" t="s">
        <v>12724</v>
      </c>
      <c r="E312" s="15" t="s">
        <v>14956</v>
      </c>
      <c r="F312" s="14" t="s">
        <v>14906</v>
      </c>
      <c r="G312" s="15" t="s">
        <v>14957</v>
      </c>
      <c r="H312" s="14" t="s">
        <v>13745</v>
      </c>
      <c r="I312" s="15" t="s">
        <v>14958</v>
      </c>
      <c r="J312" s="14" t="s">
        <v>13710</v>
      </c>
      <c r="K312" s="18" t="s">
        <v>12724</v>
      </c>
      <c r="L312" s="14" t="s">
        <v>13832</v>
      </c>
      <c r="M312" s="15" t="s">
        <v>14909</v>
      </c>
      <c r="N312" s="19" t="str">
        <f>_xlfn.IFNA(VLOOKUP(K312,'HAN02'!$I$1:$J$426,2,FALSE),"")</f>
        <v>GG132003</v>
      </c>
    </row>
    <row r="313" spans="1:14">
      <c r="A313" s="14">
        <v>311</v>
      </c>
      <c r="B313" s="14" t="str">
        <f t="shared" si="4"/>
        <v>130196200311</v>
      </c>
      <c r="C313" s="15" t="s">
        <v>14959</v>
      </c>
      <c r="D313" s="15" t="s">
        <v>12724</v>
      </c>
      <c r="E313" s="15" t="s">
        <v>14960</v>
      </c>
      <c r="F313" s="14" t="s">
        <v>14944</v>
      </c>
      <c r="G313" s="15" t="s">
        <v>14961</v>
      </c>
      <c r="H313" s="14" t="s">
        <v>14962</v>
      </c>
      <c r="I313" s="15" t="s">
        <v>14963</v>
      </c>
      <c r="J313" s="14" t="s">
        <v>13710</v>
      </c>
      <c r="K313" s="18" t="s">
        <v>12724</v>
      </c>
      <c r="L313" s="14" t="s">
        <v>13832</v>
      </c>
      <c r="M313" s="15" t="s">
        <v>14909</v>
      </c>
      <c r="N313" s="19" t="str">
        <f>_xlfn.IFNA(VLOOKUP(K313,'HAN02'!$I$1:$J$426,2,FALSE),"")</f>
        <v>GG132003</v>
      </c>
    </row>
    <row r="314" spans="1:14">
      <c r="A314" s="14">
        <v>312</v>
      </c>
      <c r="B314" s="14" t="str">
        <f t="shared" si="4"/>
        <v>130196500312</v>
      </c>
      <c r="C314" s="15" t="s">
        <v>14964</v>
      </c>
      <c r="D314" s="15" t="s">
        <v>12724</v>
      </c>
      <c r="E314" s="15" t="s">
        <v>14965</v>
      </c>
      <c r="F314" s="14" t="s">
        <v>14944</v>
      </c>
      <c r="G314" s="15" t="s">
        <v>14966</v>
      </c>
      <c r="H314" s="14" t="s">
        <v>13745</v>
      </c>
      <c r="I314" s="15" t="s">
        <v>14967</v>
      </c>
      <c r="J314" s="14" t="s">
        <v>13710</v>
      </c>
      <c r="K314" s="18" t="s">
        <v>12724</v>
      </c>
      <c r="L314" s="14" t="s">
        <v>13832</v>
      </c>
      <c r="M314" s="15" t="s">
        <v>14909</v>
      </c>
      <c r="N314" s="19" t="str">
        <f>_xlfn.IFNA(VLOOKUP(K314,'HAN02'!$I$1:$J$426,2,FALSE),"")</f>
        <v>GG132003</v>
      </c>
    </row>
    <row r="315" spans="1:14">
      <c r="A315" s="14">
        <v>313</v>
      </c>
      <c r="B315" s="14" t="str">
        <f t="shared" si="4"/>
        <v>130196300313</v>
      </c>
      <c r="C315" s="15" t="s">
        <v>14968</v>
      </c>
      <c r="D315" s="15" t="s">
        <v>12724</v>
      </c>
      <c r="E315" s="15" t="s">
        <v>14969</v>
      </c>
      <c r="F315" s="14" t="s">
        <v>14970</v>
      </c>
      <c r="G315" s="15" t="s">
        <v>14971</v>
      </c>
      <c r="H315" s="14" t="s">
        <v>13872</v>
      </c>
      <c r="I315" s="15" t="s">
        <v>14972</v>
      </c>
      <c r="J315" s="14" t="s">
        <v>13710</v>
      </c>
      <c r="K315" s="18" t="s">
        <v>12724</v>
      </c>
      <c r="L315" s="14" t="s">
        <v>13832</v>
      </c>
      <c r="M315" s="15" t="s">
        <v>14909</v>
      </c>
      <c r="N315" s="19" t="str">
        <f>_xlfn.IFNA(VLOOKUP(K315,'HAN02'!$I$1:$J$426,2,FALSE),"")</f>
        <v>GG132003</v>
      </c>
    </row>
    <row r="316" spans="1:14">
      <c r="A316" s="14">
        <v>314</v>
      </c>
      <c r="B316" s="14" t="str">
        <f t="shared" si="4"/>
        <v>130196400314</v>
      </c>
      <c r="C316" s="15" t="s">
        <v>14973</v>
      </c>
      <c r="D316" s="15" t="s">
        <v>12724</v>
      </c>
      <c r="E316" s="15" t="s">
        <v>14974</v>
      </c>
      <c r="F316" s="14" t="s">
        <v>14944</v>
      </c>
      <c r="G316" s="15" t="s">
        <v>14975</v>
      </c>
      <c r="H316" s="14" t="s">
        <v>13708</v>
      </c>
      <c r="I316" s="15" t="s">
        <v>14976</v>
      </c>
      <c r="J316" s="14" t="s">
        <v>13710</v>
      </c>
      <c r="K316" s="18" t="s">
        <v>12724</v>
      </c>
      <c r="L316" s="14" t="s">
        <v>13832</v>
      </c>
      <c r="M316" s="15" t="s">
        <v>14909</v>
      </c>
      <c r="N316" s="19" t="str">
        <f>_xlfn.IFNA(VLOOKUP(K316,'HAN02'!$I$1:$J$426,2,FALSE),"")</f>
        <v>GG132003</v>
      </c>
    </row>
    <row r="317" spans="1:14">
      <c r="A317" s="14">
        <v>315</v>
      </c>
      <c r="B317" s="14" t="str">
        <f t="shared" si="4"/>
        <v>130196500315</v>
      </c>
      <c r="C317" s="15" t="s">
        <v>14977</v>
      </c>
      <c r="D317" s="15" t="s">
        <v>12724</v>
      </c>
      <c r="E317" s="15" t="s">
        <v>14978</v>
      </c>
      <c r="F317" s="14" t="s">
        <v>14979</v>
      </c>
      <c r="G317" s="15" t="s">
        <v>14980</v>
      </c>
      <c r="H317" s="14" t="s">
        <v>13745</v>
      </c>
      <c r="I317" s="15" t="s">
        <v>14981</v>
      </c>
      <c r="J317" s="14" t="s">
        <v>13710</v>
      </c>
      <c r="K317" s="18" t="s">
        <v>12724</v>
      </c>
      <c r="L317" s="14" t="s">
        <v>13832</v>
      </c>
      <c r="M317" s="15" t="s">
        <v>14909</v>
      </c>
      <c r="N317" s="19" t="str">
        <f>_xlfn.IFNA(VLOOKUP(K317,'HAN02'!$I$1:$J$426,2,FALSE),"")</f>
        <v>GG132003</v>
      </c>
    </row>
    <row r="318" spans="1:14">
      <c r="A318" s="14">
        <v>316</v>
      </c>
      <c r="B318" s="14" t="str">
        <f t="shared" si="4"/>
        <v>130196500316</v>
      </c>
      <c r="C318" s="15" t="s">
        <v>14982</v>
      </c>
      <c r="D318" s="15" t="s">
        <v>12724</v>
      </c>
      <c r="E318" s="15" t="s">
        <v>14983</v>
      </c>
      <c r="F318" s="14" t="s">
        <v>14906</v>
      </c>
      <c r="G318" s="15" t="s">
        <v>14984</v>
      </c>
      <c r="H318" s="14" t="s">
        <v>13745</v>
      </c>
      <c r="I318" s="15" t="s">
        <v>14985</v>
      </c>
      <c r="J318" s="14" t="s">
        <v>13710</v>
      </c>
      <c r="K318" s="18" t="s">
        <v>12724</v>
      </c>
      <c r="L318" s="14" t="s">
        <v>13699</v>
      </c>
      <c r="M318" s="15" t="s">
        <v>14909</v>
      </c>
      <c r="N318" s="19" t="str">
        <f>_xlfn.IFNA(VLOOKUP(K318,'HAN02'!$I$1:$J$426,2,FALSE),"")</f>
        <v>GG132003</v>
      </c>
    </row>
    <row r="319" spans="1:14">
      <c r="A319" s="14">
        <v>317</v>
      </c>
      <c r="B319" s="14" t="str">
        <f t="shared" si="4"/>
        <v>130196400317</v>
      </c>
      <c r="C319" s="15" t="s">
        <v>14986</v>
      </c>
      <c r="D319" s="15" t="s">
        <v>12724</v>
      </c>
      <c r="E319" s="15" t="s">
        <v>14987</v>
      </c>
      <c r="F319" s="14" t="s">
        <v>14906</v>
      </c>
      <c r="G319" s="15" t="s">
        <v>14988</v>
      </c>
      <c r="H319" s="14" t="s">
        <v>13708</v>
      </c>
      <c r="I319" s="15" t="s">
        <v>14989</v>
      </c>
      <c r="J319" s="14" t="s">
        <v>13710</v>
      </c>
      <c r="K319" s="18" t="s">
        <v>12724</v>
      </c>
      <c r="L319" s="14" t="s">
        <v>13699</v>
      </c>
      <c r="M319" s="15" t="s">
        <v>14909</v>
      </c>
      <c r="N319" s="19" t="str">
        <f>_xlfn.IFNA(VLOOKUP(K319,'HAN02'!$I$1:$J$426,2,FALSE),"")</f>
        <v>GG132003</v>
      </c>
    </row>
    <row r="320" spans="1:14">
      <c r="A320" s="14">
        <v>318</v>
      </c>
      <c r="B320" s="14" t="str">
        <f t="shared" si="4"/>
        <v>130196400318</v>
      </c>
      <c r="C320" s="15" t="s">
        <v>14990</v>
      </c>
      <c r="D320" s="15" t="s">
        <v>12724</v>
      </c>
      <c r="E320" s="15" t="s">
        <v>14991</v>
      </c>
      <c r="F320" s="14" t="s">
        <v>14906</v>
      </c>
      <c r="G320" s="15" t="s">
        <v>14992</v>
      </c>
      <c r="H320" s="14" t="s">
        <v>13708</v>
      </c>
      <c r="I320" s="15" t="s">
        <v>14993</v>
      </c>
      <c r="J320" s="14" t="s">
        <v>13710</v>
      </c>
      <c r="K320" s="18" t="s">
        <v>12724</v>
      </c>
      <c r="L320" s="14" t="s">
        <v>13699</v>
      </c>
      <c r="M320" s="15" t="s">
        <v>14909</v>
      </c>
      <c r="N320" s="19" t="str">
        <f>_xlfn.IFNA(VLOOKUP(K320,'HAN02'!$I$1:$J$426,2,FALSE),"")</f>
        <v>GG132003</v>
      </c>
    </row>
    <row r="321" spans="1:14">
      <c r="A321" s="14">
        <v>319</v>
      </c>
      <c r="B321" s="14" t="str">
        <f t="shared" si="4"/>
        <v>130196400319</v>
      </c>
      <c r="C321" s="15" t="s">
        <v>14994</v>
      </c>
      <c r="D321" s="15" t="s">
        <v>12724</v>
      </c>
      <c r="E321" s="15" t="s">
        <v>14995</v>
      </c>
      <c r="F321" s="14" t="s">
        <v>14996</v>
      </c>
      <c r="G321" s="15" t="s">
        <v>14997</v>
      </c>
      <c r="H321" s="14" t="s">
        <v>13708</v>
      </c>
      <c r="I321" s="15" t="s">
        <v>14651</v>
      </c>
      <c r="J321" s="14" t="s">
        <v>13710</v>
      </c>
      <c r="K321" s="18" t="s">
        <v>12724</v>
      </c>
      <c r="L321" s="14" t="s">
        <v>13699</v>
      </c>
      <c r="M321" s="15" t="s">
        <v>14909</v>
      </c>
      <c r="N321" s="19" t="str">
        <f>_xlfn.IFNA(VLOOKUP(K321,'HAN02'!$I$1:$J$426,2,FALSE),"")</f>
        <v>GG132003</v>
      </c>
    </row>
    <row r="322" spans="1:14">
      <c r="A322" s="14">
        <v>320</v>
      </c>
      <c r="B322" s="14" t="str">
        <f t="shared" si="4"/>
        <v>130196500320</v>
      </c>
      <c r="C322" s="15" t="s">
        <v>14998</v>
      </c>
      <c r="D322" s="15" t="s">
        <v>12724</v>
      </c>
      <c r="E322" s="15" t="s">
        <v>14999</v>
      </c>
      <c r="F322" s="14" t="s">
        <v>14944</v>
      </c>
      <c r="G322" s="15" t="s">
        <v>15000</v>
      </c>
      <c r="H322" s="14" t="s">
        <v>13745</v>
      </c>
      <c r="I322" s="15" t="s">
        <v>15001</v>
      </c>
      <c r="J322" s="14" t="s">
        <v>13710</v>
      </c>
      <c r="K322" s="18" t="s">
        <v>12724</v>
      </c>
      <c r="L322" s="14" t="s">
        <v>13699</v>
      </c>
      <c r="M322" s="15" t="s">
        <v>14909</v>
      </c>
      <c r="N322" s="19" t="str">
        <f>_xlfn.IFNA(VLOOKUP(K322,'HAN02'!$I$1:$J$426,2,FALSE),"")</f>
        <v>GG132003</v>
      </c>
    </row>
    <row r="323" spans="1:14">
      <c r="A323" s="14">
        <v>321</v>
      </c>
      <c r="B323" s="14" t="str">
        <f t="shared" si="4"/>
        <v>130201400321</v>
      </c>
      <c r="C323" s="15" t="s">
        <v>15002</v>
      </c>
      <c r="D323" s="15" t="s">
        <v>167</v>
      </c>
      <c r="E323" s="15" t="s">
        <v>15003</v>
      </c>
      <c r="F323" s="14" t="s">
        <v>15004</v>
      </c>
      <c r="G323" s="15" t="s">
        <v>15005</v>
      </c>
      <c r="H323" s="14" t="s">
        <v>13708</v>
      </c>
      <c r="I323" s="15" t="s">
        <v>15006</v>
      </c>
      <c r="J323" s="14" t="s">
        <v>13699</v>
      </c>
      <c r="K323" s="18"/>
      <c r="L323" s="14" t="s">
        <v>13699</v>
      </c>
      <c r="M323" s="15" t="s">
        <v>14909</v>
      </c>
      <c r="N323" s="19" t="str">
        <f>_xlfn.IFNA(VLOOKUP(K323,'HAN02'!$I$1:$J$426,2,FALSE),"")</f>
        <v/>
      </c>
    </row>
    <row r="324" spans="1:14">
      <c r="A324" s="14">
        <v>322</v>
      </c>
      <c r="B324" s="14" t="str">
        <f t="shared" ref="B324:B387" si="5">D324&amp;IF(H324="",0,H324)&amp;REPT(0,5-LEN(A324))&amp;A324</f>
        <v>130202500322</v>
      </c>
      <c r="C324" s="15" t="s">
        <v>15007</v>
      </c>
      <c r="D324" s="15" t="s">
        <v>168</v>
      </c>
      <c r="E324" s="15" t="s">
        <v>15008</v>
      </c>
      <c r="F324" s="14" t="s">
        <v>15009</v>
      </c>
      <c r="G324" s="15" t="s">
        <v>15010</v>
      </c>
      <c r="H324" s="14" t="s">
        <v>13745</v>
      </c>
      <c r="I324" s="15" t="s">
        <v>15011</v>
      </c>
      <c r="J324" s="14" t="s">
        <v>13699</v>
      </c>
      <c r="K324" s="18"/>
      <c r="L324" s="14" t="s">
        <v>13699</v>
      </c>
      <c r="M324" s="15" t="s">
        <v>14909</v>
      </c>
      <c r="N324" s="19" t="str">
        <f>_xlfn.IFNA(VLOOKUP(K324,'HAN02'!$I$1:$J$426,2,FALSE),"")</f>
        <v/>
      </c>
    </row>
    <row r="325" spans="1:14">
      <c r="A325" s="14">
        <v>323</v>
      </c>
      <c r="B325" s="14" t="str">
        <f t="shared" si="5"/>
        <v>130202500323</v>
      </c>
      <c r="C325" s="15" t="s">
        <v>15012</v>
      </c>
      <c r="D325" s="15" t="s">
        <v>168</v>
      </c>
      <c r="E325" s="15" t="s">
        <v>15013</v>
      </c>
      <c r="F325" s="14" t="s">
        <v>15009</v>
      </c>
      <c r="G325" s="15" t="s">
        <v>15014</v>
      </c>
      <c r="H325" s="14" t="s">
        <v>13745</v>
      </c>
      <c r="I325" s="15" t="s">
        <v>15015</v>
      </c>
      <c r="J325" s="14" t="s">
        <v>13699</v>
      </c>
      <c r="K325" s="18"/>
      <c r="L325" s="14" t="s">
        <v>13699</v>
      </c>
      <c r="M325" s="15" t="s">
        <v>14909</v>
      </c>
      <c r="N325" s="19" t="str">
        <f>_xlfn.IFNA(VLOOKUP(K325,'HAN02'!$I$1:$J$426,2,FALSE),"")</f>
        <v/>
      </c>
    </row>
    <row r="326" spans="1:14">
      <c r="A326" s="14">
        <v>324</v>
      </c>
      <c r="B326" s="14" t="str">
        <f t="shared" si="5"/>
        <v>130203500324</v>
      </c>
      <c r="C326" s="15" t="s">
        <v>15016</v>
      </c>
      <c r="D326" s="15" t="s">
        <v>170</v>
      </c>
      <c r="E326" s="15" t="s">
        <v>15017</v>
      </c>
      <c r="F326" s="14" t="s">
        <v>15009</v>
      </c>
      <c r="G326" s="15" t="s">
        <v>15018</v>
      </c>
      <c r="H326" s="14" t="s">
        <v>13745</v>
      </c>
      <c r="I326" s="15" t="s">
        <v>15019</v>
      </c>
      <c r="J326" s="14" t="s">
        <v>13699</v>
      </c>
      <c r="K326" s="18"/>
      <c r="L326" s="14" t="s">
        <v>13699</v>
      </c>
      <c r="M326" s="15" t="s">
        <v>14909</v>
      </c>
      <c r="N326" s="19" t="str">
        <f>_xlfn.IFNA(VLOOKUP(K326,'HAN02'!$I$1:$J$426,2,FALSE),"")</f>
        <v/>
      </c>
    </row>
    <row r="327" spans="1:14">
      <c r="A327" s="14">
        <v>325</v>
      </c>
      <c r="B327" s="14" t="str">
        <f t="shared" si="5"/>
        <v>130203400325</v>
      </c>
      <c r="C327" s="15" t="s">
        <v>15020</v>
      </c>
      <c r="D327" s="15" t="s">
        <v>170</v>
      </c>
      <c r="E327" s="15" t="s">
        <v>15021</v>
      </c>
      <c r="F327" s="14" t="s">
        <v>15009</v>
      </c>
      <c r="G327" s="15" t="s">
        <v>15022</v>
      </c>
      <c r="H327" s="14" t="s">
        <v>13708</v>
      </c>
      <c r="I327" s="15" t="s">
        <v>15023</v>
      </c>
      <c r="J327" s="14" t="s">
        <v>13699</v>
      </c>
      <c r="K327" s="18"/>
      <c r="L327" s="14" t="s">
        <v>13699</v>
      </c>
      <c r="M327" s="15" t="s">
        <v>14909</v>
      </c>
      <c r="N327" s="19" t="str">
        <f>_xlfn.IFNA(VLOOKUP(K327,'HAN02'!$I$1:$J$426,2,FALSE),"")</f>
        <v/>
      </c>
    </row>
    <row r="328" spans="1:14">
      <c r="A328" s="14">
        <v>326</v>
      </c>
      <c r="B328" s="14" t="str">
        <f t="shared" si="5"/>
        <v>130203500326</v>
      </c>
      <c r="C328" s="15" t="s">
        <v>15024</v>
      </c>
      <c r="D328" s="15" t="s">
        <v>170</v>
      </c>
      <c r="E328" s="15" t="s">
        <v>15025</v>
      </c>
      <c r="F328" s="14" t="s">
        <v>15026</v>
      </c>
      <c r="G328" s="15" t="s">
        <v>15027</v>
      </c>
      <c r="H328" s="14" t="s">
        <v>13745</v>
      </c>
      <c r="I328" s="15" t="s">
        <v>15028</v>
      </c>
      <c r="J328" s="14" t="s">
        <v>13699</v>
      </c>
      <c r="K328" s="18"/>
      <c r="L328" s="14" t="s">
        <v>13699</v>
      </c>
      <c r="M328" s="15" t="s">
        <v>14909</v>
      </c>
      <c r="N328" s="19" t="str">
        <f>_xlfn.IFNA(VLOOKUP(K328,'HAN02'!$I$1:$J$426,2,FALSE),"")</f>
        <v/>
      </c>
    </row>
    <row r="329" spans="1:14">
      <c r="A329" s="14">
        <v>327</v>
      </c>
      <c r="B329" s="14" t="str">
        <f t="shared" si="5"/>
        <v>130205400327</v>
      </c>
      <c r="C329" s="15" t="s">
        <v>15029</v>
      </c>
      <c r="D329" s="15" t="s">
        <v>174</v>
      </c>
      <c r="E329" s="15" t="s">
        <v>15030</v>
      </c>
      <c r="F329" s="14" t="s">
        <v>15031</v>
      </c>
      <c r="G329" s="15" t="s">
        <v>15032</v>
      </c>
      <c r="H329" s="14" t="s">
        <v>13708</v>
      </c>
      <c r="I329" s="15" t="s">
        <v>15033</v>
      </c>
      <c r="J329" s="14" t="s">
        <v>13699</v>
      </c>
      <c r="K329" s="18"/>
      <c r="L329" s="14" t="s">
        <v>13699</v>
      </c>
      <c r="M329" s="15" t="s">
        <v>14909</v>
      </c>
      <c r="N329" s="19" t="str">
        <f>_xlfn.IFNA(VLOOKUP(K329,'HAN02'!$I$1:$J$426,2,FALSE),"")</f>
        <v/>
      </c>
    </row>
    <row r="330" spans="1:14">
      <c r="A330" s="14">
        <v>328</v>
      </c>
      <c r="B330" s="14" t="str">
        <f t="shared" si="5"/>
        <v>130205500328</v>
      </c>
      <c r="C330" s="15" t="s">
        <v>15034</v>
      </c>
      <c r="D330" s="15" t="s">
        <v>174</v>
      </c>
      <c r="E330" s="15" t="s">
        <v>15035</v>
      </c>
      <c r="F330" s="14" t="s">
        <v>15036</v>
      </c>
      <c r="G330" s="15" t="s">
        <v>15037</v>
      </c>
      <c r="H330" s="14" t="s">
        <v>13745</v>
      </c>
      <c r="I330" s="15" t="s">
        <v>14596</v>
      </c>
      <c r="J330" s="14" t="s">
        <v>13699</v>
      </c>
      <c r="K330" s="18"/>
      <c r="L330" s="14" t="s">
        <v>13699</v>
      </c>
      <c r="M330" s="15" t="s">
        <v>14909</v>
      </c>
      <c r="N330" s="19" t="str">
        <f>_xlfn.IFNA(VLOOKUP(K330,'HAN02'!$I$1:$J$426,2,FALSE),"")</f>
        <v/>
      </c>
    </row>
    <row r="331" spans="1:14">
      <c r="A331" s="14">
        <v>329</v>
      </c>
      <c r="B331" s="14" t="str">
        <f t="shared" si="5"/>
        <v>130207500329</v>
      </c>
      <c r="C331" s="15" t="s">
        <v>15038</v>
      </c>
      <c r="D331" s="15" t="s">
        <v>176</v>
      </c>
      <c r="E331" s="15" t="s">
        <v>15039</v>
      </c>
      <c r="F331" s="14" t="s">
        <v>15026</v>
      </c>
      <c r="G331" s="15" t="s">
        <v>15040</v>
      </c>
      <c r="H331" s="14" t="s">
        <v>13745</v>
      </c>
      <c r="I331" s="15" t="s">
        <v>14189</v>
      </c>
      <c r="J331" s="14" t="s">
        <v>13699</v>
      </c>
      <c r="K331" s="18"/>
      <c r="L331" s="14" t="s">
        <v>13699</v>
      </c>
      <c r="M331" s="15" t="s">
        <v>14909</v>
      </c>
      <c r="N331" s="19" t="str">
        <f>_xlfn.IFNA(VLOOKUP(K331,'HAN02'!$I$1:$J$426,2,FALSE),"")</f>
        <v/>
      </c>
    </row>
    <row r="332" spans="1:14">
      <c r="A332" s="14">
        <v>330</v>
      </c>
      <c r="B332" s="14" t="str">
        <f t="shared" si="5"/>
        <v>130208500330</v>
      </c>
      <c r="C332" s="15" t="s">
        <v>15041</v>
      </c>
      <c r="D332" s="15" t="s">
        <v>178</v>
      </c>
      <c r="E332" s="15" t="s">
        <v>15042</v>
      </c>
      <c r="F332" s="14" t="s">
        <v>15043</v>
      </c>
      <c r="G332" s="15" t="s">
        <v>15044</v>
      </c>
      <c r="H332" s="14" t="s">
        <v>13745</v>
      </c>
      <c r="I332" s="15" t="s">
        <v>15045</v>
      </c>
      <c r="J332" s="14" t="s">
        <v>13710</v>
      </c>
      <c r="K332" s="18" t="s">
        <v>12727</v>
      </c>
      <c r="L332" s="14" t="s">
        <v>13699</v>
      </c>
      <c r="M332" s="15" t="s">
        <v>14909</v>
      </c>
      <c r="N332" s="19" t="str">
        <f>_xlfn.IFNA(VLOOKUP(K332,'HAN02'!$I$1:$J$426,2,FALSE),"")</f>
        <v>GG132054</v>
      </c>
    </row>
    <row r="333" spans="1:14">
      <c r="A333" s="14">
        <v>331</v>
      </c>
      <c r="B333" s="14" t="str">
        <f t="shared" si="5"/>
        <v>130209500331</v>
      </c>
      <c r="C333" s="15" t="s">
        <v>15046</v>
      </c>
      <c r="D333" s="15" t="s">
        <v>180</v>
      </c>
      <c r="E333" s="15" t="s">
        <v>15047</v>
      </c>
      <c r="F333" s="14" t="s">
        <v>15048</v>
      </c>
      <c r="G333" s="15" t="s">
        <v>15049</v>
      </c>
      <c r="H333" s="14" t="s">
        <v>13745</v>
      </c>
      <c r="I333" s="15" t="s">
        <v>15050</v>
      </c>
      <c r="J333" s="14" t="s">
        <v>13699</v>
      </c>
      <c r="K333" s="18"/>
      <c r="L333" s="14" t="s">
        <v>13699</v>
      </c>
      <c r="M333" s="15" t="s">
        <v>14909</v>
      </c>
      <c r="N333" s="19" t="str">
        <f>_xlfn.IFNA(VLOOKUP(K333,'HAN02'!$I$1:$J$426,2,FALSE),"")</f>
        <v/>
      </c>
    </row>
    <row r="334" spans="1:14">
      <c r="A334" s="14">
        <v>332</v>
      </c>
      <c r="B334" s="14" t="str">
        <f t="shared" si="5"/>
        <v>130209100332</v>
      </c>
      <c r="C334" s="15" t="s">
        <v>15051</v>
      </c>
      <c r="D334" s="15" t="s">
        <v>180</v>
      </c>
      <c r="E334" s="15" t="s">
        <v>15052</v>
      </c>
      <c r="F334" s="14" t="s">
        <v>15053</v>
      </c>
      <c r="G334" s="15" t="s">
        <v>15054</v>
      </c>
      <c r="H334" s="14" t="s">
        <v>13942</v>
      </c>
      <c r="I334" s="15" t="s">
        <v>15055</v>
      </c>
      <c r="J334" s="14" t="s">
        <v>13699</v>
      </c>
      <c r="K334" s="18"/>
      <c r="L334" s="14" t="s">
        <v>13699</v>
      </c>
      <c r="M334" s="15" t="s">
        <v>14909</v>
      </c>
      <c r="N334" s="19" t="str">
        <f>_xlfn.IFNA(VLOOKUP(K334,'HAN02'!$I$1:$J$426,2,FALSE),"")</f>
        <v/>
      </c>
    </row>
    <row r="335" spans="1:14">
      <c r="A335" s="14">
        <v>333</v>
      </c>
      <c r="B335" s="14" t="str">
        <f t="shared" si="5"/>
        <v>130223500333</v>
      </c>
      <c r="C335" s="15" t="s">
        <v>15056</v>
      </c>
      <c r="D335" s="15" t="s">
        <v>182</v>
      </c>
      <c r="E335" s="15" t="s">
        <v>15057</v>
      </c>
      <c r="F335" s="14" t="s">
        <v>15058</v>
      </c>
      <c r="G335" s="15" t="s">
        <v>15059</v>
      </c>
      <c r="H335" s="14" t="s">
        <v>13745</v>
      </c>
      <c r="I335" s="15" t="s">
        <v>15060</v>
      </c>
      <c r="J335" s="14" t="s">
        <v>13699</v>
      </c>
      <c r="K335" s="18"/>
      <c r="L335" s="14" t="s">
        <v>13699</v>
      </c>
      <c r="M335" s="15" t="s">
        <v>14909</v>
      </c>
      <c r="N335" s="19" t="str">
        <f>_xlfn.IFNA(VLOOKUP(K335,'HAN02'!$I$1:$J$426,2,FALSE),"")</f>
        <v/>
      </c>
    </row>
    <row r="336" spans="1:14">
      <c r="A336" s="14">
        <v>334</v>
      </c>
      <c r="B336" s="14" t="str">
        <f t="shared" si="5"/>
        <v>130224500334</v>
      </c>
      <c r="C336" s="15" t="s">
        <v>15061</v>
      </c>
      <c r="D336" s="15" t="s">
        <v>184</v>
      </c>
      <c r="E336" s="15" t="s">
        <v>15062</v>
      </c>
      <c r="F336" s="14" t="s">
        <v>15063</v>
      </c>
      <c r="G336" s="15" t="s">
        <v>15064</v>
      </c>
      <c r="H336" s="14" t="s">
        <v>13745</v>
      </c>
      <c r="I336" s="15" t="s">
        <v>14154</v>
      </c>
      <c r="J336" s="14" t="s">
        <v>13699</v>
      </c>
      <c r="K336" s="18"/>
      <c r="L336" s="14" t="s">
        <v>13699</v>
      </c>
      <c r="M336" s="15" t="s">
        <v>14909</v>
      </c>
      <c r="N336" s="19" t="str">
        <f>_xlfn.IFNA(VLOOKUP(K336,'HAN02'!$I$1:$J$426,2,FALSE),"")</f>
        <v/>
      </c>
    </row>
    <row r="337" spans="1:14">
      <c r="A337" s="14">
        <v>335</v>
      </c>
      <c r="B337" s="14" t="str">
        <f t="shared" si="5"/>
        <v>130225500335</v>
      </c>
      <c r="C337" s="15" t="s">
        <v>15065</v>
      </c>
      <c r="D337" s="15" t="s">
        <v>186</v>
      </c>
      <c r="E337" s="15" t="s">
        <v>15066</v>
      </c>
      <c r="F337" s="14" t="s">
        <v>15067</v>
      </c>
      <c r="G337" s="15" t="s">
        <v>15068</v>
      </c>
      <c r="H337" s="14" t="s">
        <v>13745</v>
      </c>
      <c r="I337" s="15" t="s">
        <v>15069</v>
      </c>
      <c r="J337" s="14" t="s">
        <v>13699</v>
      </c>
      <c r="K337" s="18"/>
      <c r="L337" s="14" t="s">
        <v>13699</v>
      </c>
      <c r="M337" s="15" t="s">
        <v>14909</v>
      </c>
      <c r="N337" s="19" t="str">
        <f>_xlfn.IFNA(VLOOKUP(K337,'HAN02'!$I$1:$J$426,2,FALSE),"")</f>
        <v/>
      </c>
    </row>
    <row r="338" spans="1:14">
      <c r="A338" s="14">
        <v>336</v>
      </c>
      <c r="B338" s="14" t="str">
        <f t="shared" si="5"/>
        <v>130281500336</v>
      </c>
      <c r="C338" s="15" t="s">
        <v>15070</v>
      </c>
      <c r="D338" s="15" t="s">
        <v>192</v>
      </c>
      <c r="E338" s="15" t="s">
        <v>15071</v>
      </c>
      <c r="F338" s="14" t="s">
        <v>15072</v>
      </c>
      <c r="G338" s="15" t="s">
        <v>15073</v>
      </c>
      <c r="H338" s="14" t="s">
        <v>13745</v>
      </c>
      <c r="I338" s="15" t="s">
        <v>15074</v>
      </c>
      <c r="J338" s="14" t="s">
        <v>13699</v>
      </c>
      <c r="K338" s="18"/>
      <c r="L338" s="14" t="s">
        <v>13699</v>
      </c>
      <c r="M338" s="15" t="s">
        <v>14909</v>
      </c>
      <c r="N338" s="19" t="str">
        <f>_xlfn.IFNA(VLOOKUP(K338,'HAN02'!$I$1:$J$426,2,FALSE),"")</f>
        <v/>
      </c>
    </row>
    <row r="339" spans="1:14">
      <c r="A339" s="14">
        <v>337</v>
      </c>
      <c r="B339" s="14" t="str">
        <f t="shared" si="5"/>
        <v>130283500337</v>
      </c>
      <c r="C339" s="15" t="s">
        <v>15075</v>
      </c>
      <c r="D339" s="15" t="s">
        <v>194</v>
      </c>
      <c r="E339" s="15" t="s">
        <v>15076</v>
      </c>
      <c r="F339" s="14" t="s">
        <v>15077</v>
      </c>
      <c r="G339" s="15" t="s">
        <v>15078</v>
      </c>
      <c r="H339" s="14" t="s">
        <v>13745</v>
      </c>
      <c r="I339" s="15" t="s">
        <v>15079</v>
      </c>
      <c r="J339" s="14" t="s">
        <v>13699</v>
      </c>
      <c r="K339" s="18"/>
      <c r="L339" s="14" t="s">
        <v>13699</v>
      </c>
      <c r="M339" s="15" t="s">
        <v>14909</v>
      </c>
      <c r="N339" s="19" t="str">
        <f>_xlfn.IFNA(VLOOKUP(K339,'HAN02'!$I$1:$J$426,2,FALSE),"")</f>
        <v/>
      </c>
    </row>
    <row r="340" spans="1:14">
      <c r="A340" s="14">
        <v>338</v>
      </c>
      <c r="B340" s="14" t="str">
        <f t="shared" si="5"/>
        <v>130283600338</v>
      </c>
      <c r="C340" s="15" t="s">
        <v>15080</v>
      </c>
      <c r="D340" s="15" t="s">
        <v>194</v>
      </c>
      <c r="E340" s="15" t="s">
        <v>15081</v>
      </c>
      <c r="F340" s="14" t="s">
        <v>15082</v>
      </c>
      <c r="G340" s="15" t="s">
        <v>15083</v>
      </c>
      <c r="H340" s="14" t="s">
        <v>15084</v>
      </c>
      <c r="I340" s="15" t="s">
        <v>15085</v>
      </c>
      <c r="J340" s="14" t="s">
        <v>13699</v>
      </c>
      <c r="K340" s="18"/>
      <c r="L340" s="14" t="s">
        <v>13699</v>
      </c>
      <c r="M340" s="15" t="s">
        <v>14909</v>
      </c>
      <c r="N340" s="19" t="str">
        <f>_xlfn.IFNA(VLOOKUP(K340,'HAN02'!$I$1:$J$426,2,FALSE),"")</f>
        <v/>
      </c>
    </row>
    <row r="341" spans="1:14">
      <c r="A341" s="14">
        <v>339</v>
      </c>
      <c r="B341" s="14" t="str">
        <f t="shared" si="5"/>
        <v>130296100339</v>
      </c>
      <c r="C341" s="15" t="s">
        <v>15086</v>
      </c>
      <c r="D341" s="15" t="s">
        <v>12727</v>
      </c>
      <c r="E341" s="15" t="s">
        <v>15087</v>
      </c>
      <c r="F341" s="14" t="s">
        <v>15036</v>
      </c>
      <c r="G341" s="15" t="s">
        <v>15088</v>
      </c>
      <c r="H341" s="14" t="s">
        <v>13942</v>
      </c>
      <c r="I341" s="15" t="s">
        <v>15089</v>
      </c>
      <c r="J341" s="14" t="s">
        <v>13710</v>
      </c>
      <c r="K341" s="18" t="s">
        <v>12727</v>
      </c>
      <c r="L341" s="14" t="s">
        <v>13832</v>
      </c>
      <c r="M341" s="15" t="s">
        <v>14909</v>
      </c>
      <c r="N341" s="19" t="str">
        <f>_xlfn.IFNA(VLOOKUP(K341,'HAN02'!$I$1:$J$426,2,FALSE),"")</f>
        <v>GG132054</v>
      </c>
    </row>
    <row r="342" spans="1:14">
      <c r="A342" s="14">
        <v>340</v>
      </c>
      <c r="B342" s="14" t="str">
        <f t="shared" si="5"/>
        <v>130296500340</v>
      </c>
      <c r="C342" s="15" t="s">
        <v>15090</v>
      </c>
      <c r="D342" s="15" t="s">
        <v>12727</v>
      </c>
      <c r="E342" s="15" t="s">
        <v>15091</v>
      </c>
      <c r="F342" s="14" t="s">
        <v>15009</v>
      </c>
      <c r="G342" s="15" t="s">
        <v>15092</v>
      </c>
      <c r="H342" s="14" t="s">
        <v>13745</v>
      </c>
      <c r="I342" s="15" t="s">
        <v>15093</v>
      </c>
      <c r="J342" s="14" t="s">
        <v>13710</v>
      </c>
      <c r="K342" s="18" t="s">
        <v>12727</v>
      </c>
      <c r="L342" s="14" t="s">
        <v>13699</v>
      </c>
      <c r="M342" s="15" t="s">
        <v>14909</v>
      </c>
      <c r="N342" s="19" t="str">
        <f>_xlfn.IFNA(VLOOKUP(K342,'HAN02'!$I$1:$J$426,2,FALSE),"")</f>
        <v>GG132054</v>
      </c>
    </row>
    <row r="343" spans="1:14">
      <c r="A343" s="14">
        <v>341</v>
      </c>
      <c r="B343" s="14" t="str">
        <f t="shared" si="5"/>
        <v>130296500341</v>
      </c>
      <c r="C343" s="15" t="s">
        <v>15094</v>
      </c>
      <c r="D343" s="15" t="s">
        <v>12727</v>
      </c>
      <c r="E343" s="15" t="s">
        <v>15095</v>
      </c>
      <c r="F343" s="14" t="s">
        <v>15009</v>
      </c>
      <c r="G343" s="15" t="s">
        <v>15096</v>
      </c>
      <c r="H343" s="14" t="s">
        <v>13745</v>
      </c>
      <c r="I343" s="15" t="s">
        <v>14841</v>
      </c>
      <c r="J343" s="14" t="s">
        <v>13710</v>
      </c>
      <c r="K343" s="18" t="s">
        <v>12727</v>
      </c>
      <c r="L343" s="14" t="s">
        <v>13699</v>
      </c>
      <c r="M343" s="15" t="s">
        <v>14909</v>
      </c>
      <c r="N343" s="19" t="str">
        <f>_xlfn.IFNA(VLOOKUP(K343,'HAN02'!$I$1:$J$426,2,FALSE),"")</f>
        <v>GG132054</v>
      </c>
    </row>
    <row r="344" spans="1:14">
      <c r="A344" s="14">
        <v>342</v>
      </c>
      <c r="B344" s="14" t="str">
        <f t="shared" si="5"/>
        <v>130296500342</v>
      </c>
      <c r="C344" s="15" t="s">
        <v>15097</v>
      </c>
      <c r="D344" s="15" t="s">
        <v>12727</v>
      </c>
      <c r="E344" s="15" t="s">
        <v>15098</v>
      </c>
      <c r="F344" s="14" t="s">
        <v>15043</v>
      </c>
      <c r="G344" s="15" t="s">
        <v>15099</v>
      </c>
      <c r="H344" s="14" t="s">
        <v>13745</v>
      </c>
      <c r="I344" s="15" t="s">
        <v>15100</v>
      </c>
      <c r="J344" s="14" t="s">
        <v>13710</v>
      </c>
      <c r="K344" s="18" t="s">
        <v>12727</v>
      </c>
      <c r="L344" s="14" t="s">
        <v>13699</v>
      </c>
      <c r="M344" s="15" t="s">
        <v>14909</v>
      </c>
      <c r="N344" s="19" t="str">
        <f>_xlfn.IFNA(VLOOKUP(K344,'HAN02'!$I$1:$J$426,2,FALSE),"")</f>
        <v>GG132054</v>
      </c>
    </row>
    <row r="345" spans="1:14">
      <c r="A345" s="14">
        <v>343</v>
      </c>
      <c r="B345" s="14" t="str">
        <f t="shared" si="5"/>
        <v>130300400343</v>
      </c>
      <c r="C345" s="15" t="s">
        <v>15101</v>
      </c>
      <c r="D345" s="15" t="s">
        <v>196</v>
      </c>
      <c r="E345" s="15" t="s">
        <v>15102</v>
      </c>
      <c r="F345" s="14" t="s">
        <v>15103</v>
      </c>
      <c r="G345" s="15" t="s">
        <v>15104</v>
      </c>
      <c r="H345" s="14" t="s">
        <v>13708</v>
      </c>
      <c r="I345" s="15" t="s">
        <v>15105</v>
      </c>
      <c r="J345" s="14" t="s">
        <v>13699</v>
      </c>
      <c r="K345" s="18"/>
      <c r="L345" s="14" t="s">
        <v>13832</v>
      </c>
      <c r="M345" s="15" t="s">
        <v>14909</v>
      </c>
      <c r="N345" s="19" t="str">
        <f>_xlfn.IFNA(VLOOKUP(K345,'HAN02'!$I$1:$J$426,2,FALSE),"")</f>
        <v/>
      </c>
    </row>
    <row r="346" spans="1:14">
      <c r="A346" s="14">
        <v>344</v>
      </c>
      <c r="B346" s="14" t="str">
        <f t="shared" si="5"/>
        <v>130300100344</v>
      </c>
      <c r="C346" s="15" t="s">
        <v>15106</v>
      </c>
      <c r="D346" s="15" t="s">
        <v>196</v>
      </c>
      <c r="E346" s="15" t="s">
        <v>15107</v>
      </c>
      <c r="F346" s="14" t="s">
        <v>15108</v>
      </c>
      <c r="G346" s="15" t="s">
        <v>15109</v>
      </c>
      <c r="H346" s="14" t="s">
        <v>13942</v>
      </c>
      <c r="I346" s="15" t="s">
        <v>15110</v>
      </c>
      <c r="J346" s="14" t="s">
        <v>13699</v>
      </c>
      <c r="K346" s="18"/>
      <c r="L346" s="14" t="s">
        <v>13832</v>
      </c>
      <c r="M346" s="15" t="s">
        <v>14909</v>
      </c>
      <c r="N346" s="19" t="str">
        <f>_xlfn.IFNA(VLOOKUP(K346,'HAN02'!$I$1:$J$426,2,FALSE),"")</f>
        <v/>
      </c>
    </row>
    <row r="347" spans="1:14">
      <c r="A347" s="14">
        <v>345</v>
      </c>
      <c r="B347" s="14" t="str">
        <f t="shared" si="5"/>
        <v>130300600345</v>
      </c>
      <c r="C347" s="15" t="s">
        <v>15111</v>
      </c>
      <c r="D347" s="15" t="s">
        <v>196</v>
      </c>
      <c r="E347" s="15" t="s">
        <v>15112</v>
      </c>
      <c r="F347" s="14" t="s">
        <v>15113</v>
      </c>
      <c r="G347" s="15" t="s">
        <v>15114</v>
      </c>
      <c r="H347" s="14" t="s">
        <v>15084</v>
      </c>
      <c r="I347" s="15" t="s">
        <v>15115</v>
      </c>
      <c r="J347" s="14" t="s">
        <v>13699</v>
      </c>
      <c r="K347" s="18"/>
      <c r="L347" s="14" t="s">
        <v>13699</v>
      </c>
      <c r="M347" s="15" t="s">
        <v>14909</v>
      </c>
      <c r="N347" s="19" t="str">
        <f>_xlfn.IFNA(VLOOKUP(K347,'HAN02'!$I$1:$J$426,2,FALSE),"")</f>
        <v/>
      </c>
    </row>
    <row r="348" spans="1:14">
      <c r="A348" s="14">
        <v>346</v>
      </c>
      <c r="B348" s="14" t="str">
        <f t="shared" si="5"/>
        <v>130300500346</v>
      </c>
      <c r="C348" s="15" t="s">
        <v>15116</v>
      </c>
      <c r="D348" s="15" t="s">
        <v>196</v>
      </c>
      <c r="E348" s="15" t="s">
        <v>15117</v>
      </c>
      <c r="F348" s="14" t="s">
        <v>15108</v>
      </c>
      <c r="G348" s="15" t="s">
        <v>15118</v>
      </c>
      <c r="H348" s="14" t="s">
        <v>13745</v>
      </c>
      <c r="I348" s="15" t="s">
        <v>15119</v>
      </c>
      <c r="J348" s="14" t="s">
        <v>13699</v>
      </c>
      <c r="K348" s="18"/>
      <c r="L348" s="14" t="s">
        <v>13832</v>
      </c>
      <c r="M348" s="15" t="s">
        <v>14909</v>
      </c>
      <c r="N348" s="19" t="str">
        <f>_xlfn.IFNA(VLOOKUP(K348,'HAN02'!$I$1:$J$426,2,FALSE),"")</f>
        <v/>
      </c>
    </row>
    <row r="349" spans="1:14">
      <c r="A349" s="14">
        <v>347</v>
      </c>
      <c r="B349" s="14" t="str">
        <f t="shared" si="5"/>
        <v>130301500347</v>
      </c>
      <c r="C349" s="15" t="s">
        <v>15120</v>
      </c>
      <c r="D349" s="15" t="s">
        <v>198</v>
      </c>
      <c r="E349" s="15" t="s">
        <v>15121</v>
      </c>
      <c r="F349" s="14" t="s">
        <v>15108</v>
      </c>
      <c r="G349" s="15" t="s">
        <v>15122</v>
      </c>
      <c r="H349" s="14" t="s">
        <v>13745</v>
      </c>
      <c r="I349" s="15" t="s">
        <v>15123</v>
      </c>
      <c r="J349" s="14" t="s">
        <v>13699</v>
      </c>
      <c r="K349" s="18"/>
      <c r="L349" s="14" t="s">
        <v>13699</v>
      </c>
      <c r="M349" s="15" t="s">
        <v>14909</v>
      </c>
      <c r="N349" s="19" t="str">
        <f>_xlfn.IFNA(VLOOKUP(K349,'HAN02'!$I$1:$J$426,2,FALSE),"")</f>
        <v/>
      </c>
    </row>
    <row r="350" spans="1:14">
      <c r="A350" s="14">
        <v>348</v>
      </c>
      <c r="B350" s="14" t="str">
        <f t="shared" si="5"/>
        <v>130403400348</v>
      </c>
      <c r="C350" s="15" t="s">
        <v>15124</v>
      </c>
      <c r="D350" s="15" t="s">
        <v>218</v>
      </c>
      <c r="E350" s="15" t="s">
        <v>15125</v>
      </c>
      <c r="F350" s="14" t="s">
        <v>15126</v>
      </c>
      <c r="G350" s="15" t="s">
        <v>15127</v>
      </c>
      <c r="H350" s="14" t="s">
        <v>13708</v>
      </c>
      <c r="I350" s="15" t="s">
        <v>15128</v>
      </c>
      <c r="J350" s="14" t="s">
        <v>13699</v>
      </c>
      <c r="K350" s="18"/>
      <c r="L350" s="14" t="s">
        <v>13832</v>
      </c>
      <c r="M350" s="15" t="s">
        <v>14909</v>
      </c>
      <c r="N350" s="19" t="str">
        <f>_xlfn.IFNA(VLOOKUP(K350,'HAN02'!$I$1:$J$426,2,FALSE),"")</f>
        <v/>
      </c>
    </row>
    <row r="351" spans="1:14">
      <c r="A351" s="14">
        <v>349</v>
      </c>
      <c r="B351" s="14" t="str">
        <f t="shared" si="5"/>
        <v>130403500349</v>
      </c>
      <c r="C351" s="15" t="s">
        <v>15129</v>
      </c>
      <c r="D351" s="15" t="s">
        <v>218</v>
      </c>
      <c r="E351" s="15" t="s">
        <v>15130</v>
      </c>
      <c r="F351" s="14" t="s">
        <v>15131</v>
      </c>
      <c r="G351" s="15" t="s">
        <v>15132</v>
      </c>
      <c r="H351" s="14" t="s">
        <v>13745</v>
      </c>
      <c r="I351" s="15" t="s">
        <v>15133</v>
      </c>
      <c r="J351" s="14" t="s">
        <v>13699</v>
      </c>
      <c r="K351" s="18"/>
      <c r="L351" s="14" t="s">
        <v>13699</v>
      </c>
      <c r="M351" s="15" t="s">
        <v>14909</v>
      </c>
      <c r="N351" s="19" t="str">
        <f>_xlfn.IFNA(VLOOKUP(K351,'HAN02'!$I$1:$J$426,2,FALSE),"")</f>
        <v/>
      </c>
    </row>
    <row r="352" spans="1:14">
      <c r="A352" s="14">
        <v>350</v>
      </c>
      <c r="B352" s="14" t="str">
        <f t="shared" si="5"/>
        <v>130403500350</v>
      </c>
      <c r="C352" s="15" t="s">
        <v>15134</v>
      </c>
      <c r="D352" s="15" t="s">
        <v>218</v>
      </c>
      <c r="E352" s="15" t="s">
        <v>15135</v>
      </c>
      <c r="F352" s="14" t="s">
        <v>15136</v>
      </c>
      <c r="G352" s="15" t="s">
        <v>15137</v>
      </c>
      <c r="H352" s="14" t="s">
        <v>13745</v>
      </c>
      <c r="I352" s="15" t="s">
        <v>15138</v>
      </c>
      <c r="J352" s="14" t="s">
        <v>13699</v>
      </c>
      <c r="K352" s="18"/>
      <c r="L352" s="14" t="s">
        <v>13699</v>
      </c>
      <c r="M352" s="15" t="s">
        <v>14909</v>
      </c>
      <c r="N352" s="19" t="str">
        <f>_xlfn.IFNA(VLOOKUP(K352,'HAN02'!$I$1:$J$426,2,FALSE),"")</f>
        <v/>
      </c>
    </row>
    <row r="353" spans="1:14">
      <c r="A353" s="14">
        <v>351</v>
      </c>
      <c r="B353" s="14" t="str">
        <f t="shared" si="5"/>
        <v>130404500351</v>
      </c>
      <c r="C353" s="15" t="s">
        <v>15139</v>
      </c>
      <c r="D353" s="15" t="s">
        <v>220</v>
      </c>
      <c r="E353" s="15" t="s">
        <v>15140</v>
      </c>
      <c r="F353" s="14" t="s">
        <v>15141</v>
      </c>
      <c r="G353" s="15" t="s">
        <v>15142</v>
      </c>
      <c r="H353" s="14" t="s">
        <v>13745</v>
      </c>
      <c r="I353" s="15" t="s">
        <v>15143</v>
      </c>
      <c r="J353" s="14" t="s">
        <v>13699</v>
      </c>
      <c r="K353" s="18"/>
      <c r="L353" s="14" t="s">
        <v>13699</v>
      </c>
      <c r="M353" s="15" t="s">
        <v>14909</v>
      </c>
      <c r="N353" s="19" t="str">
        <f>_xlfn.IFNA(VLOOKUP(K353,'HAN02'!$I$1:$J$426,2,FALSE),"")</f>
        <v/>
      </c>
    </row>
    <row r="354" spans="1:14">
      <c r="A354" s="14">
        <v>352</v>
      </c>
      <c r="B354" s="14" t="str">
        <f t="shared" si="5"/>
        <v>130404500352</v>
      </c>
      <c r="C354" s="15" t="s">
        <v>15144</v>
      </c>
      <c r="D354" s="15" t="s">
        <v>220</v>
      </c>
      <c r="E354" s="15" t="s">
        <v>15145</v>
      </c>
      <c r="F354" s="14" t="s">
        <v>15141</v>
      </c>
      <c r="G354" s="15" t="s">
        <v>15146</v>
      </c>
      <c r="H354" s="14" t="s">
        <v>13745</v>
      </c>
      <c r="I354" s="15" t="s">
        <v>15147</v>
      </c>
      <c r="J354" s="14" t="s">
        <v>13699</v>
      </c>
      <c r="K354" s="18"/>
      <c r="L354" s="14" t="s">
        <v>13699</v>
      </c>
      <c r="M354" s="15" t="s">
        <v>14909</v>
      </c>
      <c r="N354" s="19" t="str">
        <f>_xlfn.IFNA(VLOOKUP(K354,'HAN02'!$I$1:$J$426,2,FALSE),"")</f>
        <v/>
      </c>
    </row>
    <row r="355" spans="1:14">
      <c r="A355" s="14">
        <v>353</v>
      </c>
      <c r="B355" s="14" t="str">
        <f t="shared" si="5"/>
        <v>130424500353</v>
      </c>
      <c r="C355" s="15" t="s">
        <v>15148</v>
      </c>
      <c r="D355" s="15" t="s">
        <v>230</v>
      </c>
      <c r="E355" s="15" t="s">
        <v>15149</v>
      </c>
      <c r="F355" s="14" t="s">
        <v>15150</v>
      </c>
      <c r="G355" s="15" t="s">
        <v>15151</v>
      </c>
      <c r="H355" s="14" t="s">
        <v>13745</v>
      </c>
      <c r="I355" s="15" t="s">
        <v>15152</v>
      </c>
      <c r="J355" s="14" t="s">
        <v>13699</v>
      </c>
      <c r="K355" s="18"/>
      <c r="L355" s="14" t="s">
        <v>13699</v>
      </c>
      <c r="M355" s="15" t="s">
        <v>14909</v>
      </c>
      <c r="N355" s="19" t="str">
        <f>_xlfn.IFNA(VLOOKUP(K355,'HAN02'!$I$1:$J$426,2,FALSE),"")</f>
        <v/>
      </c>
    </row>
    <row r="356" spans="1:14">
      <c r="A356" s="14">
        <v>354</v>
      </c>
      <c r="B356" s="14" t="str">
        <f t="shared" si="5"/>
        <v>130426300354</v>
      </c>
      <c r="C356" s="15" t="s">
        <v>15153</v>
      </c>
      <c r="D356" s="15" t="s">
        <v>234</v>
      </c>
      <c r="E356" s="15" t="s">
        <v>15154</v>
      </c>
      <c r="F356" s="14" t="s">
        <v>15155</v>
      </c>
      <c r="G356" s="15" t="s">
        <v>15156</v>
      </c>
      <c r="H356" s="14" t="s">
        <v>13872</v>
      </c>
      <c r="I356" s="15" t="s">
        <v>15157</v>
      </c>
      <c r="J356" s="14" t="s">
        <v>13699</v>
      </c>
      <c r="K356" s="18"/>
      <c r="L356" s="14" t="s">
        <v>13699</v>
      </c>
      <c r="M356" s="15" t="s">
        <v>14909</v>
      </c>
      <c r="N356" s="19" t="str">
        <f>_xlfn.IFNA(VLOOKUP(K356,'HAN02'!$I$1:$J$426,2,FALSE),"")</f>
        <v/>
      </c>
    </row>
    <row r="357" spans="1:14">
      <c r="A357" s="14">
        <v>355</v>
      </c>
      <c r="B357" s="14" t="str">
        <f t="shared" si="5"/>
        <v>130434500355</v>
      </c>
      <c r="C357" s="15" t="s">
        <v>15158</v>
      </c>
      <c r="D357" s="15" t="s">
        <v>246</v>
      </c>
      <c r="E357" s="15" t="s">
        <v>15159</v>
      </c>
      <c r="F357" s="14" t="s">
        <v>15160</v>
      </c>
      <c r="G357" s="15" t="s">
        <v>15161</v>
      </c>
      <c r="H357" s="14" t="s">
        <v>13745</v>
      </c>
      <c r="I357" s="15" t="s">
        <v>15162</v>
      </c>
      <c r="J357" s="14" t="s">
        <v>13699</v>
      </c>
      <c r="K357" s="18"/>
      <c r="L357" s="14" t="s">
        <v>13699</v>
      </c>
      <c r="M357" s="15" t="s">
        <v>14909</v>
      </c>
      <c r="N357" s="19" t="str">
        <f>_xlfn.IFNA(VLOOKUP(K357,'HAN02'!$I$1:$J$426,2,FALSE),"")</f>
        <v/>
      </c>
    </row>
    <row r="358" spans="1:14">
      <c r="A358" s="14">
        <v>356</v>
      </c>
      <c r="B358" s="14" t="str">
        <f t="shared" si="5"/>
        <v>130434500356</v>
      </c>
      <c r="C358" s="15" t="s">
        <v>15163</v>
      </c>
      <c r="D358" s="15" t="s">
        <v>246</v>
      </c>
      <c r="E358" s="15" t="s">
        <v>15164</v>
      </c>
      <c r="F358" s="14" t="s">
        <v>15160</v>
      </c>
      <c r="G358" s="15" t="s">
        <v>15165</v>
      </c>
      <c r="H358" s="14" t="s">
        <v>13745</v>
      </c>
      <c r="I358" s="15" t="s">
        <v>15166</v>
      </c>
      <c r="J358" s="14" t="s">
        <v>13699</v>
      </c>
      <c r="K358" s="18"/>
      <c r="L358" s="14" t="s">
        <v>13699</v>
      </c>
      <c r="M358" s="15" t="s">
        <v>14909</v>
      </c>
      <c r="N358" s="19" t="str">
        <f>_xlfn.IFNA(VLOOKUP(K358,'HAN02'!$I$1:$J$426,2,FALSE),"")</f>
        <v/>
      </c>
    </row>
    <row r="359" spans="1:14">
      <c r="A359" s="14">
        <v>357</v>
      </c>
      <c r="B359" s="14" t="str">
        <f t="shared" si="5"/>
        <v>130462300357</v>
      </c>
      <c r="C359" s="15" t="s">
        <v>15167</v>
      </c>
      <c r="D359" s="15" t="s">
        <v>15168</v>
      </c>
      <c r="E359" s="15" t="s">
        <v>15169</v>
      </c>
      <c r="F359" s="14" t="s">
        <v>15170</v>
      </c>
      <c r="G359" s="15" t="s">
        <v>15171</v>
      </c>
      <c r="H359" s="14" t="s">
        <v>13872</v>
      </c>
      <c r="I359" s="15" t="s">
        <v>15172</v>
      </c>
      <c r="J359" s="14" t="s">
        <v>13699</v>
      </c>
      <c r="K359" s="18"/>
      <c r="L359" s="14" t="s">
        <v>13832</v>
      </c>
      <c r="M359" s="15" t="s">
        <v>14909</v>
      </c>
      <c r="N359" s="19" t="str">
        <f>_xlfn.IFNA(VLOOKUP(K359,'HAN02'!$I$1:$J$426,2,FALSE),"")</f>
        <v/>
      </c>
    </row>
    <row r="360" spans="1:14">
      <c r="A360" s="14">
        <v>358</v>
      </c>
      <c r="B360" s="14" t="str">
        <f t="shared" si="5"/>
        <v>130462000358</v>
      </c>
      <c r="C360" s="15" t="s">
        <v>15173</v>
      </c>
      <c r="D360" s="15" t="s">
        <v>15168</v>
      </c>
      <c r="E360" s="15" t="s">
        <v>15174</v>
      </c>
      <c r="F360" s="14" t="s">
        <v>15175</v>
      </c>
      <c r="G360" s="15"/>
      <c r="H360" s="14"/>
      <c r="I360" s="15" t="s">
        <v>15176</v>
      </c>
      <c r="J360" s="14"/>
      <c r="K360" s="18"/>
      <c r="L360" s="14" t="s">
        <v>13699</v>
      </c>
      <c r="M360" s="15" t="s">
        <v>14909</v>
      </c>
      <c r="N360" s="19" t="str">
        <f>_xlfn.IFNA(VLOOKUP(K360,'HAN02'!$I$1:$J$426,2,FALSE),"")</f>
        <v/>
      </c>
    </row>
    <row r="361" spans="1:14">
      <c r="A361" s="14">
        <v>359</v>
      </c>
      <c r="B361" s="14" t="str">
        <f t="shared" si="5"/>
        <v>130462700359</v>
      </c>
      <c r="C361" s="15" t="s">
        <v>15177</v>
      </c>
      <c r="D361" s="15" t="s">
        <v>15168</v>
      </c>
      <c r="E361" s="15" t="s">
        <v>15178</v>
      </c>
      <c r="F361" s="14" t="s">
        <v>15170</v>
      </c>
      <c r="G361" s="15" t="s">
        <v>15179</v>
      </c>
      <c r="H361" s="14" t="s">
        <v>14247</v>
      </c>
      <c r="I361" s="15" t="s">
        <v>15180</v>
      </c>
      <c r="J361" s="14" t="s">
        <v>13699</v>
      </c>
      <c r="K361" s="18"/>
      <c r="L361" s="14" t="s">
        <v>13699</v>
      </c>
      <c r="M361" s="15" t="s">
        <v>14909</v>
      </c>
      <c r="N361" s="19" t="str">
        <f>_xlfn.IFNA(VLOOKUP(K361,'HAN02'!$I$1:$J$426,2,FALSE),"")</f>
        <v/>
      </c>
    </row>
    <row r="362" spans="1:14">
      <c r="A362" s="14">
        <v>360</v>
      </c>
      <c r="B362" s="14" t="str">
        <f t="shared" si="5"/>
        <v>130462500360</v>
      </c>
      <c r="C362" s="15" t="s">
        <v>15181</v>
      </c>
      <c r="D362" s="15" t="s">
        <v>15168</v>
      </c>
      <c r="E362" s="15" t="s">
        <v>15182</v>
      </c>
      <c r="F362" s="14" t="s">
        <v>15141</v>
      </c>
      <c r="G362" s="15" t="s">
        <v>15183</v>
      </c>
      <c r="H362" s="14" t="s">
        <v>13745</v>
      </c>
      <c r="I362" s="15" t="s">
        <v>15184</v>
      </c>
      <c r="J362" s="14" t="s">
        <v>13699</v>
      </c>
      <c r="K362" s="18"/>
      <c r="L362" s="14" t="s">
        <v>13699</v>
      </c>
      <c r="M362" s="15" t="s">
        <v>14909</v>
      </c>
      <c r="N362" s="19" t="str">
        <f>_xlfn.IFNA(VLOOKUP(K362,'HAN02'!$I$1:$J$426,2,FALSE),"")</f>
        <v/>
      </c>
    </row>
    <row r="363" spans="1:14">
      <c r="A363" s="14">
        <v>361</v>
      </c>
      <c r="B363" s="14" t="str">
        <f t="shared" si="5"/>
        <v>130481500361</v>
      </c>
      <c r="C363" s="15" t="s">
        <v>15185</v>
      </c>
      <c r="D363" s="15" t="s">
        <v>250</v>
      </c>
      <c r="E363" s="15" t="s">
        <v>15186</v>
      </c>
      <c r="F363" s="14" t="s">
        <v>15187</v>
      </c>
      <c r="G363" s="15" t="s">
        <v>15188</v>
      </c>
      <c r="H363" s="14" t="s">
        <v>13745</v>
      </c>
      <c r="I363" s="15" t="s">
        <v>15189</v>
      </c>
      <c r="J363" s="14" t="s">
        <v>13699</v>
      </c>
      <c r="K363" s="18"/>
      <c r="L363" s="14" t="s">
        <v>13699</v>
      </c>
      <c r="M363" s="15" t="s">
        <v>14909</v>
      </c>
      <c r="N363" s="19" t="str">
        <f>_xlfn.IFNA(VLOOKUP(K363,'HAN02'!$I$1:$J$426,2,FALSE),"")</f>
        <v/>
      </c>
    </row>
    <row r="364" spans="1:14">
      <c r="A364" s="14">
        <v>362</v>
      </c>
      <c r="B364" s="14" t="str">
        <f t="shared" si="5"/>
        <v>130500500362</v>
      </c>
      <c r="C364" s="15" t="s">
        <v>15190</v>
      </c>
      <c r="D364" s="15" t="s">
        <v>252</v>
      </c>
      <c r="E364" s="15" t="s">
        <v>15191</v>
      </c>
      <c r="F364" s="14" t="s">
        <v>15192</v>
      </c>
      <c r="G364" s="15" t="s">
        <v>15193</v>
      </c>
      <c r="H364" s="14" t="s">
        <v>13745</v>
      </c>
      <c r="I364" s="15" t="s">
        <v>15194</v>
      </c>
      <c r="J364" s="14" t="s">
        <v>13699</v>
      </c>
      <c r="K364" s="18"/>
      <c r="L364" s="14" t="s">
        <v>13699</v>
      </c>
      <c r="M364" s="15" t="s">
        <v>14909</v>
      </c>
      <c r="N364" s="19" t="str">
        <f>_xlfn.IFNA(VLOOKUP(K364,'HAN02'!$I$1:$J$426,2,FALSE),"")</f>
        <v/>
      </c>
    </row>
    <row r="365" spans="1:14">
      <c r="A365" s="14">
        <v>363</v>
      </c>
      <c r="B365" s="14" t="str">
        <f t="shared" si="5"/>
        <v>130528500363</v>
      </c>
      <c r="C365" s="15" t="s">
        <v>15195</v>
      </c>
      <c r="D365" s="15" t="s">
        <v>272</v>
      </c>
      <c r="E365" s="15" t="s">
        <v>15196</v>
      </c>
      <c r="F365" s="14" t="s">
        <v>15197</v>
      </c>
      <c r="G365" s="15" t="s">
        <v>15198</v>
      </c>
      <c r="H365" s="14" t="s">
        <v>13745</v>
      </c>
      <c r="I365" s="15" t="s">
        <v>15199</v>
      </c>
      <c r="J365" s="14" t="s">
        <v>13699</v>
      </c>
      <c r="K365" s="18"/>
      <c r="L365" s="14" t="s">
        <v>13699</v>
      </c>
      <c r="M365" s="15" t="s">
        <v>14909</v>
      </c>
      <c r="N365" s="19" t="str">
        <f>_xlfn.IFNA(VLOOKUP(K365,'HAN02'!$I$1:$J$426,2,FALSE),"")</f>
        <v/>
      </c>
    </row>
    <row r="366" spans="1:14">
      <c r="A366" s="14">
        <v>364</v>
      </c>
      <c r="B366" s="14" t="str">
        <f t="shared" si="5"/>
        <v>130534400364</v>
      </c>
      <c r="C366" s="15" t="s">
        <v>15200</v>
      </c>
      <c r="D366" s="15" t="s">
        <v>284</v>
      </c>
      <c r="E366" s="15" t="s">
        <v>15201</v>
      </c>
      <c r="F366" s="14" t="s">
        <v>15202</v>
      </c>
      <c r="G366" s="15" t="s">
        <v>15203</v>
      </c>
      <c r="H366" s="14" t="s">
        <v>13708</v>
      </c>
      <c r="I366" s="15" t="s">
        <v>15204</v>
      </c>
      <c r="J366" s="14" t="s">
        <v>13699</v>
      </c>
      <c r="K366" s="18"/>
      <c r="L366" s="14" t="s">
        <v>13699</v>
      </c>
      <c r="M366" s="15" t="s">
        <v>14909</v>
      </c>
      <c r="N366" s="19" t="str">
        <f>_xlfn.IFNA(VLOOKUP(K366,'HAN02'!$I$1:$J$426,2,FALSE),"")</f>
        <v/>
      </c>
    </row>
    <row r="367" spans="1:14">
      <c r="A367" s="14">
        <v>365</v>
      </c>
      <c r="B367" s="14" t="str">
        <f t="shared" si="5"/>
        <v>130562100365</v>
      </c>
      <c r="C367" s="15" t="s">
        <v>15205</v>
      </c>
      <c r="D367" s="15" t="s">
        <v>15206</v>
      </c>
      <c r="E367" s="15" t="s">
        <v>15207</v>
      </c>
      <c r="F367" s="14" t="s">
        <v>15208</v>
      </c>
      <c r="G367" s="15" t="s">
        <v>15209</v>
      </c>
      <c r="H367" s="14" t="s">
        <v>13942</v>
      </c>
      <c r="I367" s="15" t="s">
        <v>15210</v>
      </c>
      <c r="J367" s="14" t="s">
        <v>13699</v>
      </c>
      <c r="K367" s="18"/>
      <c r="L367" s="14" t="s">
        <v>13699</v>
      </c>
      <c r="M367" s="15" t="s">
        <v>14909</v>
      </c>
      <c r="N367" s="19" t="str">
        <f>_xlfn.IFNA(VLOOKUP(K367,'HAN02'!$I$1:$J$426,2,FALSE),"")</f>
        <v/>
      </c>
    </row>
    <row r="368" spans="1:14">
      <c r="A368" s="14">
        <v>366</v>
      </c>
      <c r="B368" s="14" t="str">
        <f t="shared" si="5"/>
        <v>130562500366</v>
      </c>
      <c r="C368" s="15" t="s">
        <v>15211</v>
      </c>
      <c r="D368" s="15" t="s">
        <v>15206</v>
      </c>
      <c r="E368" s="15" t="s">
        <v>15212</v>
      </c>
      <c r="F368" s="14" t="s">
        <v>15213</v>
      </c>
      <c r="G368" s="15" t="s">
        <v>15214</v>
      </c>
      <c r="H368" s="14" t="s">
        <v>13745</v>
      </c>
      <c r="I368" s="15" t="s">
        <v>15215</v>
      </c>
      <c r="J368" s="14" t="s">
        <v>13699</v>
      </c>
      <c r="K368" s="18"/>
      <c r="L368" s="14" t="s">
        <v>13699</v>
      </c>
      <c r="M368" s="15" t="s">
        <v>14909</v>
      </c>
      <c r="N368" s="19" t="str">
        <f>_xlfn.IFNA(VLOOKUP(K368,'HAN02'!$I$1:$J$426,2,FALSE),"")</f>
        <v/>
      </c>
    </row>
    <row r="369" spans="1:14">
      <c r="A369" s="14">
        <v>367</v>
      </c>
      <c r="B369" s="14" t="str">
        <f t="shared" si="5"/>
        <v>130562500367</v>
      </c>
      <c r="C369" s="15" t="s">
        <v>15216</v>
      </c>
      <c r="D369" s="15" t="s">
        <v>15206</v>
      </c>
      <c r="E369" s="15" t="s">
        <v>15217</v>
      </c>
      <c r="F369" s="14" t="s">
        <v>15192</v>
      </c>
      <c r="G369" s="15" t="s">
        <v>15218</v>
      </c>
      <c r="H369" s="14" t="s">
        <v>13745</v>
      </c>
      <c r="I369" s="15" t="s">
        <v>15219</v>
      </c>
      <c r="J369" s="14" t="s">
        <v>13699</v>
      </c>
      <c r="K369" s="18"/>
      <c r="L369" s="14" t="s">
        <v>13699</v>
      </c>
      <c r="M369" s="15" t="s">
        <v>14909</v>
      </c>
      <c r="N369" s="19" t="str">
        <f>_xlfn.IFNA(VLOOKUP(K369,'HAN02'!$I$1:$J$426,2,FALSE),"")</f>
        <v/>
      </c>
    </row>
    <row r="370" spans="1:14">
      <c r="A370" s="14">
        <v>368</v>
      </c>
      <c r="B370" s="14" t="str">
        <f t="shared" si="5"/>
        <v>130602500368</v>
      </c>
      <c r="C370" s="15" t="s">
        <v>15220</v>
      </c>
      <c r="D370" s="15" t="s">
        <v>295</v>
      </c>
      <c r="E370" s="15" t="s">
        <v>15221</v>
      </c>
      <c r="F370" s="14" t="s">
        <v>15222</v>
      </c>
      <c r="G370" s="15" t="s">
        <v>15223</v>
      </c>
      <c r="H370" s="14" t="s">
        <v>13745</v>
      </c>
      <c r="I370" s="15" t="s">
        <v>15224</v>
      </c>
      <c r="J370" s="14" t="s">
        <v>13699</v>
      </c>
      <c r="K370" s="18"/>
      <c r="L370" s="14" t="s">
        <v>13699</v>
      </c>
      <c r="M370" s="15" t="s">
        <v>14909</v>
      </c>
      <c r="N370" s="19" t="str">
        <f>_xlfn.IFNA(VLOOKUP(K370,'HAN02'!$I$1:$J$426,2,FALSE),"")</f>
        <v/>
      </c>
    </row>
    <row r="371" spans="1:14">
      <c r="A371" s="14">
        <v>369</v>
      </c>
      <c r="B371" s="14" t="str">
        <f t="shared" si="5"/>
        <v>130602500369</v>
      </c>
      <c r="C371" s="15" t="s">
        <v>15225</v>
      </c>
      <c r="D371" s="15" t="s">
        <v>295</v>
      </c>
      <c r="E371" s="15" t="s">
        <v>15226</v>
      </c>
      <c r="F371" s="14" t="s">
        <v>15222</v>
      </c>
      <c r="G371" s="15" t="s">
        <v>15227</v>
      </c>
      <c r="H371" s="14" t="s">
        <v>13745</v>
      </c>
      <c r="I371" s="15" t="s">
        <v>15228</v>
      </c>
      <c r="J371" s="14" t="s">
        <v>13699</v>
      </c>
      <c r="K371" s="18"/>
      <c r="L371" s="14" t="s">
        <v>13699</v>
      </c>
      <c r="M371" s="15" t="s">
        <v>14909</v>
      </c>
      <c r="N371" s="19" t="str">
        <f>_xlfn.IFNA(VLOOKUP(K371,'HAN02'!$I$1:$J$426,2,FALSE),"")</f>
        <v/>
      </c>
    </row>
    <row r="372" spans="1:14">
      <c r="A372" s="14">
        <v>370</v>
      </c>
      <c r="B372" s="14" t="str">
        <f t="shared" si="5"/>
        <v>130602500370</v>
      </c>
      <c r="C372" s="15" t="s">
        <v>15229</v>
      </c>
      <c r="D372" s="15" t="s">
        <v>295</v>
      </c>
      <c r="E372" s="15" t="s">
        <v>15230</v>
      </c>
      <c r="F372" s="14" t="s">
        <v>15222</v>
      </c>
      <c r="G372" s="15" t="s">
        <v>15231</v>
      </c>
      <c r="H372" s="14" t="s">
        <v>13745</v>
      </c>
      <c r="I372" s="15" t="s">
        <v>15232</v>
      </c>
      <c r="J372" s="14" t="s">
        <v>13699</v>
      </c>
      <c r="K372" s="18"/>
      <c r="L372" s="14" t="s">
        <v>13699</v>
      </c>
      <c r="M372" s="15" t="s">
        <v>14909</v>
      </c>
      <c r="N372" s="19" t="str">
        <f>_xlfn.IFNA(VLOOKUP(K372,'HAN02'!$I$1:$J$426,2,FALSE),"")</f>
        <v/>
      </c>
    </row>
    <row r="373" spans="1:14">
      <c r="A373" s="14">
        <v>371</v>
      </c>
      <c r="B373" s="14" t="str">
        <f t="shared" si="5"/>
        <v>130602500371</v>
      </c>
      <c r="C373" s="15" t="s">
        <v>15233</v>
      </c>
      <c r="D373" s="15" t="s">
        <v>295</v>
      </c>
      <c r="E373" s="15" t="s">
        <v>15234</v>
      </c>
      <c r="F373" s="14" t="s">
        <v>15235</v>
      </c>
      <c r="G373" s="15" t="s">
        <v>15236</v>
      </c>
      <c r="H373" s="14" t="s">
        <v>13745</v>
      </c>
      <c r="I373" s="15" t="s">
        <v>15237</v>
      </c>
      <c r="J373" s="14" t="s">
        <v>13699</v>
      </c>
      <c r="K373" s="18"/>
      <c r="L373" s="14" t="s">
        <v>13699</v>
      </c>
      <c r="M373" s="15" t="s">
        <v>14909</v>
      </c>
      <c r="N373" s="19" t="str">
        <f>_xlfn.IFNA(VLOOKUP(K373,'HAN02'!$I$1:$J$426,2,FALSE),"")</f>
        <v/>
      </c>
    </row>
    <row r="374" spans="1:14">
      <c r="A374" s="14">
        <v>372</v>
      </c>
      <c r="B374" s="14" t="str">
        <f t="shared" si="5"/>
        <v>130606500372</v>
      </c>
      <c r="C374" s="15" t="s">
        <v>15238</v>
      </c>
      <c r="D374" s="15" t="s">
        <v>297</v>
      </c>
      <c r="E374" s="15" t="s">
        <v>15239</v>
      </c>
      <c r="F374" s="14" t="s">
        <v>15222</v>
      </c>
      <c r="G374" s="15" t="s">
        <v>15240</v>
      </c>
      <c r="H374" s="14" t="s">
        <v>13745</v>
      </c>
      <c r="I374" s="15" t="s">
        <v>15241</v>
      </c>
      <c r="J374" s="14" t="s">
        <v>13699</v>
      </c>
      <c r="K374" s="18"/>
      <c r="L374" s="14" t="s">
        <v>13832</v>
      </c>
      <c r="M374" s="15" t="s">
        <v>14909</v>
      </c>
      <c r="N374" s="19" t="str">
        <f>_xlfn.IFNA(VLOOKUP(K374,'HAN02'!$I$1:$J$426,2,FALSE),"")</f>
        <v/>
      </c>
    </row>
    <row r="375" spans="1:14">
      <c r="A375" s="14">
        <v>373</v>
      </c>
      <c r="B375" s="14" t="str">
        <f t="shared" si="5"/>
        <v>130606500373</v>
      </c>
      <c r="C375" s="15" t="s">
        <v>15242</v>
      </c>
      <c r="D375" s="15" t="s">
        <v>297</v>
      </c>
      <c r="E375" s="15" t="s">
        <v>15243</v>
      </c>
      <c r="F375" s="14" t="s">
        <v>15222</v>
      </c>
      <c r="G375" s="15" t="s">
        <v>15244</v>
      </c>
      <c r="H375" s="14" t="s">
        <v>13745</v>
      </c>
      <c r="I375" s="15" t="s">
        <v>14642</v>
      </c>
      <c r="J375" s="14" t="s">
        <v>13699</v>
      </c>
      <c r="K375" s="18"/>
      <c r="L375" s="14" t="s">
        <v>13699</v>
      </c>
      <c r="M375" s="15" t="s">
        <v>14909</v>
      </c>
      <c r="N375" s="19" t="str">
        <f>_xlfn.IFNA(VLOOKUP(K375,'HAN02'!$I$1:$J$426,2,FALSE),"")</f>
        <v/>
      </c>
    </row>
    <row r="376" spans="1:14">
      <c r="A376" s="14">
        <v>374</v>
      </c>
      <c r="B376" s="14" t="str">
        <f t="shared" si="5"/>
        <v>130606500374</v>
      </c>
      <c r="C376" s="15" t="s">
        <v>15245</v>
      </c>
      <c r="D376" s="15" t="s">
        <v>297</v>
      </c>
      <c r="E376" s="15" t="s">
        <v>15246</v>
      </c>
      <c r="F376" s="14" t="s">
        <v>15222</v>
      </c>
      <c r="G376" s="15" t="s">
        <v>15247</v>
      </c>
      <c r="H376" s="14" t="s">
        <v>13745</v>
      </c>
      <c r="I376" s="15" t="s">
        <v>15248</v>
      </c>
      <c r="J376" s="14" t="s">
        <v>13699</v>
      </c>
      <c r="K376" s="18"/>
      <c r="L376" s="14" t="s">
        <v>13699</v>
      </c>
      <c r="M376" s="15" t="s">
        <v>14909</v>
      </c>
      <c r="N376" s="19" t="str">
        <f>_xlfn.IFNA(VLOOKUP(K376,'HAN02'!$I$1:$J$426,2,FALSE),"")</f>
        <v/>
      </c>
    </row>
    <row r="377" spans="1:14">
      <c r="A377" s="14">
        <v>375</v>
      </c>
      <c r="B377" s="14" t="str">
        <f t="shared" si="5"/>
        <v>130632500375</v>
      </c>
      <c r="C377" s="15" t="s">
        <v>15249</v>
      </c>
      <c r="D377" s="15" t="s">
        <v>321</v>
      </c>
      <c r="E377" s="15" t="s">
        <v>15250</v>
      </c>
      <c r="F377" s="14" t="s">
        <v>15251</v>
      </c>
      <c r="G377" s="15" t="s">
        <v>15252</v>
      </c>
      <c r="H377" s="14" t="s">
        <v>13745</v>
      </c>
      <c r="I377" s="15" t="s">
        <v>15253</v>
      </c>
      <c r="J377" s="14" t="s">
        <v>13710</v>
      </c>
      <c r="K377" s="18" t="s">
        <v>12730</v>
      </c>
      <c r="L377" s="14" t="s">
        <v>13699</v>
      </c>
      <c r="M377" s="15" t="s">
        <v>14909</v>
      </c>
      <c r="N377" s="19" t="str">
        <f>_xlfn.IFNA(VLOOKUP(K377,'HAN02'!$I$1:$J$426,2,FALSE),"")</f>
        <v>GG132004</v>
      </c>
    </row>
    <row r="378" spans="1:14">
      <c r="A378" s="14">
        <v>376</v>
      </c>
      <c r="B378" s="14" t="str">
        <f t="shared" si="5"/>
        <v>130634500376</v>
      </c>
      <c r="C378" s="15" t="s">
        <v>15254</v>
      </c>
      <c r="D378" s="15" t="s">
        <v>325</v>
      </c>
      <c r="E378" s="15" t="s">
        <v>15255</v>
      </c>
      <c r="F378" s="14" t="s">
        <v>15256</v>
      </c>
      <c r="G378" s="15" t="s">
        <v>15257</v>
      </c>
      <c r="H378" s="14" t="s">
        <v>13745</v>
      </c>
      <c r="I378" s="15" t="s">
        <v>15258</v>
      </c>
      <c r="J378" s="14" t="s">
        <v>13699</v>
      </c>
      <c r="K378" s="18"/>
      <c r="L378" s="14" t="s">
        <v>13699</v>
      </c>
      <c r="M378" s="15" t="s">
        <v>14909</v>
      </c>
      <c r="N378" s="19" t="str">
        <f>_xlfn.IFNA(VLOOKUP(K378,'HAN02'!$I$1:$J$426,2,FALSE),"")</f>
        <v/>
      </c>
    </row>
    <row r="379" spans="1:14">
      <c r="A379" s="14">
        <v>377</v>
      </c>
      <c r="B379" s="14" t="str">
        <f t="shared" si="5"/>
        <v>130634500377</v>
      </c>
      <c r="C379" s="15" t="s">
        <v>15259</v>
      </c>
      <c r="D379" s="15" t="s">
        <v>325</v>
      </c>
      <c r="E379" s="15" t="s">
        <v>15260</v>
      </c>
      <c r="F379" s="14" t="s">
        <v>15256</v>
      </c>
      <c r="G379" s="15" t="s">
        <v>15261</v>
      </c>
      <c r="H379" s="14" t="s">
        <v>13745</v>
      </c>
      <c r="I379" s="15" t="s">
        <v>15262</v>
      </c>
      <c r="J379" s="14" t="s">
        <v>13699</v>
      </c>
      <c r="K379" s="18"/>
      <c r="L379" s="14" t="s">
        <v>13699</v>
      </c>
      <c r="M379" s="15" t="s">
        <v>14909</v>
      </c>
      <c r="N379" s="19" t="str">
        <f>_xlfn.IFNA(VLOOKUP(K379,'HAN02'!$I$1:$J$426,2,FALSE),"")</f>
        <v/>
      </c>
    </row>
    <row r="380" spans="1:14">
      <c r="A380" s="14">
        <v>378</v>
      </c>
      <c r="B380" s="14" t="str">
        <f t="shared" si="5"/>
        <v>130681500378</v>
      </c>
      <c r="C380" s="15" t="s">
        <v>15263</v>
      </c>
      <c r="D380" s="15" t="s">
        <v>335</v>
      </c>
      <c r="E380" s="15" t="s">
        <v>15264</v>
      </c>
      <c r="F380" s="14" t="s">
        <v>15265</v>
      </c>
      <c r="G380" s="15" t="s">
        <v>15266</v>
      </c>
      <c r="H380" s="14" t="s">
        <v>13745</v>
      </c>
      <c r="I380" s="15" t="s">
        <v>15267</v>
      </c>
      <c r="J380" s="14" t="s">
        <v>13699</v>
      </c>
      <c r="K380" s="18"/>
      <c r="L380" s="14" t="s">
        <v>13699</v>
      </c>
      <c r="M380" s="15" t="s">
        <v>14909</v>
      </c>
      <c r="N380" s="19" t="str">
        <f>_xlfn.IFNA(VLOOKUP(K380,'HAN02'!$I$1:$J$426,2,FALSE),"")</f>
        <v/>
      </c>
    </row>
    <row r="381" spans="1:14">
      <c r="A381" s="14">
        <v>379</v>
      </c>
      <c r="B381" s="14" t="str">
        <f t="shared" si="5"/>
        <v>130681400379</v>
      </c>
      <c r="C381" s="15" t="s">
        <v>15268</v>
      </c>
      <c r="D381" s="15" t="s">
        <v>335</v>
      </c>
      <c r="E381" s="15" t="s">
        <v>15269</v>
      </c>
      <c r="F381" s="14" t="s">
        <v>15265</v>
      </c>
      <c r="G381" s="15" t="s">
        <v>15270</v>
      </c>
      <c r="H381" s="14" t="s">
        <v>13708</v>
      </c>
      <c r="I381" s="15" t="s">
        <v>15271</v>
      </c>
      <c r="J381" s="14" t="s">
        <v>13699</v>
      </c>
      <c r="K381" s="18"/>
      <c r="L381" s="14" t="s">
        <v>13699</v>
      </c>
      <c r="M381" s="15" t="s">
        <v>14909</v>
      </c>
      <c r="N381" s="19" t="str">
        <f>_xlfn.IFNA(VLOOKUP(K381,'HAN02'!$I$1:$J$426,2,FALSE),"")</f>
        <v/>
      </c>
    </row>
    <row r="382" spans="1:14">
      <c r="A382" s="14">
        <v>380</v>
      </c>
      <c r="B382" s="14" t="str">
        <f t="shared" si="5"/>
        <v>130682500380</v>
      </c>
      <c r="C382" s="15" t="s">
        <v>15272</v>
      </c>
      <c r="D382" s="15" t="s">
        <v>337</v>
      </c>
      <c r="E382" s="15" t="s">
        <v>15273</v>
      </c>
      <c r="F382" s="14" t="s">
        <v>15274</v>
      </c>
      <c r="G382" s="15" t="s">
        <v>15275</v>
      </c>
      <c r="H382" s="14" t="s">
        <v>13745</v>
      </c>
      <c r="I382" s="15" t="s">
        <v>15276</v>
      </c>
      <c r="J382" s="14" t="s">
        <v>13699</v>
      </c>
      <c r="K382" s="18"/>
      <c r="L382" s="14" t="s">
        <v>13699</v>
      </c>
      <c r="M382" s="15" t="s">
        <v>14909</v>
      </c>
      <c r="N382" s="19" t="str">
        <f>_xlfn.IFNA(VLOOKUP(K382,'HAN02'!$I$1:$J$426,2,FALSE),"")</f>
        <v/>
      </c>
    </row>
    <row r="383" spans="1:14">
      <c r="A383" s="14">
        <v>381</v>
      </c>
      <c r="B383" s="14" t="str">
        <f t="shared" si="5"/>
        <v>130683500381</v>
      </c>
      <c r="C383" s="15" t="s">
        <v>15277</v>
      </c>
      <c r="D383" s="15" t="s">
        <v>339</v>
      </c>
      <c r="E383" s="15" t="s">
        <v>15278</v>
      </c>
      <c r="F383" s="14" t="s">
        <v>15279</v>
      </c>
      <c r="G383" s="15" t="s">
        <v>15280</v>
      </c>
      <c r="H383" s="14" t="s">
        <v>13745</v>
      </c>
      <c r="I383" s="15" t="s">
        <v>15281</v>
      </c>
      <c r="J383" s="14" t="s">
        <v>13699</v>
      </c>
      <c r="K383" s="18"/>
      <c r="L383" s="14" t="s">
        <v>13699</v>
      </c>
      <c r="M383" s="15" t="s">
        <v>14909</v>
      </c>
      <c r="N383" s="19" t="str">
        <f>_xlfn.IFNA(VLOOKUP(K383,'HAN02'!$I$1:$J$426,2,FALSE),"")</f>
        <v/>
      </c>
    </row>
    <row r="384" spans="1:14">
      <c r="A384" s="14">
        <v>382</v>
      </c>
      <c r="B384" s="14" t="str">
        <f t="shared" si="5"/>
        <v>130696400382</v>
      </c>
      <c r="C384" s="15" t="s">
        <v>15282</v>
      </c>
      <c r="D384" s="15" t="s">
        <v>12730</v>
      </c>
      <c r="E384" s="15" t="s">
        <v>15283</v>
      </c>
      <c r="F384" s="14" t="s">
        <v>15235</v>
      </c>
      <c r="G384" s="15" t="s">
        <v>15284</v>
      </c>
      <c r="H384" s="14" t="s">
        <v>13708</v>
      </c>
      <c r="I384" s="15" t="s">
        <v>15285</v>
      </c>
      <c r="J384" s="14" t="s">
        <v>13710</v>
      </c>
      <c r="K384" s="18" t="s">
        <v>12730</v>
      </c>
      <c r="L384" s="14" t="s">
        <v>13832</v>
      </c>
      <c r="M384" s="15" t="s">
        <v>14909</v>
      </c>
      <c r="N384" s="19" t="str">
        <f>_xlfn.IFNA(VLOOKUP(K384,'HAN02'!$I$1:$J$426,2,FALSE),"")</f>
        <v>GG132004</v>
      </c>
    </row>
    <row r="385" spans="1:14">
      <c r="A385" s="14">
        <v>383</v>
      </c>
      <c r="B385" s="14" t="str">
        <f t="shared" si="5"/>
        <v>130696400383</v>
      </c>
      <c r="C385" s="15" t="s">
        <v>15286</v>
      </c>
      <c r="D385" s="15" t="s">
        <v>12730</v>
      </c>
      <c r="E385" s="15" t="s">
        <v>15287</v>
      </c>
      <c r="F385" s="14" t="s">
        <v>15222</v>
      </c>
      <c r="G385" s="15" t="s">
        <v>15288</v>
      </c>
      <c r="H385" s="14" t="s">
        <v>13708</v>
      </c>
      <c r="I385" s="15" t="s">
        <v>14145</v>
      </c>
      <c r="J385" s="14" t="s">
        <v>13710</v>
      </c>
      <c r="K385" s="18">
        <v>130696</v>
      </c>
      <c r="L385" s="14" t="s">
        <v>13699</v>
      </c>
      <c r="M385" s="15" t="s">
        <v>14909</v>
      </c>
      <c r="N385" s="19" t="str">
        <f>_xlfn.IFNA(VLOOKUP(K385,'HAN02'!$I$1:$J$426,2,FALSE),"")</f>
        <v/>
      </c>
    </row>
    <row r="386" spans="1:14">
      <c r="A386" s="14">
        <v>384</v>
      </c>
      <c r="B386" s="14" t="str">
        <f t="shared" si="5"/>
        <v>130696300384</v>
      </c>
      <c r="C386" s="15" t="s">
        <v>15289</v>
      </c>
      <c r="D386" s="15" t="s">
        <v>12730</v>
      </c>
      <c r="E386" s="15" t="s">
        <v>15290</v>
      </c>
      <c r="F386" s="14" t="s">
        <v>15222</v>
      </c>
      <c r="G386" s="15" t="s">
        <v>15291</v>
      </c>
      <c r="H386" s="14" t="s">
        <v>13872</v>
      </c>
      <c r="I386" s="15" t="s">
        <v>15292</v>
      </c>
      <c r="J386" s="14" t="s">
        <v>13710</v>
      </c>
      <c r="K386" s="18" t="s">
        <v>12730</v>
      </c>
      <c r="L386" s="14" t="s">
        <v>13699</v>
      </c>
      <c r="M386" s="15" t="s">
        <v>14909</v>
      </c>
      <c r="N386" s="19" t="str">
        <f>_xlfn.IFNA(VLOOKUP(K386,'HAN02'!$I$1:$J$426,2,FALSE),"")</f>
        <v>GG132004</v>
      </c>
    </row>
    <row r="387" spans="1:14">
      <c r="A387" s="14">
        <v>385</v>
      </c>
      <c r="B387" s="14" t="str">
        <f t="shared" si="5"/>
        <v>130696500385</v>
      </c>
      <c r="C387" s="15" t="s">
        <v>15293</v>
      </c>
      <c r="D387" s="15" t="s">
        <v>12730</v>
      </c>
      <c r="E387" s="15" t="s">
        <v>15294</v>
      </c>
      <c r="F387" s="14" t="s">
        <v>15295</v>
      </c>
      <c r="G387" s="15" t="s">
        <v>15296</v>
      </c>
      <c r="H387" s="14" t="s">
        <v>13745</v>
      </c>
      <c r="I387" s="15" t="s">
        <v>15297</v>
      </c>
      <c r="J387" s="14" t="s">
        <v>13710</v>
      </c>
      <c r="K387" s="18" t="s">
        <v>12730</v>
      </c>
      <c r="L387" s="14" t="s">
        <v>13699</v>
      </c>
      <c r="M387" s="15" t="s">
        <v>14909</v>
      </c>
      <c r="N387" s="19" t="str">
        <f>_xlfn.IFNA(VLOOKUP(K387,'HAN02'!$I$1:$J$426,2,FALSE),"")</f>
        <v>GG132004</v>
      </c>
    </row>
    <row r="388" spans="1:14">
      <c r="A388" s="14">
        <v>386</v>
      </c>
      <c r="B388" s="14" t="str">
        <f t="shared" ref="B388:B451" si="6">D388&amp;IF(H388="",0,H388)&amp;REPT(0,5-LEN(A388))&amp;A388</f>
        <v>130696500386</v>
      </c>
      <c r="C388" s="15" t="s">
        <v>15298</v>
      </c>
      <c r="D388" s="15" t="s">
        <v>12730</v>
      </c>
      <c r="E388" s="15" t="s">
        <v>15299</v>
      </c>
      <c r="F388" s="14" t="s">
        <v>15222</v>
      </c>
      <c r="G388" s="15" t="s">
        <v>15300</v>
      </c>
      <c r="H388" s="14" t="s">
        <v>13745</v>
      </c>
      <c r="I388" s="15" t="s">
        <v>15301</v>
      </c>
      <c r="J388" s="14" t="s">
        <v>13710</v>
      </c>
      <c r="K388" s="18" t="s">
        <v>12730</v>
      </c>
      <c r="L388" s="14" t="s">
        <v>13699</v>
      </c>
      <c r="M388" s="15" t="s">
        <v>14909</v>
      </c>
      <c r="N388" s="19" t="str">
        <f>_xlfn.IFNA(VLOOKUP(K388,'HAN02'!$I$1:$J$426,2,FALSE),"")</f>
        <v>GG132004</v>
      </c>
    </row>
    <row r="389" spans="1:14">
      <c r="A389" s="14">
        <v>387</v>
      </c>
      <c r="B389" s="14" t="str">
        <f t="shared" si="6"/>
        <v>130696400387</v>
      </c>
      <c r="C389" s="15" t="s">
        <v>15302</v>
      </c>
      <c r="D389" s="15" t="s">
        <v>12730</v>
      </c>
      <c r="E389" s="15" t="s">
        <v>15303</v>
      </c>
      <c r="F389" s="14" t="s">
        <v>15235</v>
      </c>
      <c r="G389" s="15" t="s">
        <v>15304</v>
      </c>
      <c r="H389" s="14" t="s">
        <v>13708</v>
      </c>
      <c r="I389" s="15" t="s">
        <v>15305</v>
      </c>
      <c r="J389" s="14" t="s">
        <v>13710</v>
      </c>
      <c r="K389" s="18" t="s">
        <v>12730</v>
      </c>
      <c r="L389" s="14" t="s">
        <v>13699</v>
      </c>
      <c r="M389" s="15" t="s">
        <v>14909</v>
      </c>
      <c r="N389" s="19" t="str">
        <f>_xlfn.IFNA(VLOOKUP(K389,'HAN02'!$I$1:$J$426,2,FALSE),"")</f>
        <v>GG132004</v>
      </c>
    </row>
    <row r="390" spans="1:14">
      <c r="A390" s="14">
        <v>388</v>
      </c>
      <c r="B390" s="14" t="str">
        <f t="shared" si="6"/>
        <v>130696500388</v>
      </c>
      <c r="C390" s="15" t="s">
        <v>15306</v>
      </c>
      <c r="D390" s="15" t="s">
        <v>12730</v>
      </c>
      <c r="E390" s="15" t="s">
        <v>15307</v>
      </c>
      <c r="F390" s="14" t="s">
        <v>15235</v>
      </c>
      <c r="G390" s="15" t="s">
        <v>15308</v>
      </c>
      <c r="H390" s="14" t="s">
        <v>13745</v>
      </c>
      <c r="I390" s="15" t="s">
        <v>15309</v>
      </c>
      <c r="J390" s="14" t="s">
        <v>13710</v>
      </c>
      <c r="K390" s="18" t="s">
        <v>12730</v>
      </c>
      <c r="L390" s="14" t="s">
        <v>13699</v>
      </c>
      <c r="M390" s="15" t="s">
        <v>14909</v>
      </c>
      <c r="N390" s="19" t="str">
        <f>_xlfn.IFNA(VLOOKUP(K390,'HAN02'!$I$1:$J$426,2,FALSE),"")</f>
        <v>GG132004</v>
      </c>
    </row>
    <row r="391" spans="1:14">
      <c r="A391" s="14">
        <v>389</v>
      </c>
      <c r="B391" s="14" t="str">
        <f t="shared" si="6"/>
        <v>130696500389</v>
      </c>
      <c r="C391" s="15" t="s">
        <v>15310</v>
      </c>
      <c r="D391" s="15" t="s">
        <v>12730</v>
      </c>
      <c r="E391" s="15" t="s">
        <v>15311</v>
      </c>
      <c r="F391" s="14" t="s">
        <v>15235</v>
      </c>
      <c r="G391" s="15" t="s">
        <v>15312</v>
      </c>
      <c r="H391" s="14" t="s">
        <v>13745</v>
      </c>
      <c r="I391" s="15" t="s">
        <v>15313</v>
      </c>
      <c r="J391" s="14" t="s">
        <v>13710</v>
      </c>
      <c r="K391" s="18" t="s">
        <v>12730</v>
      </c>
      <c r="L391" s="14" t="s">
        <v>13699</v>
      </c>
      <c r="M391" s="15" t="s">
        <v>14909</v>
      </c>
      <c r="N391" s="19" t="str">
        <f>_xlfn.IFNA(VLOOKUP(K391,'HAN02'!$I$1:$J$426,2,FALSE),"")</f>
        <v>GG132004</v>
      </c>
    </row>
    <row r="392" spans="1:14">
      <c r="A392" s="14">
        <v>390</v>
      </c>
      <c r="B392" s="14" t="str">
        <f t="shared" si="6"/>
        <v>130696500390</v>
      </c>
      <c r="C392" s="15" t="s">
        <v>15314</v>
      </c>
      <c r="D392" s="15" t="s">
        <v>12730</v>
      </c>
      <c r="E392" s="15" t="s">
        <v>15315</v>
      </c>
      <c r="F392" s="14" t="s">
        <v>15235</v>
      </c>
      <c r="G392" s="15" t="s">
        <v>15316</v>
      </c>
      <c r="H392" s="14" t="s">
        <v>13745</v>
      </c>
      <c r="I392" s="15" t="s">
        <v>15317</v>
      </c>
      <c r="J392" s="14" t="s">
        <v>13710</v>
      </c>
      <c r="K392" s="18" t="s">
        <v>12730</v>
      </c>
      <c r="L392" s="14" t="s">
        <v>13699</v>
      </c>
      <c r="M392" s="15" t="s">
        <v>14909</v>
      </c>
      <c r="N392" s="19" t="str">
        <f>_xlfn.IFNA(VLOOKUP(K392,'HAN02'!$I$1:$J$426,2,FALSE),"")</f>
        <v>GG132004</v>
      </c>
    </row>
    <row r="393" spans="1:14">
      <c r="A393" s="14">
        <v>391</v>
      </c>
      <c r="B393" s="14" t="str">
        <f t="shared" si="6"/>
        <v>130700500391</v>
      </c>
      <c r="C393" s="15" t="s">
        <v>15318</v>
      </c>
      <c r="D393" s="15" t="s">
        <v>343</v>
      </c>
      <c r="E393" s="15" t="s">
        <v>15319</v>
      </c>
      <c r="F393" s="14" t="s">
        <v>15320</v>
      </c>
      <c r="G393" s="15" t="s">
        <v>15321</v>
      </c>
      <c r="H393" s="14" t="s">
        <v>13745</v>
      </c>
      <c r="I393" s="15" t="s">
        <v>15322</v>
      </c>
      <c r="J393" s="14" t="s">
        <v>13699</v>
      </c>
      <c r="K393" s="18"/>
      <c r="L393" s="14" t="s">
        <v>13832</v>
      </c>
      <c r="M393" s="15" t="s">
        <v>14909</v>
      </c>
      <c r="N393" s="19" t="str">
        <f>_xlfn.IFNA(VLOOKUP(K393,'HAN02'!$I$1:$J$426,2,FALSE),"")</f>
        <v/>
      </c>
    </row>
    <row r="394" spans="1:14">
      <c r="A394" s="14">
        <v>392</v>
      </c>
      <c r="B394" s="14" t="str">
        <f t="shared" si="6"/>
        <v>130700500392</v>
      </c>
      <c r="C394" s="15" t="s">
        <v>15323</v>
      </c>
      <c r="D394" s="15" t="s">
        <v>343</v>
      </c>
      <c r="E394" s="15" t="s">
        <v>15324</v>
      </c>
      <c r="F394" s="14" t="s">
        <v>15325</v>
      </c>
      <c r="G394" s="15" t="s">
        <v>15326</v>
      </c>
      <c r="H394" s="14" t="s">
        <v>13745</v>
      </c>
      <c r="I394" s="15" t="s">
        <v>15327</v>
      </c>
      <c r="J394" s="14" t="s">
        <v>13699</v>
      </c>
      <c r="K394" s="18"/>
      <c r="L394" s="14" t="s">
        <v>13699</v>
      </c>
      <c r="M394" s="15" t="s">
        <v>14909</v>
      </c>
      <c r="N394" s="19" t="str">
        <f>_xlfn.IFNA(VLOOKUP(K394,'HAN02'!$I$1:$J$426,2,FALSE),"")</f>
        <v/>
      </c>
    </row>
    <row r="395" spans="1:14">
      <c r="A395" s="14">
        <v>393</v>
      </c>
      <c r="B395" s="14" t="str">
        <f t="shared" si="6"/>
        <v>130700100393</v>
      </c>
      <c r="C395" s="15" t="s">
        <v>15328</v>
      </c>
      <c r="D395" s="15" t="s">
        <v>343</v>
      </c>
      <c r="E395" s="15" t="s">
        <v>15329</v>
      </c>
      <c r="F395" s="14" t="s">
        <v>15330</v>
      </c>
      <c r="G395" s="15" t="s">
        <v>15331</v>
      </c>
      <c r="H395" s="14" t="s">
        <v>13942</v>
      </c>
      <c r="I395" s="15" t="s">
        <v>15332</v>
      </c>
      <c r="J395" s="14" t="s">
        <v>13699</v>
      </c>
      <c r="K395" s="18"/>
      <c r="L395" s="14" t="s">
        <v>13699</v>
      </c>
      <c r="M395" s="15" t="s">
        <v>14909</v>
      </c>
      <c r="N395" s="19" t="str">
        <f>_xlfn.IFNA(VLOOKUP(K395,'HAN02'!$I$1:$J$426,2,FALSE),"")</f>
        <v/>
      </c>
    </row>
    <row r="396" spans="1:14">
      <c r="A396" s="14">
        <v>394</v>
      </c>
      <c r="B396" s="14" t="str">
        <f t="shared" si="6"/>
        <v>130700500394</v>
      </c>
      <c r="C396" s="15" t="s">
        <v>15333</v>
      </c>
      <c r="D396" s="15" t="s">
        <v>343</v>
      </c>
      <c r="E396" s="15" t="s">
        <v>15334</v>
      </c>
      <c r="F396" s="14" t="s">
        <v>15330</v>
      </c>
      <c r="G396" s="15" t="s">
        <v>15335</v>
      </c>
      <c r="H396" s="14" t="s">
        <v>13745</v>
      </c>
      <c r="I396" s="15" t="s">
        <v>15336</v>
      </c>
      <c r="J396" s="14" t="s">
        <v>13699</v>
      </c>
      <c r="K396" s="18"/>
      <c r="L396" s="14" t="s">
        <v>13699</v>
      </c>
      <c r="M396" s="15" t="s">
        <v>14909</v>
      </c>
      <c r="N396" s="19" t="str">
        <f>_xlfn.IFNA(VLOOKUP(K396,'HAN02'!$I$1:$J$426,2,FALSE),"")</f>
        <v/>
      </c>
    </row>
    <row r="397" spans="1:14">
      <c r="A397" s="14">
        <v>395</v>
      </c>
      <c r="B397" s="14" t="str">
        <f t="shared" si="6"/>
        <v>130700500395</v>
      </c>
      <c r="C397" s="15" t="s">
        <v>15337</v>
      </c>
      <c r="D397" s="15" t="s">
        <v>343</v>
      </c>
      <c r="E397" s="15" t="s">
        <v>15338</v>
      </c>
      <c r="F397" s="14" t="s">
        <v>15339</v>
      </c>
      <c r="G397" s="15" t="s">
        <v>15340</v>
      </c>
      <c r="H397" s="14" t="s">
        <v>13745</v>
      </c>
      <c r="I397" s="15" t="s">
        <v>15341</v>
      </c>
      <c r="J397" s="14" t="s">
        <v>13699</v>
      </c>
      <c r="K397" s="18"/>
      <c r="L397" s="14" t="s">
        <v>13699</v>
      </c>
      <c r="M397" s="15" t="s">
        <v>14909</v>
      </c>
      <c r="N397" s="19" t="str">
        <f>_xlfn.IFNA(VLOOKUP(K397,'HAN02'!$I$1:$J$426,2,FALSE),"")</f>
        <v/>
      </c>
    </row>
    <row r="398" spans="1:14">
      <c r="A398" s="14">
        <v>396</v>
      </c>
      <c r="B398" s="14" t="str">
        <f t="shared" si="6"/>
        <v>130700500396</v>
      </c>
      <c r="C398" s="15" t="s">
        <v>15342</v>
      </c>
      <c r="D398" s="15" t="s">
        <v>343</v>
      </c>
      <c r="E398" s="15" t="s">
        <v>15343</v>
      </c>
      <c r="F398" s="14" t="s">
        <v>15325</v>
      </c>
      <c r="G398" s="15" t="s">
        <v>15344</v>
      </c>
      <c r="H398" s="14" t="s">
        <v>13745</v>
      </c>
      <c r="I398" s="15" t="s">
        <v>15345</v>
      </c>
      <c r="J398" s="14" t="s">
        <v>13699</v>
      </c>
      <c r="K398" s="18"/>
      <c r="L398" s="14" t="s">
        <v>13699</v>
      </c>
      <c r="M398" s="15" t="s">
        <v>14909</v>
      </c>
      <c r="N398" s="19" t="str">
        <f>_xlfn.IFNA(VLOOKUP(K398,'HAN02'!$I$1:$J$426,2,FALSE),"")</f>
        <v/>
      </c>
    </row>
    <row r="399" spans="1:14">
      <c r="A399" s="14">
        <v>397</v>
      </c>
      <c r="B399" s="14" t="str">
        <f t="shared" si="6"/>
        <v>130700500397</v>
      </c>
      <c r="C399" s="15" t="s">
        <v>15346</v>
      </c>
      <c r="D399" s="15" t="s">
        <v>343</v>
      </c>
      <c r="E399" s="15" t="s">
        <v>15347</v>
      </c>
      <c r="F399" s="14" t="s">
        <v>15339</v>
      </c>
      <c r="G399" s="15" t="s">
        <v>15348</v>
      </c>
      <c r="H399" s="14" t="s">
        <v>13745</v>
      </c>
      <c r="I399" s="15" t="s">
        <v>15349</v>
      </c>
      <c r="J399" s="14" t="s">
        <v>13699</v>
      </c>
      <c r="K399" s="18"/>
      <c r="L399" s="14" t="s">
        <v>13699</v>
      </c>
      <c r="M399" s="15" t="s">
        <v>14909</v>
      </c>
      <c r="N399" s="19" t="str">
        <f>_xlfn.IFNA(VLOOKUP(K399,'HAN02'!$I$1:$J$426,2,FALSE),"")</f>
        <v/>
      </c>
    </row>
    <row r="400" spans="1:14">
      <c r="A400" s="14">
        <v>398</v>
      </c>
      <c r="B400" s="14" t="str">
        <f t="shared" si="6"/>
        <v>130700700398</v>
      </c>
      <c r="C400" s="15" t="s">
        <v>15350</v>
      </c>
      <c r="D400" s="15" t="s">
        <v>343</v>
      </c>
      <c r="E400" s="15" t="s">
        <v>15351</v>
      </c>
      <c r="F400" s="14" t="s">
        <v>15352</v>
      </c>
      <c r="G400" s="15" t="s">
        <v>15353</v>
      </c>
      <c r="H400" s="14" t="s">
        <v>14247</v>
      </c>
      <c r="I400" s="15" t="s">
        <v>15354</v>
      </c>
      <c r="J400" s="14" t="s">
        <v>13699</v>
      </c>
      <c r="K400" s="18"/>
      <c r="L400" s="14" t="s">
        <v>13832</v>
      </c>
      <c r="M400" s="15" t="s">
        <v>14909</v>
      </c>
      <c r="N400" s="19" t="str">
        <f>_xlfn.IFNA(VLOOKUP(K400,'HAN02'!$I$1:$J$426,2,FALSE),"")</f>
        <v/>
      </c>
    </row>
    <row r="401" spans="1:14">
      <c r="A401" s="14">
        <v>399</v>
      </c>
      <c r="B401" s="14" t="str">
        <f t="shared" si="6"/>
        <v>130800100399</v>
      </c>
      <c r="C401" s="15" t="s">
        <v>15355</v>
      </c>
      <c r="D401" s="15" t="s">
        <v>376</v>
      </c>
      <c r="E401" s="15" t="s">
        <v>15356</v>
      </c>
      <c r="F401" s="14" t="s">
        <v>15357</v>
      </c>
      <c r="G401" s="15" t="s">
        <v>15358</v>
      </c>
      <c r="H401" s="14" t="s">
        <v>13942</v>
      </c>
      <c r="I401" s="15" t="s">
        <v>15359</v>
      </c>
      <c r="J401" s="14" t="s">
        <v>13710</v>
      </c>
      <c r="K401" s="18" t="s">
        <v>12738</v>
      </c>
      <c r="L401" s="14" t="s">
        <v>13832</v>
      </c>
      <c r="M401" s="15" t="s">
        <v>14909</v>
      </c>
      <c r="N401" s="19" t="str">
        <f>_xlfn.IFNA(VLOOKUP(K401,'HAN02'!$I$1:$J$426,2,FALSE),"")</f>
        <v>GG132055</v>
      </c>
    </row>
    <row r="402" spans="1:14">
      <c r="A402" s="14">
        <v>400</v>
      </c>
      <c r="B402" s="14" t="str">
        <f t="shared" si="6"/>
        <v>130821400400</v>
      </c>
      <c r="C402" s="15" t="s">
        <v>15360</v>
      </c>
      <c r="D402" s="15" t="s">
        <v>385</v>
      </c>
      <c r="E402" s="15" t="s">
        <v>15361</v>
      </c>
      <c r="F402" s="14" t="s">
        <v>15362</v>
      </c>
      <c r="G402" s="15" t="s">
        <v>15363</v>
      </c>
      <c r="H402" s="14" t="s">
        <v>13708</v>
      </c>
      <c r="I402" s="15" t="s">
        <v>14028</v>
      </c>
      <c r="J402" s="14" t="s">
        <v>13699</v>
      </c>
      <c r="K402" s="18"/>
      <c r="L402" s="14" t="s">
        <v>13699</v>
      </c>
      <c r="M402" s="15" t="s">
        <v>14909</v>
      </c>
      <c r="N402" s="19" t="str">
        <f>_xlfn.IFNA(VLOOKUP(K402,'HAN02'!$I$1:$J$426,2,FALSE),"")</f>
        <v/>
      </c>
    </row>
    <row r="403" spans="1:14">
      <c r="A403" s="14">
        <v>401</v>
      </c>
      <c r="B403" s="14" t="str">
        <f t="shared" si="6"/>
        <v>130903500401</v>
      </c>
      <c r="C403" s="15" t="s">
        <v>15364</v>
      </c>
      <c r="D403" s="15" t="s">
        <v>405</v>
      </c>
      <c r="E403" s="15" t="s">
        <v>15365</v>
      </c>
      <c r="F403" s="14" t="s">
        <v>15366</v>
      </c>
      <c r="G403" s="15" t="s">
        <v>15367</v>
      </c>
      <c r="H403" s="14" t="s">
        <v>13745</v>
      </c>
      <c r="I403" s="15" t="s">
        <v>15368</v>
      </c>
      <c r="J403" s="14" t="s">
        <v>13699</v>
      </c>
      <c r="K403" s="18"/>
      <c r="L403" s="14" t="s">
        <v>13699</v>
      </c>
      <c r="M403" s="15" t="s">
        <v>14909</v>
      </c>
      <c r="N403" s="19" t="str">
        <f>_xlfn.IFNA(VLOOKUP(K403,'HAN02'!$I$1:$J$426,2,FALSE),"")</f>
        <v/>
      </c>
    </row>
    <row r="404" spans="1:14">
      <c r="A404" s="14">
        <v>402</v>
      </c>
      <c r="B404" s="14" t="str">
        <f t="shared" si="6"/>
        <v>130921500402</v>
      </c>
      <c r="C404" s="15" t="s">
        <v>15369</v>
      </c>
      <c r="D404" s="15" t="s">
        <v>407</v>
      </c>
      <c r="E404" s="15" t="s">
        <v>15370</v>
      </c>
      <c r="F404" s="14" t="s">
        <v>15371</v>
      </c>
      <c r="G404" s="15" t="s">
        <v>15372</v>
      </c>
      <c r="H404" s="14" t="s">
        <v>13745</v>
      </c>
      <c r="I404" s="15" t="s">
        <v>15373</v>
      </c>
      <c r="J404" s="14" t="s">
        <v>13699</v>
      </c>
      <c r="K404" s="18"/>
      <c r="L404" s="14" t="s">
        <v>13699</v>
      </c>
      <c r="M404" s="15" t="s">
        <v>14909</v>
      </c>
      <c r="N404" s="19" t="str">
        <f>_xlfn.IFNA(VLOOKUP(K404,'HAN02'!$I$1:$J$426,2,FALSE),"")</f>
        <v/>
      </c>
    </row>
    <row r="405" spans="1:14">
      <c r="A405" s="14">
        <v>403</v>
      </c>
      <c r="B405" s="14" t="str">
        <f t="shared" si="6"/>
        <v>130961500403</v>
      </c>
      <c r="C405" s="15" t="s">
        <v>15374</v>
      </c>
      <c r="D405" s="15" t="s">
        <v>15375</v>
      </c>
      <c r="E405" s="15" t="s">
        <v>15376</v>
      </c>
      <c r="F405" s="14" t="s">
        <v>15377</v>
      </c>
      <c r="G405" s="15" t="s">
        <v>15378</v>
      </c>
      <c r="H405" s="14" t="s">
        <v>13745</v>
      </c>
      <c r="I405" s="15" t="s">
        <v>15379</v>
      </c>
      <c r="J405" s="14" t="s">
        <v>13699</v>
      </c>
      <c r="K405" s="18"/>
      <c r="L405" s="14" t="s">
        <v>13699</v>
      </c>
      <c r="M405" s="15" t="s">
        <v>14909</v>
      </c>
      <c r="N405" s="19" t="str">
        <f>_xlfn.IFNA(VLOOKUP(K405,'HAN02'!$I$1:$J$426,2,FALSE),"")</f>
        <v/>
      </c>
    </row>
    <row r="406" spans="1:14">
      <c r="A406" s="14">
        <v>404</v>
      </c>
      <c r="B406" s="14" t="str">
        <f t="shared" si="6"/>
        <v>130962100404</v>
      </c>
      <c r="C406" s="15" t="s">
        <v>15380</v>
      </c>
      <c r="D406" s="15" t="s">
        <v>15381</v>
      </c>
      <c r="E406" s="15" t="s">
        <v>15382</v>
      </c>
      <c r="F406" s="14" t="s">
        <v>15371</v>
      </c>
      <c r="G406" s="15" t="s">
        <v>15383</v>
      </c>
      <c r="H406" s="14" t="s">
        <v>13942</v>
      </c>
      <c r="I406" s="15" t="s">
        <v>15384</v>
      </c>
      <c r="J406" s="14" t="s">
        <v>13699</v>
      </c>
      <c r="K406" s="18"/>
      <c r="L406" s="14" t="s">
        <v>13832</v>
      </c>
      <c r="M406" s="15" t="s">
        <v>14909</v>
      </c>
      <c r="N406" s="19" t="str">
        <f>_xlfn.IFNA(VLOOKUP(K406,'HAN02'!$I$1:$J$426,2,FALSE),"")</f>
        <v/>
      </c>
    </row>
    <row r="407" spans="1:14">
      <c r="A407" s="14">
        <v>405</v>
      </c>
      <c r="B407" s="14" t="str">
        <f t="shared" si="6"/>
        <v>130963500405</v>
      </c>
      <c r="C407" s="15" t="s">
        <v>15385</v>
      </c>
      <c r="D407" s="15" t="s">
        <v>15386</v>
      </c>
      <c r="E407" s="15" t="s">
        <v>15387</v>
      </c>
      <c r="F407" s="14" t="s">
        <v>15371</v>
      </c>
      <c r="G407" s="15" t="s">
        <v>15388</v>
      </c>
      <c r="H407" s="14" t="s">
        <v>13745</v>
      </c>
      <c r="I407" s="15" t="s">
        <v>15389</v>
      </c>
      <c r="J407" s="14" t="s">
        <v>13699</v>
      </c>
      <c r="K407" s="18"/>
      <c r="L407" s="14" t="s">
        <v>13699</v>
      </c>
      <c r="M407" s="15" t="s">
        <v>14909</v>
      </c>
      <c r="N407" s="19" t="str">
        <f>_xlfn.IFNA(VLOOKUP(K407,'HAN02'!$I$1:$J$426,2,FALSE),"")</f>
        <v/>
      </c>
    </row>
    <row r="408" spans="1:14">
      <c r="A408" s="14">
        <v>406</v>
      </c>
      <c r="B408" s="14" t="str">
        <f t="shared" si="6"/>
        <v>130963400406</v>
      </c>
      <c r="C408" s="15" t="s">
        <v>15390</v>
      </c>
      <c r="D408" s="15" t="s">
        <v>15386</v>
      </c>
      <c r="E408" s="15" t="s">
        <v>15391</v>
      </c>
      <c r="F408" s="14" t="s">
        <v>15371</v>
      </c>
      <c r="G408" s="15" t="s">
        <v>15392</v>
      </c>
      <c r="H408" s="14" t="s">
        <v>13708</v>
      </c>
      <c r="I408" s="15" t="s">
        <v>15393</v>
      </c>
      <c r="J408" s="14" t="s">
        <v>13699</v>
      </c>
      <c r="K408" s="18"/>
      <c r="L408" s="14" t="s">
        <v>13699</v>
      </c>
      <c r="M408" s="15" t="s">
        <v>14909</v>
      </c>
      <c r="N408" s="19" t="str">
        <f>_xlfn.IFNA(VLOOKUP(K408,'HAN02'!$I$1:$J$426,2,FALSE),"")</f>
        <v/>
      </c>
    </row>
    <row r="409" spans="1:14">
      <c r="A409" s="14">
        <v>407</v>
      </c>
      <c r="B409" s="14" t="str">
        <f t="shared" si="6"/>
        <v>130963500407</v>
      </c>
      <c r="C409" s="15" t="s">
        <v>15394</v>
      </c>
      <c r="D409" s="15" t="s">
        <v>15386</v>
      </c>
      <c r="E409" s="15" t="s">
        <v>15395</v>
      </c>
      <c r="F409" s="14" t="s">
        <v>15371</v>
      </c>
      <c r="G409" s="15" t="s">
        <v>15396</v>
      </c>
      <c r="H409" s="14" t="s">
        <v>13745</v>
      </c>
      <c r="I409" s="15" t="s">
        <v>15397</v>
      </c>
      <c r="J409" s="14" t="s">
        <v>13699</v>
      </c>
      <c r="K409" s="18"/>
      <c r="L409" s="14" t="s">
        <v>13699</v>
      </c>
      <c r="M409" s="15" t="s">
        <v>14909</v>
      </c>
      <c r="N409" s="19" t="str">
        <f>_xlfn.IFNA(VLOOKUP(K409,'HAN02'!$I$1:$J$426,2,FALSE),"")</f>
        <v/>
      </c>
    </row>
    <row r="410" spans="1:14">
      <c r="A410" s="14">
        <v>408</v>
      </c>
      <c r="B410" s="14" t="str">
        <f t="shared" si="6"/>
        <v>130964400408</v>
      </c>
      <c r="C410" s="15" t="s">
        <v>15398</v>
      </c>
      <c r="D410" s="15" t="s">
        <v>15399</v>
      </c>
      <c r="E410" s="15" t="s">
        <v>15400</v>
      </c>
      <c r="F410" s="14" t="s">
        <v>15401</v>
      </c>
      <c r="G410" s="15" t="s">
        <v>15402</v>
      </c>
      <c r="H410" s="14" t="s">
        <v>13708</v>
      </c>
      <c r="I410" s="15" t="s">
        <v>14210</v>
      </c>
      <c r="J410" s="14" t="s">
        <v>13699</v>
      </c>
      <c r="K410" s="18"/>
      <c r="L410" s="14" t="s">
        <v>13699</v>
      </c>
      <c r="M410" s="15" t="s">
        <v>14909</v>
      </c>
      <c r="N410" s="19" t="str">
        <f>_xlfn.IFNA(VLOOKUP(K410,'HAN02'!$I$1:$J$426,2,FALSE),"")</f>
        <v/>
      </c>
    </row>
    <row r="411" spans="1:14">
      <c r="A411" s="14">
        <v>409</v>
      </c>
      <c r="B411" s="14" t="str">
        <f t="shared" si="6"/>
        <v>130983500409</v>
      </c>
      <c r="C411" s="15" t="s">
        <v>15403</v>
      </c>
      <c r="D411" s="15" t="s">
        <v>431</v>
      </c>
      <c r="E411" s="15" t="s">
        <v>15404</v>
      </c>
      <c r="F411" s="14" t="s">
        <v>15405</v>
      </c>
      <c r="G411" s="15" t="s">
        <v>15406</v>
      </c>
      <c r="H411" s="14" t="s">
        <v>13745</v>
      </c>
      <c r="I411" s="15" t="s">
        <v>15262</v>
      </c>
      <c r="J411" s="14" t="s">
        <v>13699</v>
      </c>
      <c r="K411" s="18"/>
      <c r="L411" s="14" t="s">
        <v>13699</v>
      </c>
      <c r="M411" s="15" t="s">
        <v>14909</v>
      </c>
      <c r="N411" s="19" t="str">
        <f>_xlfn.IFNA(VLOOKUP(K411,'HAN02'!$I$1:$J$426,2,FALSE),"")</f>
        <v/>
      </c>
    </row>
    <row r="412" spans="1:14">
      <c r="A412" s="14">
        <v>410</v>
      </c>
      <c r="B412" s="14" t="str">
        <f t="shared" si="6"/>
        <v>130984500410</v>
      </c>
      <c r="C412" s="15" t="s">
        <v>15407</v>
      </c>
      <c r="D412" s="15" t="s">
        <v>433</v>
      </c>
      <c r="E412" s="15" t="s">
        <v>15408</v>
      </c>
      <c r="F412" s="14" t="s">
        <v>15409</v>
      </c>
      <c r="G412" s="15" t="s">
        <v>15410</v>
      </c>
      <c r="H412" s="14" t="s">
        <v>13745</v>
      </c>
      <c r="I412" s="15" t="s">
        <v>15411</v>
      </c>
      <c r="J412" s="14" t="s">
        <v>13699</v>
      </c>
      <c r="K412" s="18"/>
      <c r="L412" s="14" t="s">
        <v>13699</v>
      </c>
      <c r="M412" s="15" t="s">
        <v>14909</v>
      </c>
      <c r="N412" s="19" t="str">
        <f>_xlfn.IFNA(VLOOKUP(K412,'HAN02'!$I$1:$J$426,2,FALSE),"")</f>
        <v/>
      </c>
    </row>
    <row r="413" spans="1:14">
      <c r="A413" s="14">
        <v>411</v>
      </c>
      <c r="B413" s="14" t="str">
        <f t="shared" si="6"/>
        <v>131000500411</v>
      </c>
      <c r="C413" s="15" t="s">
        <v>15412</v>
      </c>
      <c r="D413" s="15" t="s">
        <v>435</v>
      </c>
      <c r="E413" s="15" t="s">
        <v>15413</v>
      </c>
      <c r="F413" s="14" t="s">
        <v>15414</v>
      </c>
      <c r="G413" s="15" t="s">
        <v>15415</v>
      </c>
      <c r="H413" s="14" t="s">
        <v>13745</v>
      </c>
      <c r="I413" s="15" t="s">
        <v>15416</v>
      </c>
      <c r="J413" s="14" t="s">
        <v>13699</v>
      </c>
      <c r="K413" s="18"/>
      <c r="L413" s="14" t="s">
        <v>13699</v>
      </c>
      <c r="M413" s="15" t="s">
        <v>14909</v>
      </c>
      <c r="N413" s="19" t="str">
        <f>_xlfn.IFNA(VLOOKUP(K413,'HAN02'!$I$1:$J$426,2,FALSE),"")</f>
        <v/>
      </c>
    </row>
    <row r="414" spans="1:14">
      <c r="A414" s="14">
        <v>412</v>
      </c>
      <c r="B414" s="14" t="str">
        <f t="shared" si="6"/>
        <v>131000500412</v>
      </c>
      <c r="C414" s="15" t="s">
        <v>15417</v>
      </c>
      <c r="D414" s="15" t="s">
        <v>435</v>
      </c>
      <c r="E414" s="15" t="s">
        <v>15418</v>
      </c>
      <c r="F414" s="14" t="s">
        <v>15419</v>
      </c>
      <c r="G414" s="15" t="s">
        <v>15420</v>
      </c>
      <c r="H414" s="14" t="s">
        <v>13745</v>
      </c>
      <c r="I414" s="15" t="s">
        <v>15421</v>
      </c>
      <c r="J414" s="14" t="s">
        <v>13699</v>
      </c>
      <c r="K414" s="18"/>
      <c r="L414" s="14" t="s">
        <v>13699</v>
      </c>
      <c r="M414" s="15" t="s">
        <v>14909</v>
      </c>
      <c r="N414" s="19" t="str">
        <f>_xlfn.IFNA(VLOOKUP(K414,'HAN02'!$I$1:$J$426,2,FALSE),"")</f>
        <v/>
      </c>
    </row>
    <row r="415" spans="1:14">
      <c r="A415" s="14">
        <v>413</v>
      </c>
      <c r="B415" s="14" t="str">
        <f t="shared" si="6"/>
        <v>131000400413</v>
      </c>
      <c r="C415" s="15" t="s">
        <v>15422</v>
      </c>
      <c r="D415" s="15" t="s">
        <v>435</v>
      </c>
      <c r="E415" s="15" t="s">
        <v>15423</v>
      </c>
      <c r="F415" s="14" t="s">
        <v>15424</v>
      </c>
      <c r="G415" s="15" t="s">
        <v>15425</v>
      </c>
      <c r="H415" s="14" t="s">
        <v>13708</v>
      </c>
      <c r="I415" s="15" t="s">
        <v>15426</v>
      </c>
      <c r="J415" s="14" t="s">
        <v>13710</v>
      </c>
      <c r="K415" s="18" t="s">
        <v>12744</v>
      </c>
      <c r="L415" s="14" t="s">
        <v>13832</v>
      </c>
      <c r="M415" s="15" t="s">
        <v>14909</v>
      </c>
      <c r="N415" s="19" t="str">
        <f>_xlfn.IFNA(VLOOKUP(K415,'HAN02'!$I$1:$J$426,2,FALSE),"")</f>
        <v>GG132056</v>
      </c>
    </row>
    <row r="416" spans="1:14">
      <c r="A416" s="14">
        <v>414</v>
      </c>
      <c r="B416" s="14" t="str">
        <f t="shared" si="6"/>
        <v>131000300414</v>
      </c>
      <c r="C416" s="15" t="s">
        <v>15427</v>
      </c>
      <c r="D416" s="15" t="s">
        <v>435</v>
      </c>
      <c r="E416" s="15" t="s">
        <v>15428</v>
      </c>
      <c r="F416" s="14" t="s">
        <v>15429</v>
      </c>
      <c r="G416" s="15" t="s">
        <v>15430</v>
      </c>
      <c r="H416" s="14" t="s">
        <v>13872</v>
      </c>
      <c r="I416" s="15" t="s">
        <v>15431</v>
      </c>
      <c r="J416" s="14" t="s">
        <v>13699</v>
      </c>
      <c r="K416" s="18"/>
      <c r="L416" s="14" t="s">
        <v>13699</v>
      </c>
      <c r="M416" s="15" t="s">
        <v>14909</v>
      </c>
      <c r="N416" s="19" t="str">
        <f>_xlfn.IFNA(VLOOKUP(K416,'HAN02'!$I$1:$J$426,2,FALSE),"")</f>
        <v/>
      </c>
    </row>
    <row r="417" spans="1:14">
      <c r="A417" s="14">
        <v>415</v>
      </c>
      <c r="B417" s="14" t="str">
        <f t="shared" si="6"/>
        <v>131000500415</v>
      </c>
      <c r="C417" s="15" t="s">
        <v>15432</v>
      </c>
      <c r="D417" s="15" t="s">
        <v>435</v>
      </c>
      <c r="E417" s="15" t="s">
        <v>15433</v>
      </c>
      <c r="F417" s="14" t="s">
        <v>15429</v>
      </c>
      <c r="G417" s="15" t="s">
        <v>15434</v>
      </c>
      <c r="H417" s="14" t="s">
        <v>13745</v>
      </c>
      <c r="I417" s="15" t="s">
        <v>15435</v>
      </c>
      <c r="J417" s="14" t="s">
        <v>13699</v>
      </c>
      <c r="K417" s="18"/>
      <c r="L417" s="14" t="s">
        <v>13699</v>
      </c>
      <c r="M417" s="15" t="s">
        <v>14909</v>
      </c>
      <c r="N417" s="19" t="str">
        <f>_xlfn.IFNA(VLOOKUP(K417,'HAN02'!$I$1:$J$426,2,FALSE),"")</f>
        <v/>
      </c>
    </row>
    <row r="418" spans="1:14">
      <c r="A418" s="14">
        <v>416</v>
      </c>
      <c r="B418" s="14" t="str">
        <f t="shared" si="6"/>
        <v>131000400416</v>
      </c>
      <c r="C418" s="15" t="s">
        <v>15436</v>
      </c>
      <c r="D418" s="15" t="s">
        <v>435</v>
      </c>
      <c r="E418" s="15" t="s">
        <v>15437</v>
      </c>
      <c r="F418" s="14" t="s">
        <v>15438</v>
      </c>
      <c r="G418" s="15" t="s">
        <v>15439</v>
      </c>
      <c r="H418" s="14" t="s">
        <v>13708</v>
      </c>
      <c r="I418" s="15" t="s">
        <v>15440</v>
      </c>
      <c r="J418" s="14" t="s">
        <v>13699</v>
      </c>
      <c r="K418" s="18"/>
      <c r="L418" s="14" t="s">
        <v>13699</v>
      </c>
      <c r="M418" s="15" t="s">
        <v>14909</v>
      </c>
      <c r="N418" s="19" t="str">
        <f>_xlfn.IFNA(VLOOKUP(K418,'HAN02'!$I$1:$J$426,2,FALSE),"")</f>
        <v/>
      </c>
    </row>
    <row r="419" spans="1:14">
      <c r="A419" s="14">
        <v>417</v>
      </c>
      <c r="B419" s="14" t="str">
        <f t="shared" si="6"/>
        <v>131000500417</v>
      </c>
      <c r="C419" s="15" t="s">
        <v>15441</v>
      </c>
      <c r="D419" s="15" t="s">
        <v>435</v>
      </c>
      <c r="E419" s="15" t="s">
        <v>15442</v>
      </c>
      <c r="F419" s="14" t="s">
        <v>15438</v>
      </c>
      <c r="G419" s="15" t="s">
        <v>15443</v>
      </c>
      <c r="H419" s="14" t="s">
        <v>13745</v>
      </c>
      <c r="I419" s="15" t="s">
        <v>15444</v>
      </c>
      <c r="J419" s="14" t="s">
        <v>13699</v>
      </c>
      <c r="K419" s="18"/>
      <c r="L419" s="14" t="s">
        <v>13699</v>
      </c>
      <c r="M419" s="15" t="s">
        <v>14909</v>
      </c>
      <c r="N419" s="19" t="str">
        <f>_xlfn.IFNA(VLOOKUP(K419,'HAN02'!$I$1:$J$426,2,FALSE),"")</f>
        <v/>
      </c>
    </row>
    <row r="420" spans="1:14">
      <c r="A420" s="14">
        <v>418</v>
      </c>
      <c r="B420" s="14" t="str">
        <f t="shared" si="6"/>
        <v>131000400418</v>
      </c>
      <c r="C420" s="15" t="s">
        <v>15445</v>
      </c>
      <c r="D420" s="15" t="s">
        <v>435</v>
      </c>
      <c r="E420" s="15" t="s">
        <v>15446</v>
      </c>
      <c r="F420" s="14" t="s">
        <v>15447</v>
      </c>
      <c r="G420" s="15" t="s">
        <v>15448</v>
      </c>
      <c r="H420" s="14" t="s">
        <v>13708</v>
      </c>
      <c r="I420" s="15" t="s">
        <v>15449</v>
      </c>
      <c r="J420" s="14" t="s">
        <v>13699</v>
      </c>
      <c r="K420" s="18"/>
      <c r="L420" s="14" t="s">
        <v>13699</v>
      </c>
      <c r="M420" s="15" t="s">
        <v>14909</v>
      </c>
      <c r="N420" s="19" t="str">
        <f>_xlfn.IFNA(VLOOKUP(K420,'HAN02'!$I$1:$J$426,2,FALSE),"")</f>
        <v/>
      </c>
    </row>
    <row r="421" spans="1:14">
      <c r="A421" s="14">
        <v>419</v>
      </c>
      <c r="B421" s="14" t="str">
        <f t="shared" si="6"/>
        <v>131000500419</v>
      </c>
      <c r="C421" s="15" t="s">
        <v>15450</v>
      </c>
      <c r="D421" s="15" t="s">
        <v>435</v>
      </c>
      <c r="E421" s="15" t="s">
        <v>15451</v>
      </c>
      <c r="F421" s="14" t="s">
        <v>15452</v>
      </c>
      <c r="G421" s="15" t="s">
        <v>15453</v>
      </c>
      <c r="H421" s="14" t="s">
        <v>13745</v>
      </c>
      <c r="I421" s="15" t="s">
        <v>15454</v>
      </c>
      <c r="J421" s="14" t="s">
        <v>13699</v>
      </c>
      <c r="K421" s="18"/>
      <c r="L421" s="14" t="s">
        <v>13699</v>
      </c>
      <c r="M421" s="15" t="s">
        <v>14909</v>
      </c>
      <c r="N421" s="19" t="str">
        <f>_xlfn.IFNA(VLOOKUP(K421,'HAN02'!$I$1:$J$426,2,FALSE),"")</f>
        <v/>
      </c>
    </row>
    <row r="422" spans="1:14">
      <c r="A422" s="14">
        <v>420</v>
      </c>
      <c r="B422" s="14" t="str">
        <f t="shared" si="6"/>
        <v>131000500420</v>
      </c>
      <c r="C422" s="15" t="s">
        <v>15455</v>
      </c>
      <c r="D422" s="15" t="s">
        <v>435</v>
      </c>
      <c r="E422" s="15" t="s">
        <v>15456</v>
      </c>
      <c r="F422" s="14" t="s">
        <v>15457</v>
      </c>
      <c r="G422" s="15" t="s">
        <v>15458</v>
      </c>
      <c r="H422" s="14" t="s">
        <v>13745</v>
      </c>
      <c r="I422" s="15" t="s">
        <v>15459</v>
      </c>
      <c r="J422" s="14" t="s">
        <v>13699</v>
      </c>
      <c r="K422" s="18"/>
      <c r="L422" s="14" t="s">
        <v>13699</v>
      </c>
      <c r="M422" s="15" t="s">
        <v>14909</v>
      </c>
      <c r="N422" s="19" t="str">
        <f>_xlfn.IFNA(VLOOKUP(K422,'HAN02'!$I$1:$J$426,2,FALSE),"")</f>
        <v/>
      </c>
    </row>
    <row r="423" spans="1:14">
      <c r="A423" s="14">
        <v>421</v>
      </c>
      <c r="B423" s="14" t="str">
        <f t="shared" si="6"/>
        <v>131000500421</v>
      </c>
      <c r="C423" s="15" t="s">
        <v>15460</v>
      </c>
      <c r="D423" s="15" t="s">
        <v>435</v>
      </c>
      <c r="E423" s="15" t="s">
        <v>15461</v>
      </c>
      <c r="F423" s="14" t="s">
        <v>15419</v>
      </c>
      <c r="G423" s="15" t="s">
        <v>15462</v>
      </c>
      <c r="H423" s="14" t="s">
        <v>13745</v>
      </c>
      <c r="I423" s="15" t="s">
        <v>15463</v>
      </c>
      <c r="J423" s="14" t="s">
        <v>13699</v>
      </c>
      <c r="K423" s="18"/>
      <c r="L423" s="14" t="s">
        <v>13832</v>
      </c>
      <c r="M423" s="15" t="s">
        <v>14909</v>
      </c>
      <c r="N423" s="19" t="str">
        <f>_xlfn.IFNA(VLOOKUP(K423,'HAN02'!$I$1:$J$426,2,FALSE),"")</f>
        <v/>
      </c>
    </row>
    <row r="424" spans="1:14">
      <c r="A424" s="14">
        <v>422</v>
      </c>
      <c r="B424" s="14" t="str">
        <f t="shared" si="6"/>
        <v>131001300422</v>
      </c>
      <c r="C424" s="15" t="s">
        <v>15464</v>
      </c>
      <c r="D424" s="15" t="s">
        <v>437</v>
      </c>
      <c r="E424" s="15" t="s">
        <v>15465</v>
      </c>
      <c r="F424" s="14" t="s">
        <v>15452</v>
      </c>
      <c r="G424" s="15" t="s">
        <v>15466</v>
      </c>
      <c r="H424" s="14" t="s">
        <v>13872</v>
      </c>
      <c r="I424" s="15" t="s">
        <v>15467</v>
      </c>
      <c r="J424" s="14" t="s">
        <v>13699</v>
      </c>
      <c r="K424" s="18"/>
      <c r="L424" s="14" t="s">
        <v>13699</v>
      </c>
      <c r="M424" s="15" t="s">
        <v>14909</v>
      </c>
      <c r="N424" s="19" t="str">
        <f>_xlfn.IFNA(VLOOKUP(K424,'HAN02'!$I$1:$J$426,2,FALSE),"")</f>
        <v/>
      </c>
    </row>
    <row r="425" spans="1:14">
      <c r="A425" s="14">
        <v>423</v>
      </c>
      <c r="B425" s="14" t="str">
        <f t="shared" si="6"/>
        <v>131001500423</v>
      </c>
      <c r="C425" s="15" t="s">
        <v>15468</v>
      </c>
      <c r="D425" s="15" t="s">
        <v>437</v>
      </c>
      <c r="E425" s="15" t="s">
        <v>15469</v>
      </c>
      <c r="F425" s="14" t="s">
        <v>15452</v>
      </c>
      <c r="G425" s="15" t="s">
        <v>15470</v>
      </c>
      <c r="H425" s="14" t="s">
        <v>13745</v>
      </c>
      <c r="I425" s="15" t="s">
        <v>15471</v>
      </c>
      <c r="J425" s="14" t="s">
        <v>13699</v>
      </c>
      <c r="K425" s="18"/>
      <c r="L425" s="14" t="s">
        <v>13699</v>
      </c>
      <c r="M425" s="15" t="s">
        <v>14909</v>
      </c>
      <c r="N425" s="19" t="str">
        <f>_xlfn.IFNA(VLOOKUP(K425,'HAN02'!$I$1:$J$426,2,FALSE),"")</f>
        <v/>
      </c>
    </row>
    <row r="426" spans="1:14">
      <c r="A426" s="14">
        <v>424</v>
      </c>
      <c r="B426" s="14" t="str">
        <f t="shared" si="6"/>
        <v>131001500424</v>
      </c>
      <c r="C426" s="15" t="s">
        <v>15472</v>
      </c>
      <c r="D426" s="15" t="s">
        <v>437</v>
      </c>
      <c r="E426" s="15" t="s">
        <v>15473</v>
      </c>
      <c r="F426" s="14" t="s">
        <v>15452</v>
      </c>
      <c r="G426" s="15" t="s">
        <v>15474</v>
      </c>
      <c r="H426" s="14" t="s">
        <v>13745</v>
      </c>
      <c r="I426" s="15" t="s">
        <v>15475</v>
      </c>
      <c r="J426" s="14" t="s">
        <v>13699</v>
      </c>
      <c r="K426" s="18"/>
      <c r="L426" s="14" t="s">
        <v>13699</v>
      </c>
      <c r="M426" s="15" t="s">
        <v>14909</v>
      </c>
      <c r="N426" s="19" t="str">
        <f>_xlfn.IFNA(VLOOKUP(K426,'HAN02'!$I$1:$J$426,2,FALSE),"")</f>
        <v/>
      </c>
    </row>
    <row r="427" spans="1:14">
      <c r="A427" s="14">
        <v>425</v>
      </c>
      <c r="B427" s="14" t="str">
        <f t="shared" si="6"/>
        <v>131002700425</v>
      </c>
      <c r="C427" s="15" t="s">
        <v>15476</v>
      </c>
      <c r="D427" s="15" t="s">
        <v>438</v>
      </c>
      <c r="E427" s="15" t="s">
        <v>15477</v>
      </c>
      <c r="F427" s="14" t="s">
        <v>15438</v>
      </c>
      <c r="G427" s="15" t="s">
        <v>15478</v>
      </c>
      <c r="H427" s="14" t="s">
        <v>14247</v>
      </c>
      <c r="I427" s="15" t="s">
        <v>15479</v>
      </c>
      <c r="J427" s="14" t="s">
        <v>13699</v>
      </c>
      <c r="K427" s="18"/>
      <c r="L427" s="14" t="s">
        <v>13699</v>
      </c>
      <c r="M427" s="15" t="s">
        <v>14909</v>
      </c>
      <c r="N427" s="19" t="str">
        <f>_xlfn.IFNA(VLOOKUP(K427,'HAN02'!$I$1:$J$426,2,FALSE),"")</f>
        <v/>
      </c>
    </row>
    <row r="428" spans="1:14">
      <c r="A428" s="14">
        <v>426</v>
      </c>
      <c r="B428" s="14" t="str">
        <f t="shared" si="6"/>
        <v>131002500426</v>
      </c>
      <c r="C428" s="15" t="s">
        <v>15480</v>
      </c>
      <c r="D428" s="15" t="s">
        <v>438</v>
      </c>
      <c r="E428" s="15" t="s">
        <v>15481</v>
      </c>
      <c r="F428" s="14" t="s">
        <v>15438</v>
      </c>
      <c r="G428" s="15" t="s">
        <v>15482</v>
      </c>
      <c r="H428" s="14" t="s">
        <v>13745</v>
      </c>
      <c r="I428" s="15" t="s">
        <v>15483</v>
      </c>
      <c r="J428" s="14" t="s">
        <v>13699</v>
      </c>
      <c r="K428" s="18"/>
      <c r="L428" s="14" t="s">
        <v>13699</v>
      </c>
      <c r="M428" s="15" t="s">
        <v>14909</v>
      </c>
      <c r="N428" s="19" t="str">
        <f>_xlfn.IFNA(VLOOKUP(K428,'HAN02'!$I$1:$J$426,2,FALSE),"")</f>
        <v/>
      </c>
    </row>
    <row r="429" spans="1:14">
      <c r="A429" s="14">
        <v>427</v>
      </c>
      <c r="B429" s="14" t="str">
        <f t="shared" si="6"/>
        <v>131002500427</v>
      </c>
      <c r="C429" s="15" t="s">
        <v>15484</v>
      </c>
      <c r="D429" s="15" t="s">
        <v>438</v>
      </c>
      <c r="E429" s="15" t="s">
        <v>15485</v>
      </c>
      <c r="F429" s="14" t="s">
        <v>15438</v>
      </c>
      <c r="G429" s="15" t="s">
        <v>15486</v>
      </c>
      <c r="H429" s="14" t="s">
        <v>13745</v>
      </c>
      <c r="I429" s="15" t="s">
        <v>15487</v>
      </c>
      <c r="J429" s="14" t="s">
        <v>13699</v>
      </c>
      <c r="K429" s="18"/>
      <c r="L429" s="14" t="s">
        <v>13699</v>
      </c>
      <c r="M429" s="15" t="s">
        <v>14909</v>
      </c>
      <c r="N429" s="19" t="str">
        <f>_xlfn.IFNA(VLOOKUP(K429,'HAN02'!$I$1:$J$426,2,FALSE),"")</f>
        <v/>
      </c>
    </row>
    <row r="430" spans="1:14">
      <c r="A430" s="14">
        <v>428</v>
      </c>
      <c r="B430" s="14" t="str">
        <f t="shared" si="6"/>
        <v>131003100428</v>
      </c>
      <c r="C430" s="15" t="s">
        <v>15488</v>
      </c>
      <c r="D430" s="15" t="s">
        <v>440</v>
      </c>
      <c r="E430" s="15" t="s">
        <v>15489</v>
      </c>
      <c r="F430" s="14" t="s">
        <v>15438</v>
      </c>
      <c r="G430" s="15" t="s">
        <v>15490</v>
      </c>
      <c r="H430" s="14" t="s">
        <v>13942</v>
      </c>
      <c r="I430" s="15" t="s">
        <v>15491</v>
      </c>
      <c r="J430" s="14" t="s">
        <v>13699</v>
      </c>
      <c r="K430" s="18"/>
      <c r="L430" s="14" t="s">
        <v>13699</v>
      </c>
      <c r="M430" s="15" t="s">
        <v>14909</v>
      </c>
      <c r="N430" s="19" t="str">
        <f>_xlfn.IFNA(VLOOKUP(K430,'HAN02'!$I$1:$J$426,2,FALSE),"")</f>
        <v/>
      </c>
    </row>
    <row r="431" spans="1:14">
      <c r="A431" s="14">
        <v>429</v>
      </c>
      <c r="B431" s="14" t="str">
        <f t="shared" si="6"/>
        <v>131003500429</v>
      </c>
      <c r="C431" s="15" t="s">
        <v>15492</v>
      </c>
      <c r="D431" s="15" t="s">
        <v>440</v>
      </c>
      <c r="E431" s="15" t="s">
        <v>15493</v>
      </c>
      <c r="F431" s="14" t="s">
        <v>15438</v>
      </c>
      <c r="G431" s="15" t="s">
        <v>15494</v>
      </c>
      <c r="H431" s="14" t="s">
        <v>13745</v>
      </c>
      <c r="I431" s="15" t="s">
        <v>15495</v>
      </c>
      <c r="J431" s="14" t="s">
        <v>13699</v>
      </c>
      <c r="K431" s="18"/>
      <c r="L431" s="14" t="s">
        <v>13699</v>
      </c>
      <c r="M431" s="15" t="s">
        <v>14909</v>
      </c>
      <c r="N431" s="19" t="str">
        <f>_xlfn.IFNA(VLOOKUP(K431,'HAN02'!$I$1:$J$426,2,FALSE),"")</f>
        <v/>
      </c>
    </row>
    <row r="432" spans="1:14">
      <c r="A432" s="14">
        <v>430</v>
      </c>
      <c r="B432" s="14" t="str">
        <f t="shared" si="6"/>
        <v>131003300430</v>
      </c>
      <c r="C432" s="15" t="s">
        <v>15496</v>
      </c>
      <c r="D432" s="15" t="s">
        <v>440</v>
      </c>
      <c r="E432" s="15" t="s">
        <v>15497</v>
      </c>
      <c r="F432" s="14" t="s">
        <v>15438</v>
      </c>
      <c r="G432" s="15" t="s">
        <v>15498</v>
      </c>
      <c r="H432" s="14" t="s">
        <v>13872</v>
      </c>
      <c r="I432" s="15" t="s">
        <v>15499</v>
      </c>
      <c r="J432" s="14" t="s">
        <v>13699</v>
      </c>
      <c r="K432" s="18"/>
      <c r="L432" s="14" t="s">
        <v>13699</v>
      </c>
      <c r="M432" s="15" t="s">
        <v>14909</v>
      </c>
      <c r="N432" s="19" t="str">
        <f>_xlfn.IFNA(VLOOKUP(K432,'HAN02'!$I$1:$J$426,2,FALSE),"")</f>
        <v/>
      </c>
    </row>
    <row r="433" spans="1:14">
      <c r="A433" s="14">
        <v>431</v>
      </c>
      <c r="B433" s="14" t="str">
        <f t="shared" si="6"/>
        <v>131023000431</v>
      </c>
      <c r="C433" s="15" t="s">
        <v>15500</v>
      </c>
      <c r="D433" s="15" t="s">
        <v>444</v>
      </c>
      <c r="E433" s="15" t="s">
        <v>15501</v>
      </c>
      <c r="F433" s="14" t="s">
        <v>15502</v>
      </c>
      <c r="G433" s="15" t="s">
        <v>15503</v>
      </c>
      <c r="H433" s="14"/>
      <c r="I433" s="15" t="s">
        <v>15504</v>
      </c>
      <c r="J433" s="14"/>
      <c r="K433" s="18"/>
      <c r="L433" s="14" t="s">
        <v>13699</v>
      </c>
      <c r="M433" s="15" t="s">
        <v>14909</v>
      </c>
      <c r="N433" s="19" t="str">
        <f>_xlfn.IFNA(VLOOKUP(K433,'HAN02'!$I$1:$J$426,2,FALSE),"")</f>
        <v/>
      </c>
    </row>
    <row r="434" spans="1:14">
      <c r="A434" s="14">
        <v>432</v>
      </c>
      <c r="B434" s="14" t="str">
        <f t="shared" si="6"/>
        <v>131023500432</v>
      </c>
      <c r="C434" s="15" t="s">
        <v>15505</v>
      </c>
      <c r="D434" s="15" t="s">
        <v>444</v>
      </c>
      <c r="E434" s="15" t="s">
        <v>15506</v>
      </c>
      <c r="F434" s="14" t="s">
        <v>15502</v>
      </c>
      <c r="G434" s="15" t="s">
        <v>15507</v>
      </c>
      <c r="H434" s="14" t="s">
        <v>13745</v>
      </c>
      <c r="I434" s="15" t="s">
        <v>15508</v>
      </c>
      <c r="J434" s="14" t="s">
        <v>13699</v>
      </c>
      <c r="K434" s="18"/>
      <c r="L434" s="14" t="s">
        <v>13699</v>
      </c>
      <c r="M434" s="15" t="s">
        <v>14909</v>
      </c>
      <c r="N434" s="19" t="str">
        <f>_xlfn.IFNA(VLOOKUP(K434,'HAN02'!$I$1:$J$426,2,FALSE),"")</f>
        <v/>
      </c>
    </row>
    <row r="435" spans="1:14">
      <c r="A435" s="14">
        <v>433</v>
      </c>
      <c r="B435" s="14" t="str">
        <f t="shared" si="6"/>
        <v>131024500433</v>
      </c>
      <c r="C435" s="15" t="s">
        <v>15509</v>
      </c>
      <c r="D435" s="15" t="s">
        <v>446</v>
      </c>
      <c r="E435" s="15" t="s">
        <v>15510</v>
      </c>
      <c r="F435" s="14" t="s">
        <v>15511</v>
      </c>
      <c r="G435" s="15" t="s">
        <v>15512</v>
      </c>
      <c r="H435" s="14" t="s">
        <v>13745</v>
      </c>
      <c r="I435" s="15" t="s">
        <v>15513</v>
      </c>
      <c r="J435" s="14" t="s">
        <v>13699</v>
      </c>
      <c r="K435" s="18"/>
      <c r="L435" s="14" t="s">
        <v>13699</v>
      </c>
      <c r="M435" s="15" t="s">
        <v>14909</v>
      </c>
      <c r="N435" s="19" t="str">
        <f>_xlfn.IFNA(VLOOKUP(K435,'HAN02'!$I$1:$J$426,2,FALSE),"")</f>
        <v/>
      </c>
    </row>
    <row r="436" spans="1:14">
      <c r="A436" s="14">
        <v>434</v>
      </c>
      <c r="B436" s="14" t="str">
        <f t="shared" si="6"/>
        <v>131024400434</v>
      </c>
      <c r="C436" s="15" t="s">
        <v>15514</v>
      </c>
      <c r="D436" s="15" t="s">
        <v>446</v>
      </c>
      <c r="E436" s="15" t="s">
        <v>15515</v>
      </c>
      <c r="F436" s="14" t="s">
        <v>15516</v>
      </c>
      <c r="G436" s="15" t="s">
        <v>15517</v>
      </c>
      <c r="H436" s="14" t="s">
        <v>13708</v>
      </c>
      <c r="I436" s="15" t="s">
        <v>15518</v>
      </c>
      <c r="J436" s="14" t="s">
        <v>13699</v>
      </c>
      <c r="K436" s="18"/>
      <c r="L436" s="14" t="s">
        <v>13699</v>
      </c>
      <c r="M436" s="15" t="s">
        <v>14909</v>
      </c>
      <c r="N436" s="19" t="str">
        <f>_xlfn.IFNA(VLOOKUP(K436,'HAN02'!$I$1:$J$426,2,FALSE),"")</f>
        <v/>
      </c>
    </row>
    <row r="437" spans="1:14">
      <c r="A437" s="14">
        <v>435</v>
      </c>
      <c r="B437" s="14" t="str">
        <f t="shared" si="6"/>
        <v>131024500435</v>
      </c>
      <c r="C437" s="15" t="s">
        <v>15519</v>
      </c>
      <c r="D437" s="15" t="s">
        <v>446</v>
      </c>
      <c r="E437" s="15" t="s">
        <v>15520</v>
      </c>
      <c r="F437" s="14" t="s">
        <v>15521</v>
      </c>
      <c r="G437" s="15" t="s">
        <v>15522</v>
      </c>
      <c r="H437" s="14" t="s">
        <v>13745</v>
      </c>
      <c r="I437" s="15" t="s">
        <v>15513</v>
      </c>
      <c r="J437" s="14" t="s">
        <v>13699</v>
      </c>
      <c r="K437" s="18"/>
      <c r="L437" s="14" t="s">
        <v>13699</v>
      </c>
      <c r="M437" s="15" t="s">
        <v>14909</v>
      </c>
      <c r="N437" s="19" t="str">
        <f>_xlfn.IFNA(VLOOKUP(K437,'HAN02'!$I$1:$J$426,2,FALSE),"")</f>
        <v/>
      </c>
    </row>
    <row r="438" spans="1:14">
      <c r="A438" s="14">
        <v>436</v>
      </c>
      <c r="B438" s="14" t="str">
        <f t="shared" si="6"/>
        <v>131025500436</v>
      </c>
      <c r="C438" s="15" t="s">
        <v>15523</v>
      </c>
      <c r="D438" s="15" t="s">
        <v>448</v>
      </c>
      <c r="E438" s="15" t="s">
        <v>15524</v>
      </c>
      <c r="F438" s="14" t="s">
        <v>15525</v>
      </c>
      <c r="G438" s="15" t="s">
        <v>15526</v>
      </c>
      <c r="H438" s="14" t="s">
        <v>13745</v>
      </c>
      <c r="I438" s="15" t="s">
        <v>15527</v>
      </c>
      <c r="J438" s="14" t="s">
        <v>13699</v>
      </c>
      <c r="K438" s="18"/>
      <c r="L438" s="14" t="s">
        <v>13699</v>
      </c>
      <c r="M438" s="15" t="s">
        <v>14909</v>
      </c>
      <c r="N438" s="19" t="str">
        <f>_xlfn.IFNA(VLOOKUP(K438,'HAN02'!$I$1:$J$426,2,FALSE),"")</f>
        <v/>
      </c>
    </row>
    <row r="439" spans="1:14">
      <c r="A439" s="14">
        <v>437</v>
      </c>
      <c r="B439" s="14" t="str">
        <f t="shared" si="6"/>
        <v>131081500437</v>
      </c>
      <c r="C439" s="15" t="s">
        <v>15528</v>
      </c>
      <c r="D439" s="15" t="s">
        <v>454</v>
      </c>
      <c r="E439" s="15" t="s">
        <v>15529</v>
      </c>
      <c r="F439" s="14" t="s">
        <v>15530</v>
      </c>
      <c r="G439" s="15" t="s">
        <v>15531</v>
      </c>
      <c r="H439" s="14" t="s">
        <v>13745</v>
      </c>
      <c r="I439" s="15" t="s">
        <v>15532</v>
      </c>
      <c r="J439" s="14" t="s">
        <v>13699</v>
      </c>
      <c r="K439" s="18"/>
      <c r="L439" s="14" t="s">
        <v>13699</v>
      </c>
      <c r="M439" s="15" t="s">
        <v>14909</v>
      </c>
      <c r="N439" s="19" t="str">
        <f>_xlfn.IFNA(VLOOKUP(K439,'HAN02'!$I$1:$J$426,2,FALSE),"")</f>
        <v/>
      </c>
    </row>
    <row r="440" spans="1:14">
      <c r="A440" s="14">
        <v>438</v>
      </c>
      <c r="B440" s="14" t="str">
        <f t="shared" si="6"/>
        <v>131082500438</v>
      </c>
      <c r="C440" s="15" t="s">
        <v>15533</v>
      </c>
      <c r="D440" s="15" t="s">
        <v>456</v>
      </c>
      <c r="E440" s="15" t="s">
        <v>15534</v>
      </c>
      <c r="F440" s="14" t="s">
        <v>15424</v>
      </c>
      <c r="G440" s="15" t="s">
        <v>15535</v>
      </c>
      <c r="H440" s="14" t="s">
        <v>13745</v>
      </c>
      <c r="I440" s="15" t="s">
        <v>15536</v>
      </c>
      <c r="J440" s="14" t="s">
        <v>13710</v>
      </c>
      <c r="K440" s="18" t="s">
        <v>12744</v>
      </c>
      <c r="L440" s="14" t="s">
        <v>13699</v>
      </c>
      <c r="M440" s="15" t="s">
        <v>14909</v>
      </c>
      <c r="N440" s="19" t="str">
        <f>_xlfn.IFNA(VLOOKUP(K440,'HAN02'!$I$1:$J$426,2,FALSE),"")</f>
        <v>GG132056</v>
      </c>
    </row>
    <row r="441" spans="1:14">
      <c r="A441" s="14">
        <v>439</v>
      </c>
      <c r="B441" s="14" t="str">
        <f t="shared" si="6"/>
        <v>131082500439</v>
      </c>
      <c r="C441" s="15" t="s">
        <v>15537</v>
      </c>
      <c r="D441" s="15" t="s">
        <v>456</v>
      </c>
      <c r="E441" s="15" t="s">
        <v>15538</v>
      </c>
      <c r="F441" s="14" t="s">
        <v>15424</v>
      </c>
      <c r="G441" s="15" t="s">
        <v>15539</v>
      </c>
      <c r="H441" s="14" t="s">
        <v>13745</v>
      </c>
      <c r="I441" s="15" t="s">
        <v>15540</v>
      </c>
      <c r="J441" s="14" t="s">
        <v>13710</v>
      </c>
      <c r="K441" s="18" t="s">
        <v>12744</v>
      </c>
      <c r="L441" s="14" t="s">
        <v>13699</v>
      </c>
      <c r="M441" s="15" t="s">
        <v>14909</v>
      </c>
      <c r="N441" s="19" t="str">
        <f>_xlfn.IFNA(VLOOKUP(K441,'HAN02'!$I$1:$J$426,2,FALSE),"")</f>
        <v>GG132056</v>
      </c>
    </row>
    <row r="442" spans="1:14">
      <c r="A442" s="14">
        <v>440</v>
      </c>
      <c r="B442" s="14" t="str">
        <f t="shared" si="6"/>
        <v>131082500440</v>
      </c>
      <c r="C442" s="15" t="s">
        <v>15541</v>
      </c>
      <c r="D442" s="15" t="s">
        <v>456</v>
      </c>
      <c r="E442" s="15" t="s">
        <v>15542</v>
      </c>
      <c r="F442" s="14" t="s">
        <v>15424</v>
      </c>
      <c r="G442" s="15" t="s">
        <v>15543</v>
      </c>
      <c r="H442" s="14" t="s">
        <v>13745</v>
      </c>
      <c r="I442" s="15" t="s">
        <v>15544</v>
      </c>
      <c r="J442" s="14" t="s">
        <v>13710</v>
      </c>
      <c r="K442" s="18" t="s">
        <v>12744</v>
      </c>
      <c r="L442" s="14" t="s">
        <v>13699</v>
      </c>
      <c r="M442" s="15" t="s">
        <v>14909</v>
      </c>
      <c r="N442" s="19" t="str">
        <f>_xlfn.IFNA(VLOOKUP(K442,'HAN02'!$I$1:$J$426,2,FALSE),"")</f>
        <v>GG132056</v>
      </c>
    </row>
    <row r="443" spans="1:14">
      <c r="A443" s="14">
        <v>441</v>
      </c>
      <c r="B443" s="14" t="str">
        <f t="shared" si="6"/>
        <v>131096500441</v>
      </c>
      <c r="C443" s="15" t="s">
        <v>15545</v>
      </c>
      <c r="D443" s="15" t="s">
        <v>12744</v>
      </c>
      <c r="E443" s="15" t="s">
        <v>15546</v>
      </c>
      <c r="F443" s="14" t="s">
        <v>15424</v>
      </c>
      <c r="G443" s="15" t="s">
        <v>15547</v>
      </c>
      <c r="H443" s="14" t="s">
        <v>13745</v>
      </c>
      <c r="I443" s="15" t="s">
        <v>15548</v>
      </c>
      <c r="J443" s="14" t="s">
        <v>13710</v>
      </c>
      <c r="K443" s="18" t="s">
        <v>12744</v>
      </c>
      <c r="L443" s="14" t="s">
        <v>13699</v>
      </c>
      <c r="M443" s="15" t="s">
        <v>14909</v>
      </c>
      <c r="N443" s="19" t="str">
        <f>_xlfn.IFNA(VLOOKUP(K443,'HAN02'!$I$1:$J$426,2,FALSE),"")</f>
        <v>GG132056</v>
      </c>
    </row>
    <row r="444" spans="1:14">
      <c r="A444" s="14">
        <v>442</v>
      </c>
      <c r="B444" s="14" t="str">
        <f t="shared" si="6"/>
        <v>131100400442</v>
      </c>
      <c r="C444" s="15" t="s">
        <v>15549</v>
      </c>
      <c r="D444" s="15" t="s">
        <v>458</v>
      </c>
      <c r="E444" s="15" t="s">
        <v>15550</v>
      </c>
      <c r="F444" s="14" t="s">
        <v>15551</v>
      </c>
      <c r="G444" s="15" t="s">
        <v>15552</v>
      </c>
      <c r="H444" s="14" t="s">
        <v>13708</v>
      </c>
      <c r="I444" s="15" t="s">
        <v>15553</v>
      </c>
      <c r="J444" s="14" t="s">
        <v>13699</v>
      </c>
      <c r="K444" s="18"/>
      <c r="L444" s="14" t="s">
        <v>13699</v>
      </c>
      <c r="M444" s="15" t="s">
        <v>14909</v>
      </c>
      <c r="N444" s="19" t="str">
        <f>_xlfn.IFNA(VLOOKUP(K444,'HAN02'!$I$1:$J$426,2,FALSE),"")</f>
        <v/>
      </c>
    </row>
    <row r="445" spans="1:14">
      <c r="A445" s="14">
        <v>443</v>
      </c>
      <c r="B445" s="14" t="str">
        <f t="shared" si="6"/>
        <v>131101100443</v>
      </c>
      <c r="C445" s="15" t="s">
        <v>15554</v>
      </c>
      <c r="D445" s="15" t="s">
        <v>460</v>
      </c>
      <c r="E445" s="15" t="s">
        <v>15555</v>
      </c>
      <c r="F445" s="14" t="s">
        <v>15556</v>
      </c>
      <c r="G445" s="15" t="s">
        <v>15557</v>
      </c>
      <c r="H445" s="14" t="s">
        <v>13942</v>
      </c>
      <c r="I445" s="15" t="s">
        <v>15558</v>
      </c>
      <c r="J445" s="14" t="s">
        <v>13699</v>
      </c>
      <c r="K445" s="18"/>
      <c r="L445" s="14" t="s">
        <v>13832</v>
      </c>
      <c r="M445" s="15" t="s">
        <v>14909</v>
      </c>
      <c r="N445" s="19" t="str">
        <f>_xlfn.IFNA(VLOOKUP(K445,'HAN02'!$I$1:$J$426,2,FALSE),"")</f>
        <v/>
      </c>
    </row>
    <row r="446" spans="1:14">
      <c r="A446" s="14">
        <v>444</v>
      </c>
      <c r="B446" s="14" t="str">
        <f t="shared" si="6"/>
        <v>131102200444</v>
      </c>
      <c r="C446" s="15" t="s">
        <v>15559</v>
      </c>
      <c r="D446" s="15" t="s">
        <v>461</v>
      </c>
      <c r="E446" s="15" t="s">
        <v>15560</v>
      </c>
      <c r="F446" s="14" t="s">
        <v>15551</v>
      </c>
      <c r="G446" s="15" t="s">
        <v>15561</v>
      </c>
      <c r="H446" s="14" t="s">
        <v>14962</v>
      </c>
      <c r="I446" s="15" t="s">
        <v>15562</v>
      </c>
      <c r="J446" s="14" t="s">
        <v>13699</v>
      </c>
      <c r="K446" s="18"/>
      <c r="L446" s="14" t="s">
        <v>13699</v>
      </c>
      <c r="M446" s="15" t="s">
        <v>14909</v>
      </c>
      <c r="N446" s="19" t="str">
        <f>_xlfn.IFNA(VLOOKUP(K446,'HAN02'!$I$1:$J$426,2,FALSE),"")</f>
        <v/>
      </c>
    </row>
    <row r="447" spans="1:14">
      <c r="A447" s="14">
        <v>445</v>
      </c>
      <c r="B447" s="14" t="str">
        <f t="shared" si="6"/>
        <v>131102500445</v>
      </c>
      <c r="C447" s="15" t="s">
        <v>15563</v>
      </c>
      <c r="D447" s="15" t="s">
        <v>461</v>
      </c>
      <c r="E447" s="15" t="s">
        <v>15564</v>
      </c>
      <c r="F447" s="14" t="s">
        <v>15551</v>
      </c>
      <c r="G447" s="15" t="s">
        <v>15565</v>
      </c>
      <c r="H447" s="14" t="s">
        <v>13745</v>
      </c>
      <c r="I447" s="15" t="s">
        <v>15566</v>
      </c>
      <c r="J447" s="14" t="s">
        <v>13699</v>
      </c>
      <c r="K447" s="18"/>
      <c r="L447" s="14" t="s">
        <v>13699</v>
      </c>
      <c r="M447" s="15" t="s">
        <v>14909</v>
      </c>
      <c r="N447" s="19" t="str">
        <f>_xlfn.IFNA(VLOOKUP(K447,'HAN02'!$I$1:$J$426,2,FALSE),"")</f>
        <v/>
      </c>
    </row>
    <row r="448" spans="1:14">
      <c r="A448" s="14">
        <v>446</v>
      </c>
      <c r="B448" s="14" t="str">
        <f t="shared" si="6"/>
        <v>131121500446</v>
      </c>
      <c r="C448" s="15" t="s">
        <v>15567</v>
      </c>
      <c r="D448" s="15" t="s">
        <v>465</v>
      </c>
      <c r="E448" s="15" t="s">
        <v>15568</v>
      </c>
      <c r="F448" s="14" t="s">
        <v>15569</v>
      </c>
      <c r="G448" s="15" t="s">
        <v>15570</v>
      </c>
      <c r="H448" s="14" t="s">
        <v>13745</v>
      </c>
      <c r="I448" s="15" t="s">
        <v>15571</v>
      </c>
      <c r="J448" s="14" t="s">
        <v>13699</v>
      </c>
      <c r="K448" s="18"/>
      <c r="L448" s="14" t="s">
        <v>13699</v>
      </c>
      <c r="M448" s="15" t="s">
        <v>14909</v>
      </c>
      <c r="N448" s="19" t="str">
        <f>_xlfn.IFNA(VLOOKUP(K448,'HAN02'!$I$1:$J$426,2,FALSE),"")</f>
        <v/>
      </c>
    </row>
    <row r="449" spans="1:14">
      <c r="A449" s="14">
        <v>447</v>
      </c>
      <c r="B449" s="14" t="str">
        <f t="shared" si="6"/>
        <v>131122500447</v>
      </c>
      <c r="C449" s="15" t="s">
        <v>15572</v>
      </c>
      <c r="D449" s="15" t="s">
        <v>467</v>
      </c>
      <c r="E449" s="15" t="s">
        <v>15573</v>
      </c>
      <c r="F449" s="14" t="s">
        <v>15574</v>
      </c>
      <c r="G449" s="15" t="s">
        <v>15575</v>
      </c>
      <c r="H449" s="14" t="s">
        <v>13745</v>
      </c>
      <c r="I449" s="15" t="s">
        <v>15576</v>
      </c>
      <c r="J449" s="14" t="s">
        <v>13699</v>
      </c>
      <c r="K449" s="18"/>
      <c r="L449" s="14" t="s">
        <v>13699</v>
      </c>
      <c r="M449" s="15" t="s">
        <v>14909</v>
      </c>
      <c r="N449" s="19" t="str">
        <f>_xlfn.IFNA(VLOOKUP(K449,'HAN02'!$I$1:$J$426,2,FALSE),"")</f>
        <v/>
      </c>
    </row>
    <row r="450" spans="1:14">
      <c r="A450" s="14">
        <v>448</v>
      </c>
      <c r="B450" s="14" t="str">
        <f t="shared" si="6"/>
        <v>131123500448</v>
      </c>
      <c r="C450" s="15" t="s">
        <v>15577</v>
      </c>
      <c r="D450" s="15" t="s">
        <v>469</v>
      </c>
      <c r="E450" s="15" t="s">
        <v>15578</v>
      </c>
      <c r="F450" s="14" t="s">
        <v>15579</v>
      </c>
      <c r="G450" s="15" t="s">
        <v>15580</v>
      </c>
      <c r="H450" s="14" t="s">
        <v>13745</v>
      </c>
      <c r="I450" s="15" t="s">
        <v>15581</v>
      </c>
      <c r="J450" s="14" t="s">
        <v>13699</v>
      </c>
      <c r="K450" s="18"/>
      <c r="L450" s="14" t="s">
        <v>13699</v>
      </c>
      <c r="M450" s="15" t="s">
        <v>14909</v>
      </c>
      <c r="N450" s="19" t="str">
        <f>_xlfn.IFNA(VLOOKUP(K450,'HAN02'!$I$1:$J$426,2,FALSE),"")</f>
        <v/>
      </c>
    </row>
    <row r="451" spans="1:14">
      <c r="A451" s="14">
        <v>449</v>
      </c>
      <c r="B451" s="14" t="str">
        <f t="shared" si="6"/>
        <v>131127300449</v>
      </c>
      <c r="C451" s="15" t="s">
        <v>15582</v>
      </c>
      <c r="D451" s="15" t="s">
        <v>477</v>
      </c>
      <c r="E451" s="15" t="s">
        <v>15583</v>
      </c>
      <c r="F451" s="14" t="s">
        <v>15584</v>
      </c>
      <c r="G451" s="15" t="s">
        <v>15585</v>
      </c>
      <c r="H451" s="14" t="s">
        <v>13872</v>
      </c>
      <c r="I451" s="15" t="s">
        <v>15011</v>
      </c>
      <c r="J451" s="14" t="s">
        <v>13699</v>
      </c>
      <c r="K451" s="18"/>
      <c r="L451" s="14" t="s">
        <v>13699</v>
      </c>
      <c r="M451" s="15" t="s">
        <v>14909</v>
      </c>
      <c r="N451" s="19" t="str">
        <f>_xlfn.IFNA(VLOOKUP(K451,'HAN02'!$I$1:$J$426,2,FALSE),"")</f>
        <v/>
      </c>
    </row>
    <row r="452" spans="1:14">
      <c r="A452" s="14">
        <v>450</v>
      </c>
      <c r="B452" s="14" t="str">
        <f t="shared" ref="B452:B515" si="7">D452&amp;IF(H452="",0,H452)&amp;REPT(0,5-LEN(A452))&amp;A452</f>
        <v>131128500450</v>
      </c>
      <c r="C452" s="15" t="s">
        <v>15586</v>
      </c>
      <c r="D452" s="15" t="s">
        <v>479</v>
      </c>
      <c r="E452" s="15" t="s">
        <v>15587</v>
      </c>
      <c r="F452" s="14" t="s">
        <v>15588</v>
      </c>
      <c r="G452" s="15" t="s">
        <v>15589</v>
      </c>
      <c r="H452" s="14" t="s">
        <v>13745</v>
      </c>
      <c r="I452" s="15" t="s">
        <v>15379</v>
      </c>
      <c r="J452" s="14" t="s">
        <v>13699</v>
      </c>
      <c r="K452" s="18"/>
      <c r="L452" s="14" t="s">
        <v>13699</v>
      </c>
      <c r="M452" s="15" t="s">
        <v>14909</v>
      </c>
      <c r="N452" s="19" t="str">
        <f>_xlfn.IFNA(VLOOKUP(K452,'HAN02'!$I$1:$J$426,2,FALSE),"")</f>
        <v/>
      </c>
    </row>
    <row r="453" spans="1:14">
      <c r="A453" s="14">
        <v>451</v>
      </c>
      <c r="B453" s="14" t="str">
        <f t="shared" si="7"/>
        <v>140100300451</v>
      </c>
      <c r="C453" s="15" t="s">
        <v>15590</v>
      </c>
      <c r="D453" s="15" t="s">
        <v>485</v>
      </c>
      <c r="E453" s="15" t="s">
        <v>15591</v>
      </c>
      <c r="F453" s="14" t="s">
        <v>15592</v>
      </c>
      <c r="G453" s="15" t="s">
        <v>15593</v>
      </c>
      <c r="H453" s="14" t="s">
        <v>13872</v>
      </c>
      <c r="I453" s="15" t="s">
        <v>15594</v>
      </c>
      <c r="J453" s="14" t="s">
        <v>13710</v>
      </c>
      <c r="K453" s="18" t="s">
        <v>12746</v>
      </c>
      <c r="L453" s="14" t="s">
        <v>13832</v>
      </c>
      <c r="M453" s="15" t="s">
        <v>15595</v>
      </c>
      <c r="N453" s="19" t="str">
        <f>_xlfn.IFNA(VLOOKUP(K453,'HAN02'!$I$1:$J$426,2,FALSE),"")</f>
        <v>GG142005</v>
      </c>
    </row>
    <row r="454" spans="1:14">
      <c r="A454" s="14">
        <v>452</v>
      </c>
      <c r="B454" s="14" t="str">
        <f t="shared" si="7"/>
        <v>140100400452</v>
      </c>
      <c r="C454" s="15" t="s">
        <v>15596</v>
      </c>
      <c r="D454" s="15" t="s">
        <v>485</v>
      </c>
      <c r="E454" s="15" t="s">
        <v>15597</v>
      </c>
      <c r="F454" s="14" t="s">
        <v>15592</v>
      </c>
      <c r="G454" s="15" t="s">
        <v>15598</v>
      </c>
      <c r="H454" s="14" t="s">
        <v>13708</v>
      </c>
      <c r="I454" s="15" t="s">
        <v>15599</v>
      </c>
      <c r="J454" s="14" t="s">
        <v>13710</v>
      </c>
      <c r="K454" s="18" t="s">
        <v>12746</v>
      </c>
      <c r="L454" s="14" t="s">
        <v>13832</v>
      </c>
      <c r="M454" s="15" t="s">
        <v>15595</v>
      </c>
      <c r="N454" s="19" t="str">
        <f>_xlfn.IFNA(VLOOKUP(K454,'HAN02'!$I$1:$J$426,2,FALSE),"")</f>
        <v>GG142005</v>
      </c>
    </row>
    <row r="455" spans="1:14">
      <c r="A455" s="14">
        <v>453</v>
      </c>
      <c r="B455" s="14" t="str">
        <f t="shared" si="7"/>
        <v>140100400453</v>
      </c>
      <c r="C455" s="15" t="s">
        <v>15600</v>
      </c>
      <c r="D455" s="15" t="s">
        <v>485</v>
      </c>
      <c r="E455" s="15" t="s">
        <v>15601</v>
      </c>
      <c r="F455" s="14" t="s">
        <v>15602</v>
      </c>
      <c r="G455" s="15" t="s">
        <v>15603</v>
      </c>
      <c r="H455" s="14" t="s">
        <v>13708</v>
      </c>
      <c r="I455" s="15" t="s">
        <v>15604</v>
      </c>
      <c r="J455" s="14" t="s">
        <v>13699</v>
      </c>
      <c r="K455" s="18"/>
      <c r="L455" s="14" t="s">
        <v>13832</v>
      </c>
      <c r="M455" s="15" t="s">
        <v>15595</v>
      </c>
      <c r="N455" s="19" t="str">
        <f>_xlfn.IFNA(VLOOKUP(K455,'HAN02'!$I$1:$J$426,2,FALSE),"")</f>
        <v/>
      </c>
    </row>
    <row r="456" spans="1:14">
      <c r="A456" s="14">
        <v>454</v>
      </c>
      <c r="B456" s="14" t="str">
        <f t="shared" si="7"/>
        <v>140100100454</v>
      </c>
      <c r="C456" s="15" t="s">
        <v>15605</v>
      </c>
      <c r="D456" s="15" t="s">
        <v>485</v>
      </c>
      <c r="E456" s="15" t="s">
        <v>15606</v>
      </c>
      <c r="F456" s="14" t="s">
        <v>15607</v>
      </c>
      <c r="G456" s="15" t="s">
        <v>15608</v>
      </c>
      <c r="H456" s="14" t="s">
        <v>13942</v>
      </c>
      <c r="I456" s="15" t="s">
        <v>15609</v>
      </c>
      <c r="J456" s="14" t="s">
        <v>13710</v>
      </c>
      <c r="K456" s="18" t="s">
        <v>12746</v>
      </c>
      <c r="L456" s="14" t="s">
        <v>13832</v>
      </c>
      <c r="M456" s="15" t="s">
        <v>15595</v>
      </c>
      <c r="N456" s="19" t="str">
        <f>_xlfn.IFNA(VLOOKUP(K456,'HAN02'!$I$1:$J$426,2,FALSE),"")</f>
        <v>GG142005</v>
      </c>
    </row>
    <row r="457" spans="1:14">
      <c r="A457" s="14">
        <v>455</v>
      </c>
      <c r="B457" s="14" t="str">
        <f t="shared" si="7"/>
        <v>140100400455</v>
      </c>
      <c r="C457" s="15" t="s">
        <v>15610</v>
      </c>
      <c r="D457" s="15" t="s">
        <v>485</v>
      </c>
      <c r="E457" s="15" t="s">
        <v>15611</v>
      </c>
      <c r="F457" s="14" t="s">
        <v>15612</v>
      </c>
      <c r="G457" s="15" t="s">
        <v>15613</v>
      </c>
      <c r="H457" s="14" t="s">
        <v>13708</v>
      </c>
      <c r="I457" s="15" t="s">
        <v>15614</v>
      </c>
      <c r="J457" s="14" t="s">
        <v>13699</v>
      </c>
      <c r="K457" s="18"/>
      <c r="L457" s="14" t="s">
        <v>13832</v>
      </c>
      <c r="M457" s="15" t="s">
        <v>15595</v>
      </c>
      <c r="N457" s="19" t="str">
        <f>_xlfn.IFNA(VLOOKUP(K457,'HAN02'!$I$1:$J$426,2,FALSE),"")</f>
        <v/>
      </c>
    </row>
    <row r="458" spans="1:14">
      <c r="A458" s="14">
        <v>456</v>
      </c>
      <c r="B458" s="14" t="str">
        <f t="shared" si="7"/>
        <v>140100300456</v>
      </c>
      <c r="C458" s="15" t="s">
        <v>15615</v>
      </c>
      <c r="D458" s="15" t="s">
        <v>485</v>
      </c>
      <c r="E458" s="15" t="s">
        <v>15616</v>
      </c>
      <c r="F458" s="14" t="s">
        <v>15592</v>
      </c>
      <c r="G458" s="15" t="s">
        <v>15617</v>
      </c>
      <c r="H458" s="14" t="s">
        <v>13872</v>
      </c>
      <c r="I458" s="15" t="s">
        <v>15618</v>
      </c>
      <c r="J458" s="14" t="s">
        <v>13699</v>
      </c>
      <c r="K458" s="18"/>
      <c r="L458" s="14" t="s">
        <v>13699</v>
      </c>
      <c r="M458" s="15" t="s">
        <v>15595</v>
      </c>
      <c r="N458" s="19" t="str">
        <f>_xlfn.IFNA(VLOOKUP(K458,'HAN02'!$I$1:$J$426,2,FALSE),"")</f>
        <v/>
      </c>
    </row>
    <row r="459" spans="1:14">
      <c r="A459" s="14">
        <v>457</v>
      </c>
      <c r="B459" s="14" t="str">
        <f t="shared" si="7"/>
        <v>140100000457</v>
      </c>
      <c r="C459" s="15" t="s">
        <v>15619</v>
      </c>
      <c r="D459" s="15" t="s">
        <v>485</v>
      </c>
      <c r="E459" s="15" t="s">
        <v>15620</v>
      </c>
      <c r="F459" s="14" t="s">
        <v>15621</v>
      </c>
      <c r="G459" s="15" t="s">
        <v>15622</v>
      </c>
      <c r="H459" s="14"/>
      <c r="I459" s="15" t="s">
        <v>15623</v>
      </c>
      <c r="J459" s="14"/>
      <c r="K459" s="18"/>
      <c r="L459" s="14" t="s">
        <v>13832</v>
      </c>
      <c r="M459" s="15" t="s">
        <v>15595</v>
      </c>
      <c r="N459" s="19" t="str">
        <f>_xlfn.IFNA(VLOOKUP(K459,'HAN02'!$I$1:$J$426,2,FALSE),"")</f>
        <v/>
      </c>
    </row>
    <row r="460" spans="1:14">
      <c r="A460" s="14">
        <v>458</v>
      </c>
      <c r="B460" s="14" t="str">
        <f t="shared" si="7"/>
        <v>140100400458</v>
      </c>
      <c r="C460" s="15" t="s">
        <v>15624</v>
      </c>
      <c r="D460" s="15" t="s">
        <v>485</v>
      </c>
      <c r="E460" s="15" t="s">
        <v>15625</v>
      </c>
      <c r="F460" s="14" t="s">
        <v>15626</v>
      </c>
      <c r="G460" s="15" t="s">
        <v>15627</v>
      </c>
      <c r="H460" s="14" t="s">
        <v>13708</v>
      </c>
      <c r="I460" s="15" t="s">
        <v>15628</v>
      </c>
      <c r="J460" s="14" t="s">
        <v>13710</v>
      </c>
      <c r="K460" s="18" t="s">
        <v>12746</v>
      </c>
      <c r="L460" s="14" t="s">
        <v>13832</v>
      </c>
      <c r="M460" s="15" t="s">
        <v>15595</v>
      </c>
      <c r="N460" s="19" t="str">
        <f>_xlfn.IFNA(VLOOKUP(K460,'HAN02'!$I$1:$J$426,2,FALSE),"")</f>
        <v>GG142005</v>
      </c>
    </row>
    <row r="461" spans="1:14">
      <c r="A461" s="14">
        <v>459</v>
      </c>
      <c r="B461" s="14" t="str">
        <f t="shared" si="7"/>
        <v>140100400459</v>
      </c>
      <c r="C461" s="15" t="s">
        <v>15629</v>
      </c>
      <c r="D461" s="15" t="s">
        <v>485</v>
      </c>
      <c r="E461" s="15" t="s">
        <v>15630</v>
      </c>
      <c r="F461" s="14" t="s">
        <v>15592</v>
      </c>
      <c r="G461" s="15" t="s">
        <v>15631</v>
      </c>
      <c r="H461" s="14" t="s">
        <v>13708</v>
      </c>
      <c r="I461" s="15" t="s">
        <v>14899</v>
      </c>
      <c r="J461" s="14" t="s">
        <v>13710</v>
      </c>
      <c r="K461" s="18" t="s">
        <v>12746</v>
      </c>
      <c r="L461" s="14" t="s">
        <v>13832</v>
      </c>
      <c r="M461" s="15" t="s">
        <v>15595</v>
      </c>
      <c r="N461" s="19" t="str">
        <f>_xlfn.IFNA(VLOOKUP(K461,'HAN02'!$I$1:$J$426,2,FALSE),"")</f>
        <v>GG142005</v>
      </c>
    </row>
    <row r="462" spans="1:14">
      <c r="A462" s="14">
        <v>460</v>
      </c>
      <c r="B462" s="14" t="str">
        <f t="shared" si="7"/>
        <v>140100400460</v>
      </c>
      <c r="C462" s="15" t="s">
        <v>15632</v>
      </c>
      <c r="D462" s="15" t="s">
        <v>485</v>
      </c>
      <c r="E462" s="15" t="s">
        <v>15633</v>
      </c>
      <c r="F462" s="14" t="s">
        <v>15592</v>
      </c>
      <c r="G462" s="15" t="s">
        <v>15634</v>
      </c>
      <c r="H462" s="14" t="s">
        <v>13708</v>
      </c>
      <c r="I462" s="15" t="s">
        <v>15635</v>
      </c>
      <c r="J462" s="14" t="s">
        <v>13710</v>
      </c>
      <c r="K462" s="18" t="s">
        <v>12746</v>
      </c>
      <c r="L462" s="14" t="s">
        <v>13699</v>
      </c>
      <c r="M462" s="15" t="s">
        <v>15595</v>
      </c>
      <c r="N462" s="19" t="str">
        <f>_xlfn.IFNA(VLOOKUP(K462,'HAN02'!$I$1:$J$426,2,FALSE),"")</f>
        <v>GG142005</v>
      </c>
    </row>
    <row r="463" spans="1:14">
      <c r="A463" s="14">
        <v>461</v>
      </c>
      <c r="B463" s="14" t="str">
        <f t="shared" si="7"/>
        <v>140100500461</v>
      </c>
      <c r="C463" s="15" t="s">
        <v>15636</v>
      </c>
      <c r="D463" s="15" t="s">
        <v>485</v>
      </c>
      <c r="E463" s="15" t="s">
        <v>15637</v>
      </c>
      <c r="F463" s="14" t="s">
        <v>15638</v>
      </c>
      <c r="G463" s="15" t="s">
        <v>15639</v>
      </c>
      <c r="H463" s="14" t="s">
        <v>13745</v>
      </c>
      <c r="I463" s="15" t="s">
        <v>15640</v>
      </c>
      <c r="J463" s="14" t="s">
        <v>13699</v>
      </c>
      <c r="K463" s="18"/>
      <c r="L463" s="14" t="s">
        <v>13699</v>
      </c>
      <c r="M463" s="15" t="s">
        <v>15595</v>
      </c>
      <c r="N463" s="19" t="str">
        <f>_xlfn.IFNA(VLOOKUP(K463,'HAN02'!$I$1:$J$426,2,FALSE),"")</f>
        <v/>
      </c>
    </row>
    <row r="464" spans="1:14">
      <c r="A464" s="14">
        <v>462</v>
      </c>
      <c r="B464" s="14" t="str">
        <f t="shared" si="7"/>
        <v>140100500462</v>
      </c>
      <c r="C464" s="15" t="s">
        <v>15641</v>
      </c>
      <c r="D464" s="15" t="s">
        <v>485</v>
      </c>
      <c r="E464" s="15" t="s">
        <v>15642</v>
      </c>
      <c r="F464" s="14" t="s">
        <v>15643</v>
      </c>
      <c r="G464" s="15" t="s">
        <v>15644</v>
      </c>
      <c r="H464" s="14" t="s">
        <v>13745</v>
      </c>
      <c r="I464" s="15" t="s">
        <v>15479</v>
      </c>
      <c r="J464" s="14" t="s">
        <v>13699</v>
      </c>
      <c r="K464" s="18"/>
      <c r="L464" s="14" t="s">
        <v>13699</v>
      </c>
      <c r="M464" s="15" t="s">
        <v>15595</v>
      </c>
      <c r="N464" s="19" t="str">
        <f>_xlfn.IFNA(VLOOKUP(K464,'HAN02'!$I$1:$J$426,2,FALSE),"")</f>
        <v/>
      </c>
    </row>
    <row r="465" spans="1:14">
      <c r="A465" s="14">
        <v>463</v>
      </c>
      <c r="B465" s="14" t="str">
        <f t="shared" si="7"/>
        <v>140100500463</v>
      </c>
      <c r="C465" s="15" t="s">
        <v>15645</v>
      </c>
      <c r="D465" s="15" t="s">
        <v>485</v>
      </c>
      <c r="E465" s="15" t="s">
        <v>15646</v>
      </c>
      <c r="F465" s="14" t="s">
        <v>15647</v>
      </c>
      <c r="G465" s="15" t="s">
        <v>15648</v>
      </c>
      <c r="H465" s="14" t="s">
        <v>13745</v>
      </c>
      <c r="I465" s="15" t="s">
        <v>15649</v>
      </c>
      <c r="J465" s="14" t="s">
        <v>13699</v>
      </c>
      <c r="K465" s="18"/>
      <c r="L465" s="14" t="s">
        <v>13699</v>
      </c>
      <c r="M465" s="15" t="s">
        <v>15595</v>
      </c>
      <c r="N465" s="19" t="str">
        <f>_xlfn.IFNA(VLOOKUP(K465,'HAN02'!$I$1:$J$426,2,FALSE),"")</f>
        <v/>
      </c>
    </row>
    <row r="466" spans="1:14">
      <c r="A466" s="14">
        <v>464</v>
      </c>
      <c r="B466" s="14" t="str">
        <f t="shared" si="7"/>
        <v>140105400464</v>
      </c>
      <c r="C466" s="15" t="s">
        <v>15650</v>
      </c>
      <c r="D466" s="15" t="s">
        <v>488</v>
      </c>
      <c r="E466" s="15" t="s">
        <v>15651</v>
      </c>
      <c r="F466" s="14" t="s">
        <v>15592</v>
      </c>
      <c r="G466" s="15" t="s">
        <v>15652</v>
      </c>
      <c r="H466" s="14" t="s">
        <v>13708</v>
      </c>
      <c r="I466" s="15" t="s">
        <v>15033</v>
      </c>
      <c r="J466" s="14" t="s">
        <v>13699</v>
      </c>
      <c r="K466" s="18"/>
      <c r="L466" s="14" t="s">
        <v>13832</v>
      </c>
      <c r="M466" s="15" t="s">
        <v>15595</v>
      </c>
      <c r="N466" s="19" t="str">
        <f>_xlfn.IFNA(VLOOKUP(K466,'HAN02'!$I$1:$J$426,2,FALSE),"")</f>
        <v/>
      </c>
    </row>
    <row r="467" spans="1:14">
      <c r="A467" s="14">
        <v>465</v>
      </c>
      <c r="B467" s="14" t="str">
        <f t="shared" si="7"/>
        <v>140105700465</v>
      </c>
      <c r="C467" s="15" t="s">
        <v>15653</v>
      </c>
      <c r="D467" s="15" t="s">
        <v>488</v>
      </c>
      <c r="E467" s="15" t="s">
        <v>15654</v>
      </c>
      <c r="F467" s="14" t="s">
        <v>15592</v>
      </c>
      <c r="G467" s="15" t="s">
        <v>15655</v>
      </c>
      <c r="H467" s="14" t="s">
        <v>14247</v>
      </c>
      <c r="I467" s="15" t="s">
        <v>15656</v>
      </c>
      <c r="J467" s="14" t="s">
        <v>13699</v>
      </c>
      <c r="K467" s="18"/>
      <c r="L467" s="14" t="s">
        <v>13699</v>
      </c>
      <c r="M467" s="15" t="s">
        <v>15595</v>
      </c>
      <c r="N467" s="19" t="str">
        <f>_xlfn.IFNA(VLOOKUP(K467,'HAN02'!$I$1:$J$426,2,FALSE),"")</f>
        <v/>
      </c>
    </row>
    <row r="468" spans="1:14">
      <c r="A468" s="14">
        <v>466</v>
      </c>
      <c r="B468" s="14" t="str">
        <f t="shared" si="7"/>
        <v>140107500466</v>
      </c>
      <c r="C468" s="15" t="s">
        <v>15657</v>
      </c>
      <c r="D468" s="15" t="s">
        <v>492</v>
      </c>
      <c r="E468" s="15" t="s">
        <v>15658</v>
      </c>
      <c r="F468" s="14" t="s">
        <v>15659</v>
      </c>
      <c r="G468" s="15" t="s">
        <v>15660</v>
      </c>
      <c r="H468" s="14" t="s">
        <v>13745</v>
      </c>
      <c r="I468" s="15" t="s">
        <v>15661</v>
      </c>
      <c r="J468" s="14" t="s">
        <v>13699</v>
      </c>
      <c r="K468" s="18"/>
      <c r="L468" s="14" t="s">
        <v>13699</v>
      </c>
      <c r="M468" s="15" t="s">
        <v>15595</v>
      </c>
      <c r="N468" s="19" t="str">
        <f>_xlfn.IFNA(VLOOKUP(K468,'HAN02'!$I$1:$J$426,2,FALSE),"")</f>
        <v/>
      </c>
    </row>
    <row r="469" spans="1:14">
      <c r="A469" s="14">
        <v>467</v>
      </c>
      <c r="B469" s="14" t="str">
        <f t="shared" si="7"/>
        <v>140196600467</v>
      </c>
      <c r="C469" s="15" t="s">
        <v>15662</v>
      </c>
      <c r="D469" s="15" t="s">
        <v>12746</v>
      </c>
      <c r="E469" s="15" t="s">
        <v>15663</v>
      </c>
      <c r="F469" s="14" t="s">
        <v>15592</v>
      </c>
      <c r="G469" s="15" t="s">
        <v>15664</v>
      </c>
      <c r="H469" s="14" t="s">
        <v>15084</v>
      </c>
      <c r="I469" s="15" t="s">
        <v>15665</v>
      </c>
      <c r="J469" s="14" t="s">
        <v>13710</v>
      </c>
      <c r="K469" s="18" t="s">
        <v>12746</v>
      </c>
      <c r="L469" s="14" t="s">
        <v>13699</v>
      </c>
      <c r="M469" s="15" t="s">
        <v>15595</v>
      </c>
      <c r="N469" s="19" t="str">
        <f>_xlfn.IFNA(VLOOKUP(K469,'HAN02'!$I$1:$J$426,2,FALSE),"")</f>
        <v>GG142005</v>
      </c>
    </row>
    <row r="470" spans="1:14">
      <c r="A470" s="14">
        <v>468</v>
      </c>
      <c r="B470" s="14" t="str">
        <f t="shared" si="7"/>
        <v>140196500468</v>
      </c>
      <c r="C470" s="15" t="s">
        <v>15666</v>
      </c>
      <c r="D470" s="15" t="s">
        <v>12746</v>
      </c>
      <c r="E470" s="15" t="s">
        <v>15667</v>
      </c>
      <c r="F470" s="14" t="s">
        <v>15592</v>
      </c>
      <c r="G470" s="15" t="s">
        <v>15668</v>
      </c>
      <c r="H470" s="14" t="s">
        <v>13745</v>
      </c>
      <c r="I470" s="15" t="s">
        <v>15669</v>
      </c>
      <c r="J470" s="14" t="s">
        <v>13710</v>
      </c>
      <c r="K470" s="18" t="s">
        <v>12746</v>
      </c>
      <c r="L470" s="14" t="s">
        <v>13699</v>
      </c>
      <c r="M470" s="15" t="s">
        <v>15595</v>
      </c>
      <c r="N470" s="19" t="str">
        <f>_xlfn.IFNA(VLOOKUP(K470,'HAN02'!$I$1:$J$426,2,FALSE),"")</f>
        <v>GG142005</v>
      </c>
    </row>
    <row r="471" spans="1:14">
      <c r="A471" s="14">
        <v>469</v>
      </c>
      <c r="B471" s="14" t="str">
        <f t="shared" si="7"/>
        <v>140196500469</v>
      </c>
      <c r="C471" s="15" t="s">
        <v>15670</v>
      </c>
      <c r="D471" s="15" t="s">
        <v>12746</v>
      </c>
      <c r="E471" s="15" t="s">
        <v>15671</v>
      </c>
      <c r="F471" s="14" t="s">
        <v>15592</v>
      </c>
      <c r="G471" s="15" t="s">
        <v>15672</v>
      </c>
      <c r="H471" s="14" t="s">
        <v>13745</v>
      </c>
      <c r="I471" s="15" t="s">
        <v>15673</v>
      </c>
      <c r="J471" s="14" t="s">
        <v>13710</v>
      </c>
      <c r="K471" s="18" t="s">
        <v>12746</v>
      </c>
      <c r="L471" s="14" t="s">
        <v>13699</v>
      </c>
      <c r="M471" s="15" t="s">
        <v>15595</v>
      </c>
      <c r="N471" s="19" t="str">
        <f>_xlfn.IFNA(VLOOKUP(K471,'HAN02'!$I$1:$J$426,2,FALSE),"")</f>
        <v>GG142005</v>
      </c>
    </row>
    <row r="472" spans="1:14">
      <c r="A472" s="14">
        <v>470</v>
      </c>
      <c r="B472" s="14" t="str">
        <f t="shared" si="7"/>
        <v>140196500470</v>
      </c>
      <c r="C472" s="15" t="s">
        <v>15674</v>
      </c>
      <c r="D472" s="15" t="s">
        <v>12746</v>
      </c>
      <c r="E472" s="15" t="s">
        <v>15675</v>
      </c>
      <c r="F472" s="14" t="s">
        <v>15592</v>
      </c>
      <c r="G472" s="15" t="s">
        <v>15676</v>
      </c>
      <c r="H472" s="14" t="s">
        <v>13745</v>
      </c>
      <c r="I472" s="15" t="s">
        <v>14219</v>
      </c>
      <c r="J472" s="14" t="s">
        <v>13710</v>
      </c>
      <c r="K472" s="18" t="s">
        <v>12746</v>
      </c>
      <c r="L472" s="14" t="s">
        <v>13699</v>
      </c>
      <c r="M472" s="15" t="s">
        <v>15595</v>
      </c>
      <c r="N472" s="19" t="str">
        <f>_xlfn.IFNA(VLOOKUP(K472,'HAN02'!$I$1:$J$426,2,FALSE),"")</f>
        <v>GG142005</v>
      </c>
    </row>
    <row r="473" spans="1:14">
      <c r="A473" s="14">
        <v>471</v>
      </c>
      <c r="B473" s="14" t="str">
        <f t="shared" si="7"/>
        <v>140196500471</v>
      </c>
      <c r="C473" s="15" t="s">
        <v>15677</v>
      </c>
      <c r="D473" s="15" t="s">
        <v>12746</v>
      </c>
      <c r="E473" s="15" t="s">
        <v>15678</v>
      </c>
      <c r="F473" s="14" t="s">
        <v>15592</v>
      </c>
      <c r="G473" s="15" t="s">
        <v>15679</v>
      </c>
      <c r="H473" s="14" t="s">
        <v>13745</v>
      </c>
      <c r="I473" s="15" t="s">
        <v>15680</v>
      </c>
      <c r="J473" s="14" t="s">
        <v>13710</v>
      </c>
      <c r="K473" s="18" t="s">
        <v>12746</v>
      </c>
      <c r="L473" s="14" t="s">
        <v>13699</v>
      </c>
      <c r="M473" s="15" t="s">
        <v>15595</v>
      </c>
      <c r="N473" s="19" t="str">
        <f>_xlfn.IFNA(VLOOKUP(K473,'HAN02'!$I$1:$J$426,2,FALSE),"")</f>
        <v>GG142005</v>
      </c>
    </row>
    <row r="474" spans="1:14">
      <c r="A474" s="14">
        <v>472</v>
      </c>
      <c r="B474" s="14" t="str">
        <f t="shared" si="7"/>
        <v>140196500472</v>
      </c>
      <c r="C474" s="15" t="s">
        <v>15681</v>
      </c>
      <c r="D474" s="15" t="s">
        <v>12746</v>
      </c>
      <c r="E474" s="15" t="s">
        <v>15682</v>
      </c>
      <c r="F474" s="14" t="s">
        <v>15592</v>
      </c>
      <c r="G474" s="15" t="s">
        <v>15683</v>
      </c>
      <c r="H474" s="14" t="s">
        <v>13745</v>
      </c>
      <c r="I474" s="15" t="s">
        <v>15684</v>
      </c>
      <c r="J474" s="14" t="s">
        <v>13710</v>
      </c>
      <c r="K474" s="18" t="s">
        <v>12746</v>
      </c>
      <c r="L474" s="14" t="s">
        <v>13699</v>
      </c>
      <c r="M474" s="15" t="s">
        <v>15595</v>
      </c>
      <c r="N474" s="19" t="str">
        <f>_xlfn.IFNA(VLOOKUP(K474,'HAN02'!$I$1:$J$426,2,FALSE),"")</f>
        <v>GG142005</v>
      </c>
    </row>
    <row r="475" spans="1:14">
      <c r="A475" s="14">
        <v>473</v>
      </c>
      <c r="B475" s="14" t="str">
        <f t="shared" si="7"/>
        <v>140196500473</v>
      </c>
      <c r="C475" s="15" t="s">
        <v>15685</v>
      </c>
      <c r="D475" s="15" t="s">
        <v>12746</v>
      </c>
      <c r="E475" s="15" t="s">
        <v>15686</v>
      </c>
      <c r="F475" s="14" t="s">
        <v>15607</v>
      </c>
      <c r="G475" s="15" t="s">
        <v>15687</v>
      </c>
      <c r="H475" s="14" t="s">
        <v>13745</v>
      </c>
      <c r="I475" s="15" t="s">
        <v>15688</v>
      </c>
      <c r="J475" s="14" t="s">
        <v>13710</v>
      </c>
      <c r="K475" s="18" t="s">
        <v>12746</v>
      </c>
      <c r="L475" s="14" t="s">
        <v>13699</v>
      </c>
      <c r="M475" s="15" t="s">
        <v>15595</v>
      </c>
      <c r="N475" s="19" t="str">
        <f>_xlfn.IFNA(VLOOKUP(K475,'HAN02'!$I$1:$J$426,2,FALSE),"")</f>
        <v>GG142005</v>
      </c>
    </row>
    <row r="476" spans="1:14">
      <c r="A476" s="14">
        <v>474</v>
      </c>
      <c r="B476" s="14" t="str">
        <f t="shared" si="7"/>
        <v>140196500474</v>
      </c>
      <c r="C476" s="15" t="s">
        <v>15689</v>
      </c>
      <c r="D476" s="15" t="s">
        <v>12746</v>
      </c>
      <c r="E476" s="15" t="s">
        <v>15690</v>
      </c>
      <c r="F476" s="14" t="s">
        <v>15592</v>
      </c>
      <c r="G476" s="15" t="s">
        <v>15691</v>
      </c>
      <c r="H476" s="14" t="s">
        <v>13745</v>
      </c>
      <c r="I476" s="15" t="s">
        <v>15692</v>
      </c>
      <c r="J476" s="14" t="s">
        <v>13710</v>
      </c>
      <c r="K476" s="18" t="s">
        <v>12746</v>
      </c>
      <c r="L476" s="14" t="s">
        <v>13699</v>
      </c>
      <c r="M476" s="15" t="s">
        <v>15595</v>
      </c>
      <c r="N476" s="19" t="str">
        <f>_xlfn.IFNA(VLOOKUP(K476,'HAN02'!$I$1:$J$426,2,FALSE),"")</f>
        <v>GG142005</v>
      </c>
    </row>
    <row r="477" spans="1:14">
      <c r="A477" s="14">
        <v>475</v>
      </c>
      <c r="B477" s="14" t="str">
        <f t="shared" si="7"/>
        <v>140196500475</v>
      </c>
      <c r="C477" s="15" t="s">
        <v>15693</v>
      </c>
      <c r="D477" s="15" t="s">
        <v>12746</v>
      </c>
      <c r="E477" s="15" t="s">
        <v>15694</v>
      </c>
      <c r="F477" s="14" t="s">
        <v>15592</v>
      </c>
      <c r="G477" s="15" t="s">
        <v>15695</v>
      </c>
      <c r="H477" s="14" t="s">
        <v>13745</v>
      </c>
      <c r="I477" s="15" t="s">
        <v>15696</v>
      </c>
      <c r="J477" s="14" t="s">
        <v>13710</v>
      </c>
      <c r="K477" s="18" t="s">
        <v>12746</v>
      </c>
      <c r="L477" s="14" t="s">
        <v>13699</v>
      </c>
      <c r="M477" s="15" t="s">
        <v>15595</v>
      </c>
      <c r="N477" s="19" t="str">
        <f>_xlfn.IFNA(VLOOKUP(K477,'HAN02'!$I$1:$J$426,2,FALSE),"")</f>
        <v>GG142005</v>
      </c>
    </row>
    <row r="478" spans="1:14">
      <c r="A478" s="14">
        <v>476</v>
      </c>
      <c r="B478" s="14" t="str">
        <f t="shared" si="7"/>
        <v>140196500476</v>
      </c>
      <c r="C478" s="15" t="s">
        <v>15697</v>
      </c>
      <c r="D478" s="15" t="s">
        <v>12746</v>
      </c>
      <c r="E478" s="15" t="s">
        <v>15698</v>
      </c>
      <c r="F478" s="14" t="s">
        <v>15607</v>
      </c>
      <c r="G478" s="15" t="s">
        <v>15699</v>
      </c>
      <c r="H478" s="14" t="s">
        <v>13745</v>
      </c>
      <c r="I478" s="15" t="s">
        <v>15700</v>
      </c>
      <c r="J478" s="14" t="s">
        <v>13699</v>
      </c>
      <c r="K478" s="18"/>
      <c r="L478" s="14" t="s">
        <v>13699</v>
      </c>
      <c r="M478" s="15" t="s">
        <v>15595</v>
      </c>
      <c r="N478" s="19" t="str">
        <f>_xlfn.IFNA(VLOOKUP(K478,'HAN02'!$I$1:$J$426,2,FALSE),"")</f>
        <v/>
      </c>
    </row>
    <row r="479" spans="1:14">
      <c r="A479" s="14">
        <v>477</v>
      </c>
      <c r="B479" s="14" t="str">
        <f t="shared" si="7"/>
        <v>140200500477</v>
      </c>
      <c r="C479" s="15" t="s">
        <v>15701</v>
      </c>
      <c r="D479" s="15" t="s">
        <v>508</v>
      </c>
      <c r="E479" s="15" t="s">
        <v>15702</v>
      </c>
      <c r="F479" s="14" t="s">
        <v>15703</v>
      </c>
      <c r="G479" s="15" t="s">
        <v>15704</v>
      </c>
      <c r="H479" s="14" t="s">
        <v>13745</v>
      </c>
      <c r="I479" s="15" t="s">
        <v>15705</v>
      </c>
      <c r="J479" s="14" t="s">
        <v>13699</v>
      </c>
      <c r="K479" s="18"/>
      <c r="L479" s="14" t="s">
        <v>13699</v>
      </c>
      <c r="M479" s="15" t="s">
        <v>15595</v>
      </c>
      <c r="N479" s="19" t="str">
        <f>_xlfn.IFNA(VLOOKUP(K479,'HAN02'!$I$1:$J$426,2,FALSE),"")</f>
        <v/>
      </c>
    </row>
    <row r="480" spans="1:14">
      <c r="A480" s="14">
        <v>478</v>
      </c>
      <c r="B480" s="14" t="str">
        <f t="shared" si="7"/>
        <v>140200100478</v>
      </c>
      <c r="C480" s="15" t="s">
        <v>15706</v>
      </c>
      <c r="D480" s="15" t="s">
        <v>508</v>
      </c>
      <c r="E480" s="15" t="s">
        <v>15707</v>
      </c>
      <c r="F480" s="14" t="s">
        <v>15703</v>
      </c>
      <c r="G480" s="15" t="s">
        <v>15708</v>
      </c>
      <c r="H480" s="14" t="s">
        <v>13942</v>
      </c>
      <c r="I480" s="15" t="s">
        <v>15709</v>
      </c>
      <c r="J480" s="14" t="s">
        <v>13699</v>
      </c>
      <c r="K480" s="18"/>
      <c r="L480" s="14" t="s">
        <v>13699</v>
      </c>
      <c r="M480" s="15" t="s">
        <v>15595</v>
      </c>
      <c r="N480" s="19" t="str">
        <f>_xlfn.IFNA(VLOOKUP(K480,'HAN02'!$I$1:$J$426,2,FALSE),"")</f>
        <v/>
      </c>
    </row>
    <row r="481" spans="1:14">
      <c r="A481" s="14">
        <v>479</v>
      </c>
      <c r="B481" s="14" t="str">
        <f t="shared" si="7"/>
        <v>140300300479</v>
      </c>
      <c r="C481" s="15" t="s">
        <v>15710</v>
      </c>
      <c r="D481" s="15" t="s">
        <v>528</v>
      </c>
      <c r="E481" s="15" t="s">
        <v>15711</v>
      </c>
      <c r="F481" s="14" t="s">
        <v>15712</v>
      </c>
      <c r="G481" s="15" t="s">
        <v>15713</v>
      </c>
      <c r="H481" s="14" t="s">
        <v>13872</v>
      </c>
      <c r="I481" s="15" t="s">
        <v>15714</v>
      </c>
      <c r="J481" s="14" t="s">
        <v>13699</v>
      </c>
      <c r="K481" s="18"/>
      <c r="L481" s="14" t="s">
        <v>13832</v>
      </c>
      <c r="M481" s="15" t="s">
        <v>15595</v>
      </c>
      <c r="N481" s="19" t="str">
        <f>_xlfn.IFNA(VLOOKUP(K481,'HAN02'!$I$1:$J$426,2,FALSE),"")</f>
        <v/>
      </c>
    </row>
    <row r="482" spans="1:14">
      <c r="A482" s="14">
        <v>480</v>
      </c>
      <c r="B482" s="14" t="str">
        <f t="shared" si="7"/>
        <v>140300500480</v>
      </c>
      <c r="C482" s="15" t="s">
        <v>15715</v>
      </c>
      <c r="D482" s="15" t="s">
        <v>528</v>
      </c>
      <c r="E482" s="15" t="s">
        <v>15716</v>
      </c>
      <c r="F482" s="14" t="s">
        <v>15717</v>
      </c>
      <c r="G482" s="15" t="s">
        <v>15718</v>
      </c>
      <c r="H482" s="14" t="s">
        <v>13745</v>
      </c>
      <c r="I482" s="15" t="s">
        <v>15719</v>
      </c>
      <c r="J482" s="14" t="s">
        <v>13699</v>
      </c>
      <c r="K482" s="18"/>
      <c r="L482" s="14" t="s">
        <v>13699</v>
      </c>
      <c r="M482" s="15" t="s">
        <v>15595</v>
      </c>
      <c r="N482" s="19" t="str">
        <f>_xlfn.IFNA(VLOOKUP(K482,'HAN02'!$I$1:$J$426,2,FALSE),"")</f>
        <v/>
      </c>
    </row>
    <row r="483" spans="1:14">
      <c r="A483" s="14">
        <v>481</v>
      </c>
      <c r="B483" s="14" t="str">
        <f t="shared" si="7"/>
        <v>140300500481</v>
      </c>
      <c r="C483" s="15" t="s">
        <v>15720</v>
      </c>
      <c r="D483" s="15" t="s">
        <v>528</v>
      </c>
      <c r="E483" s="15" t="s">
        <v>15721</v>
      </c>
      <c r="F483" s="14" t="s">
        <v>15722</v>
      </c>
      <c r="G483" s="15" t="s">
        <v>15723</v>
      </c>
      <c r="H483" s="14" t="s">
        <v>13745</v>
      </c>
      <c r="I483" s="15" t="s">
        <v>15724</v>
      </c>
      <c r="J483" s="14" t="s">
        <v>13699</v>
      </c>
      <c r="K483" s="18"/>
      <c r="L483" s="14" t="s">
        <v>13699</v>
      </c>
      <c r="M483" s="15" t="s">
        <v>15595</v>
      </c>
      <c r="N483" s="19" t="str">
        <f>_xlfn.IFNA(VLOOKUP(K483,'HAN02'!$I$1:$J$426,2,FALSE),"")</f>
        <v/>
      </c>
    </row>
    <row r="484" spans="1:14">
      <c r="A484" s="14">
        <v>482</v>
      </c>
      <c r="B484" s="14" t="str">
        <f t="shared" si="7"/>
        <v>140301000482</v>
      </c>
      <c r="C484" s="15" t="s">
        <v>15725</v>
      </c>
      <c r="D484" s="15" t="s">
        <v>530</v>
      </c>
      <c r="E484" s="15"/>
      <c r="F484" s="14"/>
      <c r="G484" s="15"/>
      <c r="H484" s="14"/>
      <c r="I484" s="15"/>
      <c r="J484" s="14"/>
      <c r="K484" s="18"/>
      <c r="L484" s="14" t="s">
        <v>13699</v>
      </c>
      <c r="M484" s="15" t="s">
        <v>15595</v>
      </c>
      <c r="N484" s="19" t="str">
        <f>_xlfn.IFNA(VLOOKUP(K484,'HAN02'!$I$1:$J$426,2,FALSE),"")</f>
        <v/>
      </c>
    </row>
    <row r="485" spans="1:14">
      <c r="A485" s="14">
        <v>483</v>
      </c>
      <c r="B485" s="14" t="str">
        <f t="shared" si="7"/>
        <v>140302500483</v>
      </c>
      <c r="C485" s="15" t="s">
        <v>15726</v>
      </c>
      <c r="D485" s="15" t="s">
        <v>531</v>
      </c>
      <c r="E485" s="15" t="s">
        <v>15727</v>
      </c>
      <c r="F485" s="14" t="s">
        <v>15722</v>
      </c>
      <c r="G485" s="15" t="s">
        <v>15728</v>
      </c>
      <c r="H485" s="14" t="s">
        <v>13745</v>
      </c>
      <c r="I485" s="15" t="s">
        <v>15729</v>
      </c>
      <c r="J485" s="14" t="s">
        <v>13699</v>
      </c>
      <c r="K485" s="18"/>
      <c r="L485" s="14" t="s">
        <v>13699</v>
      </c>
      <c r="M485" s="15" t="s">
        <v>15595</v>
      </c>
      <c r="N485" s="19" t="str">
        <f>_xlfn.IFNA(VLOOKUP(K485,'HAN02'!$I$1:$J$426,2,FALSE),"")</f>
        <v/>
      </c>
    </row>
    <row r="486" spans="1:14">
      <c r="A486" s="14">
        <v>484</v>
      </c>
      <c r="B486" s="14" t="str">
        <f t="shared" si="7"/>
        <v>140311500484</v>
      </c>
      <c r="C486" s="15" t="s">
        <v>15730</v>
      </c>
      <c r="D486" s="15" t="s">
        <v>535</v>
      </c>
      <c r="E486" s="15" t="s">
        <v>15731</v>
      </c>
      <c r="F486" s="14" t="s">
        <v>15722</v>
      </c>
      <c r="G486" s="15" t="s">
        <v>15732</v>
      </c>
      <c r="H486" s="14" t="s">
        <v>13745</v>
      </c>
      <c r="I486" s="15" t="s">
        <v>15733</v>
      </c>
      <c r="J486" s="14" t="s">
        <v>13699</v>
      </c>
      <c r="K486" s="18"/>
      <c r="L486" s="14" t="s">
        <v>13699</v>
      </c>
      <c r="M486" s="15" t="s">
        <v>15595</v>
      </c>
      <c r="N486" s="19" t="str">
        <f>_xlfn.IFNA(VLOOKUP(K486,'HAN02'!$I$1:$J$426,2,FALSE),"")</f>
        <v/>
      </c>
    </row>
    <row r="487" spans="1:14">
      <c r="A487" s="14">
        <v>485</v>
      </c>
      <c r="B487" s="14" t="str">
        <f t="shared" si="7"/>
        <v>140322500485</v>
      </c>
      <c r="C487" s="15" t="s">
        <v>15734</v>
      </c>
      <c r="D487" s="15" t="s">
        <v>539</v>
      </c>
      <c r="E487" s="15" t="s">
        <v>15735</v>
      </c>
      <c r="F487" s="14" t="s">
        <v>15736</v>
      </c>
      <c r="G487" s="15" t="s">
        <v>15737</v>
      </c>
      <c r="H487" s="14" t="s">
        <v>13745</v>
      </c>
      <c r="I487" s="15" t="s">
        <v>15576</v>
      </c>
      <c r="J487" s="14" t="s">
        <v>13699</v>
      </c>
      <c r="K487" s="18"/>
      <c r="L487" s="14" t="s">
        <v>13699</v>
      </c>
      <c r="M487" s="15" t="s">
        <v>15595</v>
      </c>
      <c r="N487" s="19" t="str">
        <f>_xlfn.IFNA(VLOOKUP(K487,'HAN02'!$I$1:$J$426,2,FALSE),"")</f>
        <v/>
      </c>
    </row>
    <row r="488" spans="1:14">
      <c r="A488" s="14">
        <v>486</v>
      </c>
      <c r="B488" s="14" t="str">
        <f t="shared" si="7"/>
        <v>140400200486</v>
      </c>
      <c r="C488" s="15" t="s">
        <v>15738</v>
      </c>
      <c r="D488" s="15" t="s">
        <v>541</v>
      </c>
      <c r="E488" s="15" t="s">
        <v>15739</v>
      </c>
      <c r="F488" s="14" t="s">
        <v>15740</v>
      </c>
      <c r="G488" s="15" t="s">
        <v>15741</v>
      </c>
      <c r="H488" s="14" t="s">
        <v>14962</v>
      </c>
      <c r="I488" s="15" t="s">
        <v>15742</v>
      </c>
      <c r="J488" s="14" t="s">
        <v>13710</v>
      </c>
      <c r="K488" s="18" t="s">
        <v>12748</v>
      </c>
      <c r="L488" s="14" t="s">
        <v>13832</v>
      </c>
      <c r="M488" s="15" t="s">
        <v>15595</v>
      </c>
      <c r="N488" s="19" t="str">
        <f>_xlfn.IFNA(VLOOKUP(K488,'HAN02'!$I$1:$J$426,2,FALSE),"")</f>
        <v>GG142057</v>
      </c>
    </row>
    <row r="489" spans="1:14">
      <c r="A489" s="14">
        <v>487</v>
      </c>
      <c r="B489" s="14" t="str">
        <f t="shared" si="7"/>
        <v>140402500487</v>
      </c>
      <c r="C489" s="15" t="s">
        <v>15743</v>
      </c>
      <c r="D489" s="15" t="s">
        <v>544</v>
      </c>
      <c r="E489" s="15" t="s">
        <v>15744</v>
      </c>
      <c r="F489" s="14" t="s">
        <v>15745</v>
      </c>
      <c r="G489" s="15" t="s">
        <v>15746</v>
      </c>
      <c r="H489" s="14" t="s">
        <v>13745</v>
      </c>
      <c r="I489" s="15" t="s">
        <v>15747</v>
      </c>
      <c r="J489" s="14" t="s">
        <v>13699</v>
      </c>
      <c r="K489" s="18"/>
      <c r="L489" s="14" t="s">
        <v>13699</v>
      </c>
      <c r="M489" s="15" t="s">
        <v>15595</v>
      </c>
      <c r="N489" s="19" t="str">
        <f>_xlfn.IFNA(VLOOKUP(K489,'HAN02'!$I$1:$J$426,2,FALSE),"")</f>
        <v/>
      </c>
    </row>
    <row r="490" spans="1:14">
      <c r="A490" s="14">
        <v>488</v>
      </c>
      <c r="B490" s="14" t="str">
        <f t="shared" si="7"/>
        <v>140500500488</v>
      </c>
      <c r="C490" s="15" t="s">
        <v>15748</v>
      </c>
      <c r="D490" s="15" t="s">
        <v>568</v>
      </c>
      <c r="E490" s="15" t="s">
        <v>15749</v>
      </c>
      <c r="F490" s="14" t="s">
        <v>15750</v>
      </c>
      <c r="G490" s="15" t="s">
        <v>15751</v>
      </c>
      <c r="H490" s="14" t="s">
        <v>13745</v>
      </c>
      <c r="I490" s="15" t="s">
        <v>14836</v>
      </c>
      <c r="J490" s="14" t="s">
        <v>13699</v>
      </c>
      <c r="K490" s="18"/>
      <c r="L490" s="14" t="s">
        <v>13699</v>
      </c>
      <c r="M490" s="15" t="s">
        <v>15595</v>
      </c>
      <c r="N490" s="19" t="str">
        <f>_xlfn.IFNA(VLOOKUP(K490,'HAN02'!$I$1:$J$426,2,FALSE),"")</f>
        <v/>
      </c>
    </row>
    <row r="491" spans="1:14">
      <c r="A491" s="14">
        <v>489</v>
      </c>
      <c r="B491" s="14" t="str">
        <f t="shared" si="7"/>
        <v>140600500489</v>
      </c>
      <c r="C491" s="15" t="s">
        <v>15752</v>
      </c>
      <c r="D491" s="15" t="s">
        <v>582</v>
      </c>
      <c r="E491" s="15" t="s">
        <v>15753</v>
      </c>
      <c r="F491" s="14" t="s">
        <v>15754</v>
      </c>
      <c r="G491" s="15" t="s">
        <v>15755</v>
      </c>
      <c r="H491" s="14" t="s">
        <v>13745</v>
      </c>
      <c r="I491" s="15" t="s">
        <v>15756</v>
      </c>
      <c r="J491" s="14" t="s">
        <v>13699</v>
      </c>
      <c r="K491" s="18"/>
      <c r="L491" s="14" t="s">
        <v>13699</v>
      </c>
      <c r="M491" s="15" t="s">
        <v>15595</v>
      </c>
      <c r="N491" s="19" t="str">
        <f>_xlfn.IFNA(VLOOKUP(K491,'HAN02'!$I$1:$J$426,2,FALSE),"")</f>
        <v/>
      </c>
    </row>
    <row r="492" spans="1:14">
      <c r="A492" s="14">
        <v>490</v>
      </c>
      <c r="B492" s="14" t="str">
        <f t="shared" si="7"/>
        <v>140602500490</v>
      </c>
      <c r="C492" s="15" t="s">
        <v>15757</v>
      </c>
      <c r="D492" s="15" t="s">
        <v>585</v>
      </c>
      <c r="E492" s="15" t="s">
        <v>15758</v>
      </c>
      <c r="F492" s="14" t="s">
        <v>15759</v>
      </c>
      <c r="G492" s="15" t="s">
        <v>15760</v>
      </c>
      <c r="H492" s="14" t="s">
        <v>13745</v>
      </c>
      <c r="I492" s="15" t="s">
        <v>15761</v>
      </c>
      <c r="J492" s="14" t="s">
        <v>13699</v>
      </c>
      <c r="K492" s="18"/>
      <c r="L492" s="14" t="s">
        <v>13699</v>
      </c>
      <c r="M492" s="15" t="s">
        <v>15595</v>
      </c>
      <c r="N492" s="19" t="str">
        <f>_xlfn.IFNA(VLOOKUP(K492,'HAN02'!$I$1:$J$426,2,FALSE),"")</f>
        <v/>
      </c>
    </row>
    <row r="493" spans="1:14">
      <c r="A493" s="14">
        <v>491</v>
      </c>
      <c r="B493" s="14" t="str">
        <f t="shared" si="7"/>
        <v>140700100491</v>
      </c>
      <c r="C493" s="15" t="s">
        <v>15762</v>
      </c>
      <c r="D493" s="15" t="s">
        <v>597</v>
      </c>
      <c r="E493" s="15" t="s">
        <v>15763</v>
      </c>
      <c r="F493" s="14" t="s">
        <v>15764</v>
      </c>
      <c r="G493" s="15" t="s">
        <v>15765</v>
      </c>
      <c r="H493" s="14" t="s">
        <v>13942</v>
      </c>
      <c r="I493" s="15" t="s">
        <v>15766</v>
      </c>
      <c r="J493" s="14" t="s">
        <v>13699</v>
      </c>
      <c r="K493" s="18"/>
      <c r="L493" s="14" t="s">
        <v>13832</v>
      </c>
      <c r="M493" s="15" t="s">
        <v>15595</v>
      </c>
      <c r="N493" s="19" t="str">
        <f>_xlfn.IFNA(VLOOKUP(K493,'HAN02'!$I$1:$J$426,2,FALSE),"")</f>
        <v/>
      </c>
    </row>
    <row r="494" spans="1:14">
      <c r="A494" s="14">
        <v>492</v>
      </c>
      <c r="B494" s="14" t="str">
        <f t="shared" si="7"/>
        <v>140700400492</v>
      </c>
      <c r="C494" s="15" t="s">
        <v>15767</v>
      </c>
      <c r="D494" s="15" t="s">
        <v>597</v>
      </c>
      <c r="E494" s="15" t="s">
        <v>15768</v>
      </c>
      <c r="F494" s="14" t="s">
        <v>15769</v>
      </c>
      <c r="G494" s="15" t="s">
        <v>15770</v>
      </c>
      <c r="H494" s="14" t="s">
        <v>13708</v>
      </c>
      <c r="I494" s="15" t="s">
        <v>14158</v>
      </c>
      <c r="J494" s="14" t="s">
        <v>13699</v>
      </c>
      <c r="K494" s="18"/>
      <c r="L494" s="14" t="s">
        <v>13832</v>
      </c>
      <c r="M494" s="15" t="s">
        <v>15595</v>
      </c>
      <c r="N494" s="19" t="str">
        <f>_xlfn.IFNA(VLOOKUP(K494,'HAN02'!$I$1:$J$426,2,FALSE),"")</f>
        <v/>
      </c>
    </row>
    <row r="495" spans="1:14">
      <c r="A495" s="14">
        <v>493</v>
      </c>
      <c r="B495" s="14" t="str">
        <f t="shared" si="7"/>
        <v>140701500493</v>
      </c>
      <c r="C495" s="15" t="s">
        <v>15771</v>
      </c>
      <c r="D495" s="15" t="s">
        <v>599</v>
      </c>
      <c r="E495" s="15" t="s">
        <v>15772</v>
      </c>
      <c r="F495" s="14" t="s">
        <v>15764</v>
      </c>
      <c r="G495" s="15" t="s">
        <v>15773</v>
      </c>
      <c r="H495" s="14" t="s">
        <v>13745</v>
      </c>
      <c r="I495" s="15" t="s">
        <v>14918</v>
      </c>
      <c r="J495" s="14" t="s">
        <v>13699</v>
      </c>
      <c r="K495" s="18"/>
      <c r="L495" s="14" t="s">
        <v>13699</v>
      </c>
      <c r="M495" s="15" t="s">
        <v>15595</v>
      </c>
      <c r="N495" s="19" t="str">
        <f>_xlfn.IFNA(VLOOKUP(K495,'HAN02'!$I$1:$J$426,2,FALSE),"")</f>
        <v/>
      </c>
    </row>
    <row r="496" spans="1:14">
      <c r="A496" s="14">
        <v>494</v>
      </c>
      <c r="B496" s="14" t="str">
        <f t="shared" si="7"/>
        <v>140802100494</v>
      </c>
      <c r="C496" s="15" t="s">
        <v>15774</v>
      </c>
      <c r="D496" s="15" t="s">
        <v>625</v>
      </c>
      <c r="E496" s="15" t="s">
        <v>15775</v>
      </c>
      <c r="F496" s="14" t="s">
        <v>15776</v>
      </c>
      <c r="G496" s="15" t="s">
        <v>15777</v>
      </c>
      <c r="H496" s="14" t="s">
        <v>13942</v>
      </c>
      <c r="I496" s="15" t="s">
        <v>15778</v>
      </c>
      <c r="J496" s="14" t="s">
        <v>13699</v>
      </c>
      <c r="K496" s="18"/>
      <c r="L496" s="14" t="s">
        <v>13699</v>
      </c>
      <c r="M496" s="15" t="s">
        <v>15595</v>
      </c>
      <c r="N496" s="19" t="str">
        <f>_xlfn.IFNA(VLOOKUP(K496,'HAN02'!$I$1:$J$426,2,FALSE),"")</f>
        <v/>
      </c>
    </row>
    <row r="497" spans="1:14">
      <c r="A497" s="14">
        <v>495</v>
      </c>
      <c r="B497" s="14" t="str">
        <f t="shared" si="7"/>
        <v>140900500495</v>
      </c>
      <c r="C497" s="15" t="s">
        <v>15779</v>
      </c>
      <c r="D497" s="15" t="s">
        <v>651</v>
      </c>
      <c r="E497" s="15" t="s">
        <v>15780</v>
      </c>
      <c r="F497" s="14" t="s">
        <v>15781</v>
      </c>
      <c r="G497" s="15" t="s">
        <v>15782</v>
      </c>
      <c r="H497" s="14" t="s">
        <v>13745</v>
      </c>
      <c r="I497" s="15" t="s">
        <v>15783</v>
      </c>
      <c r="J497" s="14" t="s">
        <v>13699</v>
      </c>
      <c r="K497" s="18"/>
      <c r="L497" s="14" t="s">
        <v>13699</v>
      </c>
      <c r="M497" s="15" t="s">
        <v>15595</v>
      </c>
      <c r="N497" s="19" t="str">
        <f>_xlfn.IFNA(VLOOKUP(K497,'HAN02'!$I$1:$J$426,2,FALSE),"")</f>
        <v/>
      </c>
    </row>
    <row r="498" spans="1:14">
      <c r="A498" s="14">
        <v>496</v>
      </c>
      <c r="B498" s="14" t="str">
        <f t="shared" si="7"/>
        <v>141002500496</v>
      </c>
      <c r="C498" s="15" t="s">
        <v>15784</v>
      </c>
      <c r="D498" s="15" t="s">
        <v>685</v>
      </c>
      <c r="E498" s="15" t="s">
        <v>15785</v>
      </c>
      <c r="F498" s="14" t="s">
        <v>15786</v>
      </c>
      <c r="G498" s="15" t="s">
        <v>15787</v>
      </c>
      <c r="H498" s="14" t="s">
        <v>13745</v>
      </c>
      <c r="I498" s="15" t="s">
        <v>15788</v>
      </c>
      <c r="J498" s="14" t="s">
        <v>13699</v>
      </c>
      <c r="K498" s="18"/>
      <c r="L498" s="14" t="s">
        <v>13699</v>
      </c>
      <c r="M498" s="15" t="s">
        <v>15595</v>
      </c>
      <c r="N498" s="19" t="str">
        <f>_xlfn.IFNA(VLOOKUP(K498,'HAN02'!$I$1:$J$426,2,FALSE),"")</f>
        <v/>
      </c>
    </row>
    <row r="499" spans="1:14">
      <c r="A499" s="14">
        <v>497</v>
      </c>
      <c r="B499" s="14" t="str">
        <f t="shared" si="7"/>
        <v>141100500497</v>
      </c>
      <c r="C499" s="15" t="s">
        <v>15789</v>
      </c>
      <c r="D499" s="15" t="s">
        <v>719</v>
      </c>
      <c r="E499" s="15" t="s">
        <v>15790</v>
      </c>
      <c r="F499" s="14" t="s">
        <v>15791</v>
      </c>
      <c r="G499" s="15" t="s">
        <v>15792</v>
      </c>
      <c r="H499" s="14" t="s">
        <v>13745</v>
      </c>
      <c r="I499" s="15" t="s">
        <v>14619</v>
      </c>
      <c r="J499" s="14" t="s">
        <v>13699</v>
      </c>
      <c r="K499" s="18"/>
      <c r="L499" s="14" t="s">
        <v>13699</v>
      </c>
      <c r="M499" s="15" t="s">
        <v>15595</v>
      </c>
      <c r="N499" s="19" t="str">
        <f>_xlfn.IFNA(VLOOKUP(K499,'HAN02'!$I$1:$J$426,2,FALSE),"")</f>
        <v/>
      </c>
    </row>
    <row r="500" spans="1:14">
      <c r="A500" s="14">
        <v>498</v>
      </c>
      <c r="B500" s="14" t="str">
        <f t="shared" si="7"/>
        <v>141100300498</v>
      </c>
      <c r="C500" s="15" t="s">
        <v>15793</v>
      </c>
      <c r="D500" s="15" t="s">
        <v>719</v>
      </c>
      <c r="E500" s="15" t="s">
        <v>15794</v>
      </c>
      <c r="F500" s="14" t="s">
        <v>15791</v>
      </c>
      <c r="G500" s="15" t="s">
        <v>15795</v>
      </c>
      <c r="H500" s="14" t="s">
        <v>13872</v>
      </c>
      <c r="I500" s="15" t="s">
        <v>15548</v>
      </c>
      <c r="J500" s="14" t="s">
        <v>13699</v>
      </c>
      <c r="K500" s="18"/>
      <c r="L500" s="14" t="s">
        <v>13699</v>
      </c>
      <c r="M500" s="15" t="s">
        <v>15595</v>
      </c>
      <c r="N500" s="19" t="str">
        <f>_xlfn.IFNA(VLOOKUP(K500,'HAN02'!$I$1:$J$426,2,FALSE),"")</f>
        <v/>
      </c>
    </row>
    <row r="501" spans="1:14">
      <c r="A501" s="14">
        <v>499</v>
      </c>
      <c r="B501" s="14" t="str">
        <f t="shared" si="7"/>
        <v>150100100499</v>
      </c>
      <c r="C501" s="15" t="s">
        <v>15796</v>
      </c>
      <c r="D501" s="15" t="s">
        <v>750</v>
      </c>
      <c r="E501" s="15" t="s">
        <v>15797</v>
      </c>
      <c r="F501" s="14" t="s">
        <v>15798</v>
      </c>
      <c r="G501" s="15" t="s">
        <v>15799</v>
      </c>
      <c r="H501" s="14" t="s">
        <v>13942</v>
      </c>
      <c r="I501" s="15" t="s">
        <v>15800</v>
      </c>
      <c r="J501" s="14" t="s">
        <v>13699</v>
      </c>
      <c r="K501" s="18"/>
      <c r="L501" s="14" t="s">
        <v>13832</v>
      </c>
      <c r="M501" s="15" t="s">
        <v>15801</v>
      </c>
      <c r="N501" s="19" t="str">
        <f>_xlfn.IFNA(VLOOKUP(K501,'HAN02'!$I$1:$J$426,2,FALSE),"")</f>
        <v/>
      </c>
    </row>
    <row r="502" spans="1:14">
      <c r="A502" s="14">
        <v>500</v>
      </c>
      <c r="B502" s="14" t="str">
        <f t="shared" si="7"/>
        <v>150100100500</v>
      </c>
      <c r="C502" s="15" t="s">
        <v>15802</v>
      </c>
      <c r="D502" s="15" t="s">
        <v>750</v>
      </c>
      <c r="E502" s="15" t="s">
        <v>15803</v>
      </c>
      <c r="F502" s="14" t="s">
        <v>15798</v>
      </c>
      <c r="G502" s="15" t="s">
        <v>15804</v>
      </c>
      <c r="H502" s="14" t="s">
        <v>13942</v>
      </c>
      <c r="I502" s="15" t="s">
        <v>15805</v>
      </c>
      <c r="J502" s="14" t="s">
        <v>13699</v>
      </c>
      <c r="K502" s="18"/>
      <c r="L502" s="14" t="s">
        <v>13699</v>
      </c>
      <c r="M502" s="15" t="s">
        <v>15801</v>
      </c>
      <c r="N502" s="19" t="str">
        <f>_xlfn.IFNA(VLOOKUP(K502,'HAN02'!$I$1:$J$426,2,FALSE),"")</f>
        <v/>
      </c>
    </row>
    <row r="503" spans="1:14">
      <c r="A503" s="14">
        <v>501</v>
      </c>
      <c r="B503" s="14" t="str">
        <f t="shared" si="7"/>
        <v>150100100501</v>
      </c>
      <c r="C503" s="15" t="s">
        <v>15806</v>
      </c>
      <c r="D503" s="15" t="s">
        <v>750</v>
      </c>
      <c r="E503" s="15" t="s">
        <v>15807</v>
      </c>
      <c r="F503" s="14" t="s">
        <v>15808</v>
      </c>
      <c r="G503" s="15" t="s">
        <v>15809</v>
      </c>
      <c r="H503" s="14" t="s">
        <v>13942</v>
      </c>
      <c r="I503" s="15" t="s">
        <v>15810</v>
      </c>
      <c r="J503" s="14" t="s">
        <v>13699</v>
      </c>
      <c r="K503" s="18"/>
      <c r="L503" s="14" t="s">
        <v>13699</v>
      </c>
      <c r="M503" s="15" t="s">
        <v>15801</v>
      </c>
      <c r="N503" s="19" t="str">
        <f>_xlfn.IFNA(VLOOKUP(K503,'HAN02'!$I$1:$J$426,2,FALSE),"")</f>
        <v/>
      </c>
    </row>
    <row r="504" spans="1:14">
      <c r="A504" s="14">
        <v>502</v>
      </c>
      <c r="B504" s="14" t="str">
        <f t="shared" si="7"/>
        <v>150100400502</v>
      </c>
      <c r="C504" s="15" t="s">
        <v>15811</v>
      </c>
      <c r="D504" s="15" t="s">
        <v>750</v>
      </c>
      <c r="E504" s="15" t="s">
        <v>15812</v>
      </c>
      <c r="F504" s="14" t="s">
        <v>15813</v>
      </c>
      <c r="G504" s="15" t="s">
        <v>15814</v>
      </c>
      <c r="H504" s="14" t="s">
        <v>13708</v>
      </c>
      <c r="I504" s="15" t="s">
        <v>15815</v>
      </c>
      <c r="J504" s="14" t="s">
        <v>13699</v>
      </c>
      <c r="K504" s="18"/>
      <c r="L504" s="14" t="s">
        <v>13699</v>
      </c>
      <c r="M504" s="15" t="s">
        <v>15801</v>
      </c>
      <c r="N504" s="19" t="str">
        <f>_xlfn.IFNA(VLOOKUP(K504,'HAN02'!$I$1:$J$426,2,FALSE),"")</f>
        <v/>
      </c>
    </row>
    <row r="505" spans="1:14">
      <c r="A505" s="14">
        <v>503</v>
      </c>
      <c r="B505" s="14" t="str">
        <f t="shared" si="7"/>
        <v>150100600503</v>
      </c>
      <c r="C505" s="15" t="s">
        <v>15816</v>
      </c>
      <c r="D505" s="15" t="s">
        <v>750</v>
      </c>
      <c r="E505" s="15" t="s">
        <v>15817</v>
      </c>
      <c r="F505" s="14" t="s">
        <v>15818</v>
      </c>
      <c r="G505" s="15" t="s">
        <v>15819</v>
      </c>
      <c r="H505" s="14" t="s">
        <v>15084</v>
      </c>
      <c r="I505" s="15" t="s">
        <v>15820</v>
      </c>
      <c r="J505" s="14" t="s">
        <v>13710</v>
      </c>
      <c r="K505" s="18" t="s">
        <v>12750</v>
      </c>
      <c r="L505" s="14" t="s">
        <v>13699</v>
      </c>
      <c r="M505" s="15" t="s">
        <v>15801</v>
      </c>
      <c r="N505" s="19" t="str">
        <f>_xlfn.IFNA(VLOOKUP(K505,'HAN02'!$I$1:$J$426,2,FALSE),"")</f>
        <v>GG152058</v>
      </c>
    </row>
    <row r="506" spans="1:14">
      <c r="A506" s="14">
        <v>504</v>
      </c>
      <c r="B506" s="14" t="str">
        <f t="shared" si="7"/>
        <v>150100400504</v>
      </c>
      <c r="C506" s="15" t="s">
        <v>15821</v>
      </c>
      <c r="D506" s="15" t="s">
        <v>750</v>
      </c>
      <c r="E506" s="15" t="s">
        <v>15822</v>
      </c>
      <c r="F506" s="14" t="s">
        <v>15823</v>
      </c>
      <c r="G506" s="15" t="s">
        <v>15824</v>
      </c>
      <c r="H506" s="14" t="s">
        <v>13708</v>
      </c>
      <c r="I506" s="15" t="s">
        <v>15825</v>
      </c>
      <c r="J506" s="14" t="s">
        <v>13699</v>
      </c>
      <c r="K506" s="18"/>
      <c r="L506" s="14" t="s">
        <v>13832</v>
      </c>
      <c r="M506" s="15" t="s">
        <v>15801</v>
      </c>
      <c r="N506" s="19" t="str">
        <f>_xlfn.IFNA(VLOOKUP(K506,'HAN02'!$I$1:$J$426,2,FALSE),"")</f>
        <v/>
      </c>
    </row>
    <row r="507" spans="1:14">
      <c r="A507" s="14">
        <v>505</v>
      </c>
      <c r="B507" s="14" t="str">
        <f t="shared" si="7"/>
        <v>150100100505</v>
      </c>
      <c r="C507" s="15" t="s">
        <v>15826</v>
      </c>
      <c r="D507" s="15" t="s">
        <v>750</v>
      </c>
      <c r="E507" s="15" t="s">
        <v>15827</v>
      </c>
      <c r="F507" s="14" t="s">
        <v>15828</v>
      </c>
      <c r="G507" s="15" t="s">
        <v>15829</v>
      </c>
      <c r="H507" s="14" t="s">
        <v>13942</v>
      </c>
      <c r="I507" s="15" t="s">
        <v>15830</v>
      </c>
      <c r="J507" s="14" t="s">
        <v>13710</v>
      </c>
      <c r="K507" s="18" t="s">
        <v>12750</v>
      </c>
      <c r="L507" s="14" t="s">
        <v>13699</v>
      </c>
      <c r="M507" s="15" t="s">
        <v>15801</v>
      </c>
      <c r="N507" s="19" t="str">
        <f>_xlfn.IFNA(VLOOKUP(K507,'HAN02'!$I$1:$J$426,2,FALSE),"")</f>
        <v>GG152058</v>
      </c>
    </row>
    <row r="508" spans="1:14">
      <c r="A508" s="14">
        <v>506</v>
      </c>
      <c r="B508" s="14" t="str">
        <f t="shared" si="7"/>
        <v>150100400506</v>
      </c>
      <c r="C508" s="15" t="s">
        <v>15831</v>
      </c>
      <c r="D508" s="15" t="s">
        <v>750</v>
      </c>
      <c r="E508" s="15" t="s">
        <v>15832</v>
      </c>
      <c r="F508" s="14" t="s">
        <v>15833</v>
      </c>
      <c r="G508" s="15" t="s">
        <v>15834</v>
      </c>
      <c r="H508" s="14" t="s">
        <v>13708</v>
      </c>
      <c r="I508" s="15" t="s">
        <v>15604</v>
      </c>
      <c r="J508" s="14" t="s">
        <v>13699</v>
      </c>
      <c r="K508" s="18"/>
      <c r="L508" s="14" t="s">
        <v>13699</v>
      </c>
      <c r="M508" s="15" t="s">
        <v>15801</v>
      </c>
      <c r="N508" s="19" t="str">
        <f>_xlfn.IFNA(VLOOKUP(K508,'HAN02'!$I$1:$J$426,2,FALSE),"")</f>
        <v/>
      </c>
    </row>
    <row r="509" spans="1:14">
      <c r="A509" s="14">
        <v>507</v>
      </c>
      <c r="B509" s="14" t="str">
        <f t="shared" si="7"/>
        <v>150100300507</v>
      </c>
      <c r="C509" s="15" t="s">
        <v>15835</v>
      </c>
      <c r="D509" s="15" t="s">
        <v>750</v>
      </c>
      <c r="E509" s="15" t="s">
        <v>15836</v>
      </c>
      <c r="F509" s="14" t="s">
        <v>15837</v>
      </c>
      <c r="G509" s="15" t="s">
        <v>15838</v>
      </c>
      <c r="H509" s="14" t="s">
        <v>13872</v>
      </c>
      <c r="I509" s="15" t="s">
        <v>15839</v>
      </c>
      <c r="J509" s="14" t="s">
        <v>13699</v>
      </c>
      <c r="K509" s="18"/>
      <c r="L509" s="14" t="s">
        <v>13699</v>
      </c>
      <c r="M509" s="15" t="s">
        <v>15801</v>
      </c>
      <c r="N509" s="19" t="str">
        <f>_xlfn.IFNA(VLOOKUP(K509,'HAN02'!$I$1:$J$426,2,FALSE),"")</f>
        <v/>
      </c>
    </row>
    <row r="510" spans="1:14">
      <c r="A510" s="14">
        <v>508</v>
      </c>
      <c r="B510" s="14" t="str">
        <f t="shared" si="7"/>
        <v>150100500508</v>
      </c>
      <c r="C510" s="15" t="s">
        <v>15840</v>
      </c>
      <c r="D510" s="15" t="s">
        <v>750</v>
      </c>
      <c r="E510" s="15" t="s">
        <v>15841</v>
      </c>
      <c r="F510" s="14" t="s">
        <v>15798</v>
      </c>
      <c r="G510" s="15" t="s">
        <v>15842</v>
      </c>
      <c r="H510" s="14" t="s">
        <v>13745</v>
      </c>
      <c r="I510" s="15" t="s">
        <v>15843</v>
      </c>
      <c r="J510" s="14" t="s">
        <v>13699</v>
      </c>
      <c r="K510" s="18"/>
      <c r="L510" s="14" t="s">
        <v>13699</v>
      </c>
      <c r="M510" s="15" t="s">
        <v>15801</v>
      </c>
      <c r="N510" s="19" t="str">
        <f>_xlfn.IFNA(VLOOKUP(K510,'HAN02'!$I$1:$J$426,2,FALSE),"")</f>
        <v/>
      </c>
    </row>
    <row r="511" spans="1:14">
      <c r="A511" s="14">
        <v>509</v>
      </c>
      <c r="B511" s="14" t="str">
        <f t="shared" si="7"/>
        <v>150100600509</v>
      </c>
      <c r="C511" s="15" t="s">
        <v>15844</v>
      </c>
      <c r="D511" s="15" t="s">
        <v>750</v>
      </c>
      <c r="E511" s="15" t="s">
        <v>15845</v>
      </c>
      <c r="F511" s="14" t="s">
        <v>15846</v>
      </c>
      <c r="G511" s="15" t="s">
        <v>15847</v>
      </c>
      <c r="H511" s="14" t="s">
        <v>15084</v>
      </c>
      <c r="I511" s="15" t="s">
        <v>15848</v>
      </c>
      <c r="J511" s="14" t="s">
        <v>13699</v>
      </c>
      <c r="K511" s="18"/>
      <c r="L511" s="14" t="s">
        <v>13699</v>
      </c>
      <c r="M511" s="15" t="s">
        <v>15801</v>
      </c>
      <c r="N511" s="19" t="str">
        <f>_xlfn.IFNA(VLOOKUP(K511,'HAN02'!$I$1:$J$426,2,FALSE),"")</f>
        <v/>
      </c>
    </row>
    <row r="512" spans="1:14">
      <c r="A512" s="14">
        <v>510</v>
      </c>
      <c r="B512" s="14" t="str">
        <f t="shared" si="7"/>
        <v>150100500510</v>
      </c>
      <c r="C512" s="15" t="s">
        <v>15849</v>
      </c>
      <c r="D512" s="15" t="s">
        <v>750</v>
      </c>
      <c r="E512" s="15" t="s">
        <v>15850</v>
      </c>
      <c r="F512" s="14" t="s">
        <v>15851</v>
      </c>
      <c r="G512" s="15" t="s">
        <v>15852</v>
      </c>
      <c r="H512" s="14" t="s">
        <v>13745</v>
      </c>
      <c r="I512" s="15" t="s">
        <v>15853</v>
      </c>
      <c r="J512" s="14" t="s">
        <v>13699</v>
      </c>
      <c r="K512" s="18"/>
      <c r="L512" s="14" t="s">
        <v>13699</v>
      </c>
      <c r="M512" s="15" t="s">
        <v>15801</v>
      </c>
      <c r="N512" s="19" t="str">
        <f>_xlfn.IFNA(VLOOKUP(K512,'HAN02'!$I$1:$J$426,2,FALSE),"")</f>
        <v/>
      </c>
    </row>
    <row r="513" spans="1:14">
      <c r="A513" s="14">
        <v>511</v>
      </c>
      <c r="B513" s="14" t="str">
        <f t="shared" si="7"/>
        <v>150100000511</v>
      </c>
      <c r="C513" s="15" t="s">
        <v>15854</v>
      </c>
      <c r="D513" s="15" t="s">
        <v>750</v>
      </c>
      <c r="E513" s="15"/>
      <c r="F513" s="14"/>
      <c r="G513" s="15"/>
      <c r="H513" s="14"/>
      <c r="I513" s="15"/>
      <c r="J513" s="14"/>
      <c r="K513" s="18"/>
      <c r="L513" s="14" t="s">
        <v>13699</v>
      </c>
      <c r="M513" s="15" t="s">
        <v>15801</v>
      </c>
      <c r="N513" s="19" t="str">
        <f>_xlfn.IFNA(VLOOKUP(K513,'HAN02'!$I$1:$J$426,2,FALSE),"")</f>
        <v/>
      </c>
    </row>
    <row r="514" spans="1:14">
      <c r="A514" s="14">
        <v>512</v>
      </c>
      <c r="B514" s="14" t="str">
        <f t="shared" si="7"/>
        <v>150123500512</v>
      </c>
      <c r="C514" s="15" t="s">
        <v>15855</v>
      </c>
      <c r="D514" s="15" t="s">
        <v>765</v>
      </c>
      <c r="E514" s="15" t="s">
        <v>15856</v>
      </c>
      <c r="F514" s="14" t="s">
        <v>15808</v>
      </c>
      <c r="G514" s="15" t="s">
        <v>15857</v>
      </c>
      <c r="H514" s="14" t="s">
        <v>13745</v>
      </c>
      <c r="I514" s="15" t="s">
        <v>15858</v>
      </c>
      <c r="J514" s="14" t="s">
        <v>13699</v>
      </c>
      <c r="K514" s="18"/>
      <c r="L514" s="14" t="s">
        <v>13699</v>
      </c>
      <c r="M514" s="15" t="s">
        <v>15801</v>
      </c>
      <c r="N514" s="19" t="str">
        <f>_xlfn.IFNA(VLOOKUP(K514,'HAN02'!$I$1:$J$426,2,FALSE),"")</f>
        <v/>
      </c>
    </row>
    <row r="515" spans="1:14">
      <c r="A515" s="14">
        <v>513</v>
      </c>
      <c r="B515" s="14" t="str">
        <f t="shared" si="7"/>
        <v>150200400513</v>
      </c>
      <c r="C515" s="15" t="s">
        <v>15859</v>
      </c>
      <c r="D515" s="15" t="s">
        <v>771</v>
      </c>
      <c r="E515" s="15" t="s">
        <v>15860</v>
      </c>
      <c r="F515" s="14" t="s">
        <v>15861</v>
      </c>
      <c r="G515" s="15" t="s">
        <v>15862</v>
      </c>
      <c r="H515" s="14" t="s">
        <v>13708</v>
      </c>
      <c r="I515" s="15" t="s">
        <v>15863</v>
      </c>
      <c r="J515" s="14" t="s">
        <v>13699</v>
      </c>
      <c r="K515" s="18"/>
      <c r="L515" s="14" t="s">
        <v>13832</v>
      </c>
      <c r="M515" s="15" t="s">
        <v>15801</v>
      </c>
      <c r="N515" s="19" t="str">
        <f>_xlfn.IFNA(VLOOKUP(K515,'HAN02'!$I$1:$J$426,2,FALSE),"")</f>
        <v/>
      </c>
    </row>
    <row r="516" spans="1:14">
      <c r="A516" s="14">
        <v>514</v>
      </c>
      <c r="B516" s="14" t="str">
        <f t="shared" ref="B516:B579" si="8">D516&amp;IF(H516="",0,H516)&amp;REPT(0,5-LEN(A516))&amp;A516</f>
        <v>150200300514</v>
      </c>
      <c r="C516" s="15" t="s">
        <v>15864</v>
      </c>
      <c r="D516" s="15" t="s">
        <v>771</v>
      </c>
      <c r="E516" s="15" t="s">
        <v>15865</v>
      </c>
      <c r="F516" s="14" t="s">
        <v>15866</v>
      </c>
      <c r="G516" s="15" t="s">
        <v>15867</v>
      </c>
      <c r="H516" s="14" t="s">
        <v>13872</v>
      </c>
      <c r="I516" s="15" t="s">
        <v>15011</v>
      </c>
      <c r="J516" s="14" t="s">
        <v>13710</v>
      </c>
      <c r="K516" s="18" t="s">
        <v>12752</v>
      </c>
      <c r="L516" s="14" t="s">
        <v>13699</v>
      </c>
      <c r="M516" s="15" t="s">
        <v>15801</v>
      </c>
      <c r="N516" s="19" t="str">
        <f>_xlfn.IFNA(VLOOKUP(K516,'HAN02'!$I$1:$J$426,2,FALSE),"")</f>
        <v>GG152006</v>
      </c>
    </row>
    <row r="517" spans="1:14">
      <c r="A517" s="14">
        <v>515</v>
      </c>
      <c r="B517" s="14" t="str">
        <f t="shared" si="8"/>
        <v>150203300515</v>
      </c>
      <c r="C517" s="15" t="s">
        <v>15868</v>
      </c>
      <c r="D517" s="15" t="s">
        <v>776</v>
      </c>
      <c r="E517" s="15" t="s">
        <v>15869</v>
      </c>
      <c r="F517" s="14" t="s">
        <v>15870</v>
      </c>
      <c r="G517" s="15" t="s">
        <v>15871</v>
      </c>
      <c r="H517" s="14" t="s">
        <v>13872</v>
      </c>
      <c r="I517" s="15" t="s">
        <v>15872</v>
      </c>
      <c r="J517" s="14" t="s">
        <v>13699</v>
      </c>
      <c r="K517" s="18"/>
      <c r="L517" s="14" t="s">
        <v>13699</v>
      </c>
      <c r="M517" s="15" t="s">
        <v>15801</v>
      </c>
      <c r="N517" s="19" t="str">
        <f>_xlfn.IFNA(VLOOKUP(K517,'HAN02'!$I$1:$J$426,2,FALSE),"")</f>
        <v/>
      </c>
    </row>
    <row r="518" spans="1:14">
      <c r="A518" s="14">
        <v>516</v>
      </c>
      <c r="B518" s="14" t="str">
        <f t="shared" si="8"/>
        <v>15029601100516</v>
      </c>
      <c r="C518" s="15" t="s">
        <v>15873</v>
      </c>
      <c r="D518" s="15" t="s">
        <v>15874</v>
      </c>
      <c r="E518" s="15" t="s">
        <v>15875</v>
      </c>
      <c r="F518" s="14" t="s">
        <v>15876</v>
      </c>
      <c r="G518" s="15" t="s">
        <v>15877</v>
      </c>
      <c r="H518" s="14" t="s">
        <v>13942</v>
      </c>
      <c r="I518" s="15" t="s">
        <v>15878</v>
      </c>
      <c r="J518" s="14" t="s">
        <v>13710</v>
      </c>
      <c r="K518" s="18" t="s">
        <v>12752</v>
      </c>
      <c r="L518" s="14" t="s">
        <v>13832</v>
      </c>
      <c r="M518" s="15" t="s">
        <v>15801</v>
      </c>
      <c r="N518" s="19" t="str">
        <f>_xlfn.IFNA(VLOOKUP(K518,'HAN02'!$I$1:$J$426,2,FALSE),"")</f>
        <v>GG152006</v>
      </c>
    </row>
    <row r="519" spans="1:14">
      <c r="A519" s="14">
        <v>517</v>
      </c>
      <c r="B519" s="14" t="str">
        <f t="shared" si="8"/>
        <v>15029601100517</v>
      </c>
      <c r="C519" s="15" t="s">
        <v>15879</v>
      </c>
      <c r="D519" s="15" t="s">
        <v>15874</v>
      </c>
      <c r="E519" s="15" t="s">
        <v>15880</v>
      </c>
      <c r="F519" s="14" t="s">
        <v>15876</v>
      </c>
      <c r="G519" s="15" t="s">
        <v>15881</v>
      </c>
      <c r="H519" s="14" t="s">
        <v>13942</v>
      </c>
      <c r="I519" s="15" t="s">
        <v>15882</v>
      </c>
      <c r="J519" s="14" t="s">
        <v>13710</v>
      </c>
      <c r="K519" s="18" t="s">
        <v>12752</v>
      </c>
      <c r="L519" s="14" t="s">
        <v>13832</v>
      </c>
      <c r="M519" s="15" t="s">
        <v>15801</v>
      </c>
      <c r="N519" s="19" t="str">
        <f>_xlfn.IFNA(VLOOKUP(K519,'HAN02'!$I$1:$J$426,2,FALSE),"")</f>
        <v>GG152006</v>
      </c>
    </row>
    <row r="520" spans="1:14">
      <c r="A520" s="14">
        <v>518</v>
      </c>
      <c r="B520" s="14" t="str">
        <f t="shared" si="8"/>
        <v>15029601100518</v>
      </c>
      <c r="C520" s="15" t="s">
        <v>15883</v>
      </c>
      <c r="D520" s="15" t="s">
        <v>15874</v>
      </c>
      <c r="E520" s="15" t="s">
        <v>15884</v>
      </c>
      <c r="F520" s="14" t="s">
        <v>15870</v>
      </c>
      <c r="G520" s="15" t="s">
        <v>15885</v>
      </c>
      <c r="H520" s="14" t="s">
        <v>13942</v>
      </c>
      <c r="I520" s="15" t="s">
        <v>15886</v>
      </c>
      <c r="J520" s="14" t="s">
        <v>13710</v>
      </c>
      <c r="K520" s="18" t="s">
        <v>12752</v>
      </c>
      <c r="L520" s="14" t="s">
        <v>13699</v>
      </c>
      <c r="M520" s="15" t="s">
        <v>15801</v>
      </c>
      <c r="N520" s="19" t="str">
        <f>_xlfn.IFNA(VLOOKUP(K520,'HAN02'!$I$1:$J$426,2,FALSE),"")</f>
        <v>GG152006</v>
      </c>
    </row>
    <row r="521" spans="1:14">
      <c r="A521" s="14">
        <v>519</v>
      </c>
      <c r="B521" s="14" t="str">
        <f t="shared" si="8"/>
        <v>15029601100519</v>
      </c>
      <c r="C521" s="15" t="s">
        <v>15887</v>
      </c>
      <c r="D521" s="15" t="s">
        <v>15874</v>
      </c>
      <c r="E521" s="15" t="s">
        <v>15888</v>
      </c>
      <c r="F521" s="14" t="s">
        <v>15870</v>
      </c>
      <c r="G521" s="15" t="s">
        <v>15889</v>
      </c>
      <c r="H521" s="14" t="s">
        <v>13942</v>
      </c>
      <c r="I521" s="15" t="s">
        <v>15890</v>
      </c>
      <c r="J521" s="14" t="s">
        <v>13710</v>
      </c>
      <c r="K521" s="18" t="s">
        <v>12752</v>
      </c>
      <c r="L521" s="14" t="s">
        <v>13699</v>
      </c>
      <c r="M521" s="15" t="s">
        <v>15801</v>
      </c>
      <c r="N521" s="19" t="str">
        <f>_xlfn.IFNA(VLOOKUP(K521,'HAN02'!$I$1:$J$426,2,FALSE),"")</f>
        <v>GG152006</v>
      </c>
    </row>
    <row r="522" spans="1:14">
      <c r="A522" s="14">
        <v>520</v>
      </c>
      <c r="B522" s="14" t="str">
        <f t="shared" si="8"/>
        <v>150400500520</v>
      </c>
      <c r="C522" s="15" t="s">
        <v>15891</v>
      </c>
      <c r="D522" s="15" t="s">
        <v>800</v>
      </c>
      <c r="E522" s="15" t="s">
        <v>15892</v>
      </c>
      <c r="F522" s="14" t="s">
        <v>15893</v>
      </c>
      <c r="G522" s="15" t="s">
        <v>15894</v>
      </c>
      <c r="H522" s="14" t="s">
        <v>13745</v>
      </c>
      <c r="I522" s="15" t="s">
        <v>15895</v>
      </c>
      <c r="J522" s="14" t="s">
        <v>13699</v>
      </c>
      <c r="K522" s="18"/>
      <c r="L522" s="14" t="s">
        <v>13832</v>
      </c>
      <c r="M522" s="15" t="s">
        <v>15801</v>
      </c>
      <c r="N522" s="19" t="str">
        <f>_xlfn.IFNA(VLOOKUP(K522,'HAN02'!$I$1:$J$426,2,FALSE),"")</f>
        <v/>
      </c>
    </row>
    <row r="523" spans="1:14">
      <c r="A523" s="14">
        <v>521</v>
      </c>
      <c r="B523" s="14" t="str">
        <f t="shared" si="8"/>
        <v>150400500521</v>
      </c>
      <c r="C523" s="15" t="s">
        <v>15896</v>
      </c>
      <c r="D523" s="15" t="s">
        <v>800</v>
      </c>
      <c r="E523" s="15" t="s">
        <v>15897</v>
      </c>
      <c r="F523" s="14" t="s">
        <v>15898</v>
      </c>
      <c r="G523" s="15" t="s">
        <v>15899</v>
      </c>
      <c r="H523" s="14" t="s">
        <v>13745</v>
      </c>
      <c r="I523" s="15" t="s">
        <v>15900</v>
      </c>
      <c r="J523" s="14" t="s">
        <v>13699</v>
      </c>
      <c r="K523" s="18"/>
      <c r="L523" s="14" t="s">
        <v>13699</v>
      </c>
      <c r="M523" s="15" t="s">
        <v>15801</v>
      </c>
      <c r="N523" s="19" t="str">
        <f>_xlfn.IFNA(VLOOKUP(K523,'HAN02'!$I$1:$J$426,2,FALSE),"")</f>
        <v/>
      </c>
    </row>
    <row r="524" spans="1:14">
      <c r="A524" s="14">
        <v>522</v>
      </c>
      <c r="B524" s="14" t="str">
        <f t="shared" si="8"/>
        <v>150400200522</v>
      </c>
      <c r="C524" s="15" t="s">
        <v>15901</v>
      </c>
      <c r="D524" s="15" t="s">
        <v>800</v>
      </c>
      <c r="E524" s="15" t="s">
        <v>15902</v>
      </c>
      <c r="F524" s="14" t="s">
        <v>15903</v>
      </c>
      <c r="G524" s="15" t="s">
        <v>15904</v>
      </c>
      <c r="H524" s="14" t="s">
        <v>14962</v>
      </c>
      <c r="I524" s="15" t="s">
        <v>15905</v>
      </c>
      <c r="J524" s="14" t="s">
        <v>13699</v>
      </c>
      <c r="K524" s="18"/>
      <c r="L524" s="14" t="s">
        <v>13699</v>
      </c>
      <c r="M524" s="15" t="s">
        <v>15801</v>
      </c>
      <c r="N524" s="19" t="str">
        <f>_xlfn.IFNA(VLOOKUP(K524,'HAN02'!$I$1:$J$426,2,FALSE),"")</f>
        <v/>
      </c>
    </row>
    <row r="525" spans="1:14">
      <c r="A525" s="14">
        <v>523</v>
      </c>
      <c r="B525" s="14" t="str">
        <f t="shared" si="8"/>
        <v>150400400523</v>
      </c>
      <c r="C525" s="15" t="s">
        <v>15906</v>
      </c>
      <c r="D525" s="15" t="s">
        <v>800</v>
      </c>
      <c r="E525" s="15" t="s">
        <v>15907</v>
      </c>
      <c r="F525" s="14" t="s">
        <v>15908</v>
      </c>
      <c r="G525" s="15" t="s">
        <v>15909</v>
      </c>
      <c r="H525" s="14" t="s">
        <v>13708</v>
      </c>
      <c r="I525" s="15" t="s">
        <v>15910</v>
      </c>
      <c r="J525" s="14" t="s">
        <v>13699</v>
      </c>
      <c r="K525" s="18"/>
      <c r="L525" s="14" t="s">
        <v>13832</v>
      </c>
      <c r="M525" s="15" t="s">
        <v>15801</v>
      </c>
      <c r="N525" s="19" t="str">
        <f>_xlfn.IFNA(VLOOKUP(K525,'HAN02'!$I$1:$J$426,2,FALSE),"")</f>
        <v/>
      </c>
    </row>
    <row r="526" spans="1:14">
      <c r="A526" s="14">
        <v>524</v>
      </c>
      <c r="B526" s="14" t="str">
        <f t="shared" si="8"/>
        <v>150400500524</v>
      </c>
      <c r="C526" s="15" t="s">
        <v>15911</v>
      </c>
      <c r="D526" s="15" t="s">
        <v>800</v>
      </c>
      <c r="E526" s="15" t="s">
        <v>15912</v>
      </c>
      <c r="F526" s="14" t="s">
        <v>15913</v>
      </c>
      <c r="G526" s="15" t="s">
        <v>15914</v>
      </c>
      <c r="H526" s="14" t="s">
        <v>13745</v>
      </c>
      <c r="I526" s="15" t="s">
        <v>15915</v>
      </c>
      <c r="J526" s="14" t="s">
        <v>13699</v>
      </c>
      <c r="K526" s="18"/>
      <c r="L526" s="14" t="s">
        <v>13699</v>
      </c>
      <c r="M526" s="15" t="s">
        <v>15801</v>
      </c>
      <c r="N526" s="19" t="str">
        <f>_xlfn.IFNA(VLOOKUP(K526,'HAN02'!$I$1:$J$426,2,FALSE),"")</f>
        <v/>
      </c>
    </row>
    <row r="527" spans="1:14">
      <c r="A527" s="14">
        <v>525</v>
      </c>
      <c r="B527" s="14" t="str">
        <f t="shared" si="8"/>
        <v>150402500525</v>
      </c>
      <c r="C527" s="15" t="s">
        <v>15916</v>
      </c>
      <c r="D527" s="15" t="s">
        <v>803</v>
      </c>
      <c r="E527" s="15" t="s">
        <v>15917</v>
      </c>
      <c r="F527" s="14" t="s">
        <v>15908</v>
      </c>
      <c r="G527" s="15" t="s">
        <v>15918</v>
      </c>
      <c r="H527" s="14" t="s">
        <v>13745</v>
      </c>
      <c r="I527" s="15" t="s">
        <v>15919</v>
      </c>
      <c r="J527" s="14" t="s">
        <v>13699</v>
      </c>
      <c r="K527" s="18"/>
      <c r="L527" s="14" t="s">
        <v>13699</v>
      </c>
      <c r="M527" s="15" t="s">
        <v>15801</v>
      </c>
      <c r="N527" s="19" t="str">
        <f>_xlfn.IFNA(VLOOKUP(K527,'HAN02'!$I$1:$J$426,2,FALSE),"")</f>
        <v/>
      </c>
    </row>
    <row r="528" spans="1:14">
      <c r="A528" s="14">
        <v>526</v>
      </c>
      <c r="B528" s="14" t="str">
        <f t="shared" si="8"/>
        <v>150402500526</v>
      </c>
      <c r="C528" s="15" t="s">
        <v>15920</v>
      </c>
      <c r="D528" s="15" t="s">
        <v>803</v>
      </c>
      <c r="E528" s="15" t="s">
        <v>15921</v>
      </c>
      <c r="F528" s="14" t="s">
        <v>15908</v>
      </c>
      <c r="G528" s="15" t="s">
        <v>15922</v>
      </c>
      <c r="H528" s="14" t="s">
        <v>13745</v>
      </c>
      <c r="I528" s="15" t="s">
        <v>15923</v>
      </c>
      <c r="J528" s="14" t="s">
        <v>13699</v>
      </c>
      <c r="K528" s="18"/>
      <c r="L528" s="14" t="s">
        <v>13699</v>
      </c>
      <c r="M528" s="15" t="s">
        <v>15801</v>
      </c>
      <c r="N528" s="19" t="str">
        <f>_xlfn.IFNA(VLOOKUP(K528,'HAN02'!$I$1:$J$426,2,FALSE),"")</f>
        <v/>
      </c>
    </row>
    <row r="529" spans="1:14">
      <c r="A529" s="14">
        <v>527</v>
      </c>
      <c r="B529" s="14" t="str">
        <f t="shared" si="8"/>
        <v>150500600527</v>
      </c>
      <c r="C529" s="15" t="s">
        <v>15924</v>
      </c>
      <c r="D529" s="15" t="s">
        <v>827</v>
      </c>
      <c r="E529" s="15" t="s">
        <v>15925</v>
      </c>
      <c r="F529" s="14" t="s">
        <v>15926</v>
      </c>
      <c r="G529" s="15" t="s">
        <v>15927</v>
      </c>
      <c r="H529" s="14" t="s">
        <v>15084</v>
      </c>
      <c r="I529" s="15" t="s">
        <v>15928</v>
      </c>
      <c r="J529" s="14" t="s">
        <v>13699</v>
      </c>
      <c r="K529" s="18"/>
      <c r="L529" s="14" t="s">
        <v>13699</v>
      </c>
      <c r="M529" s="15" t="s">
        <v>15801</v>
      </c>
      <c r="N529" s="19" t="str">
        <f>_xlfn.IFNA(VLOOKUP(K529,'HAN02'!$I$1:$J$426,2,FALSE),"")</f>
        <v/>
      </c>
    </row>
    <row r="530" spans="1:14">
      <c r="A530" s="14">
        <v>528</v>
      </c>
      <c r="B530" s="14" t="str">
        <f t="shared" si="8"/>
        <v>150600100528</v>
      </c>
      <c r="C530" s="15" t="s">
        <v>15929</v>
      </c>
      <c r="D530" s="15" t="s">
        <v>846</v>
      </c>
      <c r="E530" s="15" t="s">
        <v>15930</v>
      </c>
      <c r="F530" s="14" t="s">
        <v>15931</v>
      </c>
      <c r="G530" s="15" t="s">
        <v>15932</v>
      </c>
      <c r="H530" s="14" t="s">
        <v>13942</v>
      </c>
      <c r="I530" s="15" t="s">
        <v>15933</v>
      </c>
      <c r="J530" s="14" t="s">
        <v>13710</v>
      </c>
      <c r="K530" s="18" t="s">
        <v>12754</v>
      </c>
      <c r="L530" s="14" t="s">
        <v>13832</v>
      </c>
      <c r="M530" s="15" t="s">
        <v>15801</v>
      </c>
      <c r="N530" s="19" t="str">
        <f>_xlfn.IFNA(VLOOKUP(K530,'HAN02'!$I$1:$J$426,2,FALSE),"")</f>
        <v>GG152059</v>
      </c>
    </row>
    <row r="531" spans="1:14">
      <c r="A531" s="14">
        <v>529</v>
      </c>
      <c r="B531" s="14" t="str">
        <f t="shared" si="8"/>
        <v>150600100529</v>
      </c>
      <c r="C531" s="15" t="s">
        <v>15934</v>
      </c>
      <c r="D531" s="15" t="s">
        <v>846</v>
      </c>
      <c r="E531" s="15" t="s">
        <v>15935</v>
      </c>
      <c r="F531" s="14" t="s">
        <v>15936</v>
      </c>
      <c r="G531" s="15" t="s">
        <v>15937</v>
      </c>
      <c r="H531" s="14" t="s">
        <v>13942</v>
      </c>
      <c r="I531" s="15" t="s">
        <v>15938</v>
      </c>
      <c r="J531" s="14" t="s">
        <v>13699</v>
      </c>
      <c r="K531" s="18"/>
      <c r="L531" s="14" t="s">
        <v>13699</v>
      </c>
      <c r="M531" s="15" t="s">
        <v>15801</v>
      </c>
      <c r="N531" s="19" t="str">
        <f>_xlfn.IFNA(VLOOKUP(K531,'HAN02'!$I$1:$J$426,2,FALSE),"")</f>
        <v/>
      </c>
    </row>
    <row r="532" spans="1:14">
      <c r="A532" s="14">
        <v>530</v>
      </c>
      <c r="B532" s="14" t="str">
        <f t="shared" si="8"/>
        <v>150600100530</v>
      </c>
      <c r="C532" s="15" t="s">
        <v>15939</v>
      </c>
      <c r="D532" s="15" t="s">
        <v>846</v>
      </c>
      <c r="E532" s="15" t="s">
        <v>15940</v>
      </c>
      <c r="F532" s="14" t="s">
        <v>15941</v>
      </c>
      <c r="G532" s="15" t="s">
        <v>15942</v>
      </c>
      <c r="H532" s="14" t="s">
        <v>13942</v>
      </c>
      <c r="I532" s="15" t="s">
        <v>15943</v>
      </c>
      <c r="J532" s="14" t="s">
        <v>13699</v>
      </c>
      <c r="K532" s="18"/>
      <c r="L532" s="14" t="s">
        <v>13699</v>
      </c>
      <c r="M532" s="15" t="s">
        <v>15801</v>
      </c>
      <c r="N532" s="19" t="str">
        <f>_xlfn.IFNA(VLOOKUP(K532,'HAN02'!$I$1:$J$426,2,FALSE),"")</f>
        <v/>
      </c>
    </row>
    <row r="533" spans="1:14">
      <c r="A533" s="14">
        <v>531</v>
      </c>
      <c r="B533" s="14" t="str">
        <f t="shared" si="8"/>
        <v>150600100531</v>
      </c>
      <c r="C533" s="15" t="s">
        <v>15944</v>
      </c>
      <c r="D533" s="15" t="s">
        <v>846</v>
      </c>
      <c r="E533" s="15" t="s">
        <v>15945</v>
      </c>
      <c r="F533" s="14" t="s">
        <v>15946</v>
      </c>
      <c r="G533" s="15" t="s">
        <v>15947</v>
      </c>
      <c r="H533" s="14" t="s">
        <v>13942</v>
      </c>
      <c r="I533" s="15" t="s">
        <v>15948</v>
      </c>
      <c r="J533" s="14" t="s">
        <v>13699</v>
      </c>
      <c r="K533" s="18"/>
      <c r="L533" s="14" t="s">
        <v>13699</v>
      </c>
      <c r="M533" s="15" t="s">
        <v>15801</v>
      </c>
      <c r="N533" s="19" t="str">
        <f>_xlfn.IFNA(VLOOKUP(K533,'HAN02'!$I$1:$J$426,2,FALSE),"")</f>
        <v/>
      </c>
    </row>
    <row r="534" spans="1:14">
      <c r="A534" s="14">
        <v>532</v>
      </c>
      <c r="B534" s="14" t="str">
        <f t="shared" si="8"/>
        <v>150600100532</v>
      </c>
      <c r="C534" s="15" t="s">
        <v>15949</v>
      </c>
      <c r="D534" s="15" t="s">
        <v>846</v>
      </c>
      <c r="E534" s="15" t="s">
        <v>15950</v>
      </c>
      <c r="F534" s="14" t="s">
        <v>15951</v>
      </c>
      <c r="G534" s="15" t="s">
        <v>15952</v>
      </c>
      <c r="H534" s="14" t="s">
        <v>13942</v>
      </c>
      <c r="I534" s="15" t="s">
        <v>15953</v>
      </c>
      <c r="J534" s="14" t="s">
        <v>13699</v>
      </c>
      <c r="K534" s="18"/>
      <c r="L534" s="14" t="s">
        <v>13699</v>
      </c>
      <c r="M534" s="15" t="s">
        <v>15801</v>
      </c>
      <c r="N534" s="19" t="str">
        <f>_xlfn.IFNA(VLOOKUP(K534,'HAN02'!$I$1:$J$426,2,FALSE),"")</f>
        <v/>
      </c>
    </row>
    <row r="535" spans="1:14">
      <c r="A535" s="14">
        <v>533</v>
      </c>
      <c r="B535" s="14" t="str">
        <f t="shared" si="8"/>
        <v>150700400533</v>
      </c>
      <c r="C535" s="15" t="s">
        <v>15954</v>
      </c>
      <c r="D535" s="15" t="s">
        <v>867</v>
      </c>
      <c r="E535" s="15" t="s">
        <v>15955</v>
      </c>
      <c r="F535" s="14" t="s">
        <v>15956</v>
      </c>
      <c r="G535" s="15" t="s">
        <v>15957</v>
      </c>
      <c r="H535" s="14" t="s">
        <v>13708</v>
      </c>
      <c r="I535" s="15" t="s">
        <v>15958</v>
      </c>
      <c r="J535" s="14" t="s">
        <v>13699</v>
      </c>
      <c r="K535" s="18"/>
      <c r="L535" s="14" t="s">
        <v>13832</v>
      </c>
      <c r="M535" s="15" t="s">
        <v>15801</v>
      </c>
      <c r="N535" s="19" t="str">
        <f>_xlfn.IFNA(VLOOKUP(K535,'HAN02'!$I$1:$J$426,2,FALSE),"")</f>
        <v/>
      </c>
    </row>
    <row r="536" spans="1:14">
      <c r="A536" s="14">
        <v>534</v>
      </c>
      <c r="B536" s="14" t="str">
        <f t="shared" si="8"/>
        <v>150700300534</v>
      </c>
      <c r="C536" s="15" t="s">
        <v>15959</v>
      </c>
      <c r="D536" s="15" t="s">
        <v>867</v>
      </c>
      <c r="E536" s="15" t="s">
        <v>15960</v>
      </c>
      <c r="F536" s="14" t="s">
        <v>15961</v>
      </c>
      <c r="G536" s="15" t="s">
        <v>15962</v>
      </c>
      <c r="H536" s="14" t="s">
        <v>13872</v>
      </c>
      <c r="I536" s="15" t="s">
        <v>15963</v>
      </c>
      <c r="J536" s="14" t="s">
        <v>13699</v>
      </c>
      <c r="K536" s="18"/>
      <c r="L536" s="14" t="s">
        <v>13699</v>
      </c>
      <c r="M536" s="15" t="s">
        <v>15801</v>
      </c>
      <c r="N536" s="19" t="str">
        <f>_xlfn.IFNA(VLOOKUP(K536,'HAN02'!$I$1:$J$426,2,FALSE),"")</f>
        <v/>
      </c>
    </row>
    <row r="537" spans="1:14">
      <c r="A537" s="14">
        <v>535</v>
      </c>
      <c r="B537" s="14" t="str">
        <f t="shared" si="8"/>
        <v>150702100535</v>
      </c>
      <c r="C537" s="15" t="s">
        <v>15964</v>
      </c>
      <c r="D537" s="15" t="s">
        <v>870</v>
      </c>
      <c r="E537" s="15" t="s">
        <v>15965</v>
      </c>
      <c r="F537" s="14" t="s">
        <v>15966</v>
      </c>
      <c r="G537" s="15" t="s">
        <v>15967</v>
      </c>
      <c r="H537" s="14" t="s">
        <v>13942</v>
      </c>
      <c r="I537" s="15" t="s">
        <v>15968</v>
      </c>
      <c r="J537" s="14" t="s">
        <v>13699</v>
      </c>
      <c r="K537" s="18"/>
      <c r="L537" s="14" t="s">
        <v>13699</v>
      </c>
      <c r="M537" s="15" t="s">
        <v>15801</v>
      </c>
      <c r="N537" s="19" t="str">
        <f>_xlfn.IFNA(VLOOKUP(K537,'HAN02'!$I$1:$J$426,2,FALSE),"")</f>
        <v/>
      </c>
    </row>
    <row r="538" spans="1:14">
      <c r="A538" s="14">
        <v>536</v>
      </c>
      <c r="B538" s="14" t="str">
        <f t="shared" si="8"/>
        <v>150724100536</v>
      </c>
      <c r="C538" s="15" t="s">
        <v>15969</v>
      </c>
      <c r="D538" s="15" t="s">
        <v>880</v>
      </c>
      <c r="E538" s="15" t="s">
        <v>15970</v>
      </c>
      <c r="F538" s="14" t="s">
        <v>15971</v>
      </c>
      <c r="G538" s="15" t="s">
        <v>15972</v>
      </c>
      <c r="H538" s="14" t="s">
        <v>13942</v>
      </c>
      <c r="I538" s="15" t="s">
        <v>15661</v>
      </c>
      <c r="J538" s="14" t="s">
        <v>13699</v>
      </c>
      <c r="K538" s="18"/>
      <c r="L538" s="14" t="s">
        <v>13699</v>
      </c>
      <c r="M538" s="15" t="s">
        <v>15801</v>
      </c>
      <c r="N538" s="19" t="str">
        <f>_xlfn.IFNA(VLOOKUP(K538,'HAN02'!$I$1:$J$426,2,FALSE),"")</f>
        <v/>
      </c>
    </row>
    <row r="539" spans="1:14">
      <c r="A539" s="14">
        <v>537</v>
      </c>
      <c r="B539" s="14" t="str">
        <f t="shared" si="8"/>
        <v>150800600537</v>
      </c>
      <c r="C539" s="15" t="s">
        <v>15973</v>
      </c>
      <c r="D539" s="15" t="s">
        <v>898</v>
      </c>
      <c r="E539" s="15" t="s">
        <v>15974</v>
      </c>
      <c r="F539" s="14" t="s">
        <v>15975</v>
      </c>
      <c r="G539" s="15" t="s">
        <v>15976</v>
      </c>
      <c r="H539" s="14" t="s">
        <v>15084</v>
      </c>
      <c r="I539" s="15" t="s">
        <v>15977</v>
      </c>
      <c r="J539" s="14" t="s">
        <v>13699</v>
      </c>
      <c r="K539" s="18"/>
      <c r="L539" s="14" t="s">
        <v>13699</v>
      </c>
      <c r="M539" s="15" t="s">
        <v>15801</v>
      </c>
      <c r="N539" s="19" t="str">
        <f>_xlfn.IFNA(VLOOKUP(K539,'HAN02'!$I$1:$J$426,2,FALSE),"")</f>
        <v/>
      </c>
    </row>
    <row r="540" spans="1:14">
      <c r="A540" s="14">
        <v>538</v>
      </c>
      <c r="B540" s="14" t="str">
        <f t="shared" si="8"/>
        <v>150800100538</v>
      </c>
      <c r="C540" s="15" t="s">
        <v>15978</v>
      </c>
      <c r="D540" s="15" t="s">
        <v>898</v>
      </c>
      <c r="E540" s="15" t="s">
        <v>15979</v>
      </c>
      <c r="F540" s="14" t="s">
        <v>15980</v>
      </c>
      <c r="G540" s="15" t="s">
        <v>15981</v>
      </c>
      <c r="H540" s="14" t="s">
        <v>13942</v>
      </c>
      <c r="I540" s="15" t="s">
        <v>15241</v>
      </c>
      <c r="J540" s="14" t="s">
        <v>13699</v>
      </c>
      <c r="K540" s="18"/>
      <c r="L540" s="14" t="s">
        <v>13832</v>
      </c>
      <c r="M540" s="15" t="s">
        <v>15801</v>
      </c>
      <c r="N540" s="19" t="str">
        <f>_xlfn.IFNA(VLOOKUP(K540,'HAN02'!$I$1:$J$426,2,FALSE),"")</f>
        <v/>
      </c>
    </row>
    <row r="541" spans="1:14">
      <c r="A541" s="14">
        <v>539</v>
      </c>
      <c r="B541" s="14" t="str">
        <f t="shared" si="8"/>
        <v>150902600539</v>
      </c>
      <c r="C541" s="15" t="s">
        <v>15982</v>
      </c>
      <c r="D541" s="15" t="s">
        <v>918</v>
      </c>
      <c r="E541" s="15" t="s">
        <v>15983</v>
      </c>
      <c r="F541" s="14" t="s">
        <v>15984</v>
      </c>
      <c r="G541" s="15" t="s">
        <v>15985</v>
      </c>
      <c r="H541" s="14" t="s">
        <v>15084</v>
      </c>
      <c r="I541" s="15" t="s">
        <v>15532</v>
      </c>
      <c r="J541" s="14" t="s">
        <v>13699</v>
      </c>
      <c r="K541" s="18"/>
      <c r="L541" s="14" t="s">
        <v>13699</v>
      </c>
      <c r="M541" s="15" t="s">
        <v>15801</v>
      </c>
      <c r="N541" s="19" t="str">
        <f>_xlfn.IFNA(VLOOKUP(K541,'HAN02'!$I$1:$J$426,2,FALSE),"")</f>
        <v/>
      </c>
    </row>
    <row r="542" spans="1:14">
      <c r="A542" s="14">
        <v>540</v>
      </c>
      <c r="B542" s="14" t="str">
        <f t="shared" si="8"/>
        <v>152500100540</v>
      </c>
      <c r="C542" s="15" t="s">
        <v>15986</v>
      </c>
      <c r="D542" s="15" t="s">
        <v>954</v>
      </c>
      <c r="E542" s="15" t="s">
        <v>15987</v>
      </c>
      <c r="F542" s="14" t="s">
        <v>15988</v>
      </c>
      <c r="G542" s="15" t="s">
        <v>15989</v>
      </c>
      <c r="H542" s="14" t="s">
        <v>13942</v>
      </c>
      <c r="I542" s="15" t="s">
        <v>15990</v>
      </c>
      <c r="J542" s="14" t="s">
        <v>13699</v>
      </c>
      <c r="K542" s="18"/>
      <c r="L542" s="14" t="s">
        <v>13699</v>
      </c>
      <c r="M542" s="15" t="s">
        <v>15801</v>
      </c>
      <c r="N542" s="19" t="str">
        <f>_xlfn.IFNA(VLOOKUP(K542,'HAN02'!$I$1:$J$426,2,FALSE),"")</f>
        <v/>
      </c>
    </row>
    <row r="543" spans="1:14">
      <c r="A543" s="14">
        <v>541</v>
      </c>
      <c r="B543" s="14" t="str">
        <f t="shared" si="8"/>
        <v>152500500541</v>
      </c>
      <c r="C543" s="15" t="s">
        <v>15991</v>
      </c>
      <c r="D543" s="15" t="s">
        <v>954</v>
      </c>
      <c r="E543" s="15" t="s">
        <v>15992</v>
      </c>
      <c r="F543" s="14" t="s">
        <v>15993</v>
      </c>
      <c r="G543" s="15" t="s">
        <v>15994</v>
      </c>
      <c r="H543" s="14" t="s">
        <v>13745</v>
      </c>
      <c r="I543" s="15" t="s">
        <v>15995</v>
      </c>
      <c r="J543" s="14" t="s">
        <v>13699</v>
      </c>
      <c r="K543" s="18"/>
      <c r="L543" s="14" t="s">
        <v>13699</v>
      </c>
      <c r="M543" s="15" t="s">
        <v>15801</v>
      </c>
      <c r="N543" s="19" t="str">
        <f>_xlfn.IFNA(VLOOKUP(K543,'HAN02'!$I$1:$J$426,2,FALSE),"")</f>
        <v/>
      </c>
    </row>
    <row r="544" spans="1:14">
      <c r="A544" s="14">
        <v>542</v>
      </c>
      <c r="B544" s="14" t="str">
        <f t="shared" si="8"/>
        <v>152900500542</v>
      </c>
      <c r="C544" s="15" t="s">
        <v>15996</v>
      </c>
      <c r="D544" s="15" t="s">
        <v>980</v>
      </c>
      <c r="E544" s="15" t="s">
        <v>15997</v>
      </c>
      <c r="F544" s="14" t="s">
        <v>15998</v>
      </c>
      <c r="G544" s="15" t="s">
        <v>15999</v>
      </c>
      <c r="H544" s="14" t="s">
        <v>13745</v>
      </c>
      <c r="I544" s="15" t="s">
        <v>16000</v>
      </c>
      <c r="J544" s="14" t="s">
        <v>13699</v>
      </c>
      <c r="K544" s="18"/>
      <c r="L544" s="14" t="s">
        <v>13699</v>
      </c>
      <c r="M544" s="15" t="s">
        <v>15801</v>
      </c>
      <c r="N544" s="19" t="str">
        <f>_xlfn.IFNA(VLOOKUP(K544,'HAN02'!$I$1:$J$426,2,FALSE),"")</f>
        <v/>
      </c>
    </row>
    <row r="545" spans="1:14">
      <c r="A545" s="14">
        <v>543</v>
      </c>
      <c r="B545" s="14" t="str">
        <f t="shared" si="8"/>
        <v>152900500543</v>
      </c>
      <c r="C545" s="15" t="s">
        <v>16001</v>
      </c>
      <c r="D545" s="15" t="s">
        <v>980</v>
      </c>
      <c r="E545" s="15" t="s">
        <v>16002</v>
      </c>
      <c r="F545" s="14" t="s">
        <v>16003</v>
      </c>
      <c r="G545" s="15" t="s">
        <v>16004</v>
      </c>
      <c r="H545" s="14" t="s">
        <v>13745</v>
      </c>
      <c r="I545" s="15" t="s">
        <v>16005</v>
      </c>
      <c r="J545" s="14" t="s">
        <v>13699</v>
      </c>
      <c r="K545" s="18"/>
      <c r="L545" s="14" t="s">
        <v>13699</v>
      </c>
      <c r="M545" s="15" t="s">
        <v>15801</v>
      </c>
      <c r="N545" s="19" t="str">
        <f>_xlfn.IFNA(VLOOKUP(K545,'HAN02'!$I$1:$J$426,2,FALSE),"")</f>
        <v/>
      </c>
    </row>
    <row r="546" spans="1:14">
      <c r="A546" s="14">
        <v>544</v>
      </c>
      <c r="B546" s="14" t="str">
        <f t="shared" si="8"/>
        <v>210100400544</v>
      </c>
      <c r="C546" s="15" t="s">
        <v>16006</v>
      </c>
      <c r="D546" s="15" t="s">
        <v>990</v>
      </c>
      <c r="E546" s="15" t="s">
        <v>16007</v>
      </c>
      <c r="F546" s="14" t="s">
        <v>16008</v>
      </c>
      <c r="G546" s="15" t="s">
        <v>16009</v>
      </c>
      <c r="H546" s="14" t="s">
        <v>13708</v>
      </c>
      <c r="I546" s="15" t="s">
        <v>16010</v>
      </c>
      <c r="J546" s="14" t="s">
        <v>13710</v>
      </c>
      <c r="K546" s="18" t="s">
        <v>12759</v>
      </c>
      <c r="L546" s="14" t="s">
        <v>13832</v>
      </c>
      <c r="M546" s="15" t="s">
        <v>16011</v>
      </c>
      <c r="N546" s="19" t="str">
        <f>_xlfn.IFNA(VLOOKUP(K546,'HAN02'!$I$1:$J$426,2,FALSE),"")</f>
        <v>GG212007</v>
      </c>
    </row>
    <row r="547" spans="1:14">
      <c r="A547" s="14">
        <v>545</v>
      </c>
      <c r="B547" s="14" t="str">
        <f t="shared" si="8"/>
        <v>210100300545</v>
      </c>
      <c r="C547" s="15" t="s">
        <v>16012</v>
      </c>
      <c r="D547" s="15" t="s">
        <v>990</v>
      </c>
      <c r="E547" s="15" t="s">
        <v>16013</v>
      </c>
      <c r="F547" s="14" t="s">
        <v>16014</v>
      </c>
      <c r="G547" s="15" t="s">
        <v>16015</v>
      </c>
      <c r="H547" s="14" t="s">
        <v>13872</v>
      </c>
      <c r="I547" s="15" t="s">
        <v>16016</v>
      </c>
      <c r="J547" s="14" t="s">
        <v>13699</v>
      </c>
      <c r="K547" s="18"/>
      <c r="L547" s="14" t="s">
        <v>13832</v>
      </c>
      <c r="M547" s="15" t="s">
        <v>16011</v>
      </c>
      <c r="N547" s="19" t="str">
        <f>_xlfn.IFNA(VLOOKUP(K547,'HAN02'!$I$1:$J$426,2,FALSE),"")</f>
        <v/>
      </c>
    </row>
    <row r="548" spans="1:14">
      <c r="A548" s="14">
        <v>546</v>
      </c>
      <c r="B548" s="14" t="str">
        <f t="shared" si="8"/>
        <v>210100100546</v>
      </c>
      <c r="C548" s="15" t="s">
        <v>16017</v>
      </c>
      <c r="D548" s="15" t="s">
        <v>990</v>
      </c>
      <c r="E548" s="15" t="s">
        <v>16018</v>
      </c>
      <c r="F548" s="14" t="s">
        <v>16019</v>
      </c>
      <c r="G548" s="15" t="s">
        <v>16020</v>
      </c>
      <c r="H548" s="14" t="s">
        <v>13942</v>
      </c>
      <c r="I548" s="15" t="s">
        <v>16021</v>
      </c>
      <c r="J548" s="14" t="s">
        <v>13699</v>
      </c>
      <c r="K548" s="18"/>
      <c r="L548" s="14" t="s">
        <v>13832</v>
      </c>
      <c r="M548" s="15" t="s">
        <v>16011</v>
      </c>
      <c r="N548" s="19" t="str">
        <f>_xlfn.IFNA(VLOOKUP(K548,'HAN02'!$I$1:$J$426,2,FALSE),"")</f>
        <v/>
      </c>
    </row>
    <row r="549" spans="1:14">
      <c r="A549" s="14">
        <v>547</v>
      </c>
      <c r="B549" s="14" t="str">
        <f t="shared" si="8"/>
        <v>210100400547</v>
      </c>
      <c r="C549" s="15" t="s">
        <v>16022</v>
      </c>
      <c r="D549" s="15" t="s">
        <v>990</v>
      </c>
      <c r="E549" s="15" t="s">
        <v>16023</v>
      </c>
      <c r="F549" s="14" t="s">
        <v>16024</v>
      </c>
      <c r="G549" s="15" t="s">
        <v>16025</v>
      </c>
      <c r="H549" s="14" t="s">
        <v>13708</v>
      </c>
      <c r="I549" s="15" t="s">
        <v>16026</v>
      </c>
      <c r="J549" s="14" t="s">
        <v>13699</v>
      </c>
      <c r="K549" s="18"/>
      <c r="L549" s="14" t="s">
        <v>13832</v>
      </c>
      <c r="M549" s="15" t="s">
        <v>16011</v>
      </c>
      <c r="N549" s="19" t="str">
        <f>_xlfn.IFNA(VLOOKUP(K549,'HAN02'!$I$1:$J$426,2,FALSE),"")</f>
        <v/>
      </c>
    </row>
    <row r="550" spans="1:14">
      <c r="A550" s="14">
        <v>548</v>
      </c>
      <c r="B550" s="14" t="str">
        <f t="shared" si="8"/>
        <v>210100500548</v>
      </c>
      <c r="C550" s="15" t="s">
        <v>16027</v>
      </c>
      <c r="D550" s="15" t="s">
        <v>990</v>
      </c>
      <c r="E550" s="15" t="s">
        <v>16028</v>
      </c>
      <c r="F550" s="14" t="s">
        <v>16029</v>
      </c>
      <c r="G550" s="15" t="s">
        <v>16030</v>
      </c>
      <c r="H550" s="14" t="s">
        <v>13745</v>
      </c>
      <c r="I550" s="15" t="s">
        <v>16031</v>
      </c>
      <c r="J550" s="14" t="s">
        <v>13699</v>
      </c>
      <c r="K550" s="18"/>
      <c r="L550" s="14" t="s">
        <v>13699</v>
      </c>
      <c r="M550" s="15" t="s">
        <v>16011</v>
      </c>
      <c r="N550" s="19" t="str">
        <f>_xlfn.IFNA(VLOOKUP(K550,'HAN02'!$I$1:$J$426,2,FALSE),"")</f>
        <v/>
      </c>
    </row>
    <row r="551" spans="1:14">
      <c r="A551" s="14">
        <v>549</v>
      </c>
      <c r="B551" s="14" t="str">
        <f t="shared" si="8"/>
        <v>210100400549</v>
      </c>
      <c r="C551" s="15" t="s">
        <v>16032</v>
      </c>
      <c r="D551" s="15" t="s">
        <v>990</v>
      </c>
      <c r="E551" s="15" t="s">
        <v>16033</v>
      </c>
      <c r="F551" s="14" t="s">
        <v>16034</v>
      </c>
      <c r="G551" s="15" t="s">
        <v>16035</v>
      </c>
      <c r="H551" s="14" t="s">
        <v>13708</v>
      </c>
      <c r="I551" s="15" t="s">
        <v>16036</v>
      </c>
      <c r="J551" s="14" t="s">
        <v>13699</v>
      </c>
      <c r="K551" s="18"/>
      <c r="L551" s="14" t="s">
        <v>13699</v>
      </c>
      <c r="M551" s="15" t="s">
        <v>16011</v>
      </c>
      <c r="N551" s="19" t="str">
        <f>_xlfn.IFNA(VLOOKUP(K551,'HAN02'!$I$1:$J$426,2,FALSE),"")</f>
        <v/>
      </c>
    </row>
    <row r="552" spans="1:14">
      <c r="A552" s="14">
        <v>550</v>
      </c>
      <c r="B552" s="14" t="str">
        <f t="shared" si="8"/>
        <v>210100000550</v>
      </c>
      <c r="C552" s="15" t="s">
        <v>16037</v>
      </c>
      <c r="D552" s="15" t="s">
        <v>990</v>
      </c>
      <c r="E552" s="15" t="s">
        <v>16038</v>
      </c>
      <c r="F552" s="14" t="s">
        <v>16039</v>
      </c>
      <c r="G552" s="15"/>
      <c r="H552" s="14"/>
      <c r="I552" s="15" t="s">
        <v>16040</v>
      </c>
      <c r="J552" s="14"/>
      <c r="K552" s="18"/>
      <c r="L552" s="14" t="s">
        <v>13699</v>
      </c>
      <c r="M552" s="15" t="s">
        <v>16011</v>
      </c>
      <c r="N552" s="19" t="str">
        <f>_xlfn.IFNA(VLOOKUP(K552,'HAN02'!$I$1:$J$426,2,FALSE),"")</f>
        <v/>
      </c>
    </row>
    <row r="553" spans="1:14">
      <c r="A553" s="14">
        <v>551</v>
      </c>
      <c r="B553" s="14" t="str">
        <f t="shared" si="8"/>
        <v>210100000551</v>
      </c>
      <c r="C553" s="15" t="s">
        <v>16041</v>
      </c>
      <c r="D553" s="15" t="s">
        <v>990</v>
      </c>
      <c r="E553" s="15" t="s">
        <v>16042</v>
      </c>
      <c r="F553" s="14" t="s">
        <v>16043</v>
      </c>
      <c r="G553" s="15"/>
      <c r="H553" s="14"/>
      <c r="I553" s="15" t="s">
        <v>16044</v>
      </c>
      <c r="J553" s="14"/>
      <c r="K553" s="18"/>
      <c r="L553" s="14" t="s">
        <v>13699</v>
      </c>
      <c r="M553" s="15" t="s">
        <v>16011</v>
      </c>
      <c r="N553" s="19" t="str">
        <f>_xlfn.IFNA(VLOOKUP(K553,'HAN02'!$I$1:$J$426,2,FALSE),"")</f>
        <v/>
      </c>
    </row>
    <row r="554" spans="1:14">
      <c r="A554" s="14">
        <v>552</v>
      </c>
      <c r="B554" s="14" t="str">
        <f t="shared" si="8"/>
        <v>210100400552</v>
      </c>
      <c r="C554" s="15" t="s">
        <v>16045</v>
      </c>
      <c r="D554" s="15" t="s">
        <v>990</v>
      </c>
      <c r="E554" s="15" t="s">
        <v>16046</v>
      </c>
      <c r="F554" s="14" t="s">
        <v>16047</v>
      </c>
      <c r="G554" s="15" t="s">
        <v>16048</v>
      </c>
      <c r="H554" s="14" t="s">
        <v>13708</v>
      </c>
      <c r="I554" s="15" t="s">
        <v>16049</v>
      </c>
      <c r="J554" s="14" t="s">
        <v>13699</v>
      </c>
      <c r="K554" s="18"/>
      <c r="L554" s="14" t="s">
        <v>13699</v>
      </c>
      <c r="M554" s="15" t="s">
        <v>16011</v>
      </c>
      <c r="N554" s="19" t="str">
        <f>_xlfn.IFNA(VLOOKUP(K554,'HAN02'!$I$1:$J$426,2,FALSE),"")</f>
        <v/>
      </c>
    </row>
    <row r="555" spans="1:14">
      <c r="A555" s="14">
        <v>553</v>
      </c>
      <c r="B555" s="14" t="str">
        <f t="shared" si="8"/>
        <v>210100200553</v>
      </c>
      <c r="C555" s="15" t="s">
        <v>16050</v>
      </c>
      <c r="D555" s="15" t="s">
        <v>990</v>
      </c>
      <c r="E555" s="15" t="s">
        <v>16051</v>
      </c>
      <c r="F555" s="14" t="s">
        <v>16052</v>
      </c>
      <c r="G555" s="15" t="s">
        <v>16053</v>
      </c>
      <c r="H555" s="14" t="s">
        <v>14962</v>
      </c>
      <c r="I555" s="15" t="s">
        <v>15128</v>
      </c>
      <c r="J555" s="14" t="s">
        <v>13699</v>
      </c>
      <c r="K555" s="18"/>
      <c r="L555" s="14" t="s">
        <v>13699</v>
      </c>
      <c r="M555" s="15" t="s">
        <v>16011</v>
      </c>
      <c r="N555" s="19" t="str">
        <f>_xlfn.IFNA(VLOOKUP(K555,'HAN02'!$I$1:$J$426,2,FALSE),"")</f>
        <v/>
      </c>
    </row>
    <row r="556" spans="1:14">
      <c r="A556" s="14">
        <v>554</v>
      </c>
      <c r="B556" s="14" t="str">
        <f t="shared" si="8"/>
        <v>210196500554</v>
      </c>
      <c r="C556" s="15" t="s">
        <v>16054</v>
      </c>
      <c r="D556" s="15" t="s">
        <v>12759</v>
      </c>
      <c r="E556" s="15" t="s">
        <v>16055</v>
      </c>
      <c r="F556" s="14" t="s">
        <v>16056</v>
      </c>
      <c r="G556" s="15" t="s">
        <v>16057</v>
      </c>
      <c r="H556" s="14" t="s">
        <v>13745</v>
      </c>
      <c r="I556" s="15" t="s">
        <v>16058</v>
      </c>
      <c r="J556" s="14" t="s">
        <v>13710</v>
      </c>
      <c r="K556" s="18" t="s">
        <v>12759</v>
      </c>
      <c r="L556" s="14" t="s">
        <v>13832</v>
      </c>
      <c r="M556" s="15" t="s">
        <v>16011</v>
      </c>
      <c r="N556" s="19" t="str">
        <f>_xlfn.IFNA(VLOOKUP(K556,'HAN02'!$I$1:$J$426,2,FALSE),"")</f>
        <v>GG212007</v>
      </c>
    </row>
    <row r="557" spans="1:14">
      <c r="A557" s="14">
        <v>555</v>
      </c>
      <c r="B557" s="14" t="str">
        <f t="shared" si="8"/>
        <v>210196000555</v>
      </c>
      <c r="C557" s="15" t="s">
        <v>16059</v>
      </c>
      <c r="D557" s="15" t="s">
        <v>12759</v>
      </c>
      <c r="E557" s="15" t="s">
        <v>16060</v>
      </c>
      <c r="F557" s="14" t="s">
        <v>16061</v>
      </c>
      <c r="G557" s="15"/>
      <c r="H557" s="14"/>
      <c r="I557" s="15" t="s">
        <v>16062</v>
      </c>
      <c r="J557" s="14"/>
      <c r="K557" s="18"/>
      <c r="L557" s="14" t="s">
        <v>13699</v>
      </c>
      <c r="M557" s="15" t="s">
        <v>16011</v>
      </c>
      <c r="N557" s="19" t="str">
        <f>_xlfn.IFNA(VLOOKUP(K557,'HAN02'!$I$1:$J$426,2,FALSE),"")</f>
        <v/>
      </c>
    </row>
    <row r="558" spans="1:14">
      <c r="A558" s="14">
        <v>556</v>
      </c>
      <c r="B558" s="14" t="str">
        <f t="shared" si="8"/>
        <v>210196100556</v>
      </c>
      <c r="C558" s="15" t="s">
        <v>16063</v>
      </c>
      <c r="D558" s="15" t="s">
        <v>12759</v>
      </c>
      <c r="E558" s="15" t="s">
        <v>16064</v>
      </c>
      <c r="F558" s="14" t="s">
        <v>16065</v>
      </c>
      <c r="G558" s="15" t="s">
        <v>16066</v>
      </c>
      <c r="H558" s="14" t="s">
        <v>13942</v>
      </c>
      <c r="I558" s="15" t="s">
        <v>16067</v>
      </c>
      <c r="J558" s="14" t="s">
        <v>13710</v>
      </c>
      <c r="K558" s="18" t="s">
        <v>12759</v>
      </c>
      <c r="L558" s="14" t="s">
        <v>13832</v>
      </c>
      <c r="M558" s="15" t="s">
        <v>16011</v>
      </c>
      <c r="N558" s="19" t="str">
        <f>_xlfn.IFNA(VLOOKUP(K558,'HAN02'!$I$1:$J$426,2,FALSE),"")</f>
        <v>GG212007</v>
      </c>
    </row>
    <row r="559" spans="1:14">
      <c r="A559" s="14">
        <v>557</v>
      </c>
      <c r="B559" s="14" t="str">
        <f t="shared" si="8"/>
        <v>210196500557</v>
      </c>
      <c r="C559" s="15" t="s">
        <v>16068</v>
      </c>
      <c r="D559" s="15" t="s">
        <v>12759</v>
      </c>
      <c r="E559" s="15" t="s">
        <v>16069</v>
      </c>
      <c r="F559" s="14" t="s">
        <v>16052</v>
      </c>
      <c r="G559" s="15" t="s">
        <v>16070</v>
      </c>
      <c r="H559" s="14" t="s">
        <v>13745</v>
      </c>
      <c r="I559" s="15" t="s">
        <v>16071</v>
      </c>
      <c r="J559" s="14" t="s">
        <v>13710</v>
      </c>
      <c r="K559" s="18" t="s">
        <v>12759</v>
      </c>
      <c r="L559" s="14" t="s">
        <v>13832</v>
      </c>
      <c r="M559" s="15" t="s">
        <v>16011</v>
      </c>
      <c r="N559" s="19" t="str">
        <f>_xlfn.IFNA(VLOOKUP(K559,'HAN02'!$I$1:$J$426,2,FALSE),"")</f>
        <v>GG212007</v>
      </c>
    </row>
    <row r="560" spans="1:14">
      <c r="A560" s="14">
        <v>558</v>
      </c>
      <c r="B560" s="14" t="str">
        <f t="shared" si="8"/>
        <v>210196200558</v>
      </c>
      <c r="C560" s="15" t="s">
        <v>16072</v>
      </c>
      <c r="D560" s="15" t="s">
        <v>12759</v>
      </c>
      <c r="E560" s="15" t="s">
        <v>16073</v>
      </c>
      <c r="F560" s="14" t="s">
        <v>16065</v>
      </c>
      <c r="G560" s="15" t="s">
        <v>16074</v>
      </c>
      <c r="H560" s="14" t="s">
        <v>14962</v>
      </c>
      <c r="I560" s="15" t="s">
        <v>16075</v>
      </c>
      <c r="J560" s="14" t="s">
        <v>13710</v>
      </c>
      <c r="K560" s="18" t="s">
        <v>12759</v>
      </c>
      <c r="L560" s="14" t="s">
        <v>13699</v>
      </c>
      <c r="M560" s="15" t="s">
        <v>16011</v>
      </c>
      <c r="N560" s="19" t="str">
        <f>_xlfn.IFNA(VLOOKUP(K560,'HAN02'!$I$1:$J$426,2,FALSE),"")</f>
        <v>GG212007</v>
      </c>
    </row>
    <row r="561" spans="1:14">
      <c r="A561" s="14">
        <v>559</v>
      </c>
      <c r="B561" s="14" t="str">
        <f t="shared" si="8"/>
        <v>210196400559</v>
      </c>
      <c r="C561" s="15" t="s">
        <v>16076</v>
      </c>
      <c r="D561" s="15" t="s">
        <v>12759</v>
      </c>
      <c r="E561" s="15" t="s">
        <v>16077</v>
      </c>
      <c r="F561" s="14" t="s">
        <v>44</v>
      </c>
      <c r="G561" s="15" t="s">
        <v>16078</v>
      </c>
      <c r="H561" s="14" t="s">
        <v>13708</v>
      </c>
      <c r="I561" s="15" t="s">
        <v>16079</v>
      </c>
      <c r="J561" s="14" t="s">
        <v>13710</v>
      </c>
      <c r="K561" s="18" t="s">
        <v>12759</v>
      </c>
      <c r="L561" s="14" t="s">
        <v>13832</v>
      </c>
      <c r="M561" s="15" t="s">
        <v>16011</v>
      </c>
      <c r="N561" s="19" t="str">
        <f>_xlfn.IFNA(VLOOKUP(K561,'HAN02'!$I$1:$J$426,2,FALSE),"")</f>
        <v>GG212007</v>
      </c>
    </row>
    <row r="562" spans="1:14">
      <c r="A562" s="14">
        <v>560</v>
      </c>
      <c r="B562" s="14" t="str">
        <f t="shared" si="8"/>
        <v>210196500560</v>
      </c>
      <c r="C562" s="15" t="s">
        <v>16080</v>
      </c>
      <c r="D562" s="15" t="s">
        <v>12759</v>
      </c>
      <c r="E562" s="15" t="s">
        <v>16081</v>
      </c>
      <c r="F562" s="14" t="s">
        <v>16065</v>
      </c>
      <c r="G562" s="15" t="s">
        <v>16082</v>
      </c>
      <c r="H562" s="14" t="s">
        <v>13745</v>
      </c>
      <c r="I562" s="15" t="s">
        <v>16083</v>
      </c>
      <c r="J562" s="14" t="s">
        <v>13710</v>
      </c>
      <c r="K562" s="18" t="s">
        <v>12759</v>
      </c>
      <c r="L562" s="14" t="s">
        <v>13699</v>
      </c>
      <c r="M562" s="15" t="s">
        <v>16011</v>
      </c>
      <c r="N562" s="19" t="str">
        <f>_xlfn.IFNA(VLOOKUP(K562,'HAN02'!$I$1:$J$426,2,FALSE),"")</f>
        <v>GG212007</v>
      </c>
    </row>
    <row r="563" spans="1:14">
      <c r="A563" s="14">
        <v>561</v>
      </c>
      <c r="B563" s="14" t="str">
        <f t="shared" si="8"/>
        <v>210196500561</v>
      </c>
      <c r="C563" s="15" t="s">
        <v>16084</v>
      </c>
      <c r="D563" s="15" t="s">
        <v>12759</v>
      </c>
      <c r="E563" s="15" t="s">
        <v>16085</v>
      </c>
      <c r="F563" s="14" t="s">
        <v>16086</v>
      </c>
      <c r="G563" s="15" t="s">
        <v>16087</v>
      </c>
      <c r="H563" s="14" t="s">
        <v>13745</v>
      </c>
      <c r="I563" s="15" t="s">
        <v>16088</v>
      </c>
      <c r="J563" s="14" t="s">
        <v>13710</v>
      </c>
      <c r="K563" s="18" t="s">
        <v>12759</v>
      </c>
      <c r="L563" s="14" t="s">
        <v>13699</v>
      </c>
      <c r="M563" s="15" t="s">
        <v>16011</v>
      </c>
      <c r="N563" s="19" t="str">
        <f>_xlfn.IFNA(VLOOKUP(K563,'HAN02'!$I$1:$J$426,2,FALSE),"")</f>
        <v>GG212007</v>
      </c>
    </row>
    <row r="564" spans="1:14">
      <c r="A564" s="14">
        <v>562</v>
      </c>
      <c r="B564" s="14" t="str">
        <f t="shared" si="8"/>
        <v>210196500562</v>
      </c>
      <c r="C564" s="15" t="s">
        <v>16089</v>
      </c>
      <c r="D564" s="15" t="s">
        <v>12759</v>
      </c>
      <c r="E564" s="15" t="s">
        <v>16055</v>
      </c>
      <c r="F564" s="14" t="s">
        <v>16056</v>
      </c>
      <c r="G564" s="15" t="s">
        <v>16090</v>
      </c>
      <c r="H564" s="14" t="s">
        <v>13745</v>
      </c>
      <c r="I564" s="15" t="s">
        <v>16091</v>
      </c>
      <c r="J564" s="14" t="s">
        <v>13710</v>
      </c>
      <c r="K564" s="18" t="s">
        <v>12759</v>
      </c>
      <c r="L564" s="14" t="s">
        <v>13832</v>
      </c>
      <c r="M564" s="15" t="s">
        <v>16011</v>
      </c>
      <c r="N564" s="19" t="str">
        <f>_xlfn.IFNA(VLOOKUP(K564,'HAN02'!$I$1:$J$426,2,FALSE),"")</f>
        <v>GG212007</v>
      </c>
    </row>
    <row r="565" spans="1:14">
      <c r="A565" s="14">
        <v>563</v>
      </c>
      <c r="B565" s="14" t="str">
        <f t="shared" si="8"/>
        <v>210196500563</v>
      </c>
      <c r="C565" s="15" t="s">
        <v>16092</v>
      </c>
      <c r="D565" s="15" t="s">
        <v>12759</v>
      </c>
      <c r="E565" s="15" t="s">
        <v>16093</v>
      </c>
      <c r="F565" s="14" t="s">
        <v>16065</v>
      </c>
      <c r="G565" s="15" t="s">
        <v>16094</v>
      </c>
      <c r="H565" s="14" t="s">
        <v>13745</v>
      </c>
      <c r="I565" s="15" t="s">
        <v>16095</v>
      </c>
      <c r="J565" s="14" t="s">
        <v>13710</v>
      </c>
      <c r="K565" s="18" t="s">
        <v>12759</v>
      </c>
      <c r="L565" s="14" t="s">
        <v>13832</v>
      </c>
      <c r="M565" s="15" t="s">
        <v>16011</v>
      </c>
      <c r="N565" s="19" t="str">
        <f>_xlfn.IFNA(VLOOKUP(K565,'HAN02'!$I$1:$J$426,2,FALSE),"")</f>
        <v>GG212007</v>
      </c>
    </row>
    <row r="566" spans="1:14">
      <c r="A566" s="14">
        <v>564</v>
      </c>
      <c r="B566" s="14" t="str">
        <f t="shared" si="8"/>
        <v>210202000564</v>
      </c>
      <c r="C566" s="15" t="s">
        <v>16096</v>
      </c>
      <c r="D566" s="15" t="s">
        <v>1021</v>
      </c>
      <c r="E566" s="15" t="s">
        <v>16097</v>
      </c>
      <c r="F566" s="14" t="s">
        <v>16098</v>
      </c>
      <c r="G566" s="15" t="s">
        <v>16099</v>
      </c>
      <c r="H566" s="14"/>
      <c r="I566" s="15" t="s">
        <v>16100</v>
      </c>
      <c r="J566" s="14"/>
      <c r="K566" s="18"/>
      <c r="L566" s="14" t="s">
        <v>13699</v>
      </c>
      <c r="M566" s="15" t="s">
        <v>16011</v>
      </c>
      <c r="N566" s="19" t="str">
        <f>_xlfn.IFNA(VLOOKUP(K566,'HAN02'!$I$1:$J$426,2,FALSE),"")</f>
        <v/>
      </c>
    </row>
    <row r="567" spans="1:14">
      <c r="A567" s="14">
        <v>565</v>
      </c>
      <c r="B567" s="14" t="str">
        <f t="shared" si="8"/>
        <v>210202500565</v>
      </c>
      <c r="C567" s="15" t="s">
        <v>16101</v>
      </c>
      <c r="D567" s="15" t="s">
        <v>1021</v>
      </c>
      <c r="E567" s="15" t="s">
        <v>16102</v>
      </c>
      <c r="F567" s="14" t="s">
        <v>16098</v>
      </c>
      <c r="G567" s="15" t="s">
        <v>16103</v>
      </c>
      <c r="H567" s="14" t="s">
        <v>13745</v>
      </c>
      <c r="I567" s="15" t="s">
        <v>16104</v>
      </c>
      <c r="J567" s="14" t="s">
        <v>13699</v>
      </c>
      <c r="K567" s="18"/>
      <c r="L567" s="14" t="s">
        <v>13699</v>
      </c>
      <c r="M567" s="15" t="s">
        <v>16011</v>
      </c>
      <c r="N567" s="19" t="str">
        <f>_xlfn.IFNA(VLOOKUP(K567,'HAN02'!$I$1:$J$426,2,FALSE),"")</f>
        <v/>
      </c>
    </row>
    <row r="568" spans="1:14">
      <c r="A568" s="14">
        <v>566</v>
      </c>
      <c r="B568" s="14" t="str">
        <f t="shared" si="8"/>
        <v>210202000566</v>
      </c>
      <c r="C568" s="15" t="s">
        <v>16105</v>
      </c>
      <c r="D568" s="15" t="s">
        <v>1021</v>
      </c>
      <c r="E568" s="15" t="s">
        <v>16106</v>
      </c>
      <c r="F568" s="14" t="s">
        <v>16098</v>
      </c>
      <c r="G568" s="15" t="s">
        <v>16107</v>
      </c>
      <c r="H568" s="14"/>
      <c r="I568" s="15" t="s">
        <v>16108</v>
      </c>
      <c r="J568" s="14"/>
      <c r="K568" s="18"/>
      <c r="L568" s="14" t="s">
        <v>13699</v>
      </c>
      <c r="M568" s="15" t="s">
        <v>16011</v>
      </c>
      <c r="N568" s="19" t="str">
        <f>_xlfn.IFNA(VLOOKUP(K568,'HAN02'!$I$1:$J$426,2,FALSE),"")</f>
        <v/>
      </c>
    </row>
    <row r="569" spans="1:14">
      <c r="A569" s="14">
        <v>567</v>
      </c>
      <c r="B569" s="14" t="str">
        <f t="shared" si="8"/>
        <v>210202000567</v>
      </c>
      <c r="C569" s="15" t="s">
        <v>16109</v>
      </c>
      <c r="D569" s="15" t="s">
        <v>1021</v>
      </c>
      <c r="E569" s="15" t="s">
        <v>16110</v>
      </c>
      <c r="F569" s="14" t="s">
        <v>16111</v>
      </c>
      <c r="G569" s="15" t="s">
        <v>16112</v>
      </c>
      <c r="H569" s="14"/>
      <c r="I569" s="15" t="s">
        <v>16113</v>
      </c>
      <c r="J569" s="14"/>
      <c r="K569" s="18"/>
      <c r="L569" s="14" t="s">
        <v>13699</v>
      </c>
      <c r="M569" s="15" t="s">
        <v>16011</v>
      </c>
      <c r="N569" s="19" t="str">
        <f>_xlfn.IFNA(VLOOKUP(K569,'HAN02'!$I$1:$J$426,2,FALSE),"")</f>
        <v/>
      </c>
    </row>
    <row r="570" spans="1:14">
      <c r="A570" s="14">
        <v>568</v>
      </c>
      <c r="B570" s="14" t="str">
        <f t="shared" si="8"/>
        <v>210202000568</v>
      </c>
      <c r="C570" s="15" t="s">
        <v>16114</v>
      </c>
      <c r="D570" s="15" t="s">
        <v>1021</v>
      </c>
      <c r="E570" s="15" t="s">
        <v>16115</v>
      </c>
      <c r="F570" s="14" t="s">
        <v>16098</v>
      </c>
      <c r="G570" s="15" t="s">
        <v>16116</v>
      </c>
      <c r="H570" s="14"/>
      <c r="I570" s="15" t="s">
        <v>16117</v>
      </c>
      <c r="J570" s="14"/>
      <c r="K570" s="18"/>
      <c r="L570" s="14" t="s">
        <v>13699</v>
      </c>
      <c r="M570" s="15" t="s">
        <v>16011</v>
      </c>
      <c r="N570" s="19" t="str">
        <f>_xlfn.IFNA(VLOOKUP(K570,'HAN02'!$I$1:$J$426,2,FALSE),"")</f>
        <v/>
      </c>
    </row>
    <row r="571" spans="1:14">
      <c r="A571" s="14">
        <v>569</v>
      </c>
      <c r="B571" s="14" t="str">
        <f t="shared" si="8"/>
        <v>210202500569</v>
      </c>
      <c r="C571" s="15" t="s">
        <v>16118</v>
      </c>
      <c r="D571" s="15" t="s">
        <v>1021</v>
      </c>
      <c r="E571" s="15" t="s">
        <v>16119</v>
      </c>
      <c r="F571" s="14" t="s">
        <v>16098</v>
      </c>
      <c r="G571" s="15" t="s">
        <v>16120</v>
      </c>
      <c r="H571" s="14" t="s">
        <v>13745</v>
      </c>
      <c r="I571" s="15" t="s">
        <v>16121</v>
      </c>
      <c r="J571" s="14" t="s">
        <v>13699</v>
      </c>
      <c r="K571" s="18"/>
      <c r="L571" s="14" t="s">
        <v>13699</v>
      </c>
      <c r="M571" s="15" t="s">
        <v>16011</v>
      </c>
      <c r="N571" s="19" t="str">
        <f>_xlfn.IFNA(VLOOKUP(K571,'HAN02'!$I$1:$J$426,2,FALSE),"")</f>
        <v/>
      </c>
    </row>
    <row r="572" spans="1:14">
      <c r="A572" s="14">
        <v>570</v>
      </c>
      <c r="B572" s="14" t="str">
        <f t="shared" si="8"/>
        <v>210202500570</v>
      </c>
      <c r="C572" s="15" t="s">
        <v>16122</v>
      </c>
      <c r="D572" s="15" t="s">
        <v>1021</v>
      </c>
      <c r="E572" s="15" t="s">
        <v>16123</v>
      </c>
      <c r="F572" s="14" t="s">
        <v>16111</v>
      </c>
      <c r="G572" s="15" t="s">
        <v>16124</v>
      </c>
      <c r="H572" s="14" t="s">
        <v>13745</v>
      </c>
      <c r="I572" s="15" t="s">
        <v>15953</v>
      </c>
      <c r="J572" s="14" t="s">
        <v>13699</v>
      </c>
      <c r="K572" s="18"/>
      <c r="L572" s="14" t="s">
        <v>13699</v>
      </c>
      <c r="M572" s="15" t="s">
        <v>16011</v>
      </c>
      <c r="N572" s="19" t="str">
        <f>_xlfn.IFNA(VLOOKUP(K572,'HAN02'!$I$1:$J$426,2,FALSE),"")</f>
        <v/>
      </c>
    </row>
    <row r="573" spans="1:14">
      <c r="A573" s="14">
        <v>571</v>
      </c>
      <c r="B573" s="14" t="str">
        <f t="shared" si="8"/>
        <v>210203500571</v>
      </c>
      <c r="C573" s="15" t="s">
        <v>16125</v>
      </c>
      <c r="D573" s="15" t="s">
        <v>1023</v>
      </c>
      <c r="E573" s="15" t="s">
        <v>16126</v>
      </c>
      <c r="F573" s="14" t="s">
        <v>16127</v>
      </c>
      <c r="G573" s="15" t="s">
        <v>16128</v>
      </c>
      <c r="H573" s="14" t="s">
        <v>13745</v>
      </c>
      <c r="I573" s="15" t="s">
        <v>16129</v>
      </c>
      <c r="J573" s="14" t="s">
        <v>13699</v>
      </c>
      <c r="K573" s="18"/>
      <c r="L573" s="14" t="s">
        <v>13832</v>
      </c>
      <c r="M573" s="15" t="s">
        <v>16011</v>
      </c>
      <c r="N573" s="19" t="str">
        <f>_xlfn.IFNA(VLOOKUP(K573,'HAN02'!$I$1:$J$426,2,FALSE),"")</f>
        <v/>
      </c>
    </row>
    <row r="574" spans="1:14">
      <c r="A574" s="14">
        <v>572</v>
      </c>
      <c r="B574" s="14" t="str">
        <f t="shared" si="8"/>
        <v>210203100572</v>
      </c>
      <c r="C574" s="15" t="s">
        <v>16130</v>
      </c>
      <c r="D574" s="15" t="s">
        <v>1023</v>
      </c>
      <c r="E574" s="15" t="s">
        <v>16131</v>
      </c>
      <c r="F574" s="14" t="s">
        <v>16132</v>
      </c>
      <c r="G574" s="15" t="s">
        <v>16133</v>
      </c>
      <c r="H574" s="14" t="s">
        <v>13942</v>
      </c>
      <c r="I574" s="15" t="s">
        <v>16134</v>
      </c>
      <c r="J574" s="14" t="s">
        <v>13699</v>
      </c>
      <c r="K574" s="18"/>
      <c r="L574" s="14" t="s">
        <v>13699</v>
      </c>
      <c r="M574" s="15" t="s">
        <v>16011</v>
      </c>
      <c r="N574" s="19" t="str">
        <f>_xlfn.IFNA(VLOOKUP(K574,'HAN02'!$I$1:$J$426,2,FALSE),"")</f>
        <v/>
      </c>
    </row>
    <row r="575" spans="1:14">
      <c r="A575" s="14">
        <v>573</v>
      </c>
      <c r="B575" s="14" t="str">
        <f t="shared" si="8"/>
        <v>210203400573</v>
      </c>
      <c r="C575" s="15" t="s">
        <v>16135</v>
      </c>
      <c r="D575" s="15" t="s">
        <v>1023</v>
      </c>
      <c r="E575" s="15" t="s">
        <v>16136</v>
      </c>
      <c r="F575" s="14" t="s">
        <v>16127</v>
      </c>
      <c r="G575" s="15" t="s">
        <v>16137</v>
      </c>
      <c r="H575" s="14" t="s">
        <v>13708</v>
      </c>
      <c r="I575" s="15" t="s">
        <v>16138</v>
      </c>
      <c r="J575" s="14" t="s">
        <v>13699</v>
      </c>
      <c r="K575" s="18"/>
      <c r="L575" s="14" t="s">
        <v>13699</v>
      </c>
      <c r="M575" s="15" t="s">
        <v>16011</v>
      </c>
      <c r="N575" s="19" t="str">
        <f>_xlfn.IFNA(VLOOKUP(K575,'HAN02'!$I$1:$J$426,2,FALSE),"")</f>
        <v/>
      </c>
    </row>
    <row r="576" spans="1:14">
      <c r="A576" s="14">
        <v>574</v>
      </c>
      <c r="B576" s="14" t="str">
        <f t="shared" si="8"/>
        <v>210203500574</v>
      </c>
      <c r="C576" s="15" t="s">
        <v>16139</v>
      </c>
      <c r="D576" s="15" t="s">
        <v>1023</v>
      </c>
      <c r="E576" s="15" t="s">
        <v>16140</v>
      </c>
      <c r="F576" s="14" t="s">
        <v>16141</v>
      </c>
      <c r="G576" s="15" t="s">
        <v>16142</v>
      </c>
      <c r="H576" s="14" t="s">
        <v>13745</v>
      </c>
      <c r="I576" s="15" t="s">
        <v>16143</v>
      </c>
      <c r="J576" s="14" t="s">
        <v>13699</v>
      </c>
      <c r="K576" s="18"/>
      <c r="L576" s="14" t="s">
        <v>13699</v>
      </c>
      <c r="M576" s="15" t="s">
        <v>16011</v>
      </c>
      <c r="N576" s="19" t="str">
        <f>_xlfn.IFNA(VLOOKUP(K576,'HAN02'!$I$1:$J$426,2,FALSE),"")</f>
        <v/>
      </c>
    </row>
    <row r="577" spans="1:14">
      <c r="A577" s="14">
        <v>575</v>
      </c>
      <c r="B577" s="14" t="str">
        <f t="shared" si="8"/>
        <v>210203500575</v>
      </c>
      <c r="C577" s="15" t="s">
        <v>16144</v>
      </c>
      <c r="D577" s="15" t="s">
        <v>1023</v>
      </c>
      <c r="E577" s="15" t="s">
        <v>16145</v>
      </c>
      <c r="F577" s="14" t="s">
        <v>16127</v>
      </c>
      <c r="G577" s="15" t="s">
        <v>16146</v>
      </c>
      <c r="H577" s="14" t="s">
        <v>13745</v>
      </c>
      <c r="I577" s="15" t="s">
        <v>16147</v>
      </c>
      <c r="J577" s="14" t="s">
        <v>13699</v>
      </c>
      <c r="K577" s="18"/>
      <c r="L577" s="14" t="s">
        <v>13699</v>
      </c>
      <c r="M577" s="15" t="s">
        <v>16011</v>
      </c>
      <c r="N577" s="19" t="str">
        <f>_xlfn.IFNA(VLOOKUP(K577,'HAN02'!$I$1:$J$426,2,FALSE),"")</f>
        <v/>
      </c>
    </row>
    <row r="578" spans="1:14">
      <c r="A578" s="14">
        <v>576</v>
      </c>
      <c r="B578" s="14" t="str">
        <f t="shared" si="8"/>
        <v>210204500576</v>
      </c>
      <c r="C578" s="15" t="s">
        <v>16148</v>
      </c>
      <c r="D578" s="15" t="s">
        <v>1025</v>
      </c>
      <c r="E578" s="15" t="s">
        <v>16149</v>
      </c>
      <c r="F578" s="14" t="s">
        <v>16141</v>
      </c>
      <c r="G578" s="15" t="s">
        <v>16150</v>
      </c>
      <c r="H578" s="14" t="s">
        <v>13745</v>
      </c>
      <c r="I578" s="15" t="s">
        <v>16151</v>
      </c>
      <c r="J578" s="14" t="s">
        <v>13699</v>
      </c>
      <c r="K578" s="18"/>
      <c r="L578" s="14" t="s">
        <v>13832</v>
      </c>
      <c r="M578" s="15" t="s">
        <v>16011</v>
      </c>
      <c r="N578" s="19" t="str">
        <f>_xlfn.IFNA(VLOOKUP(K578,'HAN02'!$I$1:$J$426,2,FALSE),"")</f>
        <v/>
      </c>
    </row>
    <row r="579" spans="1:14">
      <c r="A579" s="14">
        <v>577</v>
      </c>
      <c r="B579" s="14" t="str">
        <f t="shared" si="8"/>
        <v>210204400577</v>
      </c>
      <c r="C579" s="15" t="s">
        <v>16152</v>
      </c>
      <c r="D579" s="15" t="s">
        <v>1025</v>
      </c>
      <c r="E579" s="15" t="s">
        <v>16153</v>
      </c>
      <c r="F579" s="14" t="s">
        <v>16154</v>
      </c>
      <c r="G579" s="15" t="s">
        <v>16155</v>
      </c>
      <c r="H579" s="14" t="s">
        <v>13708</v>
      </c>
      <c r="I579" s="15" t="s">
        <v>16156</v>
      </c>
      <c r="J579" s="14" t="s">
        <v>13699</v>
      </c>
      <c r="K579" s="18"/>
      <c r="L579" s="14" t="s">
        <v>13699</v>
      </c>
      <c r="M579" s="15" t="s">
        <v>16011</v>
      </c>
      <c r="N579" s="19" t="str">
        <f>_xlfn.IFNA(VLOOKUP(K579,'HAN02'!$I$1:$J$426,2,FALSE),"")</f>
        <v/>
      </c>
    </row>
    <row r="580" spans="1:14">
      <c r="A580" s="14">
        <v>578</v>
      </c>
      <c r="B580" s="14" t="str">
        <f t="shared" ref="B580:B643" si="9">D580&amp;IF(H580="",0,H580)&amp;REPT(0,5-LEN(A580))&amp;A580</f>
        <v>210204500578</v>
      </c>
      <c r="C580" s="15" t="s">
        <v>16157</v>
      </c>
      <c r="D580" s="15" t="s">
        <v>1025</v>
      </c>
      <c r="E580" s="15" t="s">
        <v>16158</v>
      </c>
      <c r="F580" s="14" t="s">
        <v>16141</v>
      </c>
      <c r="G580" s="15" t="s">
        <v>16159</v>
      </c>
      <c r="H580" s="14" t="s">
        <v>13745</v>
      </c>
      <c r="I580" s="15" t="s">
        <v>16160</v>
      </c>
      <c r="J580" s="14" t="s">
        <v>13699</v>
      </c>
      <c r="K580" s="18"/>
      <c r="L580" s="14" t="s">
        <v>13699</v>
      </c>
      <c r="M580" s="15" t="s">
        <v>16011</v>
      </c>
      <c r="N580" s="19" t="str">
        <f>_xlfn.IFNA(VLOOKUP(K580,'HAN02'!$I$1:$J$426,2,FALSE),"")</f>
        <v/>
      </c>
    </row>
    <row r="581" spans="1:14">
      <c r="A581" s="14">
        <v>579</v>
      </c>
      <c r="B581" s="14" t="str">
        <f t="shared" si="9"/>
        <v>210211500579</v>
      </c>
      <c r="C581" s="15" t="s">
        <v>16161</v>
      </c>
      <c r="D581" s="15" t="s">
        <v>1027</v>
      </c>
      <c r="E581" s="15" t="s">
        <v>16162</v>
      </c>
      <c r="F581" s="14" t="s">
        <v>16163</v>
      </c>
      <c r="G581" s="15" t="s">
        <v>16164</v>
      </c>
      <c r="H581" s="14" t="s">
        <v>13745</v>
      </c>
      <c r="I581" s="15" t="s">
        <v>16165</v>
      </c>
      <c r="J581" s="14" t="s">
        <v>13699</v>
      </c>
      <c r="K581" s="18"/>
      <c r="L581" s="14" t="s">
        <v>13832</v>
      </c>
      <c r="M581" s="15" t="s">
        <v>16011</v>
      </c>
      <c r="N581" s="19" t="str">
        <f>_xlfn.IFNA(VLOOKUP(K581,'HAN02'!$I$1:$J$426,2,FALSE),"")</f>
        <v/>
      </c>
    </row>
    <row r="582" spans="1:14">
      <c r="A582" s="14">
        <v>580</v>
      </c>
      <c r="B582" s="14" t="str">
        <f t="shared" si="9"/>
        <v>210211500580</v>
      </c>
      <c r="C582" s="15" t="s">
        <v>16166</v>
      </c>
      <c r="D582" s="15" t="s">
        <v>1027</v>
      </c>
      <c r="E582" s="15" t="s">
        <v>16167</v>
      </c>
      <c r="F582" s="14" t="s">
        <v>16168</v>
      </c>
      <c r="G582" s="15" t="s">
        <v>16169</v>
      </c>
      <c r="H582" s="14" t="s">
        <v>13745</v>
      </c>
      <c r="I582" s="15" t="s">
        <v>15640</v>
      </c>
      <c r="J582" s="14" t="s">
        <v>13699</v>
      </c>
      <c r="K582" s="18"/>
      <c r="L582" s="14" t="s">
        <v>13699</v>
      </c>
      <c r="M582" s="15" t="s">
        <v>16011</v>
      </c>
      <c r="N582" s="19" t="str">
        <f>_xlfn.IFNA(VLOOKUP(K582,'HAN02'!$I$1:$J$426,2,FALSE),"")</f>
        <v/>
      </c>
    </row>
    <row r="583" spans="1:14">
      <c r="A583" s="14">
        <v>581</v>
      </c>
      <c r="B583" s="14" t="str">
        <f t="shared" si="9"/>
        <v>210212000581</v>
      </c>
      <c r="C583" s="15" t="s">
        <v>16170</v>
      </c>
      <c r="D583" s="15" t="s">
        <v>1029</v>
      </c>
      <c r="E583" s="15" t="s">
        <v>16171</v>
      </c>
      <c r="F583" s="14" t="s">
        <v>16172</v>
      </c>
      <c r="G583" s="15"/>
      <c r="H583" s="14"/>
      <c r="I583" s="15" t="s">
        <v>16173</v>
      </c>
      <c r="J583" s="14"/>
      <c r="K583" s="18"/>
      <c r="L583" s="14" t="s">
        <v>13699</v>
      </c>
      <c r="M583" s="15" t="s">
        <v>16011</v>
      </c>
      <c r="N583" s="19" t="str">
        <f>_xlfn.IFNA(VLOOKUP(K583,'HAN02'!$I$1:$J$426,2,FALSE),"")</f>
        <v/>
      </c>
    </row>
    <row r="584" spans="1:14">
      <c r="A584" s="14">
        <v>582</v>
      </c>
      <c r="B584" s="14" t="str">
        <f t="shared" si="9"/>
        <v>210213400582</v>
      </c>
      <c r="C584" s="15" t="s">
        <v>16174</v>
      </c>
      <c r="D584" s="15" t="s">
        <v>1031</v>
      </c>
      <c r="E584" s="15" t="s">
        <v>16175</v>
      </c>
      <c r="F584" s="14" t="s">
        <v>16176</v>
      </c>
      <c r="G584" s="15" t="s">
        <v>16177</v>
      </c>
      <c r="H584" s="14" t="s">
        <v>13708</v>
      </c>
      <c r="I584" s="15" t="s">
        <v>16178</v>
      </c>
      <c r="J584" s="14" t="s">
        <v>13699</v>
      </c>
      <c r="K584" s="18"/>
      <c r="L584" s="14" t="s">
        <v>13832</v>
      </c>
      <c r="M584" s="15" t="s">
        <v>16011</v>
      </c>
      <c r="N584" s="19" t="str">
        <f>_xlfn.IFNA(VLOOKUP(K584,'HAN02'!$I$1:$J$426,2,FALSE),"")</f>
        <v/>
      </c>
    </row>
    <row r="585" spans="1:14">
      <c r="A585" s="14">
        <v>583</v>
      </c>
      <c r="B585" s="14" t="str">
        <f t="shared" si="9"/>
        <v>210213400583</v>
      </c>
      <c r="C585" s="15" t="s">
        <v>16179</v>
      </c>
      <c r="D585" s="15" t="s">
        <v>1031</v>
      </c>
      <c r="E585" s="15" t="s">
        <v>16180</v>
      </c>
      <c r="F585" s="14" t="s">
        <v>16176</v>
      </c>
      <c r="G585" s="15" t="s">
        <v>16181</v>
      </c>
      <c r="H585" s="14" t="s">
        <v>13708</v>
      </c>
      <c r="I585" s="15" t="s">
        <v>16182</v>
      </c>
      <c r="J585" s="14" t="s">
        <v>13699</v>
      </c>
      <c r="K585" s="18"/>
      <c r="L585" s="14" t="s">
        <v>13832</v>
      </c>
      <c r="M585" s="15" t="s">
        <v>16011</v>
      </c>
      <c r="N585" s="19" t="str">
        <f>_xlfn.IFNA(VLOOKUP(K585,'HAN02'!$I$1:$J$426,2,FALSE),"")</f>
        <v/>
      </c>
    </row>
    <row r="586" spans="1:14">
      <c r="A586" s="14">
        <v>584</v>
      </c>
      <c r="B586" s="14" t="str">
        <f t="shared" si="9"/>
        <v>210213000584</v>
      </c>
      <c r="C586" s="15" t="s">
        <v>16183</v>
      </c>
      <c r="D586" s="15" t="s">
        <v>1031</v>
      </c>
      <c r="E586" s="15" t="s">
        <v>16184</v>
      </c>
      <c r="F586" s="14" t="s">
        <v>16176</v>
      </c>
      <c r="G586" s="15" t="s">
        <v>16185</v>
      </c>
      <c r="H586" s="14"/>
      <c r="I586" s="15" t="s">
        <v>15050</v>
      </c>
      <c r="J586" s="14"/>
      <c r="K586" s="18"/>
      <c r="L586" s="14" t="s">
        <v>13699</v>
      </c>
      <c r="M586" s="15" t="s">
        <v>16011</v>
      </c>
      <c r="N586" s="19" t="str">
        <f>_xlfn.IFNA(VLOOKUP(K586,'HAN02'!$I$1:$J$426,2,FALSE),"")</f>
        <v/>
      </c>
    </row>
    <row r="587" spans="1:14">
      <c r="A587" s="14">
        <v>585</v>
      </c>
      <c r="B587" s="14" t="str">
        <f t="shared" si="9"/>
        <v>210213500585</v>
      </c>
      <c r="C587" s="15" t="s">
        <v>16186</v>
      </c>
      <c r="D587" s="15" t="s">
        <v>1031</v>
      </c>
      <c r="E587" s="15" t="s">
        <v>16187</v>
      </c>
      <c r="F587" s="14" t="s">
        <v>16176</v>
      </c>
      <c r="G587" s="15" t="s">
        <v>16188</v>
      </c>
      <c r="H587" s="14" t="s">
        <v>13745</v>
      </c>
      <c r="I587" s="15" t="s">
        <v>16189</v>
      </c>
      <c r="J587" s="14" t="s">
        <v>13699</v>
      </c>
      <c r="K587" s="18"/>
      <c r="L587" s="14" t="s">
        <v>13699</v>
      </c>
      <c r="M587" s="15" t="s">
        <v>16011</v>
      </c>
      <c r="N587" s="19" t="str">
        <f>_xlfn.IFNA(VLOOKUP(K587,'HAN02'!$I$1:$J$426,2,FALSE),"")</f>
        <v/>
      </c>
    </row>
    <row r="588" spans="1:14">
      <c r="A588" s="14">
        <v>586</v>
      </c>
      <c r="B588" s="14" t="str">
        <f t="shared" si="9"/>
        <v>210213500586</v>
      </c>
      <c r="C588" s="15" t="s">
        <v>16190</v>
      </c>
      <c r="D588" s="15" t="s">
        <v>1031</v>
      </c>
      <c r="E588" s="15" t="s">
        <v>16191</v>
      </c>
      <c r="F588" s="14" t="s">
        <v>16192</v>
      </c>
      <c r="G588" s="15" t="s">
        <v>16193</v>
      </c>
      <c r="H588" s="14" t="s">
        <v>13745</v>
      </c>
      <c r="I588" s="15" t="s">
        <v>16194</v>
      </c>
      <c r="J588" s="14" t="s">
        <v>13699</v>
      </c>
      <c r="K588" s="18"/>
      <c r="L588" s="14" t="s">
        <v>13699</v>
      </c>
      <c r="M588" s="15" t="s">
        <v>16011</v>
      </c>
      <c r="N588" s="19" t="str">
        <f>_xlfn.IFNA(VLOOKUP(K588,'HAN02'!$I$1:$J$426,2,FALSE),"")</f>
        <v/>
      </c>
    </row>
    <row r="589" spans="1:14">
      <c r="A589" s="14">
        <v>587</v>
      </c>
      <c r="B589" s="14" t="str">
        <f t="shared" si="9"/>
        <v>210213500587</v>
      </c>
      <c r="C589" s="15" t="s">
        <v>16195</v>
      </c>
      <c r="D589" s="15" t="s">
        <v>1031</v>
      </c>
      <c r="E589" s="15" t="s">
        <v>16196</v>
      </c>
      <c r="F589" s="14" t="s">
        <v>16197</v>
      </c>
      <c r="G589" s="15" t="s">
        <v>16198</v>
      </c>
      <c r="H589" s="14" t="s">
        <v>13745</v>
      </c>
      <c r="I589" s="15" t="s">
        <v>16199</v>
      </c>
      <c r="J589" s="14" t="s">
        <v>13699</v>
      </c>
      <c r="K589" s="18"/>
      <c r="L589" s="14" t="s">
        <v>13699</v>
      </c>
      <c r="M589" s="15" t="s">
        <v>16011</v>
      </c>
      <c r="N589" s="19" t="str">
        <f>_xlfn.IFNA(VLOOKUP(K589,'HAN02'!$I$1:$J$426,2,FALSE),"")</f>
        <v/>
      </c>
    </row>
    <row r="590" spans="1:14">
      <c r="A590" s="14">
        <v>588</v>
      </c>
      <c r="B590" s="14" t="str">
        <f t="shared" si="9"/>
        <v>210213400588</v>
      </c>
      <c r="C590" s="15" t="s">
        <v>16200</v>
      </c>
      <c r="D590" s="15" t="s">
        <v>1031</v>
      </c>
      <c r="E590" s="15" t="s">
        <v>16201</v>
      </c>
      <c r="F590" s="14" t="s">
        <v>16176</v>
      </c>
      <c r="G590" s="15" t="s">
        <v>16202</v>
      </c>
      <c r="H590" s="14" t="s">
        <v>13708</v>
      </c>
      <c r="I590" s="15" t="s">
        <v>16203</v>
      </c>
      <c r="J590" s="14" t="s">
        <v>13699</v>
      </c>
      <c r="K590" s="18"/>
      <c r="L590" s="14" t="s">
        <v>13699</v>
      </c>
      <c r="M590" s="15" t="s">
        <v>16011</v>
      </c>
      <c r="N590" s="19" t="str">
        <f>_xlfn.IFNA(VLOOKUP(K590,'HAN02'!$I$1:$J$426,2,FALSE),"")</f>
        <v/>
      </c>
    </row>
    <row r="591" spans="1:14">
      <c r="A591" s="14">
        <v>589</v>
      </c>
      <c r="B591" s="14" t="str">
        <f t="shared" si="9"/>
        <v>210213400589</v>
      </c>
      <c r="C591" s="15" t="s">
        <v>16204</v>
      </c>
      <c r="D591" s="15" t="s">
        <v>1031</v>
      </c>
      <c r="E591" s="15" t="s">
        <v>16205</v>
      </c>
      <c r="F591" s="14" t="s">
        <v>16176</v>
      </c>
      <c r="G591" s="15" t="s">
        <v>16206</v>
      </c>
      <c r="H591" s="14" t="s">
        <v>13708</v>
      </c>
      <c r="I591" s="15" t="s">
        <v>16207</v>
      </c>
      <c r="J591" s="14" t="s">
        <v>13699</v>
      </c>
      <c r="K591" s="18"/>
      <c r="L591" s="14" t="s">
        <v>13699</v>
      </c>
      <c r="M591" s="15" t="s">
        <v>16011</v>
      </c>
      <c r="N591" s="19" t="str">
        <f>_xlfn.IFNA(VLOOKUP(K591,'HAN02'!$I$1:$J$426,2,FALSE),"")</f>
        <v/>
      </c>
    </row>
    <row r="592" spans="1:14">
      <c r="A592" s="14">
        <v>590</v>
      </c>
      <c r="B592" s="14" t="str">
        <f t="shared" si="9"/>
        <v>210213500590</v>
      </c>
      <c r="C592" s="15" t="s">
        <v>16208</v>
      </c>
      <c r="D592" s="15" t="s">
        <v>1031</v>
      </c>
      <c r="E592" s="15" t="s">
        <v>16209</v>
      </c>
      <c r="F592" s="14" t="s">
        <v>16176</v>
      </c>
      <c r="G592" s="15" t="s">
        <v>16210</v>
      </c>
      <c r="H592" s="14" t="s">
        <v>13745</v>
      </c>
      <c r="I592" s="15" t="s">
        <v>16211</v>
      </c>
      <c r="J592" s="14" t="s">
        <v>13699</v>
      </c>
      <c r="K592" s="18"/>
      <c r="L592" s="14" t="s">
        <v>13699</v>
      </c>
      <c r="M592" s="15" t="s">
        <v>16011</v>
      </c>
      <c r="N592" s="19" t="str">
        <f>_xlfn.IFNA(VLOOKUP(K592,'HAN02'!$I$1:$J$426,2,FALSE),"")</f>
        <v/>
      </c>
    </row>
    <row r="593" spans="1:14">
      <c r="A593" s="14">
        <v>591</v>
      </c>
      <c r="B593" s="14" t="str">
        <f t="shared" si="9"/>
        <v>210213400591</v>
      </c>
      <c r="C593" s="15" t="s">
        <v>16212</v>
      </c>
      <c r="D593" s="15" t="s">
        <v>1031</v>
      </c>
      <c r="E593" s="15" t="s">
        <v>16213</v>
      </c>
      <c r="F593" s="14" t="s">
        <v>16176</v>
      </c>
      <c r="G593" s="15" t="s">
        <v>16214</v>
      </c>
      <c r="H593" s="14" t="s">
        <v>13708</v>
      </c>
      <c r="I593" s="15" t="s">
        <v>16215</v>
      </c>
      <c r="J593" s="14" t="s">
        <v>13699</v>
      </c>
      <c r="K593" s="18"/>
      <c r="L593" s="14" t="s">
        <v>13699</v>
      </c>
      <c r="M593" s="15" t="s">
        <v>16011</v>
      </c>
      <c r="N593" s="19" t="str">
        <f>_xlfn.IFNA(VLOOKUP(K593,'HAN02'!$I$1:$J$426,2,FALSE),"")</f>
        <v/>
      </c>
    </row>
    <row r="594" spans="1:14">
      <c r="A594" s="14">
        <v>592</v>
      </c>
      <c r="B594" s="14" t="str">
        <f t="shared" si="9"/>
        <v>210213400592</v>
      </c>
      <c r="C594" s="15" t="s">
        <v>16216</v>
      </c>
      <c r="D594" s="15" t="s">
        <v>1031</v>
      </c>
      <c r="E594" s="15" t="s">
        <v>16217</v>
      </c>
      <c r="F594" s="14" t="s">
        <v>16176</v>
      </c>
      <c r="G594" s="15" t="s">
        <v>16206</v>
      </c>
      <c r="H594" s="14" t="s">
        <v>13708</v>
      </c>
      <c r="I594" s="15" t="s">
        <v>15301</v>
      </c>
      <c r="J594" s="14" t="s">
        <v>13699</v>
      </c>
      <c r="K594" s="18"/>
      <c r="L594" s="14" t="s">
        <v>13699</v>
      </c>
      <c r="M594" s="15" t="s">
        <v>16011</v>
      </c>
      <c r="N594" s="19" t="str">
        <f>_xlfn.IFNA(VLOOKUP(K594,'HAN02'!$I$1:$J$426,2,FALSE),"")</f>
        <v/>
      </c>
    </row>
    <row r="595" spans="1:14">
      <c r="A595" s="14">
        <v>593</v>
      </c>
      <c r="B595" s="14" t="str">
        <f t="shared" si="9"/>
        <v>210213500593</v>
      </c>
      <c r="C595" s="15" t="s">
        <v>16218</v>
      </c>
      <c r="D595" s="15" t="s">
        <v>1031</v>
      </c>
      <c r="E595" s="15" t="s">
        <v>16219</v>
      </c>
      <c r="F595" s="14" t="s">
        <v>16176</v>
      </c>
      <c r="G595" s="15" t="s">
        <v>16220</v>
      </c>
      <c r="H595" s="14" t="s">
        <v>13745</v>
      </c>
      <c r="I595" s="15" t="s">
        <v>14370</v>
      </c>
      <c r="J595" s="14" t="s">
        <v>13699</v>
      </c>
      <c r="K595" s="18"/>
      <c r="L595" s="14" t="s">
        <v>13699</v>
      </c>
      <c r="M595" s="15" t="s">
        <v>16011</v>
      </c>
      <c r="N595" s="19" t="str">
        <f>_xlfn.IFNA(VLOOKUP(K595,'HAN02'!$I$1:$J$426,2,FALSE),"")</f>
        <v/>
      </c>
    </row>
    <row r="596" spans="1:14">
      <c r="A596" s="14">
        <v>594</v>
      </c>
      <c r="B596" s="14" t="str">
        <f t="shared" si="9"/>
        <v>210213500594</v>
      </c>
      <c r="C596" s="15" t="s">
        <v>16221</v>
      </c>
      <c r="D596" s="15" t="s">
        <v>1031</v>
      </c>
      <c r="E596" s="15" t="s">
        <v>16222</v>
      </c>
      <c r="F596" s="14" t="s">
        <v>16223</v>
      </c>
      <c r="G596" s="15" t="s">
        <v>16224</v>
      </c>
      <c r="H596" s="14" t="s">
        <v>13745</v>
      </c>
      <c r="I596" s="15" t="s">
        <v>16225</v>
      </c>
      <c r="J596" s="14" t="s">
        <v>13699</v>
      </c>
      <c r="K596" s="18"/>
      <c r="L596" s="14" t="s">
        <v>13699</v>
      </c>
      <c r="M596" s="15" t="s">
        <v>16011</v>
      </c>
      <c r="N596" s="19" t="str">
        <f>_xlfn.IFNA(VLOOKUP(K596,'HAN02'!$I$1:$J$426,2,FALSE),"")</f>
        <v/>
      </c>
    </row>
    <row r="597" spans="1:14">
      <c r="A597" s="14">
        <v>595</v>
      </c>
      <c r="B597" s="14" t="str">
        <f t="shared" si="9"/>
        <v>210213500595</v>
      </c>
      <c r="C597" s="15" t="s">
        <v>16226</v>
      </c>
      <c r="D597" s="15" t="s">
        <v>1031</v>
      </c>
      <c r="E597" s="15" t="s">
        <v>16227</v>
      </c>
      <c r="F597" s="14" t="s">
        <v>16176</v>
      </c>
      <c r="G597" s="15" t="s">
        <v>16228</v>
      </c>
      <c r="H597" s="14" t="s">
        <v>13745</v>
      </c>
      <c r="I597" s="15" t="s">
        <v>16229</v>
      </c>
      <c r="J597" s="14" t="s">
        <v>13699</v>
      </c>
      <c r="K597" s="18"/>
      <c r="L597" s="14" t="s">
        <v>13699</v>
      </c>
      <c r="M597" s="15" t="s">
        <v>16011</v>
      </c>
      <c r="N597" s="19" t="str">
        <f>_xlfn.IFNA(VLOOKUP(K597,'HAN02'!$I$1:$J$426,2,FALSE),"")</f>
        <v/>
      </c>
    </row>
    <row r="598" spans="1:14">
      <c r="A598" s="14">
        <v>596</v>
      </c>
      <c r="B598" s="14" t="str">
        <f t="shared" si="9"/>
        <v>210213500596</v>
      </c>
      <c r="C598" s="15" t="s">
        <v>16230</v>
      </c>
      <c r="D598" s="15" t="s">
        <v>1031</v>
      </c>
      <c r="E598" s="15" t="s">
        <v>16231</v>
      </c>
      <c r="F598" s="14" t="s">
        <v>16176</v>
      </c>
      <c r="G598" s="15" t="s">
        <v>16232</v>
      </c>
      <c r="H598" s="14" t="s">
        <v>13745</v>
      </c>
      <c r="I598" s="15" t="s">
        <v>16233</v>
      </c>
      <c r="J598" s="14" t="s">
        <v>13699</v>
      </c>
      <c r="K598" s="18"/>
      <c r="L598" s="14" t="s">
        <v>13699</v>
      </c>
      <c r="M598" s="15" t="s">
        <v>16011</v>
      </c>
      <c r="N598" s="19" t="str">
        <f>_xlfn.IFNA(VLOOKUP(K598,'HAN02'!$I$1:$J$426,2,FALSE),"")</f>
        <v/>
      </c>
    </row>
    <row r="599" spans="1:14">
      <c r="A599" s="14">
        <v>597</v>
      </c>
      <c r="B599" s="14" t="str">
        <f t="shared" si="9"/>
        <v>210224100597</v>
      </c>
      <c r="C599" s="15" t="s">
        <v>16234</v>
      </c>
      <c r="D599" s="15" t="s">
        <v>1035</v>
      </c>
      <c r="E599" s="15" t="s">
        <v>16235</v>
      </c>
      <c r="F599" s="14" t="s">
        <v>16236</v>
      </c>
      <c r="G599" s="15" t="s">
        <v>16237</v>
      </c>
      <c r="H599" s="14" t="s">
        <v>13942</v>
      </c>
      <c r="I599" s="15" t="s">
        <v>16238</v>
      </c>
      <c r="J599" s="14" t="s">
        <v>13699</v>
      </c>
      <c r="K599" s="18"/>
      <c r="L599" s="14" t="s">
        <v>13699</v>
      </c>
      <c r="M599" s="15" t="s">
        <v>16011</v>
      </c>
      <c r="N599" s="19" t="str">
        <f>_xlfn.IFNA(VLOOKUP(K599,'HAN02'!$I$1:$J$426,2,FALSE),"")</f>
        <v/>
      </c>
    </row>
    <row r="600" spans="1:14">
      <c r="A600" s="14">
        <v>598</v>
      </c>
      <c r="B600" s="14" t="str">
        <f t="shared" si="9"/>
        <v>210281500598</v>
      </c>
      <c r="C600" s="15" t="s">
        <v>16239</v>
      </c>
      <c r="D600" s="15" t="s">
        <v>1037</v>
      </c>
      <c r="E600" s="15" t="s">
        <v>16240</v>
      </c>
      <c r="F600" s="14" t="s">
        <v>16241</v>
      </c>
      <c r="G600" s="15" t="s">
        <v>16242</v>
      </c>
      <c r="H600" s="14" t="s">
        <v>13745</v>
      </c>
      <c r="I600" s="15" t="s">
        <v>16243</v>
      </c>
      <c r="J600" s="14" t="s">
        <v>13699</v>
      </c>
      <c r="K600" s="18"/>
      <c r="L600" s="14" t="s">
        <v>13832</v>
      </c>
      <c r="M600" s="15" t="s">
        <v>16011</v>
      </c>
      <c r="N600" s="19" t="str">
        <f>_xlfn.IFNA(VLOOKUP(K600,'HAN02'!$I$1:$J$426,2,FALSE),"")</f>
        <v/>
      </c>
    </row>
    <row r="601" spans="1:14">
      <c r="A601" s="14">
        <v>599</v>
      </c>
      <c r="B601" s="14" t="str">
        <f t="shared" si="9"/>
        <v>210281100599</v>
      </c>
      <c r="C601" s="15" t="s">
        <v>16244</v>
      </c>
      <c r="D601" s="15" t="s">
        <v>1037</v>
      </c>
      <c r="E601" s="15" t="s">
        <v>16245</v>
      </c>
      <c r="F601" s="14" t="s">
        <v>16241</v>
      </c>
      <c r="G601" s="15" t="s">
        <v>16246</v>
      </c>
      <c r="H601" s="14" t="s">
        <v>13942</v>
      </c>
      <c r="I601" s="15" t="s">
        <v>16247</v>
      </c>
      <c r="J601" s="14" t="s">
        <v>13699</v>
      </c>
      <c r="K601" s="18"/>
      <c r="L601" s="14" t="s">
        <v>13699</v>
      </c>
      <c r="M601" s="15" t="s">
        <v>16011</v>
      </c>
      <c r="N601" s="19" t="str">
        <f>_xlfn.IFNA(VLOOKUP(K601,'HAN02'!$I$1:$J$426,2,FALSE),"")</f>
        <v/>
      </c>
    </row>
    <row r="602" spans="1:14">
      <c r="A602" s="14">
        <v>600</v>
      </c>
      <c r="B602" s="14" t="str">
        <f t="shared" si="9"/>
        <v>210283000600</v>
      </c>
      <c r="C602" s="15" t="s">
        <v>16248</v>
      </c>
      <c r="D602" s="15" t="s">
        <v>1039</v>
      </c>
      <c r="E602" s="15" t="s">
        <v>16249</v>
      </c>
      <c r="F602" s="14" t="s">
        <v>16250</v>
      </c>
      <c r="G602" s="15" t="s">
        <v>16251</v>
      </c>
      <c r="H602" s="14"/>
      <c r="I602" s="15" t="s">
        <v>16252</v>
      </c>
      <c r="J602" s="14"/>
      <c r="K602" s="18"/>
      <c r="L602" s="14" t="s">
        <v>13699</v>
      </c>
      <c r="M602" s="15" t="s">
        <v>16011</v>
      </c>
      <c r="N602" s="19" t="str">
        <f>_xlfn.IFNA(VLOOKUP(K602,'HAN02'!$I$1:$J$426,2,FALSE),"")</f>
        <v/>
      </c>
    </row>
    <row r="603" spans="1:14">
      <c r="A603" s="14">
        <v>601</v>
      </c>
      <c r="B603" s="14" t="str">
        <f t="shared" si="9"/>
        <v>210283500601</v>
      </c>
      <c r="C603" s="15" t="s">
        <v>16253</v>
      </c>
      <c r="D603" s="15" t="s">
        <v>1039</v>
      </c>
      <c r="E603" s="15" t="s">
        <v>16254</v>
      </c>
      <c r="F603" s="14" t="s">
        <v>16250</v>
      </c>
      <c r="G603" s="15" t="s">
        <v>16255</v>
      </c>
      <c r="H603" s="14" t="s">
        <v>13745</v>
      </c>
      <c r="I603" s="15" t="s">
        <v>16256</v>
      </c>
      <c r="J603" s="14" t="s">
        <v>13699</v>
      </c>
      <c r="K603" s="18"/>
      <c r="L603" s="14" t="s">
        <v>13699</v>
      </c>
      <c r="M603" s="15" t="s">
        <v>16011</v>
      </c>
      <c r="N603" s="19" t="str">
        <f>_xlfn.IFNA(VLOOKUP(K603,'HAN02'!$I$1:$J$426,2,FALSE),"")</f>
        <v/>
      </c>
    </row>
    <row r="604" spans="1:14">
      <c r="A604" s="14">
        <v>602</v>
      </c>
      <c r="B604" s="14" t="str">
        <f t="shared" si="9"/>
        <v>210296300602</v>
      </c>
      <c r="C604" s="15" t="s">
        <v>16257</v>
      </c>
      <c r="D604" s="15" t="s">
        <v>12765</v>
      </c>
      <c r="E604" s="15" t="s">
        <v>16258</v>
      </c>
      <c r="F604" s="14" t="s">
        <v>16259</v>
      </c>
      <c r="G604" s="15" t="s">
        <v>16260</v>
      </c>
      <c r="H604" s="14" t="s">
        <v>13872</v>
      </c>
      <c r="I604" s="15" t="s">
        <v>16261</v>
      </c>
      <c r="J604" s="14" t="s">
        <v>13710</v>
      </c>
      <c r="K604" s="18" t="s">
        <v>12765</v>
      </c>
      <c r="L604" s="14" t="s">
        <v>13832</v>
      </c>
      <c r="M604" s="15" t="s">
        <v>16011</v>
      </c>
      <c r="N604" s="19" t="str">
        <f>_xlfn.IFNA(VLOOKUP(K604,'HAN02'!$I$1:$J$426,2,FALSE),"")</f>
        <v>GG212008</v>
      </c>
    </row>
    <row r="605" spans="1:14">
      <c r="A605" s="14">
        <v>603</v>
      </c>
      <c r="B605" s="14" t="str">
        <f t="shared" si="9"/>
        <v>210296500603</v>
      </c>
      <c r="C605" s="15" t="s">
        <v>16262</v>
      </c>
      <c r="D605" s="15" t="s">
        <v>12765</v>
      </c>
      <c r="E605" s="15" t="s">
        <v>16263</v>
      </c>
      <c r="F605" s="14" t="s">
        <v>16111</v>
      </c>
      <c r="G605" s="15" t="s">
        <v>16264</v>
      </c>
      <c r="H605" s="14" t="s">
        <v>13745</v>
      </c>
      <c r="I605" s="15" t="s">
        <v>16265</v>
      </c>
      <c r="J605" s="14" t="s">
        <v>13710</v>
      </c>
      <c r="K605" s="18" t="s">
        <v>12765</v>
      </c>
      <c r="L605" s="14" t="s">
        <v>13832</v>
      </c>
      <c r="M605" s="15" t="s">
        <v>16011</v>
      </c>
      <c r="N605" s="19" t="str">
        <f>_xlfn.IFNA(VLOOKUP(K605,'HAN02'!$I$1:$J$426,2,FALSE),"")</f>
        <v>GG212008</v>
      </c>
    </row>
    <row r="606" spans="1:14">
      <c r="A606" s="14">
        <v>604</v>
      </c>
      <c r="B606" s="14" t="str">
        <f t="shared" si="9"/>
        <v>210296500604</v>
      </c>
      <c r="C606" s="15" t="s">
        <v>16266</v>
      </c>
      <c r="D606" s="15" t="s">
        <v>12765</v>
      </c>
      <c r="E606" s="15" t="s">
        <v>16267</v>
      </c>
      <c r="F606" s="14" t="s">
        <v>16268</v>
      </c>
      <c r="G606" s="15" t="s">
        <v>16269</v>
      </c>
      <c r="H606" s="14" t="s">
        <v>13745</v>
      </c>
      <c r="I606" s="15" t="s">
        <v>16270</v>
      </c>
      <c r="J606" s="14" t="s">
        <v>13710</v>
      </c>
      <c r="K606" s="18" t="s">
        <v>12765</v>
      </c>
      <c r="L606" s="14" t="s">
        <v>13832</v>
      </c>
      <c r="M606" s="15" t="s">
        <v>16011</v>
      </c>
      <c r="N606" s="19" t="str">
        <f>_xlfn.IFNA(VLOOKUP(K606,'HAN02'!$I$1:$J$426,2,FALSE),"")</f>
        <v>GG212008</v>
      </c>
    </row>
    <row r="607" spans="1:14">
      <c r="A607" s="14">
        <v>605</v>
      </c>
      <c r="B607" s="14" t="str">
        <f t="shared" si="9"/>
        <v>210296500605</v>
      </c>
      <c r="C607" s="15" t="s">
        <v>16271</v>
      </c>
      <c r="D607" s="15" t="s">
        <v>12765</v>
      </c>
      <c r="E607" s="15" t="s">
        <v>16272</v>
      </c>
      <c r="F607" s="14" t="s">
        <v>16273</v>
      </c>
      <c r="G607" s="15" t="s">
        <v>16274</v>
      </c>
      <c r="H607" s="14" t="s">
        <v>13745</v>
      </c>
      <c r="I607" s="15" t="s">
        <v>16275</v>
      </c>
      <c r="J607" s="14" t="s">
        <v>13710</v>
      </c>
      <c r="K607" s="18" t="s">
        <v>12765</v>
      </c>
      <c r="L607" s="14" t="s">
        <v>13832</v>
      </c>
      <c r="M607" s="15" t="s">
        <v>16011</v>
      </c>
      <c r="N607" s="19" t="str">
        <f>_xlfn.IFNA(VLOOKUP(K607,'HAN02'!$I$1:$J$426,2,FALSE),"")</f>
        <v>GG212008</v>
      </c>
    </row>
    <row r="608" spans="1:14">
      <c r="A608" s="14">
        <v>606</v>
      </c>
      <c r="B608" s="14" t="str">
        <f t="shared" si="9"/>
        <v>210296000606</v>
      </c>
      <c r="C608" s="15" t="s">
        <v>16276</v>
      </c>
      <c r="D608" s="15" t="s">
        <v>12765</v>
      </c>
      <c r="E608" s="15" t="s">
        <v>16277</v>
      </c>
      <c r="F608" s="14" t="s">
        <v>16259</v>
      </c>
      <c r="G608" s="15" t="s">
        <v>16278</v>
      </c>
      <c r="H608" s="14"/>
      <c r="I608" s="15" t="s">
        <v>16279</v>
      </c>
      <c r="J608" s="14"/>
      <c r="K608" s="18"/>
      <c r="L608" s="14" t="s">
        <v>13699</v>
      </c>
      <c r="M608" s="15" t="s">
        <v>16011</v>
      </c>
      <c r="N608" s="19" t="str">
        <f>_xlfn.IFNA(VLOOKUP(K608,'HAN02'!$I$1:$J$426,2,FALSE),"")</f>
        <v/>
      </c>
    </row>
    <row r="609" spans="1:14">
      <c r="A609" s="14">
        <v>607</v>
      </c>
      <c r="B609" s="14" t="str">
        <f t="shared" si="9"/>
        <v>210296000607</v>
      </c>
      <c r="C609" s="15" t="s">
        <v>16280</v>
      </c>
      <c r="D609" s="15" t="s">
        <v>12765</v>
      </c>
      <c r="E609" s="15" t="s">
        <v>16281</v>
      </c>
      <c r="F609" s="14" t="s">
        <v>16268</v>
      </c>
      <c r="G609" s="15" t="s">
        <v>16282</v>
      </c>
      <c r="H609" s="14"/>
      <c r="I609" s="15" t="s">
        <v>16283</v>
      </c>
      <c r="J609" s="14"/>
      <c r="K609" s="18"/>
      <c r="L609" s="14" t="s">
        <v>13699</v>
      </c>
      <c r="M609" s="15" t="s">
        <v>16011</v>
      </c>
      <c r="N609" s="19" t="str">
        <f>_xlfn.IFNA(VLOOKUP(K609,'HAN02'!$I$1:$J$426,2,FALSE),"")</f>
        <v/>
      </c>
    </row>
    <row r="610" spans="1:14">
      <c r="A610" s="14">
        <v>608</v>
      </c>
      <c r="B610" s="14" t="str">
        <f t="shared" si="9"/>
        <v>210296500608</v>
      </c>
      <c r="C610" s="15" t="s">
        <v>16284</v>
      </c>
      <c r="D610" s="15" t="s">
        <v>12765</v>
      </c>
      <c r="E610" s="15" t="s">
        <v>16285</v>
      </c>
      <c r="F610" s="14" t="s">
        <v>16268</v>
      </c>
      <c r="G610" s="15" t="s">
        <v>16286</v>
      </c>
      <c r="H610" s="14" t="s">
        <v>13745</v>
      </c>
      <c r="I610" s="15" t="s">
        <v>15923</v>
      </c>
      <c r="J610" s="14" t="s">
        <v>13710</v>
      </c>
      <c r="K610" s="18" t="s">
        <v>12765</v>
      </c>
      <c r="L610" s="14" t="s">
        <v>13699</v>
      </c>
      <c r="M610" s="15" t="s">
        <v>16011</v>
      </c>
      <c r="N610" s="19" t="str">
        <f>_xlfn.IFNA(VLOOKUP(K610,'HAN02'!$I$1:$J$426,2,FALSE),"")</f>
        <v>GG212008</v>
      </c>
    </row>
    <row r="611" spans="1:14">
      <c r="A611" s="14">
        <v>609</v>
      </c>
      <c r="B611" s="14" t="str">
        <f t="shared" si="9"/>
        <v>210296500609</v>
      </c>
      <c r="C611" s="15" t="s">
        <v>16287</v>
      </c>
      <c r="D611" s="15" t="s">
        <v>12765</v>
      </c>
      <c r="E611" s="15" t="s">
        <v>16288</v>
      </c>
      <c r="F611" s="14" t="s">
        <v>16268</v>
      </c>
      <c r="G611" s="15" t="s">
        <v>16289</v>
      </c>
      <c r="H611" s="14" t="s">
        <v>13745</v>
      </c>
      <c r="I611" s="15" t="s">
        <v>16290</v>
      </c>
      <c r="J611" s="14" t="s">
        <v>13710</v>
      </c>
      <c r="K611" s="18" t="s">
        <v>12765</v>
      </c>
      <c r="L611" s="14" t="s">
        <v>13699</v>
      </c>
      <c r="M611" s="15" t="s">
        <v>16011</v>
      </c>
      <c r="N611" s="19" t="str">
        <f>_xlfn.IFNA(VLOOKUP(K611,'HAN02'!$I$1:$J$426,2,FALSE),"")</f>
        <v>GG212008</v>
      </c>
    </row>
    <row r="612" spans="1:14">
      <c r="A612" s="14">
        <v>610</v>
      </c>
      <c r="B612" s="14" t="str">
        <f t="shared" si="9"/>
        <v>210296500610</v>
      </c>
      <c r="C612" s="15" t="s">
        <v>16291</v>
      </c>
      <c r="D612" s="15" t="s">
        <v>12765</v>
      </c>
      <c r="E612" s="15" t="s">
        <v>16292</v>
      </c>
      <c r="F612" s="14" t="s">
        <v>16293</v>
      </c>
      <c r="G612" s="15" t="s">
        <v>16294</v>
      </c>
      <c r="H612" s="14" t="s">
        <v>13745</v>
      </c>
      <c r="I612" s="15" t="s">
        <v>15253</v>
      </c>
      <c r="J612" s="14" t="s">
        <v>13710</v>
      </c>
      <c r="K612" s="18" t="s">
        <v>12765</v>
      </c>
      <c r="L612" s="14" t="s">
        <v>13832</v>
      </c>
      <c r="M612" s="15" t="s">
        <v>16011</v>
      </c>
      <c r="N612" s="19" t="str">
        <f>_xlfn.IFNA(VLOOKUP(K612,'HAN02'!$I$1:$J$426,2,FALSE),"")</f>
        <v>GG212008</v>
      </c>
    </row>
    <row r="613" spans="1:14">
      <c r="A613" s="14">
        <v>611</v>
      </c>
      <c r="B613" s="14" t="str">
        <f t="shared" si="9"/>
        <v>210296500611</v>
      </c>
      <c r="C613" s="15" t="s">
        <v>16295</v>
      </c>
      <c r="D613" s="15" t="s">
        <v>12765</v>
      </c>
      <c r="E613" s="15" t="s">
        <v>16296</v>
      </c>
      <c r="F613" s="14" t="s">
        <v>16111</v>
      </c>
      <c r="G613" s="15" t="s">
        <v>16297</v>
      </c>
      <c r="H613" s="14" t="s">
        <v>13745</v>
      </c>
      <c r="I613" s="15" t="s">
        <v>16298</v>
      </c>
      <c r="J613" s="14" t="s">
        <v>13710</v>
      </c>
      <c r="K613" s="18" t="s">
        <v>12765</v>
      </c>
      <c r="L613" s="14" t="s">
        <v>13699</v>
      </c>
      <c r="M613" s="15" t="s">
        <v>16011</v>
      </c>
      <c r="N613" s="19" t="str">
        <f>_xlfn.IFNA(VLOOKUP(K613,'HAN02'!$I$1:$J$426,2,FALSE),"")</f>
        <v>GG212008</v>
      </c>
    </row>
    <row r="614" spans="1:14">
      <c r="A614" s="14">
        <v>612</v>
      </c>
      <c r="B614" s="14" t="str">
        <f t="shared" si="9"/>
        <v>210300300612</v>
      </c>
      <c r="C614" s="15" t="s">
        <v>16299</v>
      </c>
      <c r="D614" s="15" t="s">
        <v>1041</v>
      </c>
      <c r="E614" s="15" t="s">
        <v>16300</v>
      </c>
      <c r="F614" s="14" t="s">
        <v>16301</v>
      </c>
      <c r="G614" s="15" t="s">
        <v>16302</v>
      </c>
      <c r="H614" s="14" t="s">
        <v>13872</v>
      </c>
      <c r="I614" s="15" t="s">
        <v>16303</v>
      </c>
      <c r="J614" s="14" t="s">
        <v>13710</v>
      </c>
      <c r="K614" s="18" t="s">
        <v>12771</v>
      </c>
      <c r="L614" s="14" t="s">
        <v>13832</v>
      </c>
      <c r="M614" s="15" t="s">
        <v>16011</v>
      </c>
      <c r="N614" s="19" t="str">
        <f>_xlfn.IFNA(VLOOKUP(K614,'HAN02'!$I$1:$J$426,2,FALSE),"")</f>
        <v>GG212009</v>
      </c>
    </row>
    <row r="615" spans="1:14">
      <c r="A615" s="14">
        <v>613</v>
      </c>
      <c r="B615" s="14" t="str">
        <f t="shared" si="9"/>
        <v>210300000613</v>
      </c>
      <c r="C615" s="15" t="s">
        <v>16304</v>
      </c>
      <c r="D615" s="15" t="s">
        <v>1041</v>
      </c>
      <c r="E615" s="15" t="s">
        <v>16305</v>
      </c>
      <c r="F615" s="14" t="s">
        <v>16306</v>
      </c>
      <c r="G615" s="15" t="s">
        <v>16307</v>
      </c>
      <c r="H615" s="14"/>
      <c r="I615" s="15" t="s">
        <v>16308</v>
      </c>
      <c r="J615" s="14"/>
      <c r="K615" s="18"/>
      <c r="L615" s="14" t="s">
        <v>13699</v>
      </c>
      <c r="M615" s="15" t="s">
        <v>16011</v>
      </c>
      <c r="N615" s="19" t="str">
        <f>_xlfn.IFNA(VLOOKUP(K615,'HAN02'!$I$1:$J$426,2,FALSE),"")</f>
        <v/>
      </c>
    </row>
    <row r="616" spans="1:14">
      <c r="A616" s="14">
        <v>614</v>
      </c>
      <c r="B616" s="14" t="str">
        <f t="shared" si="9"/>
        <v>210300500614</v>
      </c>
      <c r="C616" s="15" t="s">
        <v>16309</v>
      </c>
      <c r="D616" s="15" t="s">
        <v>1041</v>
      </c>
      <c r="E616" s="15" t="s">
        <v>16310</v>
      </c>
      <c r="F616" s="14" t="s">
        <v>16311</v>
      </c>
      <c r="G616" s="15" t="s">
        <v>16312</v>
      </c>
      <c r="H616" s="14" t="s">
        <v>13745</v>
      </c>
      <c r="I616" s="15" t="s">
        <v>16313</v>
      </c>
      <c r="J616" s="14" t="s">
        <v>13699</v>
      </c>
      <c r="K616" s="18"/>
      <c r="L616" s="14" t="s">
        <v>13699</v>
      </c>
      <c r="M616" s="15" t="s">
        <v>16011</v>
      </c>
      <c r="N616" s="19" t="str">
        <f>_xlfn.IFNA(VLOOKUP(K616,'HAN02'!$I$1:$J$426,2,FALSE),"")</f>
        <v/>
      </c>
    </row>
    <row r="617" spans="1:14">
      <c r="A617" s="14">
        <v>615</v>
      </c>
      <c r="B617" s="14" t="str">
        <f t="shared" si="9"/>
        <v>210300500615</v>
      </c>
      <c r="C617" s="15" t="s">
        <v>16314</v>
      </c>
      <c r="D617" s="15" t="s">
        <v>1041</v>
      </c>
      <c r="E617" s="15" t="s">
        <v>16315</v>
      </c>
      <c r="F617" s="14" t="s">
        <v>16306</v>
      </c>
      <c r="G617" s="15" t="s">
        <v>16316</v>
      </c>
      <c r="H617" s="14" t="s">
        <v>13745</v>
      </c>
      <c r="I617" s="15" t="s">
        <v>16317</v>
      </c>
      <c r="J617" s="14" t="s">
        <v>13699</v>
      </c>
      <c r="K617" s="18"/>
      <c r="L617" s="14" t="s">
        <v>13699</v>
      </c>
      <c r="M617" s="15" t="s">
        <v>16011</v>
      </c>
      <c r="N617" s="19" t="str">
        <f>_xlfn.IFNA(VLOOKUP(K617,'HAN02'!$I$1:$J$426,2,FALSE),"")</f>
        <v/>
      </c>
    </row>
    <row r="618" spans="1:14">
      <c r="A618" s="14">
        <v>616</v>
      </c>
      <c r="B618" s="14" t="str">
        <f t="shared" si="9"/>
        <v>210300500616</v>
      </c>
      <c r="C618" s="15" t="s">
        <v>16318</v>
      </c>
      <c r="D618" s="15" t="s">
        <v>1041</v>
      </c>
      <c r="E618" s="15" t="s">
        <v>16319</v>
      </c>
      <c r="F618" s="14" t="s">
        <v>16306</v>
      </c>
      <c r="G618" s="15" t="s">
        <v>16320</v>
      </c>
      <c r="H618" s="14" t="s">
        <v>13745</v>
      </c>
      <c r="I618" s="15" t="s">
        <v>16321</v>
      </c>
      <c r="J618" s="14" t="s">
        <v>13699</v>
      </c>
      <c r="K618" s="18"/>
      <c r="L618" s="14" t="s">
        <v>13699</v>
      </c>
      <c r="M618" s="15" t="s">
        <v>16011</v>
      </c>
      <c r="N618" s="19" t="str">
        <f>_xlfn.IFNA(VLOOKUP(K618,'HAN02'!$I$1:$J$426,2,FALSE),"")</f>
        <v/>
      </c>
    </row>
    <row r="619" spans="1:14">
      <c r="A619" s="14">
        <v>617</v>
      </c>
      <c r="B619" s="14" t="str">
        <f t="shared" si="9"/>
        <v>210300100617</v>
      </c>
      <c r="C619" s="15" t="s">
        <v>16322</v>
      </c>
      <c r="D619" s="15" t="s">
        <v>1041</v>
      </c>
      <c r="E619" s="15" t="s">
        <v>16323</v>
      </c>
      <c r="F619" s="14" t="s">
        <v>16324</v>
      </c>
      <c r="G619" s="15" t="s">
        <v>16325</v>
      </c>
      <c r="H619" s="14" t="s">
        <v>13942</v>
      </c>
      <c r="I619" s="15" t="s">
        <v>16326</v>
      </c>
      <c r="J619" s="14" t="s">
        <v>13699</v>
      </c>
      <c r="K619" s="18"/>
      <c r="L619" s="14" t="s">
        <v>13699</v>
      </c>
      <c r="M619" s="15" t="s">
        <v>16011</v>
      </c>
      <c r="N619" s="19" t="str">
        <f>_xlfn.IFNA(VLOOKUP(K619,'HAN02'!$I$1:$J$426,2,FALSE),"")</f>
        <v/>
      </c>
    </row>
    <row r="620" spans="1:14">
      <c r="A620" s="14">
        <v>618</v>
      </c>
      <c r="B620" s="14" t="str">
        <f t="shared" si="9"/>
        <v>210400100618</v>
      </c>
      <c r="C620" s="15" t="s">
        <v>16327</v>
      </c>
      <c r="D620" s="15" t="s">
        <v>1057</v>
      </c>
      <c r="E620" s="15" t="s">
        <v>16328</v>
      </c>
      <c r="F620" s="14" t="s">
        <v>16329</v>
      </c>
      <c r="G620" s="15" t="s">
        <v>16330</v>
      </c>
      <c r="H620" s="14" t="s">
        <v>13942</v>
      </c>
      <c r="I620" s="15" t="s">
        <v>16331</v>
      </c>
      <c r="J620" s="14" t="s">
        <v>13699</v>
      </c>
      <c r="K620" s="18"/>
      <c r="L620" s="14" t="s">
        <v>13699</v>
      </c>
      <c r="M620" s="15" t="s">
        <v>16011</v>
      </c>
      <c r="N620" s="19" t="str">
        <f>_xlfn.IFNA(VLOOKUP(K620,'HAN02'!$I$1:$J$426,2,FALSE),"")</f>
        <v/>
      </c>
    </row>
    <row r="621" spans="1:14">
      <c r="A621" s="14">
        <v>619</v>
      </c>
      <c r="B621" s="14" t="str">
        <f t="shared" si="9"/>
        <v>210500700619</v>
      </c>
      <c r="C621" s="15" t="s">
        <v>16332</v>
      </c>
      <c r="D621" s="15" t="s">
        <v>1074</v>
      </c>
      <c r="E621" s="15" t="s">
        <v>16333</v>
      </c>
      <c r="F621" s="14" t="s">
        <v>16334</v>
      </c>
      <c r="G621" s="15" t="s">
        <v>16335</v>
      </c>
      <c r="H621" s="14" t="s">
        <v>14247</v>
      </c>
      <c r="I621" s="15" t="s">
        <v>16336</v>
      </c>
      <c r="J621" s="14" t="s">
        <v>13710</v>
      </c>
      <c r="K621" s="18" t="s">
        <v>12773</v>
      </c>
      <c r="L621" s="14" t="s">
        <v>13832</v>
      </c>
      <c r="M621" s="15" t="s">
        <v>16011</v>
      </c>
      <c r="N621" s="19" t="str">
        <f>_xlfn.IFNA(VLOOKUP(K621,'HAN02'!$I$1:$J$426,2,FALSE),"")</f>
        <v>GG212060</v>
      </c>
    </row>
    <row r="622" spans="1:14">
      <c r="A622" s="14">
        <v>620</v>
      </c>
      <c r="B622" s="14" t="str">
        <f t="shared" si="9"/>
        <v>210600400620</v>
      </c>
      <c r="C622" s="15" t="s">
        <v>16337</v>
      </c>
      <c r="D622" s="15" t="s">
        <v>1089</v>
      </c>
      <c r="E622" s="15" t="s">
        <v>16338</v>
      </c>
      <c r="F622" s="14" t="s">
        <v>16339</v>
      </c>
      <c r="G622" s="15" t="s">
        <v>16340</v>
      </c>
      <c r="H622" s="14" t="s">
        <v>13708</v>
      </c>
      <c r="I622" s="15" t="s">
        <v>16341</v>
      </c>
      <c r="J622" s="14" t="s">
        <v>13699</v>
      </c>
      <c r="K622" s="18"/>
      <c r="L622" s="14" t="s">
        <v>13832</v>
      </c>
      <c r="M622" s="15" t="s">
        <v>16011</v>
      </c>
      <c r="N622" s="19" t="str">
        <f>_xlfn.IFNA(VLOOKUP(K622,'HAN02'!$I$1:$J$426,2,FALSE),"")</f>
        <v/>
      </c>
    </row>
    <row r="623" spans="1:14">
      <c r="A623" s="14">
        <v>621</v>
      </c>
      <c r="B623" s="14" t="str">
        <f t="shared" si="9"/>
        <v>210700100621</v>
      </c>
      <c r="C623" s="15" t="s">
        <v>16342</v>
      </c>
      <c r="D623" s="15" t="s">
        <v>1104</v>
      </c>
      <c r="E623" s="15" t="s">
        <v>16343</v>
      </c>
      <c r="F623" s="14" t="s">
        <v>16344</v>
      </c>
      <c r="G623" s="15" t="s">
        <v>16345</v>
      </c>
      <c r="H623" s="14" t="s">
        <v>13942</v>
      </c>
      <c r="I623" s="15" t="s">
        <v>16346</v>
      </c>
      <c r="J623" s="14" t="s">
        <v>13710</v>
      </c>
      <c r="K623" s="18" t="s">
        <v>12776</v>
      </c>
      <c r="L623" s="14" t="s">
        <v>13832</v>
      </c>
      <c r="M623" s="15" t="s">
        <v>16011</v>
      </c>
      <c r="N623" s="19" t="str">
        <f>_xlfn.IFNA(VLOOKUP(K623,'HAN02'!$I$1:$J$426,2,FALSE),"")</f>
        <v>GG212061</v>
      </c>
    </row>
    <row r="624" spans="1:14">
      <c r="A624" s="14">
        <v>622</v>
      </c>
      <c r="B624" s="14" t="str">
        <f t="shared" si="9"/>
        <v>210700400622</v>
      </c>
      <c r="C624" s="15" t="s">
        <v>16347</v>
      </c>
      <c r="D624" s="15" t="s">
        <v>1104</v>
      </c>
      <c r="E624" s="15" t="s">
        <v>16348</v>
      </c>
      <c r="F624" s="14" t="s">
        <v>16349</v>
      </c>
      <c r="G624" s="15" t="s">
        <v>16350</v>
      </c>
      <c r="H624" s="14" t="s">
        <v>13708</v>
      </c>
      <c r="I624" s="15" t="s">
        <v>16351</v>
      </c>
      <c r="J624" s="14" t="s">
        <v>13699</v>
      </c>
      <c r="K624" s="18"/>
      <c r="L624" s="14" t="s">
        <v>13699</v>
      </c>
      <c r="M624" s="15" t="s">
        <v>16011</v>
      </c>
      <c r="N624" s="19" t="str">
        <f>_xlfn.IFNA(VLOOKUP(K624,'HAN02'!$I$1:$J$426,2,FALSE),"")</f>
        <v/>
      </c>
    </row>
    <row r="625" spans="1:14">
      <c r="A625" s="14">
        <v>623</v>
      </c>
      <c r="B625" s="14" t="str">
        <f t="shared" si="9"/>
        <v>210800400623</v>
      </c>
      <c r="C625" s="15" t="s">
        <v>16352</v>
      </c>
      <c r="D625" s="15" t="s">
        <v>16353</v>
      </c>
      <c r="E625" s="15" t="s">
        <v>16354</v>
      </c>
      <c r="F625" s="14" t="s">
        <v>16355</v>
      </c>
      <c r="G625" s="15" t="s">
        <v>16356</v>
      </c>
      <c r="H625" s="14" t="s">
        <v>13708</v>
      </c>
      <c r="I625" s="15" t="s">
        <v>16357</v>
      </c>
      <c r="J625" s="14" t="s">
        <v>13710</v>
      </c>
      <c r="K625" s="18" t="s">
        <v>12779</v>
      </c>
      <c r="L625" s="14" t="s">
        <v>13832</v>
      </c>
      <c r="M625" s="15" t="s">
        <v>16011</v>
      </c>
      <c r="N625" s="19" t="str">
        <f>_xlfn.IFNA(VLOOKUP(K625,'HAN02'!$I$1:$J$426,2,FALSE),"")</f>
        <v>GG212062</v>
      </c>
    </row>
    <row r="626" spans="1:14">
      <c r="A626" s="14">
        <v>624</v>
      </c>
      <c r="B626" s="14" t="str">
        <f t="shared" si="9"/>
        <v>210900100624</v>
      </c>
      <c r="C626" s="15" t="s">
        <v>16358</v>
      </c>
      <c r="D626" s="15" t="s">
        <v>1128</v>
      </c>
      <c r="E626" s="15" t="s">
        <v>16359</v>
      </c>
      <c r="F626" s="14" t="s">
        <v>16360</v>
      </c>
      <c r="G626" s="15" t="s">
        <v>16361</v>
      </c>
      <c r="H626" s="14" t="s">
        <v>13942</v>
      </c>
      <c r="I626" s="15" t="s">
        <v>16362</v>
      </c>
      <c r="J626" s="14" t="s">
        <v>13710</v>
      </c>
      <c r="K626" s="18" t="s">
        <v>12783</v>
      </c>
      <c r="L626" s="14" t="s">
        <v>13832</v>
      </c>
      <c r="M626" s="15" t="s">
        <v>16011</v>
      </c>
      <c r="N626" s="19" t="str">
        <f>_xlfn.IFNA(VLOOKUP(K626,'HAN02'!$I$1:$J$426,2,FALSE),"")</f>
        <v>GG212063</v>
      </c>
    </row>
    <row r="627" spans="1:14">
      <c r="A627" s="14">
        <v>625</v>
      </c>
      <c r="B627" s="14" t="str">
        <f t="shared" si="9"/>
        <v>210900400625</v>
      </c>
      <c r="C627" s="15" t="s">
        <v>16363</v>
      </c>
      <c r="D627" s="15" t="s">
        <v>1128</v>
      </c>
      <c r="E627" s="15" t="s">
        <v>16364</v>
      </c>
      <c r="F627" s="14" t="s">
        <v>16365</v>
      </c>
      <c r="G627" s="15" t="s">
        <v>16366</v>
      </c>
      <c r="H627" s="14" t="s">
        <v>13708</v>
      </c>
      <c r="I627" s="15" t="s">
        <v>13913</v>
      </c>
      <c r="J627" s="14" t="s">
        <v>13699</v>
      </c>
      <c r="K627" s="18"/>
      <c r="L627" s="14" t="s">
        <v>13832</v>
      </c>
      <c r="M627" s="15" t="s">
        <v>16011</v>
      </c>
      <c r="N627" s="19" t="str">
        <f>_xlfn.IFNA(VLOOKUP(K627,'HAN02'!$I$1:$J$426,2,FALSE),"")</f>
        <v/>
      </c>
    </row>
    <row r="628" spans="1:14">
      <c r="A628" s="14">
        <v>626</v>
      </c>
      <c r="B628" s="14" t="str">
        <f t="shared" si="9"/>
        <v>211000100626</v>
      </c>
      <c r="C628" s="15" t="s">
        <v>16367</v>
      </c>
      <c r="D628" s="15" t="s">
        <v>1145</v>
      </c>
      <c r="E628" s="15" t="s">
        <v>16368</v>
      </c>
      <c r="F628" s="14" t="s">
        <v>16369</v>
      </c>
      <c r="G628" s="15" t="s">
        <v>16370</v>
      </c>
      <c r="H628" s="14" t="s">
        <v>13942</v>
      </c>
      <c r="I628" s="15" t="s">
        <v>16371</v>
      </c>
      <c r="J628" s="14" t="s">
        <v>13710</v>
      </c>
      <c r="K628" s="18" t="s">
        <v>16372</v>
      </c>
      <c r="L628" s="14" t="s">
        <v>13699</v>
      </c>
      <c r="M628" s="15" t="s">
        <v>16011</v>
      </c>
      <c r="N628" s="19" t="str">
        <f>_xlfn.IFNA(VLOOKUP(K628,'HAN02'!$I$1:$J$426,2,FALSE),"")</f>
        <v/>
      </c>
    </row>
    <row r="629" spans="1:14">
      <c r="A629" s="14">
        <v>627</v>
      </c>
      <c r="B629" s="14" t="str">
        <f t="shared" si="9"/>
        <v>211100400627</v>
      </c>
      <c r="C629" s="15" t="s">
        <v>16373</v>
      </c>
      <c r="D629" s="15" t="s">
        <v>1162</v>
      </c>
      <c r="E629" s="15" t="s">
        <v>16374</v>
      </c>
      <c r="F629" s="14" t="s">
        <v>16375</v>
      </c>
      <c r="G629" s="15" t="s">
        <v>16376</v>
      </c>
      <c r="H629" s="14" t="s">
        <v>13708</v>
      </c>
      <c r="I629" s="15" t="s">
        <v>16377</v>
      </c>
      <c r="J629" s="14" t="s">
        <v>13699</v>
      </c>
      <c r="K629" s="18"/>
      <c r="L629" s="14" t="s">
        <v>13699</v>
      </c>
      <c r="M629" s="15" t="s">
        <v>16011</v>
      </c>
      <c r="N629" s="19" t="str">
        <f>_xlfn.IFNA(VLOOKUP(K629,'HAN02'!$I$1:$J$426,2,FALSE),"")</f>
        <v/>
      </c>
    </row>
    <row r="630" spans="1:14">
      <c r="A630" s="14">
        <v>628</v>
      </c>
      <c r="B630" s="14" t="str">
        <f t="shared" si="9"/>
        <v>211100400628</v>
      </c>
      <c r="C630" s="15" t="s">
        <v>16378</v>
      </c>
      <c r="D630" s="15" t="s">
        <v>1162</v>
      </c>
      <c r="E630" s="15" t="s">
        <v>16379</v>
      </c>
      <c r="F630" s="14" t="s">
        <v>16375</v>
      </c>
      <c r="G630" s="15" t="s">
        <v>16380</v>
      </c>
      <c r="H630" s="14" t="s">
        <v>13708</v>
      </c>
      <c r="I630" s="15" t="s">
        <v>16381</v>
      </c>
      <c r="J630" s="14" t="s">
        <v>13699</v>
      </c>
      <c r="K630" s="18"/>
      <c r="L630" s="14" t="s">
        <v>13699</v>
      </c>
      <c r="M630" s="15" t="s">
        <v>16011</v>
      </c>
      <c r="N630" s="19" t="str">
        <f>_xlfn.IFNA(VLOOKUP(K630,'HAN02'!$I$1:$J$426,2,FALSE),"")</f>
        <v/>
      </c>
    </row>
    <row r="631" spans="1:14">
      <c r="A631" s="14">
        <v>629</v>
      </c>
      <c r="B631" s="14" t="str">
        <f t="shared" si="9"/>
        <v>211100400629</v>
      </c>
      <c r="C631" s="15" t="s">
        <v>16382</v>
      </c>
      <c r="D631" s="15" t="s">
        <v>1162</v>
      </c>
      <c r="E631" s="15" t="s">
        <v>16382</v>
      </c>
      <c r="F631" s="14" t="s">
        <v>16383</v>
      </c>
      <c r="G631" s="15" t="s">
        <v>16384</v>
      </c>
      <c r="H631" s="14" t="s">
        <v>13708</v>
      </c>
      <c r="I631" s="15" t="s">
        <v>16377</v>
      </c>
      <c r="J631" s="14" t="s">
        <v>13699</v>
      </c>
      <c r="K631" s="18"/>
      <c r="L631" s="14" t="s">
        <v>13699</v>
      </c>
      <c r="M631" s="15" t="s">
        <v>16011</v>
      </c>
      <c r="N631" s="19" t="str">
        <f>_xlfn.IFNA(VLOOKUP(K631,'HAN02'!$I$1:$J$426,2,FALSE),"")</f>
        <v/>
      </c>
    </row>
    <row r="632" spans="1:14">
      <c r="A632" s="14">
        <v>630</v>
      </c>
      <c r="B632" s="14" t="str">
        <f t="shared" si="9"/>
        <v>211100500630</v>
      </c>
      <c r="C632" s="15" t="s">
        <v>16385</v>
      </c>
      <c r="D632" s="15" t="s">
        <v>1162</v>
      </c>
      <c r="E632" s="15" t="s">
        <v>16386</v>
      </c>
      <c r="F632" s="14" t="s">
        <v>16387</v>
      </c>
      <c r="G632" s="15" t="s">
        <v>16388</v>
      </c>
      <c r="H632" s="14" t="s">
        <v>13745</v>
      </c>
      <c r="I632" s="15" t="s">
        <v>16389</v>
      </c>
      <c r="J632" s="14" t="s">
        <v>13699</v>
      </c>
      <c r="K632" s="18"/>
      <c r="L632" s="14" t="s">
        <v>13699</v>
      </c>
      <c r="M632" s="15" t="s">
        <v>16011</v>
      </c>
      <c r="N632" s="19" t="str">
        <f>_xlfn.IFNA(VLOOKUP(K632,'HAN02'!$I$1:$J$426,2,FALSE),"")</f>
        <v/>
      </c>
    </row>
    <row r="633" spans="1:14">
      <c r="A633" s="14">
        <v>631</v>
      </c>
      <c r="B633" s="14" t="str">
        <f t="shared" si="9"/>
        <v>211200300631</v>
      </c>
      <c r="C633" s="15" t="s">
        <v>16390</v>
      </c>
      <c r="D633" s="15" t="s">
        <v>1173</v>
      </c>
      <c r="E633" s="15" t="s">
        <v>16391</v>
      </c>
      <c r="F633" s="14" t="s">
        <v>16392</v>
      </c>
      <c r="G633" s="15" t="s">
        <v>16393</v>
      </c>
      <c r="H633" s="14" t="s">
        <v>13872</v>
      </c>
      <c r="I633" s="15" t="s">
        <v>16394</v>
      </c>
      <c r="J633" s="14" t="s">
        <v>13699</v>
      </c>
      <c r="K633" s="18"/>
      <c r="L633" s="14" t="s">
        <v>13832</v>
      </c>
      <c r="M633" s="15" t="s">
        <v>16011</v>
      </c>
      <c r="N633" s="19" t="str">
        <f>_xlfn.IFNA(VLOOKUP(K633,'HAN02'!$I$1:$J$426,2,FALSE),"")</f>
        <v/>
      </c>
    </row>
    <row r="634" spans="1:14">
      <c r="A634" s="14">
        <v>632</v>
      </c>
      <c r="B634" s="14" t="str">
        <f t="shared" si="9"/>
        <v>211200000632</v>
      </c>
      <c r="C634" s="15" t="s">
        <v>16395</v>
      </c>
      <c r="D634" s="15" t="s">
        <v>1173</v>
      </c>
      <c r="E634" s="15" t="s">
        <v>16396</v>
      </c>
      <c r="F634" s="14" t="s">
        <v>16397</v>
      </c>
      <c r="G634" s="15"/>
      <c r="H634" s="14"/>
      <c r="I634" s="15" t="s">
        <v>16398</v>
      </c>
      <c r="J634" s="14"/>
      <c r="K634" s="18"/>
      <c r="L634" s="14" t="s">
        <v>13699</v>
      </c>
      <c r="M634" s="15" t="s">
        <v>16011</v>
      </c>
      <c r="N634" s="19" t="str">
        <f>_xlfn.IFNA(VLOOKUP(K634,'HAN02'!$I$1:$J$426,2,FALSE),"")</f>
        <v/>
      </c>
    </row>
    <row r="635" spans="1:14">
      <c r="A635" s="14">
        <v>633</v>
      </c>
      <c r="B635" s="14" t="str">
        <f t="shared" si="9"/>
        <v>211200400633</v>
      </c>
      <c r="C635" s="15" t="s">
        <v>16399</v>
      </c>
      <c r="D635" s="15" t="s">
        <v>1173</v>
      </c>
      <c r="E635" s="15" t="s">
        <v>16400</v>
      </c>
      <c r="F635" s="14" t="s">
        <v>16401</v>
      </c>
      <c r="G635" s="15" t="s">
        <v>16402</v>
      </c>
      <c r="H635" s="14" t="s">
        <v>13708</v>
      </c>
      <c r="I635" s="15" t="s">
        <v>14207</v>
      </c>
      <c r="J635" s="14" t="s">
        <v>13699</v>
      </c>
      <c r="K635" s="18"/>
      <c r="L635" s="14" t="s">
        <v>13699</v>
      </c>
      <c r="M635" s="15" t="s">
        <v>16011</v>
      </c>
      <c r="N635" s="19" t="str">
        <f>_xlfn.IFNA(VLOOKUP(K635,'HAN02'!$I$1:$J$426,2,FALSE),"")</f>
        <v/>
      </c>
    </row>
    <row r="636" spans="1:14">
      <c r="A636" s="14">
        <v>634</v>
      </c>
      <c r="B636" s="14" t="str">
        <f t="shared" si="9"/>
        <v>211200100634</v>
      </c>
      <c r="C636" s="15" t="s">
        <v>16403</v>
      </c>
      <c r="D636" s="15" t="s">
        <v>1173</v>
      </c>
      <c r="E636" s="15" t="s">
        <v>16404</v>
      </c>
      <c r="F636" s="14" t="s">
        <v>16405</v>
      </c>
      <c r="G636" s="15" t="s">
        <v>16406</v>
      </c>
      <c r="H636" s="14" t="s">
        <v>13942</v>
      </c>
      <c r="I636" s="15" t="s">
        <v>16407</v>
      </c>
      <c r="J636" s="14" t="s">
        <v>13699</v>
      </c>
      <c r="K636" s="18"/>
      <c r="L636" s="14" t="s">
        <v>13699</v>
      </c>
      <c r="M636" s="15" t="s">
        <v>16011</v>
      </c>
      <c r="N636" s="19" t="str">
        <f>_xlfn.IFNA(VLOOKUP(K636,'HAN02'!$I$1:$J$426,2,FALSE),"")</f>
        <v/>
      </c>
    </row>
    <row r="637" spans="1:14">
      <c r="A637" s="14">
        <v>635</v>
      </c>
      <c r="B637" s="14" t="str">
        <f t="shared" si="9"/>
        <v>211400100635</v>
      </c>
      <c r="C637" s="15" t="s">
        <v>16408</v>
      </c>
      <c r="D637" s="15" t="s">
        <v>1207</v>
      </c>
      <c r="E637" s="15" t="s">
        <v>16409</v>
      </c>
      <c r="F637" s="14" t="s">
        <v>16410</v>
      </c>
      <c r="G637" s="15" t="s">
        <v>16411</v>
      </c>
      <c r="H637" s="14" t="s">
        <v>13942</v>
      </c>
      <c r="I637" s="15" t="s">
        <v>16412</v>
      </c>
      <c r="J637" s="14" t="s">
        <v>13699</v>
      </c>
      <c r="K637" s="18"/>
      <c r="L637" s="14" t="s">
        <v>13832</v>
      </c>
      <c r="M637" s="15" t="s">
        <v>16011</v>
      </c>
      <c r="N637" s="19" t="str">
        <f>_xlfn.IFNA(VLOOKUP(K637,'HAN02'!$I$1:$J$426,2,FALSE),"")</f>
        <v/>
      </c>
    </row>
    <row r="638" spans="1:14">
      <c r="A638" s="14">
        <v>636</v>
      </c>
      <c r="B638" s="14" t="str">
        <f t="shared" si="9"/>
        <v>220101100636</v>
      </c>
      <c r="C638" s="15" t="s">
        <v>16413</v>
      </c>
      <c r="D638" s="15" t="s">
        <v>1226</v>
      </c>
      <c r="E638" s="15" t="s">
        <v>16414</v>
      </c>
      <c r="F638" s="14" t="s">
        <v>115</v>
      </c>
      <c r="G638" s="15" t="s">
        <v>16415</v>
      </c>
      <c r="H638" s="14" t="s">
        <v>13942</v>
      </c>
      <c r="I638" s="15" t="s">
        <v>16416</v>
      </c>
      <c r="J638" s="14" t="s">
        <v>13699</v>
      </c>
      <c r="K638" s="18"/>
      <c r="L638" s="14" t="s">
        <v>13699</v>
      </c>
      <c r="M638" s="15" t="s">
        <v>16417</v>
      </c>
      <c r="N638" s="19" t="str">
        <f>_xlfn.IFNA(VLOOKUP(K638,'HAN02'!$I$1:$J$426,2,FALSE),"")</f>
        <v/>
      </c>
    </row>
    <row r="639" spans="1:14">
      <c r="A639" s="14">
        <v>637</v>
      </c>
      <c r="B639" s="14" t="str">
        <f t="shared" si="9"/>
        <v>220101600637</v>
      </c>
      <c r="C639" s="15" t="s">
        <v>16418</v>
      </c>
      <c r="D639" s="15" t="s">
        <v>1226</v>
      </c>
      <c r="E639" s="15" t="s">
        <v>16419</v>
      </c>
      <c r="F639" s="14" t="s">
        <v>115</v>
      </c>
      <c r="G639" s="15" t="s">
        <v>16420</v>
      </c>
      <c r="H639" s="14" t="s">
        <v>15084</v>
      </c>
      <c r="I639" s="15" t="s">
        <v>16421</v>
      </c>
      <c r="J639" s="14" t="s">
        <v>13699</v>
      </c>
      <c r="K639" s="18"/>
      <c r="L639" s="14" t="s">
        <v>13699</v>
      </c>
      <c r="M639" s="15" t="s">
        <v>16417</v>
      </c>
      <c r="N639" s="19" t="str">
        <f>_xlfn.IFNA(VLOOKUP(K639,'HAN02'!$I$1:$J$426,2,FALSE),"")</f>
        <v/>
      </c>
    </row>
    <row r="640" spans="1:14">
      <c r="A640" s="14">
        <v>638</v>
      </c>
      <c r="B640" s="14" t="str">
        <f t="shared" si="9"/>
        <v>220101500638</v>
      </c>
      <c r="C640" s="15" t="s">
        <v>16422</v>
      </c>
      <c r="D640" s="15" t="s">
        <v>1226</v>
      </c>
      <c r="E640" s="15" t="s">
        <v>16423</v>
      </c>
      <c r="F640" s="14" t="s">
        <v>115</v>
      </c>
      <c r="G640" s="15" t="s">
        <v>16424</v>
      </c>
      <c r="H640" s="14" t="s">
        <v>13745</v>
      </c>
      <c r="I640" s="15" t="s">
        <v>16425</v>
      </c>
      <c r="J640" s="14" t="s">
        <v>13699</v>
      </c>
      <c r="K640" s="18"/>
      <c r="L640" s="14" t="s">
        <v>13699</v>
      </c>
      <c r="M640" s="15" t="s">
        <v>16417</v>
      </c>
      <c r="N640" s="19" t="str">
        <f>_xlfn.IFNA(VLOOKUP(K640,'HAN02'!$I$1:$J$426,2,FALSE),"")</f>
        <v/>
      </c>
    </row>
    <row r="641" spans="1:14">
      <c r="A641" s="14">
        <v>639</v>
      </c>
      <c r="B641" s="14" t="str">
        <f t="shared" si="9"/>
        <v>220101000639</v>
      </c>
      <c r="C641" s="15" t="s">
        <v>16426</v>
      </c>
      <c r="D641" s="15" t="s">
        <v>1226</v>
      </c>
      <c r="E641" s="15" t="s">
        <v>16427</v>
      </c>
      <c r="F641" s="14" t="s">
        <v>115</v>
      </c>
      <c r="G641" s="15" t="s">
        <v>16428</v>
      </c>
      <c r="H641" s="14"/>
      <c r="I641" s="15" t="s">
        <v>14210</v>
      </c>
      <c r="J641" s="14"/>
      <c r="K641" s="18"/>
      <c r="L641" s="14" t="s">
        <v>13699</v>
      </c>
      <c r="M641" s="15" t="s">
        <v>16417</v>
      </c>
      <c r="N641" s="19" t="str">
        <f>_xlfn.IFNA(VLOOKUP(K641,'HAN02'!$I$1:$J$426,2,FALSE),"")</f>
        <v/>
      </c>
    </row>
    <row r="642" spans="1:14">
      <c r="A642" s="14">
        <v>640</v>
      </c>
      <c r="B642" s="14" t="str">
        <f t="shared" si="9"/>
        <v>220101500640</v>
      </c>
      <c r="C642" s="15" t="s">
        <v>16429</v>
      </c>
      <c r="D642" s="15" t="s">
        <v>1226</v>
      </c>
      <c r="E642" s="15" t="s">
        <v>16430</v>
      </c>
      <c r="F642" s="14" t="s">
        <v>16431</v>
      </c>
      <c r="G642" s="15" t="s">
        <v>16432</v>
      </c>
      <c r="H642" s="14" t="s">
        <v>13745</v>
      </c>
      <c r="I642" s="15" t="s">
        <v>15761</v>
      </c>
      <c r="J642" s="14" t="s">
        <v>13699</v>
      </c>
      <c r="K642" s="18"/>
      <c r="L642" s="14" t="s">
        <v>13699</v>
      </c>
      <c r="M642" s="15" t="s">
        <v>16417</v>
      </c>
      <c r="N642" s="19" t="str">
        <f>_xlfn.IFNA(VLOOKUP(K642,'HAN02'!$I$1:$J$426,2,FALSE),"")</f>
        <v/>
      </c>
    </row>
    <row r="643" spans="1:14">
      <c r="A643" s="14">
        <v>641</v>
      </c>
      <c r="B643" s="14" t="str">
        <f t="shared" si="9"/>
        <v>220101400641</v>
      </c>
      <c r="C643" s="15" t="s">
        <v>16433</v>
      </c>
      <c r="D643" s="15" t="s">
        <v>1226</v>
      </c>
      <c r="E643" s="15" t="s">
        <v>16434</v>
      </c>
      <c r="F643" s="14" t="s">
        <v>16435</v>
      </c>
      <c r="G643" s="15" t="s">
        <v>16436</v>
      </c>
      <c r="H643" s="14" t="s">
        <v>13708</v>
      </c>
      <c r="I643" s="15" t="s">
        <v>16437</v>
      </c>
      <c r="J643" s="14" t="s">
        <v>13699</v>
      </c>
      <c r="K643" s="18"/>
      <c r="L643" s="14" t="s">
        <v>13699</v>
      </c>
      <c r="M643" s="15" t="s">
        <v>16417</v>
      </c>
      <c r="N643" s="19" t="str">
        <f>_xlfn.IFNA(VLOOKUP(K643,'HAN02'!$I$1:$J$426,2,FALSE),"")</f>
        <v/>
      </c>
    </row>
    <row r="644" spans="1:14">
      <c r="A644" s="14">
        <v>642</v>
      </c>
      <c r="B644" s="14" t="str">
        <f t="shared" ref="B644:B707" si="10">D644&amp;IF(H644="",0,H644)&amp;REPT(0,5-LEN(A644))&amp;A644</f>
        <v>220101500642</v>
      </c>
      <c r="C644" s="15" t="s">
        <v>16438</v>
      </c>
      <c r="D644" s="15" t="s">
        <v>1226</v>
      </c>
      <c r="E644" s="15" t="s">
        <v>16439</v>
      </c>
      <c r="F644" s="14" t="s">
        <v>16440</v>
      </c>
      <c r="G644" s="15" t="s">
        <v>16441</v>
      </c>
      <c r="H644" s="14" t="s">
        <v>13745</v>
      </c>
      <c r="I644" s="15" t="s">
        <v>15258</v>
      </c>
      <c r="J644" s="14" t="s">
        <v>13699</v>
      </c>
      <c r="K644" s="18"/>
      <c r="L644" s="14" t="s">
        <v>13699</v>
      </c>
      <c r="M644" s="15" t="s">
        <v>16417</v>
      </c>
      <c r="N644" s="19" t="str">
        <f>_xlfn.IFNA(VLOOKUP(K644,'HAN02'!$I$1:$J$426,2,FALSE),"")</f>
        <v/>
      </c>
    </row>
    <row r="645" spans="1:14">
      <c r="A645" s="14">
        <v>643</v>
      </c>
      <c r="B645" s="14" t="str">
        <f t="shared" si="10"/>
        <v>220101500643</v>
      </c>
      <c r="C645" s="15" t="s">
        <v>16442</v>
      </c>
      <c r="D645" s="15" t="s">
        <v>1226</v>
      </c>
      <c r="E645" s="15" t="s">
        <v>16443</v>
      </c>
      <c r="F645" s="14" t="s">
        <v>16431</v>
      </c>
      <c r="G645" s="15" t="s">
        <v>16444</v>
      </c>
      <c r="H645" s="14" t="s">
        <v>13745</v>
      </c>
      <c r="I645" s="15" t="s">
        <v>16445</v>
      </c>
      <c r="J645" s="14" t="s">
        <v>13699</v>
      </c>
      <c r="K645" s="18"/>
      <c r="L645" s="14" t="s">
        <v>13699</v>
      </c>
      <c r="M645" s="15" t="s">
        <v>16417</v>
      </c>
      <c r="N645" s="19" t="str">
        <f>_xlfn.IFNA(VLOOKUP(K645,'HAN02'!$I$1:$J$426,2,FALSE),"")</f>
        <v/>
      </c>
    </row>
    <row r="646" spans="1:14">
      <c r="A646" s="14">
        <v>644</v>
      </c>
      <c r="B646" s="14" t="str">
        <f t="shared" si="10"/>
        <v>220101500644</v>
      </c>
      <c r="C646" s="15" t="s">
        <v>16446</v>
      </c>
      <c r="D646" s="15" t="s">
        <v>1226</v>
      </c>
      <c r="E646" s="15" t="s">
        <v>16447</v>
      </c>
      <c r="F646" s="14" t="s">
        <v>115</v>
      </c>
      <c r="G646" s="15" t="s">
        <v>16448</v>
      </c>
      <c r="H646" s="14" t="s">
        <v>13745</v>
      </c>
      <c r="I646" s="15" t="s">
        <v>14858</v>
      </c>
      <c r="J646" s="14" t="s">
        <v>13710</v>
      </c>
      <c r="K646" s="18" t="s">
        <v>12795</v>
      </c>
      <c r="L646" s="14" t="s">
        <v>13699</v>
      </c>
      <c r="M646" s="15" t="s">
        <v>16417</v>
      </c>
      <c r="N646" s="19" t="str">
        <f>_xlfn.IFNA(VLOOKUP(K646,'HAN02'!$I$1:$J$426,2,FALSE),"")</f>
        <v>GG222010</v>
      </c>
    </row>
    <row r="647" spans="1:14">
      <c r="A647" s="14">
        <v>645</v>
      </c>
      <c r="B647" s="14" t="str">
        <f t="shared" si="10"/>
        <v>220101000645</v>
      </c>
      <c r="C647" s="15" t="s">
        <v>16449</v>
      </c>
      <c r="D647" s="15" t="s">
        <v>1226</v>
      </c>
      <c r="E647" s="15"/>
      <c r="F647" s="14"/>
      <c r="G647" s="15"/>
      <c r="H647" s="14"/>
      <c r="I647" s="15"/>
      <c r="J647" s="14"/>
      <c r="K647" s="18"/>
      <c r="L647" s="14" t="s">
        <v>13699</v>
      </c>
      <c r="M647" s="15" t="s">
        <v>16417</v>
      </c>
      <c r="N647" s="19" t="str">
        <f>_xlfn.IFNA(VLOOKUP(K647,'HAN02'!$I$1:$J$426,2,FALSE),"")</f>
        <v/>
      </c>
    </row>
    <row r="648" spans="1:14">
      <c r="A648" s="14">
        <v>646</v>
      </c>
      <c r="B648" s="14" t="str">
        <f t="shared" si="10"/>
        <v>220101500646</v>
      </c>
      <c r="C648" s="15" t="s">
        <v>16450</v>
      </c>
      <c r="D648" s="15" t="s">
        <v>1226</v>
      </c>
      <c r="E648" s="15" t="s">
        <v>16451</v>
      </c>
      <c r="F648" s="14" t="s">
        <v>115</v>
      </c>
      <c r="G648" s="15" t="s">
        <v>16452</v>
      </c>
      <c r="H648" s="14" t="s">
        <v>13745</v>
      </c>
      <c r="I648" s="15" t="s">
        <v>16453</v>
      </c>
      <c r="J648" s="14" t="s">
        <v>13699</v>
      </c>
      <c r="K648" s="18"/>
      <c r="L648" s="14" t="s">
        <v>13699</v>
      </c>
      <c r="M648" s="15" t="s">
        <v>16417</v>
      </c>
      <c r="N648" s="19" t="str">
        <f>_xlfn.IFNA(VLOOKUP(K648,'HAN02'!$I$1:$J$426,2,FALSE),"")</f>
        <v/>
      </c>
    </row>
    <row r="649" spans="1:14">
      <c r="A649" s="14">
        <v>647</v>
      </c>
      <c r="B649" s="14" t="str">
        <f t="shared" si="10"/>
        <v>220101000647</v>
      </c>
      <c r="C649" s="15" t="s">
        <v>16454</v>
      </c>
      <c r="D649" s="15" t="s">
        <v>1226</v>
      </c>
      <c r="E649" s="15"/>
      <c r="F649" s="14"/>
      <c r="G649" s="15"/>
      <c r="H649" s="14"/>
      <c r="I649" s="15"/>
      <c r="J649" s="14"/>
      <c r="K649" s="18"/>
      <c r="L649" s="14" t="s">
        <v>13699</v>
      </c>
      <c r="M649" s="15" t="s">
        <v>16417</v>
      </c>
      <c r="N649" s="19" t="str">
        <f>_xlfn.IFNA(VLOOKUP(K649,'HAN02'!$I$1:$J$426,2,FALSE),"")</f>
        <v/>
      </c>
    </row>
    <row r="650" spans="1:14">
      <c r="A650" s="14">
        <v>648</v>
      </c>
      <c r="B650" s="14" t="str">
        <f t="shared" si="10"/>
        <v>220101500648</v>
      </c>
      <c r="C650" s="15" t="s">
        <v>16455</v>
      </c>
      <c r="D650" s="15" t="s">
        <v>1226</v>
      </c>
      <c r="E650" s="15" t="s">
        <v>16456</v>
      </c>
      <c r="F650" s="14" t="s">
        <v>115</v>
      </c>
      <c r="G650" s="15" t="s">
        <v>16457</v>
      </c>
      <c r="H650" s="14" t="s">
        <v>13745</v>
      </c>
      <c r="I650" s="15" t="s">
        <v>16458</v>
      </c>
      <c r="J650" s="14" t="s">
        <v>13699</v>
      </c>
      <c r="K650" s="18"/>
      <c r="L650" s="14" t="s">
        <v>13699</v>
      </c>
      <c r="M650" s="15" t="s">
        <v>16417</v>
      </c>
      <c r="N650" s="19" t="str">
        <f>_xlfn.IFNA(VLOOKUP(K650,'HAN02'!$I$1:$J$426,2,FALSE),"")</f>
        <v/>
      </c>
    </row>
    <row r="651" spans="1:14">
      <c r="A651" s="14">
        <v>649</v>
      </c>
      <c r="B651" s="14" t="str">
        <f t="shared" si="10"/>
        <v>220101000649</v>
      </c>
      <c r="C651" s="15" t="s">
        <v>16459</v>
      </c>
      <c r="D651" s="15" t="s">
        <v>1226</v>
      </c>
      <c r="E651" s="15" t="s">
        <v>16460</v>
      </c>
      <c r="F651" s="14" t="s">
        <v>115</v>
      </c>
      <c r="G651" s="15" t="s">
        <v>16461</v>
      </c>
      <c r="H651" s="14"/>
      <c r="I651" s="15" t="s">
        <v>16462</v>
      </c>
      <c r="J651" s="14"/>
      <c r="K651" s="18"/>
      <c r="L651" s="14" t="s">
        <v>13699</v>
      </c>
      <c r="M651" s="15" t="s">
        <v>16417</v>
      </c>
      <c r="N651" s="19" t="str">
        <f>_xlfn.IFNA(VLOOKUP(K651,'HAN02'!$I$1:$J$426,2,FALSE),"")</f>
        <v/>
      </c>
    </row>
    <row r="652" spans="1:14">
      <c r="A652" s="14">
        <v>650</v>
      </c>
      <c r="B652" s="14" t="str">
        <f t="shared" si="10"/>
        <v>220101500650</v>
      </c>
      <c r="C652" s="15" t="s">
        <v>16463</v>
      </c>
      <c r="D652" s="15" t="s">
        <v>1226</v>
      </c>
      <c r="E652" s="15" t="s">
        <v>16464</v>
      </c>
      <c r="F652" s="14" t="s">
        <v>16465</v>
      </c>
      <c r="G652" s="15" t="s">
        <v>16466</v>
      </c>
      <c r="H652" s="14" t="s">
        <v>13745</v>
      </c>
      <c r="I652" s="15" t="s">
        <v>16467</v>
      </c>
      <c r="J652" s="14" t="s">
        <v>13699</v>
      </c>
      <c r="K652" s="18"/>
      <c r="L652" s="14" t="s">
        <v>13699</v>
      </c>
      <c r="M652" s="15" t="s">
        <v>16417</v>
      </c>
      <c r="N652" s="19" t="str">
        <f>_xlfn.IFNA(VLOOKUP(K652,'HAN02'!$I$1:$J$426,2,FALSE),"")</f>
        <v/>
      </c>
    </row>
    <row r="653" spans="1:14">
      <c r="A653" s="14">
        <v>651</v>
      </c>
      <c r="B653" s="14" t="str">
        <f t="shared" si="10"/>
        <v>220101700651</v>
      </c>
      <c r="C653" s="15" t="s">
        <v>16468</v>
      </c>
      <c r="D653" s="15" t="s">
        <v>1226</v>
      </c>
      <c r="E653" s="15" t="s">
        <v>16469</v>
      </c>
      <c r="F653" s="14" t="s">
        <v>16431</v>
      </c>
      <c r="G653" s="15" t="s">
        <v>16470</v>
      </c>
      <c r="H653" s="14" t="s">
        <v>14247</v>
      </c>
      <c r="I653" s="15" t="s">
        <v>16471</v>
      </c>
      <c r="J653" s="14" t="s">
        <v>13699</v>
      </c>
      <c r="K653" s="18"/>
      <c r="L653" s="14" t="s">
        <v>13699</v>
      </c>
      <c r="M653" s="15" t="s">
        <v>16417</v>
      </c>
      <c r="N653" s="19" t="str">
        <f>_xlfn.IFNA(VLOOKUP(K653,'HAN02'!$I$1:$J$426,2,FALSE),"")</f>
        <v/>
      </c>
    </row>
    <row r="654" spans="1:14">
      <c r="A654" s="14">
        <v>652</v>
      </c>
      <c r="B654" s="14" t="str">
        <f t="shared" si="10"/>
        <v>220101500652</v>
      </c>
      <c r="C654" s="15" t="s">
        <v>16472</v>
      </c>
      <c r="D654" s="15" t="s">
        <v>1226</v>
      </c>
      <c r="E654" s="15" t="s">
        <v>16473</v>
      </c>
      <c r="F654" s="14" t="s">
        <v>16435</v>
      </c>
      <c r="G654" s="15" t="s">
        <v>16474</v>
      </c>
      <c r="H654" s="14" t="s">
        <v>13745</v>
      </c>
      <c r="I654" s="15" t="s">
        <v>16475</v>
      </c>
      <c r="J654" s="14" t="s">
        <v>13699</v>
      </c>
      <c r="K654" s="18"/>
      <c r="L654" s="14" t="s">
        <v>13699</v>
      </c>
      <c r="M654" s="15" t="s">
        <v>16417</v>
      </c>
      <c r="N654" s="19" t="str">
        <f>_xlfn.IFNA(VLOOKUP(K654,'HAN02'!$I$1:$J$426,2,FALSE),"")</f>
        <v/>
      </c>
    </row>
    <row r="655" spans="1:14">
      <c r="A655" s="14">
        <v>653</v>
      </c>
      <c r="B655" s="14" t="str">
        <f t="shared" si="10"/>
        <v>220101500653</v>
      </c>
      <c r="C655" s="15" t="s">
        <v>16476</v>
      </c>
      <c r="D655" s="15" t="s">
        <v>1226</v>
      </c>
      <c r="E655" s="15" t="s">
        <v>16477</v>
      </c>
      <c r="F655" s="14" t="s">
        <v>115</v>
      </c>
      <c r="G655" s="15" t="s">
        <v>16478</v>
      </c>
      <c r="H655" s="14" t="s">
        <v>13745</v>
      </c>
      <c r="I655" s="15" t="s">
        <v>16479</v>
      </c>
      <c r="J655" s="14" t="s">
        <v>13699</v>
      </c>
      <c r="K655" s="18"/>
      <c r="L655" s="14" t="s">
        <v>13699</v>
      </c>
      <c r="M655" s="15" t="s">
        <v>16417</v>
      </c>
      <c r="N655" s="19" t="str">
        <f>_xlfn.IFNA(VLOOKUP(K655,'HAN02'!$I$1:$J$426,2,FALSE),"")</f>
        <v/>
      </c>
    </row>
    <row r="656" spans="1:14">
      <c r="A656" s="14">
        <v>654</v>
      </c>
      <c r="B656" s="14" t="str">
        <f t="shared" si="10"/>
        <v>220101500654</v>
      </c>
      <c r="C656" s="15" t="s">
        <v>16480</v>
      </c>
      <c r="D656" s="15" t="s">
        <v>1226</v>
      </c>
      <c r="E656" s="15" t="s">
        <v>16481</v>
      </c>
      <c r="F656" s="14" t="s">
        <v>16435</v>
      </c>
      <c r="G656" s="15" t="s">
        <v>16482</v>
      </c>
      <c r="H656" s="14" t="s">
        <v>13745</v>
      </c>
      <c r="I656" s="15" t="s">
        <v>16483</v>
      </c>
      <c r="J656" s="14" t="s">
        <v>13699</v>
      </c>
      <c r="K656" s="18"/>
      <c r="L656" s="14" t="s">
        <v>13699</v>
      </c>
      <c r="M656" s="15" t="s">
        <v>16417</v>
      </c>
      <c r="N656" s="19" t="str">
        <f>_xlfn.IFNA(VLOOKUP(K656,'HAN02'!$I$1:$J$426,2,FALSE),"")</f>
        <v/>
      </c>
    </row>
    <row r="657" spans="1:14">
      <c r="A657" s="14">
        <v>655</v>
      </c>
      <c r="B657" s="14" t="str">
        <f t="shared" si="10"/>
        <v>220102600655</v>
      </c>
      <c r="C657" s="15" t="s">
        <v>16484</v>
      </c>
      <c r="D657" s="15" t="s">
        <v>1227</v>
      </c>
      <c r="E657" s="15" t="s">
        <v>16485</v>
      </c>
      <c r="F657" s="14" t="s">
        <v>16486</v>
      </c>
      <c r="G657" s="15" t="s">
        <v>16487</v>
      </c>
      <c r="H657" s="14" t="s">
        <v>15084</v>
      </c>
      <c r="I657" s="15" t="s">
        <v>15953</v>
      </c>
      <c r="J657" s="14" t="s">
        <v>13699</v>
      </c>
      <c r="K657" s="18"/>
      <c r="L657" s="14" t="s">
        <v>13699</v>
      </c>
      <c r="M657" s="15" t="s">
        <v>16417</v>
      </c>
      <c r="N657" s="19" t="str">
        <f>_xlfn.IFNA(VLOOKUP(K657,'HAN02'!$I$1:$J$426,2,FALSE),"")</f>
        <v/>
      </c>
    </row>
    <row r="658" spans="1:14">
      <c r="A658" s="14">
        <v>656</v>
      </c>
      <c r="B658" s="14" t="str">
        <f t="shared" si="10"/>
        <v>220102500656</v>
      </c>
      <c r="C658" s="15" t="s">
        <v>16488</v>
      </c>
      <c r="D658" s="15" t="s">
        <v>1227</v>
      </c>
      <c r="E658" s="15" t="s">
        <v>16489</v>
      </c>
      <c r="F658" s="14" t="s">
        <v>16490</v>
      </c>
      <c r="G658" s="15" t="s">
        <v>16491</v>
      </c>
      <c r="H658" s="14" t="s">
        <v>13745</v>
      </c>
      <c r="I658" s="15" t="s">
        <v>16492</v>
      </c>
      <c r="J658" s="14" t="s">
        <v>13699</v>
      </c>
      <c r="K658" s="18"/>
      <c r="L658" s="14" t="s">
        <v>13699</v>
      </c>
      <c r="M658" s="15" t="s">
        <v>16417</v>
      </c>
      <c r="N658" s="19" t="str">
        <f>_xlfn.IFNA(VLOOKUP(K658,'HAN02'!$I$1:$J$426,2,FALSE),"")</f>
        <v/>
      </c>
    </row>
    <row r="659" spans="1:14">
      <c r="A659" s="14">
        <v>657</v>
      </c>
      <c r="B659" s="14" t="str">
        <f t="shared" si="10"/>
        <v>220102500657</v>
      </c>
      <c r="C659" s="15" t="s">
        <v>16493</v>
      </c>
      <c r="D659" s="15" t="s">
        <v>1227</v>
      </c>
      <c r="E659" s="15" t="s">
        <v>16494</v>
      </c>
      <c r="F659" s="14" t="s">
        <v>115</v>
      </c>
      <c r="G659" s="15" t="s">
        <v>16495</v>
      </c>
      <c r="H659" s="14" t="s">
        <v>13745</v>
      </c>
      <c r="I659" s="15" t="s">
        <v>15262</v>
      </c>
      <c r="J659" s="14" t="s">
        <v>13699</v>
      </c>
      <c r="K659" s="18"/>
      <c r="L659" s="14" t="s">
        <v>13699</v>
      </c>
      <c r="M659" s="15" t="s">
        <v>16417</v>
      </c>
      <c r="N659" s="19" t="str">
        <f>_xlfn.IFNA(VLOOKUP(K659,'HAN02'!$I$1:$J$426,2,FALSE),"")</f>
        <v/>
      </c>
    </row>
    <row r="660" spans="1:14">
      <c r="A660" s="14">
        <v>658</v>
      </c>
      <c r="B660" s="14" t="str">
        <f t="shared" si="10"/>
        <v>220102000658</v>
      </c>
      <c r="C660" s="15" t="s">
        <v>16496</v>
      </c>
      <c r="D660" s="15" t="s">
        <v>1227</v>
      </c>
      <c r="E660" s="15"/>
      <c r="F660" s="14"/>
      <c r="G660" s="15"/>
      <c r="H660" s="14"/>
      <c r="I660" s="15"/>
      <c r="J660" s="14"/>
      <c r="K660" s="18"/>
      <c r="L660" s="14" t="s">
        <v>13699</v>
      </c>
      <c r="M660" s="15" t="s">
        <v>16417</v>
      </c>
      <c r="N660" s="19" t="str">
        <f>_xlfn.IFNA(VLOOKUP(K660,'HAN02'!$I$1:$J$426,2,FALSE),"")</f>
        <v/>
      </c>
    </row>
    <row r="661" spans="1:14">
      <c r="A661" s="14">
        <v>659</v>
      </c>
      <c r="B661" s="14" t="str">
        <f t="shared" si="10"/>
        <v>220102500659</v>
      </c>
      <c r="C661" s="15" t="s">
        <v>16497</v>
      </c>
      <c r="D661" s="15" t="s">
        <v>1227</v>
      </c>
      <c r="E661" s="15" t="s">
        <v>16498</v>
      </c>
      <c r="F661" s="14" t="s">
        <v>115</v>
      </c>
      <c r="G661" s="15" t="s">
        <v>16499</v>
      </c>
      <c r="H661" s="14" t="s">
        <v>13745</v>
      </c>
      <c r="I661" s="15" t="s">
        <v>16500</v>
      </c>
      <c r="J661" s="14" t="s">
        <v>13699</v>
      </c>
      <c r="K661" s="18"/>
      <c r="L661" s="14" t="s">
        <v>13699</v>
      </c>
      <c r="M661" s="15" t="s">
        <v>16417</v>
      </c>
      <c r="N661" s="19" t="str">
        <f>_xlfn.IFNA(VLOOKUP(K661,'HAN02'!$I$1:$J$426,2,FALSE),"")</f>
        <v/>
      </c>
    </row>
    <row r="662" spans="1:14">
      <c r="A662" s="14">
        <v>660</v>
      </c>
      <c r="B662" s="14" t="str">
        <f t="shared" si="10"/>
        <v>220102500660</v>
      </c>
      <c r="C662" s="15" t="s">
        <v>16501</v>
      </c>
      <c r="D662" s="15" t="s">
        <v>1227</v>
      </c>
      <c r="E662" s="15" t="s">
        <v>16502</v>
      </c>
      <c r="F662" s="14" t="s">
        <v>115</v>
      </c>
      <c r="G662" s="15" t="s">
        <v>16503</v>
      </c>
      <c r="H662" s="14" t="s">
        <v>13745</v>
      </c>
      <c r="I662" s="15" t="s">
        <v>14619</v>
      </c>
      <c r="J662" s="14" t="s">
        <v>13699</v>
      </c>
      <c r="K662" s="18"/>
      <c r="L662" s="14" t="s">
        <v>13699</v>
      </c>
      <c r="M662" s="15" t="s">
        <v>16417</v>
      </c>
      <c r="N662" s="19" t="str">
        <f>_xlfn.IFNA(VLOOKUP(K662,'HAN02'!$I$1:$J$426,2,FALSE),"")</f>
        <v/>
      </c>
    </row>
    <row r="663" spans="1:14">
      <c r="A663" s="14">
        <v>661</v>
      </c>
      <c r="B663" s="14" t="str">
        <f t="shared" si="10"/>
        <v>220102400661</v>
      </c>
      <c r="C663" s="15" t="s">
        <v>16504</v>
      </c>
      <c r="D663" s="15" t="s">
        <v>1227</v>
      </c>
      <c r="E663" s="15" t="s">
        <v>16505</v>
      </c>
      <c r="F663" s="14" t="s">
        <v>115</v>
      </c>
      <c r="G663" s="15" t="s">
        <v>16506</v>
      </c>
      <c r="H663" s="14" t="s">
        <v>13708</v>
      </c>
      <c r="I663" s="15" t="s">
        <v>16507</v>
      </c>
      <c r="J663" s="14" t="s">
        <v>13699</v>
      </c>
      <c r="K663" s="18"/>
      <c r="L663" s="14" t="s">
        <v>13699</v>
      </c>
      <c r="M663" s="15" t="s">
        <v>16417</v>
      </c>
      <c r="N663" s="19" t="str">
        <f>_xlfn.IFNA(VLOOKUP(K663,'HAN02'!$I$1:$J$426,2,FALSE),"")</f>
        <v/>
      </c>
    </row>
    <row r="664" spans="1:14">
      <c r="A664" s="14">
        <v>662</v>
      </c>
      <c r="B664" s="14" t="str">
        <f t="shared" si="10"/>
        <v>220102000662</v>
      </c>
      <c r="C664" s="15" t="s">
        <v>16508</v>
      </c>
      <c r="D664" s="15" t="s">
        <v>1227</v>
      </c>
      <c r="E664" s="15" t="s">
        <v>16509</v>
      </c>
      <c r="F664" s="14" t="s">
        <v>115</v>
      </c>
      <c r="G664" s="15" t="s">
        <v>16510</v>
      </c>
      <c r="H664" s="14"/>
      <c r="I664" s="15" t="s">
        <v>14619</v>
      </c>
      <c r="J664" s="14"/>
      <c r="K664" s="18"/>
      <c r="L664" s="14" t="s">
        <v>13699</v>
      </c>
      <c r="M664" s="15" t="s">
        <v>16417</v>
      </c>
      <c r="N664" s="19" t="str">
        <f>_xlfn.IFNA(VLOOKUP(K664,'HAN02'!$I$1:$J$426,2,FALSE),"")</f>
        <v/>
      </c>
    </row>
    <row r="665" spans="1:14">
      <c r="A665" s="14">
        <v>663</v>
      </c>
      <c r="B665" s="14" t="str">
        <f t="shared" si="10"/>
        <v>220102500663</v>
      </c>
      <c r="C665" s="15" t="s">
        <v>16511</v>
      </c>
      <c r="D665" s="15" t="s">
        <v>1227</v>
      </c>
      <c r="E665" s="15" t="s">
        <v>16512</v>
      </c>
      <c r="F665" s="14" t="s">
        <v>115</v>
      </c>
      <c r="G665" s="15" t="s">
        <v>16513</v>
      </c>
      <c r="H665" s="14" t="s">
        <v>13745</v>
      </c>
      <c r="I665" s="15" t="s">
        <v>16514</v>
      </c>
      <c r="J665" s="14" t="s">
        <v>13699</v>
      </c>
      <c r="K665" s="18"/>
      <c r="L665" s="14" t="s">
        <v>13699</v>
      </c>
      <c r="M665" s="15" t="s">
        <v>16417</v>
      </c>
      <c r="N665" s="19" t="str">
        <f>_xlfn.IFNA(VLOOKUP(K665,'HAN02'!$I$1:$J$426,2,FALSE),"")</f>
        <v/>
      </c>
    </row>
    <row r="666" spans="1:14">
      <c r="A666" s="14">
        <v>664</v>
      </c>
      <c r="B666" s="14" t="str">
        <f t="shared" si="10"/>
        <v>220102500664</v>
      </c>
      <c r="C666" s="15" t="s">
        <v>16515</v>
      </c>
      <c r="D666" s="15" t="s">
        <v>1227</v>
      </c>
      <c r="E666" s="15" t="s">
        <v>16516</v>
      </c>
      <c r="F666" s="14" t="s">
        <v>16517</v>
      </c>
      <c r="G666" s="15" t="s">
        <v>16518</v>
      </c>
      <c r="H666" s="14" t="s">
        <v>13745</v>
      </c>
      <c r="I666" s="15" t="s">
        <v>16519</v>
      </c>
      <c r="J666" s="14" t="s">
        <v>13699</v>
      </c>
      <c r="K666" s="18"/>
      <c r="L666" s="14" t="s">
        <v>13699</v>
      </c>
      <c r="M666" s="15" t="s">
        <v>16417</v>
      </c>
      <c r="N666" s="19" t="str">
        <f>_xlfn.IFNA(VLOOKUP(K666,'HAN02'!$I$1:$J$426,2,FALSE),"")</f>
        <v/>
      </c>
    </row>
    <row r="667" spans="1:14">
      <c r="A667" s="14">
        <v>665</v>
      </c>
      <c r="B667" s="14" t="str">
        <f t="shared" si="10"/>
        <v>220102000665</v>
      </c>
      <c r="C667" s="15" t="s">
        <v>16520</v>
      </c>
      <c r="D667" s="15" t="s">
        <v>1227</v>
      </c>
      <c r="E667" s="15" t="s">
        <v>16521</v>
      </c>
      <c r="F667" s="14" t="s">
        <v>16522</v>
      </c>
      <c r="G667" s="15" t="s">
        <v>16523</v>
      </c>
      <c r="H667" s="14"/>
      <c r="I667" s="15" t="s">
        <v>16524</v>
      </c>
      <c r="J667" s="14"/>
      <c r="K667" s="18"/>
      <c r="L667" s="14" t="s">
        <v>13699</v>
      </c>
      <c r="M667" s="15" t="s">
        <v>16417</v>
      </c>
      <c r="N667" s="19" t="str">
        <f>_xlfn.IFNA(VLOOKUP(K667,'HAN02'!$I$1:$J$426,2,FALSE),"")</f>
        <v/>
      </c>
    </row>
    <row r="668" spans="1:14">
      <c r="A668" s="14">
        <v>666</v>
      </c>
      <c r="B668" s="14" t="str">
        <f t="shared" si="10"/>
        <v>220102600666</v>
      </c>
      <c r="C668" s="15" t="s">
        <v>16525</v>
      </c>
      <c r="D668" s="15" t="s">
        <v>1227</v>
      </c>
      <c r="E668" s="15" t="s">
        <v>16526</v>
      </c>
      <c r="F668" s="14" t="s">
        <v>16486</v>
      </c>
      <c r="G668" s="15" t="s">
        <v>16527</v>
      </c>
      <c r="H668" s="14" t="s">
        <v>15084</v>
      </c>
      <c r="I668" s="15" t="s">
        <v>15953</v>
      </c>
      <c r="J668" s="14" t="s">
        <v>13699</v>
      </c>
      <c r="K668" s="18"/>
      <c r="L668" s="14" t="s">
        <v>13699</v>
      </c>
      <c r="M668" s="15" t="s">
        <v>16417</v>
      </c>
      <c r="N668" s="19" t="str">
        <f>_xlfn.IFNA(VLOOKUP(K668,'HAN02'!$I$1:$J$426,2,FALSE),"")</f>
        <v/>
      </c>
    </row>
    <row r="669" spans="1:14">
      <c r="A669" s="14">
        <v>667</v>
      </c>
      <c r="B669" s="14" t="str">
        <f t="shared" si="10"/>
        <v>220102000667</v>
      </c>
      <c r="C669" s="15" t="s">
        <v>16528</v>
      </c>
      <c r="D669" s="15" t="s">
        <v>1227</v>
      </c>
      <c r="E669" s="15" t="s">
        <v>16529</v>
      </c>
      <c r="F669" s="14" t="s">
        <v>16486</v>
      </c>
      <c r="G669" s="15" t="s">
        <v>16530</v>
      </c>
      <c r="H669" s="14"/>
      <c r="I669" s="15" t="s">
        <v>16531</v>
      </c>
      <c r="J669" s="14"/>
      <c r="K669" s="18"/>
      <c r="L669" s="14" t="s">
        <v>13699</v>
      </c>
      <c r="M669" s="15" t="s">
        <v>16417</v>
      </c>
      <c r="N669" s="19" t="str">
        <f>_xlfn.IFNA(VLOOKUP(K669,'HAN02'!$I$1:$J$426,2,FALSE),"")</f>
        <v/>
      </c>
    </row>
    <row r="670" spans="1:14">
      <c r="A670" s="14">
        <v>668</v>
      </c>
      <c r="B670" s="14" t="str">
        <f t="shared" si="10"/>
        <v>220102500668</v>
      </c>
      <c r="C670" s="15" t="s">
        <v>16532</v>
      </c>
      <c r="D670" s="15" t="s">
        <v>1227</v>
      </c>
      <c r="E670" s="15" t="s">
        <v>16533</v>
      </c>
      <c r="F670" s="14" t="s">
        <v>115</v>
      </c>
      <c r="G670" s="15" t="s">
        <v>16534</v>
      </c>
      <c r="H670" s="14" t="s">
        <v>13745</v>
      </c>
      <c r="I670" s="15" t="s">
        <v>15459</v>
      </c>
      <c r="J670" s="14" t="s">
        <v>13699</v>
      </c>
      <c r="K670" s="18"/>
      <c r="L670" s="14" t="s">
        <v>13699</v>
      </c>
      <c r="M670" s="15" t="s">
        <v>16417</v>
      </c>
      <c r="N670" s="19" t="str">
        <f>_xlfn.IFNA(VLOOKUP(K670,'HAN02'!$I$1:$J$426,2,FALSE),"")</f>
        <v/>
      </c>
    </row>
    <row r="671" spans="1:14">
      <c r="A671" s="14">
        <v>669</v>
      </c>
      <c r="B671" s="14" t="str">
        <f t="shared" si="10"/>
        <v>220102000669</v>
      </c>
      <c r="C671" s="15" t="s">
        <v>16535</v>
      </c>
      <c r="D671" s="15" t="s">
        <v>1227</v>
      </c>
      <c r="E671" s="15" t="s">
        <v>16536</v>
      </c>
      <c r="F671" s="14" t="s">
        <v>115</v>
      </c>
      <c r="G671" s="15" t="s">
        <v>16537</v>
      </c>
      <c r="H671" s="14"/>
      <c r="I671" s="15" t="s">
        <v>16538</v>
      </c>
      <c r="J671" s="14"/>
      <c r="K671" s="18"/>
      <c r="L671" s="14" t="s">
        <v>13699</v>
      </c>
      <c r="M671" s="15" t="s">
        <v>16417</v>
      </c>
      <c r="N671" s="19" t="str">
        <f>_xlfn.IFNA(VLOOKUP(K671,'HAN02'!$I$1:$J$426,2,FALSE),"")</f>
        <v/>
      </c>
    </row>
    <row r="672" spans="1:14">
      <c r="A672" s="14">
        <v>670</v>
      </c>
      <c r="B672" s="14" t="str">
        <f t="shared" si="10"/>
        <v>220102500670</v>
      </c>
      <c r="C672" s="15" t="s">
        <v>16539</v>
      </c>
      <c r="D672" s="15" t="s">
        <v>1227</v>
      </c>
      <c r="E672" s="15" t="s">
        <v>16540</v>
      </c>
      <c r="F672" s="14" t="s">
        <v>115</v>
      </c>
      <c r="G672" s="15" t="s">
        <v>16541</v>
      </c>
      <c r="H672" s="14" t="s">
        <v>13745</v>
      </c>
      <c r="I672" s="15" t="s">
        <v>14993</v>
      </c>
      <c r="J672" s="14" t="s">
        <v>13699</v>
      </c>
      <c r="K672" s="18"/>
      <c r="L672" s="14" t="s">
        <v>13699</v>
      </c>
      <c r="M672" s="15" t="s">
        <v>16417</v>
      </c>
      <c r="N672" s="19" t="str">
        <f>_xlfn.IFNA(VLOOKUP(K672,'HAN02'!$I$1:$J$426,2,FALSE),"")</f>
        <v/>
      </c>
    </row>
    <row r="673" spans="1:14">
      <c r="A673" s="14">
        <v>671</v>
      </c>
      <c r="B673" s="14" t="str">
        <f t="shared" si="10"/>
        <v>220102000671</v>
      </c>
      <c r="C673" s="15" t="s">
        <v>16542</v>
      </c>
      <c r="D673" s="15" t="s">
        <v>1227</v>
      </c>
      <c r="E673" s="15"/>
      <c r="F673" s="14"/>
      <c r="G673" s="15"/>
      <c r="H673" s="14"/>
      <c r="I673" s="15"/>
      <c r="J673" s="14"/>
      <c r="K673" s="18"/>
      <c r="L673" s="14" t="s">
        <v>13699</v>
      </c>
      <c r="M673" s="15" t="s">
        <v>16417</v>
      </c>
      <c r="N673" s="19" t="str">
        <f>_xlfn.IFNA(VLOOKUP(K673,'HAN02'!$I$1:$J$426,2,FALSE),"")</f>
        <v/>
      </c>
    </row>
    <row r="674" spans="1:14">
      <c r="A674" s="14">
        <v>672</v>
      </c>
      <c r="B674" s="14" t="str">
        <f t="shared" si="10"/>
        <v>220102500672</v>
      </c>
      <c r="C674" s="15" t="s">
        <v>16543</v>
      </c>
      <c r="D674" s="15" t="s">
        <v>1227</v>
      </c>
      <c r="E674" s="15" t="s">
        <v>16544</v>
      </c>
      <c r="F674" s="14" t="s">
        <v>115</v>
      </c>
      <c r="G674" s="15" t="s">
        <v>16545</v>
      </c>
      <c r="H674" s="14" t="s">
        <v>13745</v>
      </c>
      <c r="I674" s="15" t="s">
        <v>16546</v>
      </c>
      <c r="J674" s="14" t="s">
        <v>13699</v>
      </c>
      <c r="K674" s="18"/>
      <c r="L674" s="14" t="s">
        <v>13699</v>
      </c>
      <c r="M674" s="15" t="s">
        <v>16417</v>
      </c>
      <c r="N674" s="19" t="str">
        <f>_xlfn.IFNA(VLOOKUP(K674,'HAN02'!$I$1:$J$426,2,FALSE),"")</f>
        <v/>
      </c>
    </row>
    <row r="675" spans="1:14">
      <c r="A675" s="14">
        <v>673</v>
      </c>
      <c r="B675" s="14" t="str">
        <f t="shared" si="10"/>
        <v>220103500673</v>
      </c>
      <c r="C675" s="15" t="s">
        <v>16547</v>
      </c>
      <c r="D675" s="15" t="s">
        <v>1229</v>
      </c>
      <c r="E675" s="15" t="s">
        <v>16548</v>
      </c>
      <c r="F675" s="14" t="s">
        <v>121</v>
      </c>
      <c r="G675" s="15" t="s">
        <v>16549</v>
      </c>
      <c r="H675" s="14" t="s">
        <v>13745</v>
      </c>
      <c r="I675" s="15" t="s">
        <v>16550</v>
      </c>
      <c r="J675" s="14" t="s">
        <v>13699</v>
      </c>
      <c r="K675" s="18"/>
      <c r="L675" s="14" t="s">
        <v>13832</v>
      </c>
      <c r="M675" s="15" t="s">
        <v>16417</v>
      </c>
      <c r="N675" s="19" t="str">
        <f>_xlfn.IFNA(VLOOKUP(K675,'HAN02'!$I$1:$J$426,2,FALSE),"")</f>
        <v/>
      </c>
    </row>
    <row r="676" spans="1:14">
      <c r="A676" s="14">
        <v>674</v>
      </c>
      <c r="B676" s="14" t="str">
        <f t="shared" si="10"/>
        <v>220104500674</v>
      </c>
      <c r="C676" s="15" t="s">
        <v>16551</v>
      </c>
      <c r="D676" s="15" t="s">
        <v>1231</v>
      </c>
      <c r="E676" s="15" t="s">
        <v>16552</v>
      </c>
      <c r="F676" s="14" t="s">
        <v>115</v>
      </c>
      <c r="G676" s="15" t="s">
        <v>16553</v>
      </c>
      <c r="H676" s="14" t="s">
        <v>13745</v>
      </c>
      <c r="I676" s="15" t="s">
        <v>14340</v>
      </c>
      <c r="J676" s="14" t="s">
        <v>13699</v>
      </c>
      <c r="K676" s="18"/>
      <c r="L676" s="14" t="s">
        <v>13832</v>
      </c>
      <c r="M676" s="15" t="s">
        <v>16417</v>
      </c>
      <c r="N676" s="19" t="str">
        <f>_xlfn.IFNA(VLOOKUP(K676,'HAN02'!$I$1:$J$426,2,FALSE),"")</f>
        <v/>
      </c>
    </row>
    <row r="677" spans="1:14">
      <c r="A677" s="14">
        <v>675</v>
      </c>
      <c r="B677" s="14" t="str">
        <f t="shared" si="10"/>
        <v>220104100675</v>
      </c>
      <c r="C677" s="15" t="s">
        <v>16554</v>
      </c>
      <c r="D677" s="15" t="s">
        <v>1231</v>
      </c>
      <c r="E677" s="15" t="s">
        <v>16555</v>
      </c>
      <c r="F677" s="14" t="s">
        <v>16486</v>
      </c>
      <c r="G677" s="15" t="s">
        <v>16556</v>
      </c>
      <c r="H677" s="14" t="s">
        <v>13942</v>
      </c>
      <c r="I677" s="15" t="s">
        <v>16557</v>
      </c>
      <c r="J677" s="14" t="s">
        <v>13699</v>
      </c>
      <c r="K677" s="18"/>
      <c r="L677" s="14" t="s">
        <v>13699</v>
      </c>
      <c r="M677" s="15" t="s">
        <v>16417</v>
      </c>
      <c r="N677" s="19" t="str">
        <f>_xlfn.IFNA(VLOOKUP(K677,'HAN02'!$I$1:$J$426,2,FALSE),"")</f>
        <v/>
      </c>
    </row>
    <row r="678" spans="1:14">
      <c r="A678" s="14">
        <v>676</v>
      </c>
      <c r="B678" s="14" t="str">
        <f t="shared" si="10"/>
        <v>220104100676</v>
      </c>
      <c r="C678" s="15" t="s">
        <v>16558</v>
      </c>
      <c r="D678" s="15" t="s">
        <v>1231</v>
      </c>
      <c r="E678" s="15" t="s">
        <v>16559</v>
      </c>
      <c r="F678" s="14" t="s">
        <v>115</v>
      </c>
      <c r="G678" s="15" t="s">
        <v>16560</v>
      </c>
      <c r="H678" s="14" t="s">
        <v>13942</v>
      </c>
      <c r="I678" s="15" t="s">
        <v>16561</v>
      </c>
      <c r="J678" s="14" t="s">
        <v>13699</v>
      </c>
      <c r="K678" s="18"/>
      <c r="L678" s="14" t="s">
        <v>13699</v>
      </c>
      <c r="M678" s="15" t="s">
        <v>16417</v>
      </c>
      <c r="N678" s="19" t="str">
        <f>_xlfn.IFNA(VLOOKUP(K678,'HAN02'!$I$1:$J$426,2,FALSE),"")</f>
        <v/>
      </c>
    </row>
    <row r="679" spans="1:14">
      <c r="A679" s="14">
        <v>677</v>
      </c>
      <c r="B679" s="14" t="str">
        <f t="shared" si="10"/>
        <v>220104500677</v>
      </c>
      <c r="C679" s="15" t="s">
        <v>16562</v>
      </c>
      <c r="D679" s="15" t="s">
        <v>1231</v>
      </c>
      <c r="E679" s="15" t="s">
        <v>16563</v>
      </c>
      <c r="F679" s="14" t="s">
        <v>115</v>
      </c>
      <c r="G679" s="15" t="s">
        <v>16564</v>
      </c>
      <c r="H679" s="14" t="s">
        <v>13745</v>
      </c>
      <c r="I679" s="15" t="s">
        <v>16565</v>
      </c>
      <c r="J679" s="14" t="s">
        <v>13699</v>
      </c>
      <c r="K679" s="18"/>
      <c r="L679" s="14" t="s">
        <v>13699</v>
      </c>
      <c r="M679" s="15" t="s">
        <v>16417</v>
      </c>
      <c r="N679" s="19" t="str">
        <f>_xlfn.IFNA(VLOOKUP(K679,'HAN02'!$I$1:$J$426,2,FALSE),"")</f>
        <v/>
      </c>
    </row>
    <row r="680" spans="1:14">
      <c r="A680" s="14">
        <v>678</v>
      </c>
      <c r="B680" s="14" t="str">
        <f t="shared" si="10"/>
        <v>220104500678</v>
      </c>
      <c r="C680" s="15" t="s">
        <v>16566</v>
      </c>
      <c r="D680" s="15" t="s">
        <v>1231</v>
      </c>
      <c r="E680" s="15" t="s">
        <v>16567</v>
      </c>
      <c r="F680" s="14" t="s">
        <v>115</v>
      </c>
      <c r="G680" s="15" t="s">
        <v>16568</v>
      </c>
      <c r="H680" s="14" t="s">
        <v>13745</v>
      </c>
      <c r="I680" s="15" t="s">
        <v>16569</v>
      </c>
      <c r="J680" s="14" t="s">
        <v>13699</v>
      </c>
      <c r="K680" s="18"/>
      <c r="L680" s="14" t="s">
        <v>13699</v>
      </c>
      <c r="M680" s="15" t="s">
        <v>16417</v>
      </c>
      <c r="N680" s="19" t="str">
        <f>_xlfn.IFNA(VLOOKUP(K680,'HAN02'!$I$1:$J$426,2,FALSE),"")</f>
        <v/>
      </c>
    </row>
    <row r="681" spans="1:14">
      <c r="A681" s="14">
        <v>679</v>
      </c>
      <c r="B681" s="14" t="str">
        <f t="shared" si="10"/>
        <v>220104500679</v>
      </c>
      <c r="C681" s="15" t="s">
        <v>16570</v>
      </c>
      <c r="D681" s="15" t="s">
        <v>1231</v>
      </c>
      <c r="E681" s="15" t="s">
        <v>16571</v>
      </c>
      <c r="F681" s="14" t="s">
        <v>115</v>
      </c>
      <c r="G681" s="15" t="s">
        <v>16572</v>
      </c>
      <c r="H681" s="14" t="s">
        <v>13745</v>
      </c>
      <c r="I681" s="15" t="s">
        <v>16573</v>
      </c>
      <c r="J681" s="14" t="s">
        <v>13699</v>
      </c>
      <c r="K681" s="18"/>
      <c r="L681" s="14" t="s">
        <v>13699</v>
      </c>
      <c r="M681" s="15" t="s">
        <v>16417</v>
      </c>
      <c r="N681" s="19" t="str">
        <f>_xlfn.IFNA(VLOOKUP(K681,'HAN02'!$I$1:$J$426,2,FALSE),"")</f>
        <v/>
      </c>
    </row>
    <row r="682" spans="1:14">
      <c r="A682" s="14">
        <v>680</v>
      </c>
      <c r="B682" s="14" t="str">
        <f t="shared" si="10"/>
        <v>220104500680</v>
      </c>
      <c r="C682" s="15" t="s">
        <v>16574</v>
      </c>
      <c r="D682" s="15" t="s">
        <v>1231</v>
      </c>
      <c r="E682" s="15" t="s">
        <v>16575</v>
      </c>
      <c r="F682" s="14" t="s">
        <v>115</v>
      </c>
      <c r="G682" s="15" t="s">
        <v>16576</v>
      </c>
      <c r="H682" s="14" t="s">
        <v>13745</v>
      </c>
      <c r="I682" s="15" t="s">
        <v>16577</v>
      </c>
      <c r="J682" s="14" t="s">
        <v>13699</v>
      </c>
      <c r="K682" s="18"/>
      <c r="L682" s="14" t="s">
        <v>13699</v>
      </c>
      <c r="M682" s="15" t="s">
        <v>16417</v>
      </c>
      <c r="N682" s="19" t="str">
        <f>_xlfn.IFNA(VLOOKUP(K682,'HAN02'!$I$1:$J$426,2,FALSE),"")</f>
        <v/>
      </c>
    </row>
    <row r="683" spans="1:14">
      <c r="A683" s="14">
        <v>681</v>
      </c>
      <c r="B683" s="14" t="str">
        <f t="shared" si="10"/>
        <v>220104500681</v>
      </c>
      <c r="C683" s="15" t="s">
        <v>16578</v>
      </c>
      <c r="D683" s="15" t="s">
        <v>1231</v>
      </c>
      <c r="E683" s="15" t="s">
        <v>16579</v>
      </c>
      <c r="F683" s="14" t="s">
        <v>115</v>
      </c>
      <c r="G683" s="15" t="s">
        <v>16580</v>
      </c>
      <c r="H683" s="14" t="s">
        <v>13745</v>
      </c>
      <c r="I683" s="15" t="s">
        <v>16581</v>
      </c>
      <c r="J683" s="14" t="s">
        <v>13699</v>
      </c>
      <c r="K683" s="18"/>
      <c r="L683" s="14" t="s">
        <v>13699</v>
      </c>
      <c r="M683" s="15" t="s">
        <v>16417</v>
      </c>
      <c r="N683" s="19" t="str">
        <f>_xlfn.IFNA(VLOOKUP(K683,'HAN02'!$I$1:$J$426,2,FALSE),"")</f>
        <v/>
      </c>
    </row>
    <row r="684" spans="1:14">
      <c r="A684" s="14">
        <v>682</v>
      </c>
      <c r="B684" s="14" t="str">
        <f t="shared" si="10"/>
        <v>220104500682</v>
      </c>
      <c r="C684" s="15" t="s">
        <v>16582</v>
      </c>
      <c r="D684" s="15" t="s">
        <v>1231</v>
      </c>
      <c r="E684" s="15" t="s">
        <v>16583</v>
      </c>
      <c r="F684" s="14" t="s">
        <v>115</v>
      </c>
      <c r="G684" s="15" t="s">
        <v>16584</v>
      </c>
      <c r="H684" s="14" t="s">
        <v>13745</v>
      </c>
      <c r="I684" s="15" t="s">
        <v>16585</v>
      </c>
      <c r="J684" s="14" t="s">
        <v>13699</v>
      </c>
      <c r="K684" s="18"/>
      <c r="L684" s="14" t="s">
        <v>13699</v>
      </c>
      <c r="M684" s="15" t="s">
        <v>16417</v>
      </c>
      <c r="N684" s="19" t="str">
        <f>_xlfn.IFNA(VLOOKUP(K684,'HAN02'!$I$1:$J$426,2,FALSE),"")</f>
        <v/>
      </c>
    </row>
    <row r="685" spans="1:14">
      <c r="A685" s="14">
        <v>683</v>
      </c>
      <c r="B685" s="14" t="str">
        <f t="shared" si="10"/>
        <v>220106500683</v>
      </c>
      <c r="C685" s="15" t="s">
        <v>16586</v>
      </c>
      <c r="D685" s="15" t="s">
        <v>1234</v>
      </c>
      <c r="E685" s="15" t="s">
        <v>16587</v>
      </c>
      <c r="F685" s="14" t="s">
        <v>115</v>
      </c>
      <c r="G685" s="15" t="s">
        <v>16588</v>
      </c>
      <c r="H685" s="14" t="s">
        <v>13745</v>
      </c>
      <c r="I685" s="15" t="s">
        <v>15953</v>
      </c>
      <c r="J685" s="14" t="s">
        <v>13699</v>
      </c>
      <c r="K685" s="18"/>
      <c r="L685" s="14" t="s">
        <v>13832</v>
      </c>
      <c r="M685" s="15" t="s">
        <v>16417</v>
      </c>
      <c r="N685" s="19" t="str">
        <f>_xlfn.IFNA(VLOOKUP(K685,'HAN02'!$I$1:$J$426,2,FALSE),"")</f>
        <v/>
      </c>
    </row>
    <row r="686" spans="1:14">
      <c r="A686" s="14">
        <v>684</v>
      </c>
      <c r="B686" s="14" t="str">
        <f t="shared" si="10"/>
        <v>220106500684</v>
      </c>
      <c r="C686" s="15" t="s">
        <v>16589</v>
      </c>
      <c r="D686" s="15" t="s">
        <v>1234</v>
      </c>
      <c r="E686" s="15" t="s">
        <v>16590</v>
      </c>
      <c r="F686" s="14" t="s">
        <v>16591</v>
      </c>
      <c r="G686" s="15" t="s">
        <v>16592</v>
      </c>
      <c r="H686" s="14" t="s">
        <v>13745</v>
      </c>
      <c r="I686" s="15" t="s">
        <v>16593</v>
      </c>
      <c r="J686" s="14" t="s">
        <v>13699</v>
      </c>
      <c r="K686" s="18"/>
      <c r="L686" s="14" t="s">
        <v>13699</v>
      </c>
      <c r="M686" s="15" t="s">
        <v>16417</v>
      </c>
      <c r="N686" s="19" t="str">
        <f>_xlfn.IFNA(VLOOKUP(K686,'HAN02'!$I$1:$J$426,2,FALSE),"")</f>
        <v/>
      </c>
    </row>
    <row r="687" spans="1:14">
      <c r="A687" s="14">
        <v>685</v>
      </c>
      <c r="B687" s="14" t="str">
        <f t="shared" si="10"/>
        <v>220106500685</v>
      </c>
      <c r="C687" s="15" t="s">
        <v>16594</v>
      </c>
      <c r="D687" s="15" t="s">
        <v>1234</v>
      </c>
      <c r="E687" s="15" t="s">
        <v>16595</v>
      </c>
      <c r="F687" s="14" t="s">
        <v>16591</v>
      </c>
      <c r="G687" s="15" t="s">
        <v>16596</v>
      </c>
      <c r="H687" s="14" t="s">
        <v>13745</v>
      </c>
      <c r="I687" s="15" t="s">
        <v>16597</v>
      </c>
      <c r="J687" s="14" t="s">
        <v>13699</v>
      </c>
      <c r="K687" s="18"/>
      <c r="L687" s="14" t="s">
        <v>13699</v>
      </c>
      <c r="M687" s="15" t="s">
        <v>16417</v>
      </c>
      <c r="N687" s="19" t="str">
        <f>_xlfn.IFNA(VLOOKUP(K687,'HAN02'!$I$1:$J$426,2,FALSE),"")</f>
        <v/>
      </c>
    </row>
    <row r="688" spans="1:14">
      <c r="A688" s="14">
        <v>686</v>
      </c>
      <c r="B688" s="14" t="str">
        <f t="shared" si="10"/>
        <v>220113500686</v>
      </c>
      <c r="C688" s="15" t="s">
        <v>16598</v>
      </c>
      <c r="D688" s="15" t="s">
        <v>1238</v>
      </c>
      <c r="E688" s="15" t="s">
        <v>16599</v>
      </c>
      <c r="F688" s="14" t="s">
        <v>252</v>
      </c>
      <c r="G688" s="15" t="s">
        <v>16600</v>
      </c>
      <c r="H688" s="14" t="s">
        <v>13745</v>
      </c>
      <c r="I688" s="15" t="s">
        <v>16601</v>
      </c>
      <c r="J688" s="14" t="s">
        <v>13699</v>
      </c>
      <c r="K688" s="18"/>
      <c r="L688" s="14" t="s">
        <v>13699</v>
      </c>
      <c r="M688" s="15" t="s">
        <v>16417</v>
      </c>
      <c r="N688" s="19" t="str">
        <f>_xlfn.IFNA(VLOOKUP(K688,'HAN02'!$I$1:$J$426,2,FALSE),"")</f>
        <v/>
      </c>
    </row>
    <row r="689" spans="1:14">
      <c r="A689" s="14">
        <v>687</v>
      </c>
      <c r="B689" s="14" t="str">
        <f t="shared" si="10"/>
        <v>220196400687</v>
      </c>
      <c r="C689" s="15" t="s">
        <v>16602</v>
      </c>
      <c r="D689" s="15" t="s">
        <v>12795</v>
      </c>
      <c r="E689" s="15" t="s">
        <v>16603</v>
      </c>
      <c r="F689" s="14" t="s">
        <v>121</v>
      </c>
      <c r="G689" s="15" t="s">
        <v>16604</v>
      </c>
      <c r="H689" s="14" t="s">
        <v>13708</v>
      </c>
      <c r="I689" s="15" t="s">
        <v>16605</v>
      </c>
      <c r="J689" s="14" t="s">
        <v>13710</v>
      </c>
      <c r="K689" s="18" t="s">
        <v>12795</v>
      </c>
      <c r="L689" s="14" t="s">
        <v>13832</v>
      </c>
      <c r="M689" s="15" t="s">
        <v>16417</v>
      </c>
      <c r="N689" s="19" t="str">
        <f>_xlfn.IFNA(VLOOKUP(K689,'HAN02'!$I$1:$J$426,2,FALSE),"")</f>
        <v>GG222010</v>
      </c>
    </row>
    <row r="690" spans="1:14">
      <c r="A690" s="14">
        <v>688</v>
      </c>
      <c r="B690" s="14" t="str">
        <f t="shared" si="10"/>
        <v>220196400688</v>
      </c>
      <c r="C690" s="15" t="s">
        <v>16606</v>
      </c>
      <c r="D690" s="15" t="s">
        <v>12795</v>
      </c>
      <c r="E690" s="15" t="s">
        <v>16607</v>
      </c>
      <c r="F690" s="14" t="s">
        <v>16465</v>
      </c>
      <c r="G690" s="15" t="s">
        <v>16608</v>
      </c>
      <c r="H690" s="14" t="s">
        <v>13708</v>
      </c>
      <c r="I690" s="15" t="s">
        <v>16609</v>
      </c>
      <c r="J690" s="14" t="s">
        <v>13710</v>
      </c>
      <c r="K690" s="18" t="s">
        <v>12795</v>
      </c>
      <c r="L690" s="14" t="s">
        <v>13832</v>
      </c>
      <c r="M690" s="15" t="s">
        <v>16417</v>
      </c>
      <c r="N690" s="19" t="str">
        <f>_xlfn.IFNA(VLOOKUP(K690,'HAN02'!$I$1:$J$426,2,FALSE),"")</f>
        <v>GG222010</v>
      </c>
    </row>
    <row r="691" spans="1:14">
      <c r="A691" s="14">
        <v>689</v>
      </c>
      <c r="B691" s="14" t="str">
        <f t="shared" si="10"/>
        <v>220196100689</v>
      </c>
      <c r="C691" s="15" t="s">
        <v>16610</v>
      </c>
      <c r="D691" s="15" t="s">
        <v>12795</v>
      </c>
      <c r="E691" s="15" t="s">
        <v>16611</v>
      </c>
      <c r="F691" s="14" t="s">
        <v>151</v>
      </c>
      <c r="G691" s="15" t="s">
        <v>16612</v>
      </c>
      <c r="H691" s="14" t="s">
        <v>13942</v>
      </c>
      <c r="I691" s="15" t="s">
        <v>16613</v>
      </c>
      <c r="J691" s="14" t="s">
        <v>13710</v>
      </c>
      <c r="K691" s="18" t="s">
        <v>12795</v>
      </c>
      <c r="L691" s="14" t="s">
        <v>13832</v>
      </c>
      <c r="M691" s="15" t="s">
        <v>16417</v>
      </c>
      <c r="N691" s="19" t="str">
        <f>_xlfn.IFNA(VLOOKUP(K691,'HAN02'!$I$1:$J$426,2,FALSE),"")</f>
        <v>GG222010</v>
      </c>
    </row>
    <row r="692" spans="1:14">
      <c r="A692" s="14">
        <v>690</v>
      </c>
      <c r="B692" s="14" t="str">
        <f t="shared" si="10"/>
        <v>220196500690</v>
      </c>
      <c r="C692" s="15" t="s">
        <v>16614</v>
      </c>
      <c r="D692" s="15" t="s">
        <v>12795</v>
      </c>
      <c r="E692" s="15" t="s">
        <v>16615</v>
      </c>
      <c r="F692" s="14" t="s">
        <v>16490</v>
      </c>
      <c r="G692" s="15" t="s">
        <v>16616</v>
      </c>
      <c r="H692" s="14" t="s">
        <v>13745</v>
      </c>
      <c r="I692" s="15" t="s">
        <v>16617</v>
      </c>
      <c r="J692" s="14" t="s">
        <v>13710</v>
      </c>
      <c r="K692" s="18" t="s">
        <v>12795</v>
      </c>
      <c r="L692" s="14" t="s">
        <v>13832</v>
      </c>
      <c r="M692" s="15" t="s">
        <v>16417</v>
      </c>
      <c r="N692" s="19" t="str">
        <f>_xlfn.IFNA(VLOOKUP(K692,'HAN02'!$I$1:$J$426,2,FALSE),"")</f>
        <v>GG222010</v>
      </c>
    </row>
    <row r="693" spans="1:14">
      <c r="A693" s="14">
        <v>691</v>
      </c>
      <c r="B693" s="14" t="str">
        <f t="shared" si="10"/>
        <v>220196500691</v>
      </c>
      <c r="C693" s="15" t="s">
        <v>16618</v>
      </c>
      <c r="D693" s="15" t="s">
        <v>12795</v>
      </c>
      <c r="E693" s="15" t="s">
        <v>10830</v>
      </c>
      <c r="F693" s="14" t="s">
        <v>16490</v>
      </c>
      <c r="G693" s="15" t="s">
        <v>16619</v>
      </c>
      <c r="H693" s="14" t="s">
        <v>13745</v>
      </c>
      <c r="I693" s="15" t="s">
        <v>16620</v>
      </c>
      <c r="J693" s="14" t="s">
        <v>13710</v>
      </c>
      <c r="K693" s="18" t="s">
        <v>12795</v>
      </c>
      <c r="L693" s="14" t="s">
        <v>13832</v>
      </c>
      <c r="M693" s="15" t="s">
        <v>16417</v>
      </c>
      <c r="N693" s="19" t="str">
        <f>_xlfn.IFNA(VLOOKUP(K693,'HAN02'!$I$1:$J$426,2,FALSE),"")</f>
        <v>GG222010</v>
      </c>
    </row>
    <row r="694" spans="1:14">
      <c r="A694" s="14">
        <v>692</v>
      </c>
      <c r="B694" s="14" t="str">
        <f t="shared" si="10"/>
        <v>220196400692</v>
      </c>
      <c r="C694" s="15" t="s">
        <v>16621</v>
      </c>
      <c r="D694" s="15" t="s">
        <v>12795</v>
      </c>
      <c r="E694" s="15" t="s">
        <v>16622</v>
      </c>
      <c r="F694" s="14" t="s">
        <v>16490</v>
      </c>
      <c r="G694" s="15" t="s">
        <v>16623</v>
      </c>
      <c r="H694" s="14" t="s">
        <v>13708</v>
      </c>
      <c r="I694" s="15" t="s">
        <v>16624</v>
      </c>
      <c r="J694" s="14" t="s">
        <v>13710</v>
      </c>
      <c r="K694" s="18" t="s">
        <v>12795</v>
      </c>
      <c r="L694" s="14" t="s">
        <v>13699</v>
      </c>
      <c r="M694" s="15" t="s">
        <v>16417</v>
      </c>
      <c r="N694" s="19" t="str">
        <f>_xlfn.IFNA(VLOOKUP(K694,'HAN02'!$I$1:$J$426,2,FALSE),"")</f>
        <v>GG222010</v>
      </c>
    </row>
    <row r="695" spans="1:14">
      <c r="A695" s="14">
        <v>693</v>
      </c>
      <c r="B695" s="14" t="str">
        <f t="shared" si="10"/>
        <v>220196400693</v>
      </c>
      <c r="C695" s="15" t="s">
        <v>16625</v>
      </c>
      <c r="D695" s="15" t="s">
        <v>12795</v>
      </c>
      <c r="E695" s="15" t="s">
        <v>16626</v>
      </c>
      <c r="F695" s="14" t="s">
        <v>115</v>
      </c>
      <c r="G695" s="15" t="s">
        <v>16627</v>
      </c>
      <c r="H695" s="14" t="s">
        <v>13708</v>
      </c>
      <c r="I695" s="15" t="s">
        <v>16628</v>
      </c>
      <c r="J695" s="14" t="s">
        <v>13710</v>
      </c>
      <c r="K695" s="18" t="s">
        <v>12795</v>
      </c>
      <c r="L695" s="14" t="s">
        <v>13832</v>
      </c>
      <c r="M695" s="15" t="s">
        <v>16417</v>
      </c>
      <c r="N695" s="19" t="str">
        <f>_xlfn.IFNA(VLOOKUP(K695,'HAN02'!$I$1:$J$426,2,FALSE),"")</f>
        <v>GG222010</v>
      </c>
    </row>
    <row r="696" spans="1:14">
      <c r="A696" s="14">
        <v>694</v>
      </c>
      <c r="B696" s="14" t="str">
        <f t="shared" si="10"/>
        <v>220196500694</v>
      </c>
      <c r="C696" s="15" t="s">
        <v>16629</v>
      </c>
      <c r="D696" s="15" t="s">
        <v>12795</v>
      </c>
      <c r="E696" s="15" t="s">
        <v>16630</v>
      </c>
      <c r="F696" s="14" t="s">
        <v>115</v>
      </c>
      <c r="G696" s="15" t="s">
        <v>16631</v>
      </c>
      <c r="H696" s="14" t="s">
        <v>13745</v>
      </c>
      <c r="I696" s="15" t="s">
        <v>16632</v>
      </c>
      <c r="J696" s="14" t="s">
        <v>13710</v>
      </c>
      <c r="K696" s="18" t="s">
        <v>12795</v>
      </c>
      <c r="L696" s="14" t="s">
        <v>13832</v>
      </c>
      <c r="M696" s="15" t="s">
        <v>16417</v>
      </c>
      <c r="N696" s="19" t="str">
        <f>_xlfn.IFNA(VLOOKUP(K696,'HAN02'!$I$1:$J$426,2,FALSE),"")</f>
        <v>GG222010</v>
      </c>
    </row>
    <row r="697" spans="1:14">
      <c r="A697" s="14">
        <v>695</v>
      </c>
      <c r="B697" s="14" t="str">
        <f t="shared" si="10"/>
        <v>220196500695</v>
      </c>
      <c r="C697" s="15" t="s">
        <v>16633</v>
      </c>
      <c r="D697" s="15" t="s">
        <v>12795</v>
      </c>
      <c r="E697" s="15" t="s">
        <v>16634</v>
      </c>
      <c r="F697" s="14" t="s">
        <v>16465</v>
      </c>
      <c r="G697" s="15" t="s">
        <v>16635</v>
      </c>
      <c r="H697" s="14" t="s">
        <v>13745</v>
      </c>
      <c r="I697" s="15" t="s">
        <v>16636</v>
      </c>
      <c r="J697" s="14" t="s">
        <v>13710</v>
      </c>
      <c r="K697" s="18" t="s">
        <v>12795</v>
      </c>
      <c r="L697" s="14" t="s">
        <v>13699</v>
      </c>
      <c r="M697" s="15" t="s">
        <v>16417</v>
      </c>
      <c r="N697" s="19" t="str">
        <f>_xlfn.IFNA(VLOOKUP(K697,'HAN02'!$I$1:$J$426,2,FALSE),"")</f>
        <v>GG222010</v>
      </c>
    </row>
    <row r="698" spans="1:14">
      <c r="A698" s="14">
        <v>696</v>
      </c>
      <c r="B698" s="14" t="str">
        <f t="shared" si="10"/>
        <v>220196500696</v>
      </c>
      <c r="C698" s="15" t="s">
        <v>16637</v>
      </c>
      <c r="D698" s="15" t="s">
        <v>12795</v>
      </c>
      <c r="E698" s="15" t="s">
        <v>16638</v>
      </c>
      <c r="F698" s="14" t="s">
        <v>16465</v>
      </c>
      <c r="G698" s="15" t="s">
        <v>16639</v>
      </c>
      <c r="H698" s="14" t="s">
        <v>13745</v>
      </c>
      <c r="I698" s="15" t="s">
        <v>16640</v>
      </c>
      <c r="J698" s="14" t="s">
        <v>13710</v>
      </c>
      <c r="K698" s="18" t="s">
        <v>12795</v>
      </c>
      <c r="L698" s="14" t="s">
        <v>13699</v>
      </c>
      <c r="M698" s="15" t="s">
        <v>16417</v>
      </c>
      <c r="N698" s="19" t="str">
        <f>_xlfn.IFNA(VLOOKUP(K698,'HAN02'!$I$1:$J$426,2,FALSE),"")</f>
        <v>GG222010</v>
      </c>
    </row>
    <row r="699" spans="1:14">
      <c r="A699" s="14">
        <v>697</v>
      </c>
      <c r="B699" s="14" t="str">
        <f t="shared" si="10"/>
        <v>220196500697</v>
      </c>
      <c r="C699" s="15" t="s">
        <v>16641</v>
      </c>
      <c r="D699" s="15" t="s">
        <v>12795</v>
      </c>
      <c r="E699" s="15" t="s">
        <v>16642</v>
      </c>
      <c r="F699" s="14" t="s">
        <v>16490</v>
      </c>
      <c r="G699" s="15" t="s">
        <v>16643</v>
      </c>
      <c r="H699" s="14" t="s">
        <v>13745</v>
      </c>
      <c r="I699" s="15" t="s">
        <v>16644</v>
      </c>
      <c r="J699" s="14" t="s">
        <v>13710</v>
      </c>
      <c r="K699" s="18" t="s">
        <v>12795</v>
      </c>
      <c r="L699" s="14" t="s">
        <v>13699</v>
      </c>
      <c r="M699" s="15" t="s">
        <v>16417</v>
      </c>
      <c r="N699" s="19" t="str">
        <f>_xlfn.IFNA(VLOOKUP(K699,'HAN02'!$I$1:$J$426,2,FALSE),"")</f>
        <v>GG222010</v>
      </c>
    </row>
    <row r="700" spans="1:14">
      <c r="A700" s="14">
        <v>698</v>
      </c>
      <c r="B700" s="14" t="str">
        <f t="shared" si="10"/>
        <v>220196300698</v>
      </c>
      <c r="C700" s="15" t="s">
        <v>16645</v>
      </c>
      <c r="D700" s="15" t="s">
        <v>12795</v>
      </c>
      <c r="E700" s="15" t="s">
        <v>16646</v>
      </c>
      <c r="F700" s="14" t="s">
        <v>115</v>
      </c>
      <c r="G700" s="15" t="s">
        <v>16647</v>
      </c>
      <c r="H700" s="14" t="s">
        <v>13872</v>
      </c>
      <c r="I700" s="15" t="s">
        <v>16648</v>
      </c>
      <c r="J700" s="14" t="s">
        <v>13710</v>
      </c>
      <c r="K700" s="18" t="s">
        <v>12795</v>
      </c>
      <c r="L700" s="14" t="s">
        <v>13699</v>
      </c>
      <c r="M700" s="15" t="s">
        <v>16417</v>
      </c>
      <c r="N700" s="19" t="str">
        <f>_xlfn.IFNA(VLOOKUP(K700,'HAN02'!$I$1:$J$426,2,FALSE),"")</f>
        <v>GG222010</v>
      </c>
    </row>
    <row r="701" spans="1:14">
      <c r="A701" s="14">
        <v>699</v>
      </c>
      <c r="B701" s="14" t="str">
        <f t="shared" si="10"/>
        <v>220196500699</v>
      </c>
      <c r="C701" s="15" t="s">
        <v>16649</v>
      </c>
      <c r="D701" s="15" t="s">
        <v>12795</v>
      </c>
      <c r="E701" s="15" t="s">
        <v>16650</v>
      </c>
      <c r="F701" s="14" t="s">
        <v>115</v>
      </c>
      <c r="G701" s="15" t="s">
        <v>16651</v>
      </c>
      <c r="H701" s="14" t="s">
        <v>13745</v>
      </c>
      <c r="I701" s="15" t="s">
        <v>16652</v>
      </c>
      <c r="J701" s="14" t="s">
        <v>13710</v>
      </c>
      <c r="K701" s="18" t="s">
        <v>12795</v>
      </c>
      <c r="L701" s="14" t="s">
        <v>13699</v>
      </c>
      <c r="M701" s="15" t="s">
        <v>16417</v>
      </c>
      <c r="N701" s="19" t="str">
        <f>_xlfn.IFNA(VLOOKUP(K701,'HAN02'!$I$1:$J$426,2,FALSE),"")</f>
        <v>GG222010</v>
      </c>
    </row>
    <row r="702" spans="1:14">
      <c r="A702" s="14">
        <v>700</v>
      </c>
      <c r="B702" s="14" t="str">
        <f t="shared" si="10"/>
        <v>220196500700</v>
      </c>
      <c r="C702" s="15" t="s">
        <v>16653</v>
      </c>
      <c r="D702" s="15" t="s">
        <v>12795</v>
      </c>
      <c r="E702" s="15" t="s">
        <v>16654</v>
      </c>
      <c r="F702" s="14" t="s">
        <v>115</v>
      </c>
      <c r="G702" s="15" t="s">
        <v>16655</v>
      </c>
      <c r="H702" s="14" t="s">
        <v>13745</v>
      </c>
      <c r="I702" s="15" t="s">
        <v>16656</v>
      </c>
      <c r="J702" s="14" t="s">
        <v>13710</v>
      </c>
      <c r="K702" s="18" t="s">
        <v>12795</v>
      </c>
      <c r="L702" s="14" t="s">
        <v>13699</v>
      </c>
      <c r="M702" s="15" t="s">
        <v>16417</v>
      </c>
      <c r="N702" s="19" t="str">
        <f>_xlfn.IFNA(VLOOKUP(K702,'HAN02'!$I$1:$J$426,2,FALSE),"")</f>
        <v>GG222010</v>
      </c>
    </row>
    <row r="703" spans="1:14">
      <c r="A703" s="14">
        <v>701</v>
      </c>
      <c r="B703" s="14" t="str">
        <f t="shared" si="10"/>
        <v>220196100701</v>
      </c>
      <c r="C703" s="15" t="s">
        <v>16657</v>
      </c>
      <c r="D703" s="15" t="s">
        <v>12795</v>
      </c>
      <c r="E703" s="15" t="s">
        <v>16658</v>
      </c>
      <c r="F703" s="14" t="s">
        <v>115</v>
      </c>
      <c r="G703" s="15" t="s">
        <v>16659</v>
      </c>
      <c r="H703" s="14" t="s">
        <v>13942</v>
      </c>
      <c r="I703" s="15" t="s">
        <v>16660</v>
      </c>
      <c r="J703" s="14" t="s">
        <v>13699</v>
      </c>
      <c r="K703" s="18"/>
      <c r="L703" s="14" t="s">
        <v>13699</v>
      </c>
      <c r="M703" s="15" t="s">
        <v>16417</v>
      </c>
      <c r="N703" s="19" t="str">
        <f>_xlfn.IFNA(VLOOKUP(K703,'HAN02'!$I$1:$J$426,2,FALSE),"")</f>
        <v/>
      </c>
    </row>
    <row r="704" spans="1:14">
      <c r="A704" s="14">
        <v>702</v>
      </c>
      <c r="B704" s="14" t="str">
        <f t="shared" si="10"/>
        <v>220196400702</v>
      </c>
      <c r="C704" s="15" t="s">
        <v>16661</v>
      </c>
      <c r="D704" s="15" t="s">
        <v>12795</v>
      </c>
      <c r="E704" s="15" t="s">
        <v>16662</v>
      </c>
      <c r="F704" s="14" t="s">
        <v>115</v>
      </c>
      <c r="G704" s="15" t="s">
        <v>16663</v>
      </c>
      <c r="H704" s="14" t="s">
        <v>13708</v>
      </c>
      <c r="I704" s="15" t="s">
        <v>16664</v>
      </c>
      <c r="J704" s="14" t="s">
        <v>13710</v>
      </c>
      <c r="K704" s="18" t="s">
        <v>12795</v>
      </c>
      <c r="L704" s="14" t="s">
        <v>13699</v>
      </c>
      <c r="M704" s="15" t="s">
        <v>16417</v>
      </c>
      <c r="N704" s="19" t="str">
        <f>_xlfn.IFNA(VLOOKUP(K704,'HAN02'!$I$1:$J$426,2,FALSE),"")</f>
        <v>GG222010</v>
      </c>
    </row>
    <row r="705" spans="1:14">
      <c r="A705" s="14">
        <v>703</v>
      </c>
      <c r="B705" s="14" t="str">
        <f t="shared" si="10"/>
        <v>220196400703</v>
      </c>
      <c r="C705" s="15" t="s">
        <v>16665</v>
      </c>
      <c r="D705" s="15" t="s">
        <v>12795</v>
      </c>
      <c r="E705" s="15" t="s">
        <v>16666</v>
      </c>
      <c r="F705" s="14" t="s">
        <v>115</v>
      </c>
      <c r="G705" s="15" t="s">
        <v>16667</v>
      </c>
      <c r="H705" s="14" t="s">
        <v>13708</v>
      </c>
      <c r="I705" s="15" t="s">
        <v>14361</v>
      </c>
      <c r="J705" s="14" t="s">
        <v>13710</v>
      </c>
      <c r="K705" s="18" t="s">
        <v>12795</v>
      </c>
      <c r="L705" s="14" t="s">
        <v>13699</v>
      </c>
      <c r="M705" s="15" t="s">
        <v>16417</v>
      </c>
      <c r="N705" s="19" t="str">
        <f>_xlfn.IFNA(VLOOKUP(K705,'HAN02'!$I$1:$J$426,2,FALSE),"")</f>
        <v>GG222010</v>
      </c>
    </row>
    <row r="706" spans="1:14">
      <c r="A706" s="14">
        <v>704</v>
      </c>
      <c r="B706" s="14" t="str">
        <f t="shared" si="10"/>
        <v>220196400704</v>
      </c>
      <c r="C706" s="15" t="s">
        <v>16668</v>
      </c>
      <c r="D706" s="15" t="s">
        <v>12795</v>
      </c>
      <c r="E706" s="15" t="s">
        <v>16669</v>
      </c>
      <c r="F706" s="14" t="s">
        <v>115</v>
      </c>
      <c r="G706" s="15" t="s">
        <v>16670</v>
      </c>
      <c r="H706" s="14" t="s">
        <v>13708</v>
      </c>
      <c r="I706" s="15" t="s">
        <v>16671</v>
      </c>
      <c r="J706" s="14" t="s">
        <v>13710</v>
      </c>
      <c r="K706" s="18" t="s">
        <v>12795</v>
      </c>
      <c r="L706" s="14" t="s">
        <v>13699</v>
      </c>
      <c r="M706" s="15" t="s">
        <v>16417</v>
      </c>
      <c r="N706" s="19" t="str">
        <f>_xlfn.IFNA(VLOOKUP(K706,'HAN02'!$I$1:$J$426,2,FALSE),"")</f>
        <v>GG222010</v>
      </c>
    </row>
    <row r="707" spans="1:14">
      <c r="A707" s="14">
        <v>705</v>
      </c>
      <c r="B707" s="14" t="str">
        <f t="shared" si="10"/>
        <v>220196500705</v>
      </c>
      <c r="C707" s="15" t="s">
        <v>16672</v>
      </c>
      <c r="D707" s="15" t="s">
        <v>12795</v>
      </c>
      <c r="E707" s="15" t="s">
        <v>16673</v>
      </c>
      <c r="F707" s="14" t="s">
        <v>115</v>
      </c>
      <c r="G707" s="15" t="s">
        <v>16674</v>
      </c>
      <c r="H707" s="14" t="s">
        <v>13745</v>
      </c>
      <c r="I707" s="15" t="s">
        <v>16675</v>
      </c>
      <c r="J707" s="14" t="s">
        <v>13710</v>
      </c>
      <c r="K707" s="18" t="s">
        <v>12795</v>
      </c>
      <c r="L707" s="14" t="s">
        <v>13699</v>
      </c>
      <c r="M707" s="15" t="s">
        <v>16417</v>
      </c>
      <c r="N707" s="19" t="str">
        <f>_xlfn.IFNA(VLOOKUP(K707,'HAN02'!$I$1:$J$426,2,FALSE),"")</f>
        <v>GG222010</v>
      </c>
    </row>
    <row r="708" spans="1:14">
      <c r="A708" s="14">
        <v>706</v>
      </c>
      <c r="B708" s="14" t="str">
        <f t="shared" ref="B708:B771" si="11">D708&amp;IF(H708="",0,H708)&amp;REPT(0,5-LEN(A708))&amp;A708</f>
        <v>220196500706</v>
      </c>
      <c r="C708" s="15" t="s">
        <v>16676</v>
      </c>
      <c r="D708" s="15" t="s">
        <v>12795</v>
      </c>
      <c r="E708" s="15" t="s">
        <v>16677</v>
      </c>
      <c r="F708" s="14" t="s">
        <v>115</v>
      </c>
      <c r="G708" s="15" t="s">
        <v>16678</v>
      </c>
      <c r="H708" s="14" t="s">
        <v>13745</v>
      </c>
      <c r="I708" s="15" t="s">
        <v>15471</v>
      </c>
      <c r="J708" s="14" t="s">
        <v>13710</v>
      </c>
      <c r="K708" s="18" t="s">
        <v>12795</v>
      </c>
      <c r="L708" s="14" t="s">
        <v>13699</v>
      </c>
      <c r="M708" s="15" t="s">
        <v>16417</v>
      </c>
      <c r="N708" s="19" t="str">
        <f>_xlfn.IFNA(VLOOKUP(K708,'HAN02'!$I$1:$J$426,2,FALSE),"")</f>
        <v>GG222010</v>
      </c>
    </row>
    <row r="709" spans="1:14">
      <c r="A709" s="14">
        <v>707</v>
      </c>
      <c r="B709" s="14" t="str">
        <f t="shared" si="11"/>
        <v>220196500707</v>
      </c>
      <c r="C709" s="15" t="s">
        <v>16679</v>
      </c>
      <c r="D709" s="15" t="s">
        <v>12795</v>
      </c>
      <c r="E709" s="15" t="s">
        <v>16680</v>
      </c>
      <c r="F709" s="14" t="s">
        <v>16465</v>
      </c>
      <c r="G709" s="15" t="s">
        <v>16681</v>
      </c>
      <c r="H709" s="14" t="s">
        <v>13745</v>
      </c>
      <c r="I709" s="15" t="s">
        <v>15454</v>
      </c>
      <c r="J709" s="14" t="s">
        <v>13710</v>
      </c>
      <c r="K709" s="18" t="s">
        <v>12795</v>
      </c>
      <c r="L709" s="14" t="s">
        <v>13699</v>
      </c>
      <c r="M709" s="15" t="s">
        <v>16417</v>
      </c>
      <c r="N709" s="19" t="str">
        <f>_xlfn.IFNA(VLOOKUP(K709,'HAN02'!$I$1:$J$426,2,FALSE),"")</f>
        <v>GG222010</v>
      </c>
    </row>
    <row r="710" spans="1:14">
      <c r="A710" s="14">
        <v>708</v>
      </c>
      <c r="B710" s="14" t="str">
        <f t="shared" si="11"/>
        <v>220196400708</v>
      </c>
      <c r="C710" s="15" t="s">
        <v>16682</v>
      </c>
      <c r="D710" s="15" t="s">
        <v>12795</v>
      </c>
      <c r="E710" s="15" t="s">
        <v>16683</v>
      </c>
      <c r="F710" s="14" t="s">
        <v>16490</v>
      </c>
      <c r="G710" s="15" t="s">
        <v>16684</v>
      </c>
      <c r="H710" s="14" t="s">
        <v>13708</v>
      </c>
      <c r="I710" s="15" t="s">
        <v>16685</v>
      </c>
      <c r="J710" s="14" t="s">
        <v>13710</v>
      </c>
      <c r="K710" s="18" t="s">
        <v>12795</v>
      </c>
      <c r="L710" s="14" t="s">
        <v>13699</v>
      </c>
      <c r="M710" s="15" t="s">
        <v>16417</v>
      </c>
      <c r="N710" s="19" t="str">
        <f>_xlfn.IFNA(VLOOKUP(K710,'HAN02'!$I$1:$J$426,2,FALSE),"")</f>
        <v>GG222010</v>
      </c>
    </row>
    <row r="711" spans="1:14">
      <c r="A711" s="14">
        <v>709</v>
      </c>
      <c r="B711" s="14" t="str">
        <f t="shared" si="11"/>
        <v>220196500709</v>
      </c>
      <c r="C711" s="15" t="s">
        <v>16686</v>
      </c>
      <c r="D711" s="15" t="s">
        <v>12795</v>
      </c>
      <c r="E711" s="15" t="s">
        <v>16687</v>
      </c>
      <c r="F711" s="14" t="s">
        <v>115</v>
      </c>
      <c r="G711" s="15" t="s">
        <v>16688</v>
      </c>
      <c r="H711" s="14" t="s">
        <v>13745</v>
      </c>
      <c r="I711" s="15" t="s">
        <v>16689</v>
      </c>
      <c r="J711" s="14" t="s">
        <v>13710</v>
      </c>
      <c r="K711" s="18" t="s">
        <v>12795</v>
      </c>
      <c r="L711" s="14" t="s">
        <v>13699</v>
      </c>
      <c r="M711" s="15" t="s">
        <v>16417</v>
      </c>
      <c r="N711" s="19" t="str">
        <f>_xlfn.IFNA(VLOOKUP(K711,'HAN02'!$I$1:$J$426,2,FALSE),"")</f>
        <v>GG222010</v>
      </c>
    </row>
    <row r="712" spans="1:14">
      <c r="A712" s="14">
        <v>710</v>
      </c>
      <c r="B712" s="14" t="str">
        <f t="shared" si="11"/>
        <v>220196400710</v>
      </c>
      <c r="C712" s="15" t="s">
        <v>16690</v>
      </c>
      <c r="D712" s="15" t="s">
        <v>12795</v>
      </c>
      <c r="E712" s="15" t="s">
        <v>16691</v>
      </c>
      <c r="F712" s="14" t="s">
        <v>115</v>
      </c>
      <c r="G712" s="15" t="s">
        <v>16692</v>
      </c>
      <c r="H712" s="14" t="s">
        <v>13708</v>
      </c>
      <c r="I712" s="15" t="s">
        <v>16693</v>
      </c>
      <c r="J712" s="14" t="s">
        <v>13710</v>
      </c>
      <c r="K712" s="18" t="s">
        <v>12795</v>
      </c>
      <c r="L712" s="14" t="s">
        <v>13699</v>
      </c>
      <c r="M712" s="15" t="s">
        <v>16417</v>
      </c>
      <c r="N712" s="19" t="str">
        <f>_xlfn.IFNA(VLOOKUP(K712,'HAN02'!$I$1:$J$426,2,FALSE),"")</f>
        <v>GG222010</v>
      </c>
    </row>
    <row r="713" spans="1:14">
      <c r="A713" s="14">
        <v>711</v>
      </c>
      <c r="B713" s="14" t="str">
        <f t="shared" si="11"/>
        <v>220196500711</v>
      </c>
      <c r="C713" s="15" t="s">
        <v>16694</v>
      </c>
      <c r="D713" s="15" t="s">
        <v>12795</v>
      </c>
      <c r="E713" s="15" t="s">
        <v>16695</v>
      </c>
      <c r="F713" s="14" t="s">
        <v>115</v>
      </c>
      <c r="G713" s="15" t="s">
        <v>16696</v>
      </c>
      <c r="H713" s="14" t="s">
        <v>13745</v>
      </c>
      <c r="I713" s="15" t="s">
        <v>15656</v>
      </c>
      <c r="J713" s="14" t="s">
        <v>13710</v>
      </c>
      <c r="K713" s="18" t="s">
        <v>12795</v>
      </c>
      <c r="L713" s="14" t="s">
        <v>13699</v>
      </c>
      <c r="M713" s="15" t="s">
        <v>16417</v>
      </c>
      <c r="N713" s="19" t="str">
        <f>_xlfn.IFNA(VLOOKUP(K713,'HAN02'!$I$1:$J$426,2,FALSE),"")</f>
        <v>GG222010</v>
      </c>
    </row>
    <row r="714" spans="1:14">
      <c r="A714" s="14">
        <v>712</v>
      </c>
      <c r="B714" s="14" t="str">
        <f t="shared" si="11"/>
        <v>220196500712</v>
      </c>
      <c r="C714" s="15" t="s">
        <v>16697</v>
      </c>
      <c r="D714" s="15" t="s">
        <v>12795</v>
      </c>
      <c r="E714" s="15" t="s">
        <v>16698</v>
      </c>
      <c r="F714" s="14" t="s">
        <v>115</v>
      </c>
      <c r="G714" s="15" t="s">
        <v>16699</v>
      </c>
      <c r="H714" s="14" t="s">
        <v>13745</v>
      </c>
      <c r="I714" s="15" t="s">
        <v>16700</v>
      </c>
      <c r="J714" s="14" t="s">
        <v>13710</v>
      </c>
      <c r="K714" s="18" t="s">
        <v>12795</v>
      </c>
      <c r="L714" s="14" t="s">
        <v>13699</v>
      </c>
      <c r="M714" s="15" t="s">
        <v>16417</v>
      </c>
      <c r="N714" s="19" t="str">
        <f>_xlfn.IFNA(VLOOKUP(K714,'HAN02'!$I$1:$J$426,2,FALSE),"")</f>
        <v>GG222010</v>
      </c>
    </row>
    <row r="715" spans="1:14">
      <c r="A715" s="14">
        <v>713</v>
      </c>
      <c r="B715" s="14" t="str">
        <f t="shared" si="11"/>
        <v>220197500713</v>
      </c>
      <c r="C715" s="15" t="s">
        <v>16701</v>
      </c>
      <c r="D715" s="15" t="s">
        <v>12789</v>
      </c>
      <c r="E715" s="15" t="s">
        <v>16702</v>
      </c>
      <c r="F715" s="14" t="s">
        <v>115</v>
      </c>
      <c r="G715" s="15" t="s">
        <v>16703</v>
      </c>
      <c r="H715" s="14" t="s">
        <v>13745</v>
      </c>
      <c r="I715" s="15" t="s">
        <v>16704</v>
      </c>
      <c r="J715" s="14" t="s">
        <v>13710</v>
      </c>
      <c r="K715" s="18" t="s">
        <v>12789</v>
      </c>
      <c r="L715" s="14" t="s">
        <v>13832</v>
      </c>
      <c r="M715" s="15" t="s">
        <v>16417</v>
      </c>
      <c r="N715" s="19" t="str">
        <f>_xlfn.IFNA(VLOOKUP(K715,'HAN02'!$I$1:$J$426,2,FALSE),"")</f>
        <v>GG222065</v>
      </c>
    </row>
    <row r="716" spans="1:14">
      <c r="A716" s="14">
        <v>714</v>
      </c>
      <c r="B716" s="14" t="str">
        <f t="shared" si="11"/>
        <v>220197500714</v>
      </c>
      <c r="C716" s="15" t="s">
        <v>16705</v>
      </c>
      <c r="D716" s="15" t="s">
        <v>12789</v>
      </c>
      <c r="E716" s="15" t="s">
        <v>16706</v>
      </c>
      <c r="F716" s="14" t="s">
        <v>115</v>
      </c>
      <c r="G716" s="15" t="s">
        <v>16707</v>
      </c>
      <c r="H716" s="14" t="s">
        <v>13745</v>
      </c>
      <c r="I716" s="15" t="s">
        <v>13698</v>
      </c>
      <c r="J716" s="14" t="s">
        <v>13710</v>
      </c>
      <c r="K716" s="18" t="s">
        <v>12789</v>
      </c>
      <c r="L716" s="14" t="s">
        <v>13832</v>
      </c>
      <c r="M716" s="15" t="s">
        <v>16417</v>
      </c>
      <c r="N716" s="19" t="str">
        <f>_xlfn.IFNA(VLOOKUP(K716,'HAN02'!$I$1:$J$426,2,FALSE),"")</f>
        <v>GG222065</v>
      </c>
    </row>
    <row r="717" spans="1:14">
      <c r="A717" s="14">
        <v>715</v>
      </c>
      <c r="B717" s="14" t="str">
        <f t="shared" si="11"/>
        <v>220197100715</v>
      </c>
      <c r="C717" s="15" t="s">
        <v>16708</v>
      </c>
      <c r="D717" s="15" t="s">
        <v>12789</v>
      </c>
      <c r="E717" s="15" t="s">
        <v>16709</v>
      </c>
      <c r="F717" s="14" t="s">
        <v>16710</v>
      </c>
      <c r="G717" s="15" t="s">
        <v>16711</v>
      </c>
      <c r="H717" s="14" t="s">
        <v>13942</v>
      </c>
      <c r="I717" s="15" t="s">
        <v>16712</v>
      </c>
      <c r="J717" s="14" t="s">
        <v>13710</v>
      </c>
      <c r="K717" s="18" t="s">
        <v>12789</v>
      </c>
      <c r="L717" s="14" t="s">
        <v>13832</v>
      </c>
      <c r="M717" s="15" t="s">
        <v>16417</v>
      </c>
      <c r="N717" s="19" t="str">
        <f>_xlfn.IFNA(VLOOKUP(K717,'HAN02'!$I$1:$J$426,2,FALSE),"")</f>
        <v>GG222065</v>
      </c>
    </row>
    <row r="718" spans="1:14">
      <c r="A718" s="14">
        <v>716</v>
      </c>
      <c r="B718" s="14" t="str">
        <f t="shared" si="11"/>
        <v>220197500716</v>
      </c>
      <c r="C718" s="15" t="s">
        <v>16713</v>
      </c>
      <c r="D718" s="15" t="s">
        <v>12789</v>
      </c>
      <c r="E718" s="15" t="s">
        <v>16714</v>
      </c>
      <c r="F718" s="14" t="s">
        <v>115</v>
      </c>
      <c r="G718" s="15" t="s">
        <v>16715</v>
      </c>
      <c r="H718" s="14" t="s">
        <v>13745</v>
      </c>
      <c r="I718" s="15" t="s">
        <v>16716</v>
      </c>
      <c r="J718" s="14" t="s">
        <v>13710</v>
      </c>
      <c r="K718" s="18" t="s">
        <v>12789</v>
      </c>
      <c r="L718" s="14" t="s">
        <v>13832</v>
      </c>
      <c r="M718" s="15" t="s">
        <v>16417</v>
      </c>
      <c r="N718" s="19" t="str">
        <f>_xlfn.IFNA(VLOOKUP(K718,'HAN02'!$I$1:$J$426,2,FALSE),"")</f>
        <v>GG222065</v>
      </c>
    </row>
    <row r="719" spans="1:14">
      <c r="A719" s="14">
        <v>717</v>
      </c>
      <c r="B719" s="14" t="str">
        <f t="shared" si="11"/>
        <v>220197700717</v>
      </c>
      <c r="C719" s="15" t="s">
        <v>16717</v>
      </c>
      <c r="D719" s="15" t="s">
        <v>12789</v>
      </c>
      <c r="E719" s="15" t="s">
        <v>16718</v>
      </c>
      <c r="F719" s="14" t="s">
        <v>115</v>
      </c>
      <c r="G719" s="15" t="s">
        <v>16719</v>
      </c>
      <c r="H719" s="14" t="s">
        <v>14247</v>
      </c>
      <c r="I719" s="15" t="s">
        <v>15548</v>
      </c>
      <c r="J719" s="14" t="s">
        <v>13710</v>
      </c>
      <c r="K719" s="18" t="s">
        <v>12789</v>
      </c>
      <c r="L719" s="14" t="s">
        <v>13699</v>
      </c>
      <c r="M719" s="15" t="s">
        <v>16417</v>
      </c>
      <c r="N719" s="19" t="str">
        <f>_xlfn.IFNA(VLOOKUP(K719,'HAN02'!$I$1:$J$426,2,FALSE),"")</f>
        <v>GG222065</v>
      </c>
    </row>
    <row r="720" spans="1:14">
      <c r="A720" s="14">
        <v>718</v>
      </c>
      <c r="B720" s="14" t="str">
        <f t="shared" si="11"/>
        <v>220197300718</v>
      </c>
      <c r="C720" s="15" t="s">
        <v>16720</v>
      </c>
      <c r="D720" s="15" t="s">
        <v>12789</v>
      </c>
      <c r="E720" s="15" t="s">
        <v>16721</v>
      </c>
      <c r="F720" s="14" t="s">
        <v>115</v>
      </c>
      <c r="G720" s="15" t="s">
        <v>16722</v>
      </c>
      <c r="H720" s="14" t="s">
        <v>13872</v>
      </c>
      <c r="I720" s="15" t="s">
        <v>16723</v>
      </c>
      <c r="J720" s="14" t="s">
        <v>13710</v>
      </c>
      <c r="K720" s="18" t="s">
        <v>12789</v>
      </c>
      <c r="L720" s="14" t="s">
        <v>13699</v>
      </c>
      <c r="M720" s="15" t="s">
        <v>16417</v>
      </c>
      <c r="N720" s="19" t="str">
        <f>_xlfn.IFNA(VLOOKUP(K720,'HAN02'!$I$1:$J$426,2,FALSE),"")</f>
        <v>GG222065</v>
      </c>
    </row>
    <row r="721" spans="1:14">
      <c r="A721" s="14">
        <v>719</v>
      </c>
      <c r="B721" s="14" t="str">
        <f t="shared" si="11"/>
        <v>220197700719</v>
      </c>
      <c r="C721" s="15" t="s">
        <v>16724</v>
      </c>
      <c r="D721" s="15" t="s">
        <v>12789</v>
      </c>
      <c r="E721" s="15" t="s">
        <v>16725</v>
      </c>
      <c r="F721" s="14" t="s">
        <v>115</v>
      </c>
      <c r="G721" s="15" t="s">
        <v>16722</v>
      </c>
      <c r="H721" s="14" t="s">
        <v>14247</v>
      </c>
      <c r="I721" s="15" t="s">
        <v>16726</v>
      </c>
      <c r="J721" s="14" t="s">
        <v>13710</v>
      </c>
      <c r="K721" s="18" t="s">
        <v>12789</v>
      </c>
      <c r="L721" s="14" t="s">
        <v>13699</v>
      </c>
      <c r="M721" s="15" t="s">
        <v>16417</v>
      </c>
      <c r="N721" s="19" t="str">
        <f>_xlfn.IFNA(VLOOKUP(K721,'HAN02'!$I$1:$J$426,2,FALSE),"")</f>
        <v>GG222065</v>
      </c>
    </row>
    <row r="722" spans="1:14">
      <c r="A722" s="14">
        <v>720</v>
      </c>
      <c r="B722" s="14" t="str">
        <f t="shared" si="11"/>
        <v>220197500720</v>
      </c>
      <c r="C722" s="15" t="s">
        <v>16727</v>
      </c>
      <c r="D722" s="15" t="s">
        <v>12789</v>
      </c>
      <c r="E722" s="15" t="s">
        <v>16728</v>
      </c>
      <c r="F722" s="14" t="s">
        <v>115</v>
      </c>
      <c r="G722" s="15" t="s">
        <v>16729</v>
      </c>
      <c r="H722" s="14" t="s">
        <v>13745</v>
      </c>
      <c r="I722" s="15" t="s">
        <v>16730</v>
      </c>
      <c r="J722" s="14" t="s">
        <v>13710</v>
      </c>
      <c r="K722" s="18" t="s">
        <v>12789</v>
      </c>
      <c r="L722" s="14" t="s">
        <v>13699</v>
      </c>
      <c r="M722" s="15" t="s">
        <v>16417</v>
      </c>
      <c r="N722" s="19" t="str">
        <f>_xlfn.IFNA(VLOOKUP(K722,'HAN02'!$I$1:$J$426,2,FALSE),"")</f>
        <v>GG222065</v>
      </c>
    </row>
    <row r="723" spans="1:14">
      <c r="A723" s="14">
        <v>721</v>
      </c>
      <c r="B723" s="14" t="str">
        <f t="shared" si="11"/>
        <v>220197500721</v>
      </c>
      <c r="C723" s="15" t="s">
        <v>16731</v>
      </c>
      <c r="D723" s="15" t="s">
        <v>12789</v>
      </c>
      <c r="E723" s="15" t="s">
        <v>16732</v>
      </c>
      <c r="F723" s="14" t="s">
        <v>16733</v>
      </c>
      <c r="G723" s="15" t="s">
        <v>16734</v>
      </c>
      <c r="H723" s="14" t="s">
        <v>13745</v>
      </c>
      <c r="I723" s="15" t="s">
        <v>16735</v>
      </c>
      <c r="J723" s="14" t="s">
        <v>13710</v>
      </c>
      <c r="K723" s="18" t="s">
        <v>12789</v>
      </c>
      <c r="L723" s="14" t="s">
        <v>13699</v>
      </c>
      <c r="M723" s="15" t="s">
        <v>16417</v>
      </c>
      <c r="N723" s="19" t="str">
        <f>_xlfn.IFNA(VLOOKUP(K723,'HAN02'!$I$1:$J$426,2,FALSE),"")</f>
        <v>GG222065</v>
      </c>
    </row>
    <row r="724" spans="1:14">
      <c r="A724" s="14">
        <v>722</v>
      </c>
      <c r="B724" s="14" t="str">
        <f t="shared" si="11"/>
        <v>220201400722</v>
      </c>
      <c r="C724" s="15" t="s">
        <v>16736</v>
      </c>
      <c r="D724" s="15" t="s">
        <v>1248</v>
      </c>
      <c r="E724" s="15" t="s">
        <v>16737</v>
      </c>
      <c r="F724" s="14" t="s">
        <v>16738</v>
      </c>
      <c r="G724" s="15" t="s">
        <v>16739</v>
      </c>
      <c r="H724" s="14" t="s">
        <v>13708</v>
      </c>
      <c r="I724" s="15" t="s">
        <v>16740</v>
      </c>
      <c r="J724" s="14" t="s">
        <v>13699</v>
      </c>
      <c r="K724" s="18"/>
      <c r="L724" s="14" t="s">
        <v>13832</v>
      </c>
      <c r="M724" s="15" t="s">
        <v>16417</v>
      </c>
      <c r="N724" s="19" t="str">
        <f>_xlfn.IFNA(VLOOKUP(K724,'HAN02'!$I$1:$J$426,2,FALSE),"")</f>
        <v/>
      </c>
    </row>
    <row r="725" spans="1:14">
      <c r="A725" s="14">
        <v>723</v>
      </c>
      <c r="B725" s="14" t="str">
        <f t="shared" si="11"/>
        <v>220201400723</v>
      </c>
      <c r="C725" s="15" t="s">
        <v>16741</v>
      </c>
      <c r="D725" s="15" t="s">
        <v>1248</v>
      </c>
      <c r="E725" s="15" t="s">
        <v>16742</v>
      </c>
      <c r="F725" s="14" t="s">
        <v>16738</v>
      </c>
      <c r="G725" s="15" t="s">
        <v>16743</v>
      </c>
      <c r="H725" s="14" t="s">
        <v>13708</v>
      </c>
      <c r="I725" s="15" t="s">
        <v>16744</v>
      </c>
      <c r="J725" s="14" t="s">
        <v>13699</v>
      </c>
      <c r="K725" s="18"/>
      <c r="L725" s="14" t="s">
        <v>13699</v>
      </c>
      <c r="M725" s="15" t="s">
        <v>16417</v>
      </c>
      <c r="N725" s="19" t="str">
        <f>_xlfn.IFNA(VLOOKUP(K725,'HAN02'!$I$1:$J$426,2,FALSE),"")</f>
        <v/>
      </c>
    </row>
    <row r="726" spans="1:14">
      <c r="A726" s="14">
        <v>724</v>
      </c>
      <c r="B726" s="14" t="str">
        <f t="shared" si="11"/>
        <v>220201700724</v>
      </c>
      <c r="C726" s="15" t="s">
        <v>16745</v>
      </c>
      <c r="D726" s="15" t="s">
        <v>1248</v>
      </c>
      <c r="E726" s="15" t="s">
        <v>16746</v>
      </c>
      <c r="F726" s="14" t="s">
        <v>16747</v>
      </c>
      <c r="G726" s="15" t="s">
        <v>16748</v>
      </c>
      <c r="H726" s="14" t="s">
        <v>14247</v>
      </c>
      <c r="I726" s="15" t="s">
        <v>16749</v>
      </c>
      <c r="J726" s="14" t="s">
        <v>13699</v>
      </c>
      <c r="K726" s="18"/>
      <c r="L726" s="14" t="s">
        <v>13699</v>
      </c>
      <c r="M726" s="15" t="s">
        <v>16417</v>
      </c>
      <c r="N726" s="19" t="str">
        <f>_xlfn.IFNA(VLOOKUP(K726,'HAN02'!$I$1:$J$426,2,FALSE),"")</f>
        <v/>
      </c>
    </row>
    <row r="727" spans="1:14">
      <c r="A727" s="14">
        <v>725</v>
      </c>
      <c r="B727" s="14" t="str">
        <f t="shared" si="11"/>
        <v>220201500725</v>
      </c>
      <c r="C727" s="15" t="s">
        <v>16750</v>
      </c>
      <c r="D727" s="15" t="s">
        <v>1248</v>
      </c>
      <c r="E727" s="15" t="s">
        <v>16751</v>
      </c>
      <c r="F727" s="14" t="s">
        <v>16738</v>
      </c>
      <c r="G727" s="15" t="s">
        <v>16752</v>
      </c>
      <c r="H727" s="14" t="s">
        <v>13745</v>
      </c>
      <c r="I727" s="15" t="s">
        <v>16753</v>
      </c>
      <c r="J727" s="14" t="s">
        <v>13699</v>
      </c>
      <c r="K727" s="18"/>
      <c r="L727" s="14" t="s">
        <v>13699</v>
      </c>
      <c r="M727" s="15" t="s">
        <v>16417</v>
      </c>
      <c r="N727" s="19" t="str">
        <f>_xlfn.IFNA(VLOOKUP(K727,'HAN02'!$I$1:$J$426,2,FALSE),"")</f>
        <v/>
      </c>
    </row>
    <row r="728" spans="1:14">
      <c r="A728" s="14">
        <v>726</v>
      </c>
      <c r="B728" s="14" t="str">
        <f t="shared" si="11"/>
        <v>220201500726</v>
      </c>
      <c r="C728" s="15" t="s">
        <v>16754</v>
      </c>
      <c r="D728" s="15" t="s">
        <v>1248</v>
      </c>
      <c r="E728" s="15" t="s">
        <v>16755</v>
      </c>
      <c r="F728" s="14" t="s">
        <v>16738</v>
      </c>
      <c r="G728" s="15" t="s">
        <v>16756</v>
      </c>
      <c r="H728" s="14" t="s">
        <v>13745</v>
      </c>
      <c r="I728" s="15" t="s">
        <v>14210</v>
      </c>
      <c r="J728" s="14" t="s">
        <v>13699</v>
      </c>
      <c r="K728" s="18"/>
      <c r="L728" s="14" t="s">
        <v>13699</v>
      </c>
      <c r="M728" s="15" t="s">
        <v>16417</v>
      </c>
      <c r="N728" s="19" t="str">
        <f>_xlfn.IFNA(VLOOKUP(K728,'HAN02'!$I$1:$J$426,2,FALSE),"")</f>
        <v/>
      </c>
    </row>
    <row r="729" spans="1:14">
      <c r="A729" s="14">
        <v>727</v>
      </c>
      <c r="B729" s="14" t="str">
        <f t="shared" si="11"/>
        <v>220203500727</v>
      </c>
      <c r="C729" s="15" t="s">
        <v>16757</v>
      </c>
      <c r="D729" s="15" t="s">
        <v>1251</v>
      </c>
      <c r="E729" s="15" t="s">
        <v>16758</v>
      </c>
      <c r="F729" s="14" t="s">
        <v>16759</v>
      </c>
      <c r="G729" s="15" t="s">
        <v>16760</v>
      </c>
      <c r="H729" s="14" t="s">
        <v>13745</v>
      </c>
      <c r="I729" s="15" t="s">
        <v>16761</v>
      </c>
      <c r="J729" s="14" t="s">
        <v>13699</v>
      </c>
      <c r="K729" s="18"/>
      <c r="L729" s="14" t="s">
        <v>13699</v>
      </c>
      <c r="M729" s="15" t="s">
        <v>16417</v>
      </c>
      <c r="N729" s="19" t="str">
        <f>_xlfn.IFNA(VLOOKUP(K729,'HAN02'!$I$1:$J$426,2,FALSE),"")</f>
        <v/>
      </c>
    </row>
    <row r="730" spans="1:14">
      <c r="A730" s="14">
        <v>728</v>
      </c>
      <c r="B730" s="14" t="str">
        <f t="shared" si="11"/>
        <v>220203500728</v>
      </c>
      <c r="C730" s="15" t="s">
        <v>16762</v>
      </c>
      <c r="D730" s="15" t="s">
        <v>1251</v>
      </c>
      <c r="E730" s="15" t="s">
        <v>16763</v>
      </c>
      <c r="F730" s="14" t="s">
        <v>16759</v>
      </c>
      <c r="G730" s="15" t="s">
        <v>16764</v>
      </c>
      <c r="H730" s="14" t="s">
        <v>13745</v>
      </c>
      <c r="I730" s="15" t="s">
        <v>16765</v>
      </c>
      <c r="J730" s="14" t="s">
        <v>13699</v>
      </c>
      <c r="K730" s="18"/>
      <c r="L730" s="14" t="s">
        <v>13699</v>
      </c>
      <c r="M730" s="15" t="s">
        <v>16417</v>
      </c>
      <c r="N730" s="19" t="str">
        <f>_xlfn.IFNA(VLOOKUP(K730,'HAN02'!$I$1:$J$426,2,FALSE),"")</f>
        <v/>
      </c>
    </row>
    <row r="731" spans="1:14">
      <c r="A731" s="14">
        <v>729</v>
      </c>
      <c r="B731" s="14" t="str">
        <f t="shared" si="11"/>
        <v>220203000729</v>
      </c>
      <c r="C731" s="15" t="s">
        <v>16766</v>
      </c>
      <c r="D731" s="15" t="s">
        <v>1251</v>
      </c>
      <c r="E731" s="15" t="s">
        <v>16767</v>
      </c>
      <c r="F731" s="14" t="s">
        <v>16759</v>
      </c>
      <c r="G731" s="15" t="s">
        <v>16768</v>
      </c>
      <c r="H731" s="14"/>
      <c r="I731" s="15" t="s">
        <v>16769</v>
      </c>
      <c r="J731" s="14" t="s">
        <v>13699</v>
      </c>
      <c r="K731" s="18"/>
      <c r="L731" s="14" t="s">
        <v>13699</v>
      </c>
      <c r="M731" s="15" t="s">
        <v>16417</v>
      </c>
      <c r="N731" s="19" t="str">
        <f>_xlfn.IFNA(VLOOKUP(K731,'HAN02'!$I$1:$J$426,2,FALSE),"")</f>
        <v/>
      </c>
    </row>
    <row r="732" spans="1:14">
      <c r="A732" s="14">
        <v>730</v>
      </c>
      <c r="B732" s="14" t="str">
        <f t="shared" si="11"/>
        <v>220221000730</v>
      </c>
      <c r="C732" s="15" t="s">
        <v>16770</v>
      </c>
      <c r="D732" s="15" t="s">
        <v>1257</v>
      </c>
      <c r="E732" s="15" t="s">
        <v>16771</v>
      </c>
      <c r="F732" s="14" t="s">
        <v>16772</v>
      </c>
      <c r="G732" s="15" t="s">
        <v>16773</v>
      </c>
      <c r="H732" s="14"/>
      <c r="I732" s="15" t="s">
        <v>15463</v>
      </c>
      <c r="J732" s="14"/>
      <c r="K732" s="18"/>
      <c r="L732" s="14" t="s">
        <v>13699</v>
      </c>
      <c r="M732" s="15" t="s">
        <v>16417</v>
      </c>
      <c r="N732" s="19" t="str">
        <f>_xlfn.IFNA(VLOOKUP(K732,'HAN02'!$I$1:$J$426,2,FALSE),"")</f>
        <v/>
      </c>
    </row>
    <row r="733" spans="1:14">
      <c r="A733" s="14">
        <v>731</v>
      </c>
      <c r="B733" s="14" t="str">
        <f t="shared" si="11"/>
        <v>220282600731</v>
      </c>
      <c r="C733" s="15" t="s">
        <v>16774</v>
      </c>
      <c r="D733" s="15" t="s">
        <v>1261</v>
      </c>
      <c r="E733" s="15" t="s">
        <v>16775</v>
      </c>
      <c r="F733" s="14" t="s">
        <v>16776</v>
      </c>
      <c r="G733" s="15" t="s">
        <v>16777</v>
      </c>
      <c r="H733" s="14" t="s">
        <v>15084</v>
      </c>
      <c r="I733" s="15" t="s">
        <v>16778</v>
      </c>
      <c r="J733" s="14" t="s">
        <v>13699</v>
      </c>
      <c r="K733" s="18"/>
      <c r="L733" s="14" t="s">
        <v>13699</v>
      </c>
      <c r="M733" s="15" t="s">
        <v>16417</v>
      </c>
      <c r="N733" s="19" t="str">
        <f>_xlfn.IFNA(VLOOKUP(K733,'HAN02'!$I$1:$J$426,2,FALSE),"")</f>
        <v/>
      </c>
    </row>
    <row r="734" spans="1:14">
      <c r="A734" s="14">
        <v>732</v>
      </c>
      <c r="B734" s="14" t="str">
        <f t="shared" si="11"/>
        <v>220296100732</v>
      </c>
      <c r="C734" s="15" t="s">
        <v>16779</v>
      </c>
      <c r="D734" s="15" t="s">
        <v>12804</v>
      </c>
      <c r="E734" s="15" t="s">
        <v>16780</v>
      </c>
      <c r="F734" s="14" t="s">
        <v>16781</v>
      </c>
      <c r="G734" s="15" t="s">
        <v>16782</v>
      </c>
      <c r="H734" s="14" t="s">
        <v>13942</v>
      </c>
      <c r="I734" s="15" t="s">
        <v>16783</v>
      </c>
      <c r="J734" s="14" t="s">
        <v>13710</v>
      </c>
      <c r="K734" s="18" t="s">
        <v>12804</v>
      </c>
      <c r="L734" s="14" t="s">
        <v>13832</v>
      </c>
      <c r="M734" s="15" t="s">
        <v>16417</v>
      </c>
      <c r="N734" s="19" t="str">
        <f>_xlfn.IFNA(VLOOKUP(K734,'HAN02'!$I$1:$J$426,2,FALSE),"")</f>
        <v>GG222011</v>
      </c>
    </row>
    <row r="735" spans="1:14">
      <c r="A735" s="14">
        <v>733</v>
      </c>
      <c r="B735" s="14" t="str">
        <f t="shared" si="11"/>
        <v>220296400733</v>
      </c>
      <c r="C735" s="15" t="s">
        <v>16784</v>
      </c>
      <c r="D735" s="15" t="s">
        <v>12804</v>
      </c>
      <c r="E735" s="15" t="s">
        <v>16785</v>
      </c>
      <c r="F735" s="14" t="s">
        <v>16786</v>
      </c>
      <c r="G735" s="15" t="s">
        <v>16787</v>
      </c>
      <c r="H735" s="14" t="s">
        <v>13708</v>
      </c>
      <c r="I735" s="15" t="s">
        <v>16788</v>
      </c>
      <c r="J735" s="14" t="s">
        <v>13710</v>
      </c>
      <c r="K735" s="18" t="s">
        <v>12804</v>
      </c>
      <c r="L735" s="14" t="s">
        <v>13699</v>
      </c>
      <c r="M735" s="15" t="s">
        <v>16417</v>
      </c>
      <c r="N735" s="19" t="str">
        <f>_xlfn.IFNA(VLOOKUP(K735,'HAN02'!$I$1:$J$426,2,FALSE),"")</f>
        <v>GG222011</v>
      </c>
    </row>
    <row r="736" spans="1:14">
      <c r="A736" s="14">
        <v>734</v>
      </c>
      <c r="B736" s="14" t="str">
        <f t="shared" si="11"/>
        <v>220296500734</v>
      </c>
      <c r="C736" s="15" t="s">
        <v>16789</v>
      </c>
      <c r="D736" s="15" t="s">
        <v>12804</v>
      </c>
      <c r="E736" s="15" t="s">
        <v>16790</v>
      </c>
      <c r="F736" s="14" t="s">
        <v>16786</v>
      </c>
      <c r="G736" s="15" t="s">
        <v>16791</v>
      </c>
      <c r="H736" s="14" t="s">
        <v>13745</v>
      </c>
      <c r="I736" s="15" t="s">
        <v>16792</v>
      </c>
      <c r="J736" s="14" t="s">
        <v>13710</v>
      </c>
      <c r="K736" s="18" t="s">
        <v>12804</v>
      </c>
      <c r="L736" s="14" t="s">
        <v>13699</v>
      </c>
      <c r="M736" s="15" t="s">
        <v>16417</v>
      </c>
      <c r="N736" s="19" t="str">
        <f>_xlfn.IFNA(VLOOKUP(K736,'HAN02'!$I$1:$J$426,2,FALSE),"")</f>
        <v>GG222011</v>
      </c>
    </row>
    <row r="737" spans="1:14">
      <c r="A737" s="14">
        <v>735</v>
      </c>
      <c r="B737" s="14" t="str">
        <f t="shared" si="11"/>
        <v>220296700735</v>
      </c>
      <c r="C737" s="15" t="s">
        <v>16793</v>
      </c>
      <c r="D737" s="15" t="s">
        <v>12804</v>
      </c>
      <c r="E737" s="15" t="s">
        <v>16794</v>
      </c>
      <c r="F737" s="14" t="s">
        <v>16786</v>
      </c>
      <c r="G737" s="15" t="s">
        <v>16795</v>
      </c>
      <c r="H737" s="14" t="s">
        <v>14247</v>
      </c>
      <c r="I737" s="15" t="s">
        <v>16796</v>
      </c>
      <c r="J737" s="14" t="s">
        <v>13710</v>
      </c>
      <c r="K737" s="18" t="s">
        <v>12804</v>
      </c>
      <c r="L737" s="14" t="s">
        <v>13699</v>
      </c>
      <c r="M737" s="15" t="s">
        <v>16417</v>
      </c>
      <c r="N737" s="19" t="str">
        <f>_xlfn.IFNA(VLOOKUP(K737,'HAN02'!$I$1:$J$426,2,FALSE),"")</f>
        <v>GG222011</v>
      </c>
    </row>
    <row r="738" spans="1:14">
      <c r="A738" s="14">
        <v>736</v>
      </c>
      <c r="B738" s="14" t="str">
        <f t="shared" si="11"/>
        <v>220300000736</v>
      </c>
      <c r="C738" s="15" t="s">
        <v>16797</v>
      </c>
      <c r="D738" s="15" t="s">
        <v>1267</v>
      </c>
      <c r="E738" s="15"/>
      <c r="F738" s="14"/>
      <c r="G738" s="15"/>
      <c r="H738" s="14"/>
      <c r="I738" s="15"/>
      <c r="J738" s="14"/>
      <c r="K738" s="18"/>
      <c r="L738" s="14" t="s">
        <v>13699</v>
      </c>
      <c r="M738" s="15" t="s">
        <v>16417</v>
      </c>
      <c r="N738" s="19" t="str">
        <f>_xlfn.IFNA(VLOOKUP(K738,'HAN02'!$I$1:$J$426,2,FALSE),"")</f>
        <v/>
      </c>
    </row>
    <row r="739" spans="1:14">
      <c r="A739" s="14">
        <v>737</v>
      </c>
      <c r="B739" s="14" t="str">
        <f t="shared" si="11"/>
        <v>220301300737</v>
      </c>
      <c r="C739" s="15" t="s">
        <v>16798</v>
      </c>
      <c r="D739" s="15" t="s">
        <v>1269</v>
      </c>
      <c r="E739" s="15" t="s">
        <v>16799</v>
      </c>
      <c r="F739" s="14" t="s">
        <v>16800</v>
      </c>
      <c r="G739" s="15" t="s">
        <v>16801</v>
      </c>
      <c r="H739" s="14" t="s">
        <v>13872</v>
      </c>
      <c r="I739" s="15" t="s">
        <v>16802</v>
      </c>
      <c r="J739" s="14" t="s">
        <v>13699</v>
      </c>
      <c r="K739" s="18"/>
      <c r="L739" s="14" t="s">
        <v>13699</v>
      </c>
      <c r="M739" s="15" t="s">
        <v>16417</v>
      </c>
      <c r="N739" s="19" t="str">
        <f>_xlfn.IFNA(VLOOKUP(K739,'HAN02'!$I$1:$J$426,2,FALSE),"")</f>
        <v/>
      </c>
    </row>
    <row r="740" spans="1:14">
      <c r="A740" s="14">
        <v>738</v>
      </c>
      <c r="B740" s="14" t="str">
        <f t="shared" si="11"/>
        <v>220302500738</v>
      </c>
      <c r="C740" s="15" t="s">
        <v>16803</v>
      </c>
      <c r="D740" s="15" t="s">
        <v>1270</v>
      </c>
      <c r="E740" s="15" t="s">
        <v>16804</v>
      </c>
      <c r="F740" s="14" t="s">
        <v>16800</v>
      </c>
      <c r="G740" s="15" t="s">
        <v>16805</v>
      </c>
      <c r="H740" s="14" t="s">
        <v>13745</v>
      </c>
      <c r="I740" s="15" t="s">
        <v>16806</v>
      </c>
      <c r="J740" s="14" t="s">
        <v>13699</v>
      </c>
      <c r="K740" s="18"/>
      <c r="L740" s="14" t="s">
        <v>13699</v>
      </c>
      <c r="M740" s="15" t="s">
        <v>16417</v>
      </c>
      <c r="N740" s="19" t="str">
        <f>_xlfn.IFNA(VLOOKUP(K740,'HAN02'!$I$1:$J$426,2,FALSE),"")</f>
        <v/>
      </c>
    </row>
    <row r="741" spans="1:14">
      <c r="A741" s="14">
        <v>739</v>
      </c>
      <c r="B741" s="14" t="str">
        <f t="shared" si="11"/>
        <v>220302500739</v>
      </c>
      <c r="C741" s="15" t="s">
        <v>16807</v>
      </c>
      <c r="D741" s="15" t="s">
        <v>1270</v>
      </c>
      <c r="E741" s="15" t="s">
        <v>16808</v>
      </c>
      <c r="F741" s="14" t="s">
        <v>16800</v>
      </c>
      <c r="G741" s="15" t="s">
        <v>16809</v>
      </c>
      <c r="H741" s="14" t="s">
        <v>13745</v>
      </c>
      <c r="I741" s="15" t="s">
        <v>16810</v>
      </c>
      <c r="J741" s="14" t="s">
        <v>13699</v>
      </c>
      <c r="K741" s="18"/>
      <c r="L741" s="14" t="s">
        <v>13699</v>
      </c>
      <c r="M741" s="15" t="s">
        <v>16417</v>
      </c>
      <c r="N741" s="19" t="str">
        <f>_xlfn.IFNA(VLOOKUP(K741,'HAN02'!$I$1:$J$426,2,FALSE),"")</f>
        <v/>
      </c>
    </row>
    <row r="742" spans="1:14">
      <c r="A742" s="14">
        <v>740</v>
      </c>
      <c r="B742" s="14" t="str">
        <f t="shared" si="11"/>
        <v>220302600740</v>
      </c>
      <c r="C742" s="15" t="s">
        <v>16811</v>
      </c>
      <c r="D742" s="15" t="s">
        <v>1270</v>
      </c>
      <c r="E742" s="15" t="s">
        <v>16812</v>
      </c>
      <c r="F742" s="14" t="s">
        <v>16800</v>
      </c>
      <c r="G742" s="15" t="s">
        <v>16813</v>
      </c>
      <c r="H742" s="14" t="s">
        <v>15084</v>
      </c>
      <c r="I742" s="15" t="s">
        <v>15680</v>
      </c>
      <c r="J742" s="14" t="s">
        <v>13699</v>
      </c>
      <c r="K742" s="18"/>
      <c r="L742" s="14" t="s">
        <v>13699</v>
      </c>
      <c r="M742" s="15" t="s">
        <v>16417</v>
      </c>
      <c r="N742" s="19" t="str">
        <f>_xlfn.IFNA(VLOOKUP(K742,'HAN02'!$I$1:$J$426,2,FALSE),"")</f>
        <v/>
      </c>
    </row>
    <row r="743" spans="1:14">
      <c r="A743" s="14">
        <v>741</v>
      </c>
      <c r="B743" s="14" t="str">
        <f t="shared" si="11"/>
        <v>220381500741</v>
      </c>
      <c r="C743" s="15" t="s">
        <v>16814</v>
      </c>
      <c r="D743" s="15" t="s">
        <v>1276</v>
      </c>
      <c r="E743" s="15" t="s">
        <v>16815</v>
      </c>
      <c r="F743" s="14" t="s">
        <v>16816</v>
      </c>
      <c r="G743" s="15" t="s">
        <v>16817</v>
      </c>
      <c r="H743" s="14" t="s">
        <v>13745</v>
      </c>
      <c r="I743" s="15" t="s">
        <v>15938</v>
      </c>
      <c r="J743" s="14" t="s">
        <v>13699</v>
      </c>
      <c r="K743" s="18"/>
      <c r="L743" s="14" t="s">
        <v>13699</v>
      </c>
      <c r="M743" s="15" t="s">
        <v>16417</v>
      </c>
      <c r="N743" s="19" t="str">
        <f>_xlfn.IFNA(VLOOKUP(K743,'HAN02'!$I$1:$J$426,2,FALSE),"")</f>
        <v/>
      </c>
    </row>
    <row r="744" spans="1:14">
      <c r="A744" s="14">
        <v>742</v>
      </c>
      <c r="B744" s="14" t="str">
        <f t="shared" si="11"/>
        <v>220381500742</v>
      </c>
      <c r="C744" s="15" t="s">
        <v>16818</v>
      </c>
      <c r="D744" s="15" t="s">
        <v>1276</v>
      </c>
      <c r="E744" s="15" t="s">
        <v>16819</v>
      </c>
      <c r="F744" s="14" t="s">
        <v>16820</v>
      </c>
      <c r="G744" s="15" t="s">
        <v>16821</v>
      </c>
      <c r="H744" s="14" t="s">
        <v>13745</v>
      </c>
      <c r="I744" s="15" t="s">
        <v>16822</v>
      </c>
      <c r="J744" s="14" t="s">
        <v>13699</v>
      </c>
      <c r="K744" s="18"/>
      <c r="L744" s="14" t="s">
        <v>13699</v>
      </c>
      <c r="M744" s="15" t="s">
        <v>16417</v>
      </c>
      <c r="N744" s="19" t="str">
        <f>_xlfn.IFNA(VLOOKUP(K744,'HAN02'!$I$1:$J$426,2,FALSE),"")</f>
        <v/>
      </c>
    </row>
    <row r="745" spans="1:14">
      <c r="A745" s="14">
        <v>743</v>
      </c>
      <c r="B745" s="14" t="str">
        <f t="shared" si="11"/>
        <v>220401500743</v>
      </c>
      <c r="C745" s="15" t="s">
        <v>16823</v>
      </c>
      <c r="D745" s="15" t="s">
        <v>1282</v>
      </c>
      <c r="E745" s="15" t="s">
        <v>16824</v>
      </c>
      <c r="F745" s="14" t="s">
        <v>16825</v>
      </c>
      <c r="G745" s="15" t="s">
        <v>16826</v>
      </c>
      <c r="H745" s="14" t="s">
        <v>13745</v>
      </c>
      <c r="I745" s="15" t="s">
        <v>16827</v>
      </c>
      <c r="J745" s="14" t="s">
        <v>13699</v>
      </c>
      <c r="K745" s="18"/>
      <c r="L745" s="14" t="s">
        <v>13832</v>
      </c>
      <c r="M745" s="15" t="s">
        <v>16417</v>
      </c>
      <c r="N745" s="19" t="str">
        <f>_xlfn.IFNA(VLOOKUP(K745,'HAN02'!$I$1:$J$426,2,FALSE),"")</f>
        <v/>
      </c>
    </row>
    <row r="746" spans="1:14">
      <c r="A746" s="14">
        <v>744</v>
      </c>
      <c r="B746" s="14" t="str">
        <f t="shared" si="11"/>
        <v>220401500744</v>
      </c>
      <c r="C746" s="15" t="s">
        <v>16828</v>
      </c>
      <c r="D746" s="15" t="s">
        <v>1282</v>
      </c>
      <c r="E746" s="15" t="s">
        <v>16829</v>
      </c>
      <c r="F746" s="14" t="s">
        <v>16825</v>
      </c>
      <c r="G746" s="15" t="s">
        <v>16830</v>
      </c>
      <c r="H746" s="14" t="s">
        <v>13745</v>
      </c>
      <c r="I746" s="15" t="s">
        <v>16831</v>
      </c>
      <c r="J746" s="14" t="s">
        <v>13699</v>
      </c>
      <c r="K746" s="18"/>
      <c r="L746" s="14" t="s">
        <v>13832</v>
      </c>
      <c r="M746" s="15" t="s">
        <v>16417</v>
      </c>
      <c r="N746" s="19" t="str">
        <f>_xlfn.IFNA(VLOOKUP(K746,'HAN02'!$I$1:$J$426,2,FALSE),"")</f>
        <v/>
      </c>
    </row>
    <row r="747" spans="1:14">
      <c r="A747" s="14">
        <v>745</v>
      </c>
      <c r="B747" s="14" t="str">
        <f t="shared" si="11"/>
        <v>220401500745</v>
      </c>
      <c r="C747" s="15" t="s">
        <v>16832</v>
      </c>
      <c r="D747" s="15" t="s">
        <v>1282</v>
      </c>
      <c r="E747" s="15" t="s">
        <v>16833</v>
      </c>
      <c r="F747" s="14" t="s">
        <v>16825</v>
      </c>
      <c r="G747" s="15" t="s">
        <v>16834</v>
      </c>
      <c r="H747" s="14" t="s">
        <v>13745</v>
      </c>
      <c r="I747" s="15" t="s">
        <v>14706</v>
      </c>
      <c r="J747" s="14" t="s">
        <v>13699</v>
      </c>
      <c r="K747" s="18"/>
      <c r="L747" s="14" t="s">
        <v>13832</v>
      </c>
      <c r="M747" s="15" t="s">
        <v>16417</v>
      </c>
      <c r="N747" s="19" t="str">
        <f>_xlfn.IFNA(VLOOKUP(K747,'HAN02'!$I$1:$J$426,2,FALSE),"")</f>
        <v/>
      </c>
    </row>
    <row r="748" spans="1:14">
      <c r="A748" s="14">
        <v>746</v>
      </c>
      <c r="B748" s="14" t="str">
        <f t="shared" si="11"/>
        <v>220421500746</v>
      </c>
      <c r="C748" s="15" t="s">
        <v>16835</v>
      </c>
      <c r="D748" s="15" t="s">
        <v>1287</v>
      </c>
      <c r="E748" s="15" t="s">
        <v>16836</v>
      </c>
      <c r="F748" s="14" t="s">
        <v>16837</v>
      </c>
      <c r="G748" s="15" t="s">
        <v>16838</v>
      </c>
      <c r="H748" s="14" t="s">
        <v>13745</v>
      </c>
      <c r="I748" s="15" t="s">
        <v>16839</v>
      </c>
      <c r="J748" s="14" t="s">
        <v>13699</v>
      </c>
      <c r="K748" s="18"/>
      <c r="L748" s="14" t="s">
        <v>13699</v>
      </c>
      <c r="M748" s="15" t="s">
        <v>16417</v>
      </c>
      <c r="N748" s="19" t="str">
        <f>_xlfn.IFNA(VLOOKUP(K748,'HAN02'!$I$1:$J$426,2,FALSE),"")</f>
        <v/>
      </c>
    </row>
    <row r="749" spans="1:14">
      <c r="A749" s="14">
        <v>747</v>
      </c>
      <c r="B749" s="14" t="str">
        <f t="shared" si="11"/>
        <v>220521500747</v>
      </c>
      <c r="C749" s="15" t="s">
        <v>16840</v>
      </c>
      <c r="D749" s="15" t="s">
        <v>1298</v>
      </c>
      <c r="E749" s="15" t="s">
        <v>16841</v>
      </c>
      <c r="F749" s="14" t="s">
        <v>16842</v>
      </c>
      <c r="G749" s="15" t="s">
        <v>16843</v>
      </c>
      <c r="H749" s="14" t="s">
        <v>13745</v>
      </c>
      <c r="I749" s="15" t="s">
        <v>14210</v>
      </c>
      <c r="J749" s="14" t="s">
        <v>13699</v>
      </c>
      <c r="K749" s="18"/>
      <c r="L749" s="14" t="s">
        <v>13699</v>
      </c>
      <c r="M749" s="15" t="s">
        <v>16417</v>
      </c>
      <c r="N749" s="19" t="str">
        <f>_xlfn.IFNA(VLOOKUP(K749,'HAN02'!$I$1:$J$426,2,FALSE),"")</f>
        <v/>
      </c>
    </row>
    <row r="750" spans="1:14">
      <c r="A750" s="14">
        <v>748</v>
      </c>
      <c r="B750" s="14" t="str">
        <f t="shared" si="11"/>
        <v>220596100748</v>
      </c>
      <c r="C750" s="15" t="s">
        <v>16844</v>
      </c>
      <c r="D750" s="15" t="s">
        <v>12811</v>
      </c>
      <c r="E750" s="15" t="s">
        <v>16845</v>
      </c>
      <c r="F750" s="14" t="s">
        <v>16846</v>
      </c>
      <c r="G750" s="15" t="s">
        <v>16847</v>
      </c>
      <c r="H750" s="14" t="s">
        <v>13942</v>
      </c>
      <c r="I750" s="15" t="s">
        <v>16848</v>
      </c>
      <c r="J750" s="14" t="s">
        <v>13710</v>
      </c>
      <c r="K750" s="18" t="s">
        <v>12811</v>
      </c>
      <c r="L750" s="14" t="s">
        <v>13832</v>
      </c>
      <c r="M750" s="15" t="s">
        <v>16417</v>
      </c>
      <c r="N750" s="19" t="str">
        <f>_xlfn.IFNA(VLOOKUP(K750,'HAN02'!$I$1:$J$426,2,FALSE),"")</f>
        <v>GG222066</v>
      </c>
    </row>
    <row r="751" spans="1:14">
      <c r="A751" s="14">
        <v>749</v>
      </c>
      <c r="B751" s="14" t="str">
        <f t="shared" si="11"/>
        <v>220596500749</v>
      </c>
      <c r="C751" s="15" t="s">
        <v>16849</v>
      </c>
      <c r="D751" s="15" t="s">
        <v>12811</v>
      </c>
      <c r="E751" s="15" t="s">
        <v>16850</v>
      </c>
      <c r="F751" s="14" t="s">
        <v>16851</v>
      </c>
      <c r="G751" s="15" t="s">
        <v>16852</v>
      </c>
      <c r="H751" s="14" t="s">
        <v>13745</v>
      </c>
      <c r="I751" s="15" t="s">
        <v>16853</v>
      </c>
      <c r="J751" s="14" t="s">
        <v>13710</v>
      </c>
      <c r="K751" s="18" t="s">
        <v>12811</v>
      </c>
      <c r="L751" s="14" t="s">
        <v>13699</v>
      </c>
      <c r="M751" s="15" t="s">
        <v>16417</v>
      </c>
      <c r="N751" s="19" t="str">
        <f>_xlfn.IFNA(VLOOKUP(K751,'HAN02'!$I$1:$J$426,2,FALSE),"")</f>
        <v>GG222066</v>
      </c>
    </row>
    <row r="752" spans="1:14">
      <c r="A752" s="14">
        <v>750</v>
      </c>
      <c r="B752" s="14" t="str">
        <f t="shared" si="11"/>
        <v>220596000750</v>
      </c>
      <c r="C752" s="15" t="s">
        <v>16854</v>
      </c>
      <c r="D752" s="15" t="s">
        <v>12811</v>
      </c>
      <c r="E752" s="15" t="s">
        <v>16850</v>
      </c>
      <c r="F752" s="14" t="s">
        <v>16851</v>
      </c>
      <c r="G752" s="15" t="s">
        <v>16855</v>
      </c>
      <c r="H752" s="14"/>
      <c r="I752" s="15" t="s">
        <v>16856</v>
      </c>
      <c r="J752" s="14"/>
      <c r="K752" s="18"/>
      <c r="L752" s="14" t="s">
        <v>13699</v>
      </c>
      <c r="M752" s="15" t="s">
        <v>16417</v>
      </c>
      <c r="N752" s="19" t="str">
        <f>_xlfn.IFNA(VLOOKUP(K752,'HAN02'!$I$1:$J$426,2,FALSE),"")</f>
        <v/>
      </c>
    </row>
    <row r="753" spans="1:14">
      <c r="A753" s="14">
        <v>751</v>
      </c>
      <c r="B753" s="14" t="str">
        <f t="shared" si="11"/>
        <v>220600100751</v>
      </c>
      <c r="C753" s="15" t="s">
        <v>16857</v>
      </c>
      <c r="D753" s="15" t="s">
        <v>1308</v>
      </c>
      <c r="E753" s="15" t="s">
        <v>16858</v>
      </c>
      <c r="F753" s="14" t="s">
        <v>16859</v>
      </c>
      <c r="G753" s="15" t="s">
        <v>16860</v>
      </c>
      <c r="H753" s="14" t="s">
        <v>13942</v>
      </c>
      <c r="I753" s="15" t="s">
        <v>16861</v>
      </c>
      <c r="J753" s="14" t="s">
        <v>13699</v>
      </c>
      <c r="K753" s="18"/>
      <c r="L753" s="14" t="s">
        <v>13699</v>
      </c>
      <c r="M753" s="15" t="s">
        <v>16417</v>
      </c>
      <c r="N753" s="19" t="str">
        <f>_xlfn.IFNA(VLOOKUP(K753,'HAN02'!$I$1:$J$426,2,FALSE),"")</f>
        <v/>
      </c>
    </row>
    <row r="754" spans="1:14">
      <c r="A754" s="14">
        <v>752</v>
      </c>
      <c r="B754" s="14" t="str">
        <f t="shared" si="11"/>
        <v>220600000752</v>
      </c>
      <c r="C754" s="15" t="s">
        <v>16862</v>
      </c>
      <c r="D754" s="15" t="s">
        <v>1308</v>
      </c>
      <c r="E754" s="15" t="s">
        <v>16863</v>
      </c>
      <c r="F754" s="14" t="s">
        <v>16859</v>
      </c>
      <c r="G754" s="15" t="s">
        <v>16864</v>
      </c>
      <c r="H754" s="14"/>
      <c r="I754" s="15" t="s">
        <v>14210</v>
      </c>
      <c r="J754" s="14"/>
      <c r="K754" s="18"/>
      <c r="L754" s="14" t="s">
        <v>13699</v>
      </c>
      <c r="M754" s="15" t="s">
        <v>16417</v>
      </c>
      <c r="N754" s="19" t="str">
        <f>_xlfn.IFNA(VLOOKUP(K754,'HAN02'!$I$1:$J$426,2,FALSE),"")</f>
        <v/>
      </c>
    </row>
    <row r="755" spans="1:14">
      <c r="A755" s="14">
        <v>753</v>
      </c>
      <c r="B755" s="14" t="str">
        <f t="shared" si="11"/>
        <v>220600000753</v>
      </c>
      <c r="C755" s="15" t="s">
        <v>16865</v>
      </c>
      <c r="D755" s="15" t="s">
        <v>1308</v>
      </c>
      <c r="E755" s="15" t="s">
        <v>16866</v>
      </c>
      <c r="F755" s="14" t="s">
        <v>16859</v>
      </c>
      <c r="G755" s="15" t="s">
        <v>16867</v>
      </c>
      <c r="H755" s="14"/>
      <c r="I755" s="15" t="s">
        <v>16868</v>
      </c>
      <c r="J755" s="14"/>
      <c r="K755" s="18"/>
      <c r="L755" s="14" t="s">
        <v>13699</v>
      </c>
      <c r="M755" s="15" t="s">
        <v>16417</v>
      </c>
      <c r="N755" s="19" t="str">
        <f>_xlfn.IFNA(VLOOKUP(K755,'HAN02'!$I$1:$J$426,2,FALSE),"")</f>
        <v/>
      </c>
    </row>
    <row r="756" spans="1:14">
      <c r="A756" s="14">
        <v>754</v>
      </c>
      <c r="B756" s="14" t="str">
        <f t="shared" si="11"/>
        <v>220600000754</v>
      </c>
      <c r="C756" s="15" t="s">
        <v>16869</v>
      </c>
      <c r="D756" s="15" t="s">
        <v>1308</v>
      </c>
      <c r="E756" s="15" t="s">
        <v>16870</v>
      </c>
      <c r="F756" s="14" t="s">
        <v>16859</v>
      </c>
      <c r="G756" s="15" t="s">
        <v>16871</v>
      </c>
      <c r="H756" s="14"/>
      <c r="I756" s="15" t="s">
        <v>16872</v>
      </c>
      <c r="J756" s="14"/>
      <c r="K756" s="18"/>
      <c r="L756" s="14" t="s">
        <v>13699</v>
      </c>
      <c r="M756" s="15" t="s">
        <v>16417</v>
      </c>
      <c r="N756" s="19" t="str">
        <f>_xlfn.IFNA(VLOOKUP(K756,'HAN02'!$I$1:$J$426,2,FALSE),"")</f>
        <v/>
      </c>
    </row>
    <row r="757" spans="1:14">
      <c r="A757" s="14">
        <v>755</v>
      </c>
      <c r="B757" s="14" t="str">
        <f t="shared" si="11"/>
        <v>220600200755</v>
      </c>
      <c r="C757" s="15" t="s">
        <v>16873</v>
      </c>
      <c r="D757" s="15" t="s">
        <v>1308</v>
      </c>
      <c r="E757" s="15" t="s">
        <v>16874</v>
      </c>
      <c r="F757" s="14" t="s">
        <v>16859</v>
      </c>
      <c r="G757" s="15" t="s">
        <v>16875</v>
      </c>
      <c r="H757" s="14" t="s">
        <v>14962</v>
      </c>
      <c r="I757" s="15" t="s">
        <v>16876</v>
      </c>
      <c r="J757" s="14" t="s">
        <v>13699</v>
      </c>
      <c r="K757" s="18"/>
      <c r="L757" s="14" t="s">
        <v>13699</v>
      </c>
      <c r="M757" s="15" t="s">
        <v>16417</v>
      </c>
      <c r="N757" s="19" t="str">
        <f>_xlfn.IFNA(VLOOKUP(K757,'HAN02'!$I$1:$J$426,2,FALSE),"")</f>
        <v/>
      </c>
    </row>
    <row r="758" spans="1:14">
      <c r="A758" s="14">
        <v>756</v>
      </c>
      <c r="B758" s="14" t="str">
        <f t="shared" si="11"/>
        <v>220621400756</v>
      </c>
      <c r="C758" s="15" t="s">
        <v>16877</v>
      </c>
      <c r="D758" s="15" t="s">
        <v>1315</v>
      </c>
      <c r="E758" s="15" t="s">
        <v>16878</v>
      </c>
      <c r="F758" s="14" t="s">
        <v>16879</v>
      </c>
      <c r="G758" s="15" t="s">
        <v>16880</v>
      </c>
      <c r="H758" s="14" t="s">
        <v>13708</v>
      </c>
      <c r="I758" s="15" t="s">
        <v>16881</v>
      </c>
      <c r="J758" s="14" t="s">
        <v>13699</v>
      </c>
      <c r="K758" s="18"/>
      <c r="L758" s="14" t="s">
        <v>13699</v>
      </c>
      <c r="M758" s="15" t="s">
        <v>16417</v>
      </c>
      <c r="N758" s="19" t="str">
        <f>_xlfn.IFNA(VLOOKUP(K758,'HAN02'!$I$1:$J$426,2,FALSE),"")</f>
        <v/>
      </c>
    </row>
    <row r="759" spans="1:14">
      <c r="A759" s="14">
        <v>757</v>
      </c>
      <c r="B759" s="14" t="str">
        <f t="shared" si="11"/>
        <v>220621500757</v>
      </c>
      <c r="C759" s="15" t="s">
        <v>16882</v>
      </c>
      <c r="D759" s="15" t="s">
        <v>1315</v>
      </c>
      <c r="E759" s="15" t="s">
        <v>16883</v>
      </c>
      <c r="F759" s="14" t="s">
        <v>16884</v>
      </c>
      <c r="G759" s="15" t="s">
        <v>16885</v>
      </c>
      <c r="H759" s="14" t="s">
        <v>13745</v>
      </c>
      <c r="I759" s="15" t="s">
        <v>16886</v>
      </c>
      <c r="J759" s="14" t="s">
        <v>13699</v>
      </c>
      <c r="K759" s="18"/>
      <c r="L759" s="14" t="s">
        <v>13699</v>
      </c>
      <c r="M759" s="15" t="s">
        <v>16417</v>
      </c>
      <c r="N759" s="19" t="str">
        <f>_xlfn.IFNA(VLOOKUP(K759,'HAN02'!$I$1:$J$426,2,FALSE),"")</f>
        <v/>
      </c>
    </row>
    <row r="760" spans="1:14">
      <c r="A760" s="14">
        <v>758</v>
      </c>
      <c r="B760" s="14" t="str">
        <f t="shared" si="11"/>
        <v>220702500758</v>
      </c>
      <c r="C760" s="15" t="s">
        <v>16887</v>
      </c>
      <c r="D760" s="15" t="s">
        <v>1326</v>
      </c>
      <c r="E760" s="15" t="s">
        <v>16888</v>
      </c>
      <c r="F760" s="14" t="s">
        <v>16889</v>
      </c>
      <c r="G760" s="15" t="s">
        <v>16890</v>
      </c>
      <c r="H760" s="14" t="s">
        <v>13745</v>
      </c>
      <c r="I760" s="15" t="s">
        <v>14020</v>
      </c>
      <c r="J760" s="14" t="s">
        <v>13699</v>
      </c>
      <c r="K760" s="18"/>
      <c r="L760" s="14" t="s">
        <v>13699</v>
      </c>
      <c r="M760" s="15" t="s">
        <v>16417</v>
      </c>
      <c r="N760" s="19" t="str">
        <f>_xlfn.IFNA(VLOOKUP(K760,'HAN02'!$I$1:$J$426,2,FALSE),"")</f>
        <v/>
      </c>
    </row>
    <row r="761" spans="1:14">
      <c r="A761" s="14">
        <v>759</v>
      </c>
      <c r="B761" s="14" t="str">
        <f t="shared" si="11"/>
        <v>220702500759</v>
      </c>
      <c r="C761" s="15" t="s">
        <v>16891</v>
      </c>
      <c r="D761" s="15" t="s">
        <v>1326</v>
      </c>
      <c r="E761" s="15" t="s">
        <v>16892</v>
      </c>
      <c r="F761" s="14" t="s">
        <v>16889</v>
      </c>
      <c r="G761" s="15" t="s">
        <v>16893</v>
      </c>
      <c r="H761" s="14" t="s">
        <v>13745</v>
      </c>
      <c r="I761" s="15" t="s">
        <v>16894</v>
      </c>
      <c r="J761" s="14" t="s">
        <v>13699</v>
      </c>
      <c r="K761" s="18"/>
      <c r="L761" s="14" t="s">
        <v>13699</v>
      </c>
      <c r="M761" s="15" t="s">
        <v>16417</v>
      </c>
      <c r="N761" s="19" t="str">
        <f>_xlfn.IFNA(VLOOKUP(K761,'HAN02'!$I$1:$J$426,2,FALSE),"")</f>
        <v/>
      </c>
    </row>
    <row r="762" spans="1:14">
      <c r="A762" s="14">
        <v>760</v>
      </c>
      <c r="B762" s="14" t="str">
        <f t="shared" si="11"/>
        <v>220800500760</v>
      </c>
      <c r="C762" s="15" t="s">
        <v>16895</v>
      </c>
      <c r="D762" s="15" t="s">
        <v>1336</v>
      </c>
      <c r="E762" s="15" t="s">
        <v>16896</v>
      </c>
      <c r="F762" s="14" t="s">
        <v>16897</v>
      </c>
      <c r="G762" s="15" t="s">
        <v>16898</v>
      </c>
      <c r="H762" s="14" t="s">
        <v>13745</v>
      </c>
      <c r="I762" s="15" t="s">
        <v>16899</v>
      </c>
      <c r="J762" s="14" t="s">
        <v>13699</v>
      </c>
      <c r="K762" s="18"/>
      <c r="L762" s="14" t="s">
        <v>13699</v>
      </c>
      <c r="M762" s="15" t="s">
        <v>16417</v>
      </c>
      <c r="N762" s="19" t="str">
        <f>_xlfn.IFNA(VLOOKUP(K762,'HAN02'!$I$1:$J$426,2,FALSE),"")</f>
        <v/>
      </c>
    </row>
    <row r="763" spans="1:14">
      <c r="A763" s="14">
        <v>761</v>
      </c>
      <c r="B763" s="14" t="str">
        <f t="shared" si="11"/>
        <v>220800400761</v>
      </c>
      <c r="C763" s="15" t="s">
        <v>16900</v>
      </c>
      <c r="D763" s="15" t="s">
        <v>1336</v>
      </c>
      <c r="E763" s="15" t="s">
        <v>16901</v>
      </c>
      <c r="F763" s="14" t="s">
        <v>16897</v>
      </c>
      <c r="G763" s="15" t="s">
        <v>16902</v>
      </c>
      <c r="H763" s="14" t="s">
        <v>13708</v>
      </c>
      <c r="I763" s="15" t="s">
        <v>15258</v>
      </c>
      <c r="J763" s="14" t="s">
        <v>13699</v>
      </c>
      <c r="K763" s="18"/>
      <c r="L763" s="14" t="s">
        <v>13699</v>
      </c>
      <c r="M763" s="15" t="s">
        <v>16417</v>
      </c>
      <c r="N763" s="19" t="str">
        <f>_xlfn.IFNA(VLOOKUP(K763,'HAN02'!$I$1:$J$426,2,FALSE),"")</f>
        <v/>
      </c>
    </row>
    <row r="764" spans="1:14">
      <c r="A764" s="14">
        <v>762</v>
      </c>
      <c r="B764" s="14" t="str">
        <f t="shared" si="11"/>
        <v>220800300762</v>
      </c>
      <c r="C764" s="15" t="s">
        <v>16903</v>
      </c>
      <c r="D764" s="15" t="s">
        <v>1336</v>
      </c>
      <c r="E764" s="15" t="s">
        <v>16904</v>
      </c>
      <c r="F764" s="14" t="s">
        <v>16897</v>
      </c>
      <c r="G764" s="15" t="s">
        <v>16905</v>
      </c>
      <c r="H764" s="14" t="s">
        <v>13872</v>
      </c>
      <c r="I764" s="15" t="s">
        <v>15317</v>
      </c>
      <c r="J764" s="14" t="s">
        <v>13699</v>
      </c>
      <c r="K764" s="18"/>
      <c r="L764" s="14" t="s">
        <v>13699</v>
      </c>
      <c r="M764" s="15" t="s">
        <v>16417</v>
      </c>
      <c r="N764" s="19" t="str">
        <f>_xlfn.IFNA(VLOOKUP(K764,'HAN02'!$I$1:$J$426,2,FALSE),"")</f>
        <v/>
      </c>
    </row>
    <row r="765" spans="1:14">
      <c r="A765" s="14">
        <v>763</v>
      </c>
      <c r="B765" s="14" t="str">
        <f t="shared" si="11"/>
        <v>220800300763</v>
      </c>
      <c r="C765" s="15" t="s">
        <v>16906</v>
      </c>
      <c r="D765" s="15" t="s">
        <v>1336</v>
      </c>
      <c r="E765" s="15" t="s">
        <v>16904</v>
      </c>
      <c r="F765" s="14" t="s">
        <v>16897</v>
      </c>
      <c r="G765" s="15" t="s">
        <v>16905</v>
      </c>
      <c r="H765" s="14" t="s">
        <v>13872</v>
      </c>
      <c r="I765" s="15" t="s">
        <v>16765</v>
      </c>
      <c r="J765" s="14" t="s">
        <v>13699</v>
      </c>
      <c r="K765" s="18"/>
      <c r="L765" s="14" t="s">
        <v>13699</v>
      </c>
      <c r="M765" s="15" t="s">
        <v>16417</v>
      </c>
      <c r="N765" s="19" t="str">
        <f>_xlfn.IFNA(VLOOKUP(K765,'HAN02'!$I$1:$J$426,2,FALSE),"")</f>
        <v/>
      </c>
    </row>
    <row r="766" spans="1:14">
      <c r="A766" s="14">
        <v>764</v>
      </c>
      <c r="B766" s="14" t="str">
        <f t="shared" si="11"/>
        <v>220802400764</v>
      </c>
      <c r="C766" s="15" t="s">
        <v>16907</v>
      </c>
      <c r="D766" s="15" t="s">
        <v>1339</v>
      </c>
      <c r="E766" s="15" t="s">
        <v>16908</v>
      </c>
      <c r="F766" s="14" t="s">
        <v>16897</v>
      </c>
      <c r="G766" s="15" t="s">
        <v>16909</v>
      </c>
      <c r="H766" s="14" t="s">
        <v>13708</v>
      </c>
      <c r="I766" s="15" t="s">
        <v>16910</v>
      </c>
      <c r="J766" s="14" t="s">
        <v>13699</v>
      </c>
      <c r="K766" s="18"/>
      <c r="L766" s="14" t="s">
        <v>13699</v>
      </c>
      <c r="M766" s="15" t="s">
        <v>16417</v>
      </c>
      <c r="N766" s="19" t="str">
        <f>_xlfn.IFNA(VLOOKUP(K766,'HAN02'!$I$1:$J$426,2,FALSE),"")</f>
        <v/>
      </c>
    </row>
    <row r="767" spans="1:14">
      <c r="A767" s="14">
        <v>765</v>
      </c>
      <c r="B767" s="14" t="str">
        <f t="shared" si="11"/>
        <v>220802500765</v>
      </c>
      <c r="C767" s="15" t="s">
        <v>16911</v>
      </c>
      <c r="D767" s="15" t="s">
        <v>1339</v>
      </c>
      <c r="E767" s="15" t="s">
        <v>16912</v>
      </c>
      <c r="F767" s="14" t="s">
        <v>16897</v>
      </c>
      <c r="G767" s="15" t="s">
        <v>16913</v>
      </c>
      <c r="H767" s="14" t="s">
        <v>13745</v>
      </c>
      <c r="I767" s="15" t="s">
        <v>16914</v>
      </c>
      <c r="J767" s="14" t="s">
        <v>13699</v>
      </c>
      <c r="K767" s="18"/>
      <c r="L767" s="14" t="s">
        <v>13699</v>
      </c>
      <c r="M767" s="15" t="s">
        <v>16417</v>
      </c>
      <c r="N767" s="19" t="str">
        <f>_xlfn.IFNA(VLOOKUP(K767,'HAN02'!$I$1:$J$426,2,FALSE),"")</f>
        <v/>
      </c>
    </row>
    <row r="768" spans="1:14">
      <c r="A768" s="14">
        <v>766</v>
      </c>
      <c r="B768" s="14" t="str">
        <f t="shared" si="11"/>
        <v>220882000766</v>
      </c>
      <c r="C768" s="15" t="s">
        <v>16915</v>
      </c>
      <c r="D768" s="15" t="s">
        <v>1347</v>
      </c>
      <c r="E768" s="15"/>
      <c r="F768" s="14"/>
      <c r="G768" s="15"/>
      <c r="H768" s="14"/>
      <c r="I768" s="15"/>
      <c r="J768" s="14"/>
      <c r="K768" s="18"/>
      <c r="L768" s="14" t="s">
        <v>13699</v>
      </c>
      <c r="M768" s="15" t="s">
        <v>16417</v>
      </c>
      <c r="N768" s="19" t="str">
        <f>_xlfn.IFNA(VLOOKUP(K768,'HAN02'!$I$1:$J$426,2,FALSE),"")</f>
        <v/>
      </c>
    </row>
    <row r="769" spans="1:14">
      <c r="A769" s="14">
        <v>767</v>
      </c>
      <c r="B769" s="14" t="str">
        <f t="shared" si="11"/>
        <v>220882000767</v>
      </c>
      <c r="C769" s="15" t="s">
        <v>16916</v>
      </c>
      <c r="D769" s="15" t="s">
        <v>1347</v>
      </c>
      <c r="E769" s="15"/>
      <c r="F769" s="14"/>
      <c r="G769" s="15"/>
      <c r="H769" s="14"/>
      <c r="I769" s="15"/>
      <c r="J769" s="14"/>
      <c r="K769" s="18"/>
      <c r="L769" s="14" t="s">
        <v>13699</v>
      </c>
      <c r="M769" s="15" t="s">
        <v>16417</v>
      </c>
      <c r="N769" s="19" t="str">
        <f>_xlfn.IFNA(VLOOKUP(K769,'HAN02'!$I$1:$J$426,2,FALSE),"")</f>
        <v/>
      </c>
    </row>
    <row r="770" spans="1:14">
      <c r="A770" s="14">
        <v>768</v>
      </c>
      <c r="B770" s="14" t="str">
        <f t="shared" si="11"/>
        <v>220882000768</v>
      </c>
      <c r="C770" s="15" t="s">
        <v>16917</v>
      </c>
      <c r="D770" s="15" t="s">
        <v>1347</v>
      </c>
      <c r="E770" s="15"/>
      <c r="F770" s="14"/>
      <c r="G770" s="15"/>
      <c r="H770" s="14"/>
      <c r="I770" s="15"/>
      <c r="J770" s="14"/>
      <c r="K770" s="18"/>
      <c r="L770" s="14" t="s">
        <v>13699</v>
      </c>
      <c r="M770" s="15" t="s">
        <v>16417</v>
      </c>
      <c r="N770" s="19" t="str">
        <f>_xlfn.IFNA(VLOOKUP(K770,'HAN02'!$I$1:$J$426,2,FALSE),"")</f>
        <v/>
      </c>
    </row>
    <row r="771" spans="1:14">
      <c r="A771" s="14">
        <v>769</v>
      </c>
      <c r="B771" s="14" t="str">
        <f t="shared" si="11"/>
        <v>220882000769</v>
      </c>
      <c r="C771" s="15" t="s">
        <v>16918</v>
      </c>
      <c r="D771" s="15" t="s">
        <v>1347</v>
      </c>
      <c r="E771" s="15"/>
      <c r="F771" s="14"/>
      <c r="G771" s="15"/>
      <c r="H771" s="14"/>
      <c r="I771" s="15"/>
      <c r="J771" s="14"/>
      <c r="K771" s="18"/>
      <c r="L771" s="14" t="s">
        <v>13699</v>
      </c>
      <c r="M771" s="15" t="s">
        <v>16417</v>
      </c>
      <c r="N771" s="19" t="str">
        <f>_xlfn.IFNA(VLOOKUP(K771,'HAN02'!$I$1:$J$426,2,FALSE),"")</f>
        <v/>
      </c>
    </row>
    <row r="772" spans="1:14">
      <c r="A772" s="14">
        <v>770</v>
      </c>
      <c r="B772" s="14" t="str">
        <f t="shared" ref="B772:B835" si="12">D772&amp;IF(H772="",0,H772)&amp;REPT(0,5-LEN(A772))&amp;A772</f>
        <v>220882000770</v>
      </c>
      <c r="C772" s="15" t="s">
        <v>16919</v>
      </c>
      <c r="D772" s="15" t="s">
        <v>1347</v>
      </c>
      <c r="E772" s="15"/>
      <c r="F772" s="14"/>
      <c r="G772" s="15"/>
      <c r="H772" s="14"/>
      <c r="I772" s="15"/>
      <c r="J772" s="14"/>
      <c r="K772" s="18"/>
      <c r="L772" s="14" t="s">
        <v>13699</v>
      </c>
      <c r="M772" s="15" t="s">
        <v>16417</v>
      </c>
      <c r="N772" s="19" t="str">
        <f>_xlfn.IFNA(VLOOKUP(K772,'HAN02'!$I$1:$J$426,2,FALSE),"")</f>
        <v/>
      </c>
    </row>
    <row r="773" spans="1:14">
      <c r="A773" s="14">
        <v>771</v>
      </c>
      <c r="B773" s="14" t="str">
        <f t="shared" si="12"/>
        <v>222403100771</v>
      </c>
      <c r="C773" s="15" t="s">
        <v>16920</v>
      </c>
      <c r="D773" s="15" t="s">
        <v>1355</v>
      </c>
      <c r="E773" s="15" t="s">
        <v>16921</v>
      </c>
      <c r="F773" s="14" t="s">
        <v>16922</v>
      </c>
      <c r="G773" s="15" t="s">
        <v>16923</v>
      </c>
      <c r="H773" s="14" t="s">
        <v>13942</v>
      </c>
      <c r="I773" s="15" t="s">
        <v>16924</v>
      </c>
      <c r="J773" s="14" t="s">
        <v>13699</v>
      </c>
      <c r="K773" s="18"/>
      <c r="L773" s="14" t="s">
        <v>13699</v>
      </c>
      <c r="M773" s="15" t="s">
        <v>16417</v>
      </c>
      <c r="N773" s="19" t="str">
        <f>_xlfn.IFNA(VLOOKUP(K773,'HAN02'!$I$1:$J$426,2,FALSE),"")</f>
        <v/>
      </c>
    </row>
    <row r="774" spans="1:14">
      <c r="A774" s="14">
        <v>772</v>
      </c>
      <c r="B774" s="14" t="str">
        <f t="shared" si="12"/>
        <v>222404400772</v>
      </c>
      <c r="C774" s="15" t="s">
        <v>16925</v>
      </c>
      <c r="D774" s="15" t="s">
        <v>1357</v>
      </c>
      <c r="E774" s="15" t="s">
        <v>16926</v>
      </c>
      <c r="F774" s="14" t="s">
        <v>16927</v>
      </c>
      <c r="G774" s="15" t="s">
        <v>16928</v>
      </c>
      <c r="H774" s="14" t="s">
        <v>13708</v>
      </c>
      <c r="I774" s="15" t="s">
        <v>16929</v>
      </c>
      <c r="J774" s="14" t="s">
        <v>13699</v>
      </c>
      <c r="K774" s="18"/>
      <c r="L774" s="14" t="s">
        <v>13832</v>
      </c>
      <c r="M774" s="15" t="s">
        <v>16417</v>
      </c>
      <c r="N774" s="19" t="str">
        <f>_xlfn.IFNA(VLOOKUP(K774,'HAN02'!$I$1:$J$426,2,FALSE),"")</f>
        <v/>
      </c>
    </row>
    <row r="775" spans="1:14">
      <c r="A775" s="14">
        <v>773</v>
      </c>
      <c r="B775" s="14" t="str">
        <f t="shared" si="12"/>
        <v>222405400773</v>
      </c>
      <c r="C775" s="15" t="s">
        <v>16930</v>
      </c>
      <c r="D775" s="15" t="s">
        <v>1359</v>
      </c>
      <c r="E775" s="15" t="s">
        <v>16931</v>
      </c>
      <c r="F775" s="14" t="s">
        <v>16932</v>
      </c>
      <c r="G775" s="15" t="s">
        <v>16933</v>
      </c>
      <c r="H775" s="14" t="s">
        <v>13708</v>
      </c>
      <c r="I775" s="15" t="s">
        <v>16934</v>
      </c>
      <c r="J775" s="14" t="s">
        <v>13699</v>
      </c>
      <c r="K775" s="18"/>
      <c r="L775" s="14" t="s">
        <v>13699</v>
      </c>
      <c r="M775" s="15" t="s">
        <v>16417</v>
      </c>
      <c r="N775" s="19" t="str">
        <f>_xlfn.IFNA(VLOOKUP(K775,'HAN02'!$I$1:$J$426,2,FALSE),"")</f>
        <v/>
      </c>
    </row>
    <row r="776" spans="1:14">
      <c r="A776" s="14">
        <v>774</v>
      </c>
      <c r="B776" s="14" t="str">
        <f t="shared" si="12"/>
        <v>222406000774</v>
      </c>
      <c r="C776" s="15" t="s">
        <v>16935</v>
      </c>
      <c r="D776" s="15" t="s">
        <v>1361</v>
      </c>
      <c r="E776" s="15" t="s">
        <v>16936</v>
      </c>
      <c r="F776" s="14" t="s">
        <v>16937</v>
      </c>
      <c r="G776" s="15" t="s">
        <v>16938</v>
      </c>
      <c r="H776" s="14"/>
      <c r="I776" s="15" t="s">
        <v>15576</v>
      </c>
      <c r="J776" s="14"/>
      <c r="K776" s="18"/>
      <c r="L776" s="14" t="s">
        <v>13699</v>
      </c>
      <c r="M776" s="15" t="s">
        <v>16417</v>
      </c>
      <c r="N776" s="19" t="str">
        <f>_xlfn.IFNA(VLOOKUP(K776,'HAN02'!$I$1:$J$426,2,FALSE),"")</f>
        <v/>
      </c>
    </row>
    <row r="777" spans="1:14">
      <c r="A777" s="14">
        <v>775</v>
      </c>
      <c r="B777" s="14" t="str">
        <f t="shared" si="12"/>
        <v>222426100775</v>
      </c>
      <c r="C777" s="15" t="s">
        <v>16939</v>
      </c>
      <c r="D777" s="15" t="s">
        <v>1365</v>
      </c>
      <c r="E777" s="15" t="s">
        <v>16940</v>
      </c>
      <c r="F777" s="14" t="s">
        <v>16941</v>
      </c>
      <c r="G777" s="15" t="s">
        <v>16942</v>
      </c>
      <c r="H777" s="14" t="s">
        <v>13942</v>
      </c>
      <c r="I777" s="15" t="s">
        <v>16943</v>
      </c>
      <c r="J777" s="14" t="s">
        <v>13699</v>
      </c>
      <c r="K777" s="18"/>
      <c r="L777" s="14" t="s">
        <v>13699</v>
      </c>
      <c r="M777" s="15" t="s">
        <v>16417</v>
      </c>
      <c r="N777" s="19" t="str">
        <f>_xlfn.IFNA(VLOOKUP(K777,'HAN02'!$I$1:$J$426,2,FALSE),"")</f>
        <v/>
      </c>
    </row>
    <row r="778" spans="1:14">
      <c r="A778" s="14">
        <v>776</v>
      </c>
      <c r="B778" s="14" t="str">
        <f t="shared" si="12"/>
        <v>222496400776</v>
      </c>
      <c r="C778" s="15" t="s">
        <v>16944</v>
      </c>
      <c r="D778" s="15" t="s">
        <v>12819</v>
      </c>
      <c r="E778" s="15" t="s">
        <v>16945</v>
      </c>
      <c r="F778" s="14" t="s">
        <v>16946</v>
      </c>
      <c r="G778" s="15" t="s">
        <v>16947</v>
      </c>
      <c r="H778" s="14" t="s">
        <v>13708</v>
      </c>
      <c r="I778" s="15" t="s">
        <v>16948</v>
      </c>
      <c r="J778" s="14" t="s">
        <v>13710</v>
      </c>
      <c r="K778" s="18" t="s">
        <v>12819</v>
      </c>
      <c r="L778" s="14" t="s">
        <v>13832</v>
      </c>
      <c r="M778" s="15" t="s">
        <v>16417</v>
      </c>
      <c r="N778" s="19" t="str">
        <f>_xlfn.IFNA(VLOOKUP(K778,'HAN02'!$I$1:$J$426,2,FALSE),"")</f>
        <v>GG222067</v>
      </c>
    </row>
    <row r="779" spans="1:14">
      <c r="A779" s="14">
        <v>777</v>
      </c>
      <c r="B779" s="14" t="str">
        <f t="shared" si="12"/>
        <v>230100400777</v>
      </c>
      <c r="C779" s="15" t="s">
        <v>16949</v>
      </c>
      <c r="D779" s="15" t="s">
        <v>1369</v>
      </c>
      <c r="E779" s="15" t="s">
        <v>16950</v>
      </c>
      <c r="F779" s="14" t="s">
        <v>16951</v>
      </c>
      <c r="G779" s="15" t="s">
        <v>16952</v>
      </c>
      <c r="H779" s="14" t="s">
        <v>13708</v>
      </c>
      <c r="I779" s="15" t="s">
        <v>16953</v>
      </c>
      <c r="J779" s="14" t="s">
        <v>13710</v>
      </c>
      <c r="K779" s="18" t="s">
        <v>12828</v>
      </c>
      <c r="L779" s="14" t="s">
        <v>13699</v>
      </c>
      <c r="M779" s="15" t="s">
        <v>16954</v>
      </c>
      <c r="N779" s="19" t="str">
        <f>_xlfn.IFNA(VLOOKUP(K779,'HAN02'!$I$1:$J$426,2,FALSE),"")</f>
        <v>GG232012</v>
      </c>
    </row>
    <row r="780" spans="1:14">
      <c r="A780" s="14">
        <v>778</v>
      </c>
      <c r="B780" s="14" t="str">
        <f t="shared" si="12"/>
        <v>230100500778</v>
      </c>
      <c r="C780" s="15" t="s">
        <v>16955</v>
      </c>
      <c r="D780" s="15" t="s">
        <v>1369</v>
      </c>
      <c r="E780" s="15" t="s">
        <v>16956</v>
      </c>
      <c r="F780" s="14" t="s">
        <v>16951</v>
      </c>
      <c r="G780" s="15" t="s">
        <v>16957</v>
      </c>
      <c r="H780" s="14" t="s">
        <v>13745</v>
      </c>
      <c r="I780" s="15" t="s">
        <v>16958</v>
      </c>
      <c r="J780" s="14" t="s">
        <v>13699</v>
      </c>
      <c r="K780" s="18"/>
      <c r="L780" s="14" t="s">
        <v>13832</v>
      </c>
      <c r="M780" s="15" t="s">
        <v>16954</v>
      </c>
      <c r="N780" s="19" t="str">
        <f>_xlfn.IFNA(VLOOKUP(K780,'HAN02'!$I$1:$J$426,2,FALSE),"")</f>
        <v/>
      </c>
    </row>
    <row r="781" spans="1:14">
      <c r="A781" s="14">
        <v>779</v>
      </c>
      <c r="B781" s="14" t="str">
        <f t="shared" si="12"/>
        <v>230100400779</v>
      </c>
      <c r="C781" s="15" t="s">
        <v>16959</v>
      </c>
      <c r="D781" s="15" t="s">
        <v>1369</v>
      </c>
      <c r="E781" s="15" t="s">
        <v>16960</v>
      </c>
      <c r="F781" s="14" t="s">
        <v>16961</v>
      </c>
      <c r="G781" s="15" t="s">
        <v>16962</v>
      </c>
      <c r="H781" s="14" t="s">
        <v>13708</v>
      </c>
      <c r="I781" s="15" t="s">
        <v>16963</v>
      </c>
      <c r="J781" s="14" t="s">
        <v>13699</v>
      </c>
      <c r="K781" s="18"/>
      <c r="L781" s="14" t="s">
        <v>13832</v>
      </c>
      <c r="M781" s="15" t="s">
        <v>16954</v>
      </c>
      <c r="N781" s="19" t="str">
        <f>_xlfn.IFNA(VLOOKUP(K781,'HAN02'!$I$1:$J$426,2,FALSE),"")</f>
        <v/>
      </c>
    </row>
    <row r="782" spans="1:14">
      <c r="A782" s="14">
        <v>780</v>
      </c>
      <c r="B782" s="14" t="str">
        <f t="shared" si="12"/>
        <v>230100100780</v>
      </c>
      <c r="C782" s="15" t="s">
        <v>16964</v>
      </c>
      <c r="D782" s="15" t="s">
        <v>1369</v>
      </c>
      <c r="E782" s="15" t="s">
        <v>16965</v>
      </c>
      <c r="F782" s="14" t="s">
        <v>16966</v>
      </c>
      <c r="G782" s="15" t="s">
        <v>16967</v>
      </c>
      <c r="H782" s="14" t="s">
        <v>13942</v>
      </c>
      <c r="I782" s="15" t="s">
        <v>16362</v>
      </c>
      <c r="J782" s="14" t="s">
        <v>13699</v>
      </c>
      <c r="K782" s="18"/>
      <c r="L782" s="14" t="s">
        <v>13832</v>
      </c>
      <c r="M782" s="15" t="s">
        <v>16954</v>
      </c>
      <c r="N782" s="19" t="str">
        <f>_xlfn.IFNA(VLOOKUP(K782,'HAN02'!$I$1:$J$426,2,FALSE),"")</f>
        <v/>
      </c>
    </row>
    <row r="783" spans="1:14">
      <c r="A783" s="14">
        <v>781</v>
      </c>
      <c r="B783" s="14" t="str">
        <f t="shared" si="12"/>
        <v>230100500781</v>
      </c>
      <c r="C783" s="15" t="s">
        <v>16968</v>
      </c>
      <c r="D783" s="15" t="s">
        <v>1369</v>
      </c>
      <c r="E783" s="15" t="s">
        <v>16969</v>
      </c>
      <c r="F783" s="14" t="s">
        <v>16970</v>
      </c>
      <c r="G783" s="15" t="s">
        <v>16971</v>
      </c>
      <c r="H783" s="14" t="s">
        <v>13745</v>
      </c>
      <c r="I783" s="15" t="s">
        <v>16972</v>
      </c>
      <c r="J783" s="14" t="s">
        <v>13710</v>
      </c>
      <c r="K783" s="18" t="s">
        <v>12828</v>
      </c>
      <c r="L783" s="14" t="s">
        <v>13832</v>
      </c>
      <c r="M783" s="15" t="s">
        <v>16954</v>
      </c>
      <c r="N783" s="19" t="str">
        <f>_xlfn.IFNA(VLOOKUP(K783,'HAN02'!$I$1:$J$426,2,FALSE),"")</f>
        <v>GG232012</v>
      </c>
    </row>
    <row r="784" spans="1:14">
      <c r="A784" s="14">
        <v>782</v>
      </c>
      <c r="B784" s="14" t="str">
        <f t="shared" si="12"/>
        <v>230100200782</v>
      </c>
      <c r="C784" s="15" t="s">
        <v>16973</v>
      </c>
      <c r="D784" s="15" t="s">
        <v>1369</v>
      </c>
      <c r="E784" s="15" t="s">
        <v>16974</v>
      </c>
      <c r="F784" s="14" t="s">
        <v>16975</v>
      </c>
      <c r="G784" s="15" t="s">
        <v>16976</v>
      </c>
      <c r="H784" s="14" t="s">
        <v>14962</v>
      </c>
      <c r="I784" s="15" t="s">
        <v>16977</v>
      </c>
      <c r="J784" s="14" t="s">
        <v>13710</v>
      </c>
      <c r="K784" s="18" t="s">
        <v>12828</v>
      </c>
      <c r="L784" s="14" t="s">
        <v>13832</v>
      </c>
      <c r="M784" s="15" t="s">
        <v>16954</v>
      </c>
      <c r="N784" s="19" t="str">
        <f>_xlfn.IFNA(VLOOKUP(K784,'HAN02'!$I$1:$J$426,2,FALSE),"")</f>
        <v>GG232012</v>
      </c>
    </row>
    <row r="785" spans="1:14">
      <c r="A785" s="14">
        <v>783</v>
      </c>
      <c r="B785" s="14" t="str">
        <f t="shared" si="12"/>
        <v>230100400783</v>
      </c>
      <c r="C785" s="15" t="s">
        <v>16978</v>
      </c>
      <c r="D785" s="15" t="s">
        <v>1369</v>
      </c>
      <c r="E785" s="15" t="s">
        <v>16979</v>
      </c>
      <c r="F785" s="14" t="s">
        <v>16980</v>
      </c>
      <c r="G785" s="15" t="s">
        <v>16981</v>
      </c>
      <c r="H785" s="14" t="s">
        <v>13708</v>
      </c>
      <c r="I785" s="15" t="s">
        <v>16982</v>
      </c>
      <c r="J785" s="14" t="s">
        <v>13699</v>
      </c>
      <c r="K785" s="18"/>
      <c r="L785" s="14" t="s">
        <v>13832</v>
      </c>
      <c r="M785" s="15" t="s">
        <v>16954</v>
      </c>
      <c r="N785" s="19" t="str">
        <f>_xlfn.IFNA(VLOOKUP(K785,'HAN02'!$I$1:$J$426,2,FALSE),"")</f>
        <v/>
      </c>
    </row>
    <row r="786" spans="1:14">
      <c r="A786" s="14">
        <v>784</v>
      </c>
      <c r="B786" s="14" t="str">
        <f t="shared" si="12"/>
        <v>230100400784</v>
      </c>
      <c r="C786" s="15" t="s">
        <v>16983</v>
      </c>
      <c r="D786" s="15" t="s">
        <v>1369</v>
      </c>
      <c r="E786" s="15" t="s">
        <v>16984</v>
      </c>
      <c r="F786" s="14" t="s">
        <v>16951</v>
      </c>
      <c r="G786" s="15" t="s">
        <v>16985</v>
      </c>
      <c r="H786" s="14" t="s">
        <v>13708</v>
      </c>
      <c r="I786" s="15" t="s">
        <v>16986</v>
      </c>
      <c r="J786" s="14" t="s">
        <v>13699</v>
      </c>
      <c r="K786" s="18"/>
      <c r="L786" s="14" t="s">
        <v>13832</v>
      </c>
      <c r="M786" s="15" t="s">
        <v>16954</v>
      </c>
      <c r="N786" s="19" t="str">
        <f>_xlfn.IFNA(VLOOKUP(K786,'HAN02'!$I$1:$J$426,2,FALSE),"")</f>
        <v/>
      </c>
    </row>
    <row r="787" spans="1:14">
      <c r="A787" s="14">
        <v>785</v>
      </c>
      <c r="B787" s="14" t="str">
        <f t="shared" si="12"/>
        <v>230100400785</v>
      </c>
      <c r="C787" s="15" t="s">
        <v>16987</v>
      </c>
      <c r="D787" s="15" t="s">
        <v>1369</v>
      </c>
      <c r="E787" s="15" t="s">
        <v>16988</v>
      </c>
      <c r="F787" s="14" t="s">
        <v>16970</v>
      </c>
      <c r="G787" s="15" t="s">
        <v>16989</v>
      </c>
      <c r="H787" s="14" t="s">
        <v>13708</v>
      </c>
      <c r="I787" s="15" t="s">
        <v>16990</v>
      </c>
      <c r="J787" s="14" t="s">
        <v>13710</v>
      </c>
      <c r="K787" s="18" t="s">
        <v>12828</v>
      </c>
      <c r="L787" s="14" t="s">
        <v>13832</v>
      </c>
      <c r="M787" s="15" t="s">
        <v>16954</v>
      </c>
      <c r="N787" s="19" t="str">
        <f>_xlfn.IFNA(VLOOKUP(K787,'HAN02'!$I$1:$J$426,2,FALSE),"")</f>
        <v>GG232012</v>
      </c>
    </row>
    <row r="788" spans="1:14">
      <c r="A788" s="14">
        <v>786</v>
      </c>
      <c r="B788" s="14" t="str">
        <f t="shared" si="12"/>
        <v>230100400786</v>
      </c>
      <c r="C788" s="15" t="s">
        <v>16991</v>
      </c>
      <c r="D788" s="15" t="s">
        <v>1369</v>
      </c>
      <c r="E788" s="15" t="s">
        <v>16992</v>
      </c>
      <c r="F788" s="14" t="s">
        <v>748</v>
      </c>
      <c r="G788" s="15" t="s">
        <v>16993</v>
      </c>
      <c r="H788" s="14" t="s">
        <v>13708</v>
      </c>
      <c r="I788" s="15" t="s">
        <v>16994</v>
      </c>
      <c r="J788" s="14" t="s">
        <v>13699</v>
      </c>
      <c r="K788" s="18"/>
      <c r="L788" s="14" t="s">
        <v>13832</v>
      </c>
      <c r="M788" s="15" t="s">
        <v>16954</v>
      </c>
      <c r="N788" s="19" t="str">
        <f>_xlfn.IFNA(VLOOKUP(K788,'HAN02'!$I$1:$J$426,2,FALSE),"")</f>
        <v/>
      </c>
    </row>
    <row r="789" spans="1:14">
      <c r="A789" s="14">
        <v>787</v>
      </c>
      <c r="B789" s="14" t="str">
        <f t="shared" si="12"/>
        <v>230100400787</v>
      </c>
      <c r="C789" s="15" t="s">
        <v>16995</v>
      </c>
      <c r="D789" s="15" t="s">
        <v>1369</v>
      </c>
      <c r="E789" s="15" t="s">
        <v>16996</v>
      </c>
      <c r="F789" s="14" t="s">
        <v>16997</v>
      </c>
      <c r="G789" s="15" t="s">
        <v>16998</v>
      </c>
      <c r="H789" s="14" t="s">
        <v>13708</v>
      </c>
      <c r="I789" s="15" t="s">
        <v>16999</v>
      </c>
      <c r="J789" s="14" t="s">
        <v>13699</v>
      </c>
      <c r="K789" s="18"/>
      <c r="L789" s="14" t="s">
        <v>13832</v>
      </c>
      <c r="M789" s="15" t="s">
        <v>16954</v>
      </c>
      <c r="N789" s="19" t="str">
        <f>_xlfn.IFNA(VLOOKUP(K789,'HAN02'!$I$1:$J$426,2,FALSE),"")</f>
        <v/>
      </c>
    </row>
    <row r="790" spans="1:14">
      <c r="A790" s="14">
        <v>788</v>
      </c>
      <c r="B790" s="14" t="str">
        <f t="shared" si="12"/>
        <v>230100500788</v>
      </c>
      <c r="C790" s="15" t="s">
        <v>17000</v>
      </c>
      <c r="D790" s="15" t="s">
        <v>1369</v>
      </c>
      <c r="E790" s="15" t="s">
        <v>17001</v>
      </c>
      <c r="F790" s="14" t="s">
        <v>17002</v>
      </c>
      <c r="G790" s="15" t="s">
        <v>17003</v>
      </c>
      <c r="H790" s="14" t="s">
        <v>13745</v>
      </c>
      <c r="I790" s="15" t="s">
        <v>14655</v>
      </c>
      <c r="J790" s="14" t="s">
        <v>13710</v>
      </c>
      <c r="K790" s="18" t="s">
        <v>12828</v>
      </c>
      <c r="L790" s="14" t="s">
        <v>13832</v>
      </c>
      <c r="M790" s="15" t="s">
        <v>16954</v>
      </c>
      <c r="N790" s="19" t="str">
        <f>_xlfn.IFNA(VLOOKUP(K790,'HAN02'!$I$1:$J$426,2,FALSE),"")</f>
        <v>GG232012</v>
      </c>
    </row>
    <row r="791" spans="1:14">
      <c r="A791" s="14">
        <v>789</v>
      </c>
      <c r="B791" s="14" t="str">
        <f t="shared" si="12"/>
        <v>230100500789</v>
      </c>
      <c r="C791" s="15" t="s">
        <v>17004</v>
      </c>
      <c r="D791" s="15" t="s">
        <v>1369</v>
      </c>
      <c r="E791" s="15" t="s">
        <v>17005</v>
      </c>
      <c r="F791" s="14" t="s">
        <v>16975</v>
      </c>
      <c r="G791" s="15" t="s">
        <v>17006</v>
      </c>
      <c r="H791" s="14" t="s">
        <v>13745</v>
      </c>
      <c r="I791" s="15" t="s">
        <v>17007</v>
      </c>
      <c r="J791" s="14" t="s">
        <v>13710</v>
      </c>
      <c r="K791" s="18" t="s">
        <v>12828</v>
      </c>
      <c r="L791" s="14" t="s">
        <v>13832</v>
      </c>
      <c r="M791" s="15" t="s">
        <v>16954</v>
      </c>
      <c r="N791" s="19" t="str">
        <f>_xlfn.IFNA(VLOOKUP(K791,'HAN02'!$I$1:$J$426,2,FALSE),"")</f>
        <v>GG232012</v>
      </c>
    </row>
    <row r="792" spans="1:14">
      <c r="A792" s="14">
        <v>790</v>
      </c>
      <c r="B792" s="14" t="str">
        <f t="shared" si="12"/>
        <v>230100600790</v>
      </c>
      <c r="C792" s="15" t="s">
        <v>17008</v>
      </c>
      <c r="D792" s="15" t="s">
        <v>1369</v>
      </c>
      <c r="E792" s="15" t="s">
        <v>17009</v>
      </c>
      <c r="F792" s="14" t="s">
        <v>17010</v>
      </c>
      <c r="G792" s="15" t="s">
        <v>17011</v>
      </c>
      <c r="H792" s="14" t="s">
        <v>15084</v>
      </c>
      <c r="I792" s="15" t="s">
        <v>17012</v>
      </c>
      <c r="J792" s="14" t="s">
        <v>13699</v>
      </c>
      <c r="K792" s="18"/>
      <c r="L792" s="14" t="s">
        <v>13699</v>
      </c>
      <c r="M792" s="15" t="s">
        <v>16954</v>
      </c>
      <c r="N792" s="19" t="str">
        <f>_xlfn.IFNA(VLOOKUP(K792,'HAN02'!$I$1:$J$426,2,FALSE),"")</f>
        <v/>
      </c>
    </row>
    <row r="793" spans="1:14">
      <c r="A793" s="14">
        <v>791</v>
      </c>
      <c r="B793" s="14" t="str">
        <f t="shared" si="12"/>
        <v>230100600791</v>
      </c>
      <c r="C793" s="15" t="s">
        <v>17013</v>
      </c>
      <c r="D793" s="15" t="s">
        <v>1369</v>
      </c>
      <c r="E793" s="15" t="s">
        <v>17014</v>
      </c>
      <c r="F793" s="14" t="s">
        <v>16975</v>
      </c>
      <c r="G793" s="15" t="s">
        <v>17015</v>
      </c>
      <c r="H793" s="14" t="s">
        <v>15084</v>
      </c>
      <c r="I793" s="15" t="s">
        <v>17016</v>
      </c>
      <c r="J793" s="14" t="s">
        <v>13699</v>
      </c>
      <c r="K793" s="18"/>
      <c r="L793" s="14" t="s">
        <v>13699</v>
      </c>
      <c r="M793" s="15" t="s">
        <v>16954</v>
      </c>
      <c r="N793" s="19" t="str">
        <f>_xlfn.IFNA(VLOOKUP(K793,'HAN02'!$I$1:$J$426,2,FALSE),"")</f>
        <v/>
      </c>
    </row>
    <row r="794" spans="1:14">
      <c r="A794" s="14">
        <v>792</v>
      </c>
      <c r="B794" s="14" t="str">
        <f t="shared" si="12"/>
        <v>230100500792</v>
      </c>
      <c r="C794" s="15" t="s">
        <v>17017</v>
      </c>
      <c r="D794" s="15" t="s">
        <v>1369</v>
      </c>
      <c r="E794" s="15" t="s">
        <v>17018</v>
      </c>
      <c r="F794" s="14" t="s">
        <v>16970</v>
      </c>
      <c r="G794" s="15" t="s">
        <v>17019</v>
      </c>
      <c r="H794" s="14" t="s">
        <v>13745</v>
      </c>
      <c r="I794" s="15" t="s">
        <v>13978</v>
      </c>
      <c r="J794" s="14" t="s">
        <v>13710</v>
      </c>
      <c r="K794" s="18" t="s">
        <v>12828</v>
      </c>
      <c r="L794" s="14" t="s">
        <v>13699</v>
      </c>
      <c r="M794" s="15" t="s">
        <v>16954</v>
      </c>
      <c r="N794" s="19" t="str">
        <f>_xlfn.IFNA(VLOOKUP(K794,'HAN02'!$I$1:$J$426,2,FALSE),"")</f>
        <v>GG232012</v>
      </c>
    </row>
    <row r="795" spans="1:14">
      <c r="A795" s="14">
        <v>793</v>
      </c>
      <c r="B795" s="14" t="str">
        <f t="shared" si="12"/>
        <v>230100400793</v>
      </c>
      <c r="C795" s="15" t="s">
        <v>17020</v>
      </c>
      <c r="D795" s="15" t="s">
        <v>1369</v>
      </c>
      <c r="E795" s="15" t="s">
        <v>17021</v>
      </c>
      <c r="F795" s="14" t="s">
        <v>16961</v>
      </c>
      <c r="G795" s="15" t="s">
        <v>17022</v>
      </c>
      <c r="H795" s="14" t="s">
        <v>13708</v>
      </c>
      <c r="I795" s="15" t="s">
        <v>17023</v>
      </c>
      <c r="J795" s="14" t="s">
        <v>13699</v>
      </c>
      <c r="K795" s="18"/>
      <c r="L795" s="14" t="s">
        <v>13699</v>
      </c>
      <c r="M795" s="15" t="s">
        <v>16954</v>
      </c>
      <c r="N795" s="19" t="str">
        <f>_xlfn.IFNA(VLOOKUP(K795,'HAN02'!$I$1:$J$426,2,FALSE),"")</f>
        <v/>
      </c>
    </row>
    <row r="796" spans="1:14">
      <c r="A796" s="14">
        <v>794</v>
      </c>
      <c r="B796" s="14" t="str">
        <f t="shared" si="12"/>
        <v>230100400794</v>
      </c>
      <c r="C796" s="15" t="s">
        <v>17024</v>
      </c>
      <c r="D796" s="15" t="s">
        <v>1369</v>
      </c>
      <c r="E796" s="15" t="s">
        <v>17025</v>
      </c>
      <c r="F796" s="14" t="s">
        <v>17010</v>
      </c>
      <c r="G796" s="15" t="s">
        <v>17026</v>
      </c>
      <c r="H796" s="14" t="s">
        <v>13708</v>
      </c>
      <c r="I796" s="15" t="s">
        <v>17027</v>
      </c>
      <c r="J796" s="14" t="s">
        <v>13699</v>
      </c>
      <c r="K796" s="18"/>
      <c r="L796" s="14" t="s">
        <v>13699</v>
      </c>
      <c r="M796" s="15" t="s">
        <v>16954</v>
      </c>
      <c r="N796" s="19" t="str">
        <f>_xlfn.IFNA(VLOOKUP(K796,'HAN02'!$I$1:$J$426,2,FALSE),"")</f>
        <v/>
      </c>
    </row>
    <row r="797" spans="1:14">
      <c r="A797" s="14">
        <v>795</v>
      </c>
      <c r="B797" s="14" t="str">
        <f t="shared" si="12"/>
        <v>230100500795</v>
      </c>
      <c r="C797" s="15" t="s">
        <v>17028</v>
      </c>
      <c r="D797" s="15" t="s">
        <v>1369</v>
      </c>
      <c r="E797" s="15" t="s">
        <v>17029</v>
      </c>
      <c r="F797" s="14" t="s">
        <v>16975</v>
      </c>
      <c r="G797" s="15" t="s">
        <v>17030</v>
      </c>
      <c r="H797" s="14" t="s">
        <v>13745</v>
      </c>
      <c r="I797" s="15" t="s">
        <v>17031</v>
      </c>
      <c r="J797" s="14" t="s">
        <v>13710</v>
      </c>
      <c r="K797" s="18" t="s">
        <v>12828</v>
      </c>
      <c r="L797" s="14" t="s">
        <v>13699</v>
      </c>
      <c r="M797" s="15" t="s">
        <v>16954</v>
      </c>
      <c r="N797" s="19" t="str">
        <f>_xlfn.IFNA(VLOOKUP(K797,'HAN02'!$I$1:$J$426,2,FALSE),"")</f>
        <v>GG232012</v>
      </c>
    </row>
    <row r="798" spans="1:14">
      <c r="A798" s="14">
        <v>796</v>
      </c>
      <c r="B798" s="14" t="str">
        <f t="shared" si="12"/>
        <v>230100500796</v>
      </c>
      <c r="C798" s="15" t="s">
        <v>17032</v>
      </c>
      <c r="D798" s="15" t="s">
        <v>1369</v>
      </c>
      <c r="E798" s="15" t="s">
        <v>17033</v>
      </c>
      <c r="F798" s="14" t="s">
        <v>17034</v>
      </c>
      <c r="G798" s="15" t="s">
        <v>17035</v>
      </c>
      <c r="H798" s="14" t="s">
        <v>13745</v>
      </c>
      <c r="I798" s="15" t="s">
        <v>17036</v>
      </c>
      <c r="J798" s="14" t="s">
        <v>13699</v>
      </c>
      <c r="K798" s="18"/>
      <c r="L798" s="14" t="s">
        <v>13699</v>
      </c>
      <c r="M798" s="15" t="s">
        <v>16954</v>
      </c>
      <c r="N798" s="19" t="str">
        <f>_xlfn.IFNA(VLOOKUP(K798,'HAN02'!$I$1:$J$426,2,FALSE),"")</f>
        <v/>
      </c>
    </row>
    <row r="799" spans="1:14">
      <c r="A799" s="14">
        <v>797</v>
      </c>
      <c r="B799" s="14" t="str">
        <f t="shared" si="12"/>
        <v>230100400797</v>
      </c>
      <c r="C799" s="15" t="s">
        <v>17037</v>
      </c>
      <c r="D799" s="15" t="s">
        <v>1369</v>
      </c>
      <c r="E799" s="15" t="s">
        <v>17038</v>
      </c>
      <c r="F799" s="14" t="s">
        <v>16975</v>
      </c>
      <c r="G799" s="15" t="s">
        <v>17039</v>
      </c>
      <c r="H799" s="14" t="s">
        <v>13708</v>
      </c>
      <c r="I799" s="15" t="s">
        <v>17040</v>
      </c>
      <c r="J799" s="14" t="s">
        <v>13710</v>
      </c>
      <c r="K799" s="18" t="s">
        <v>12828</v>
      </c>
      <c r="L799" s="14" t="s">
        <v>13699</v>
      </c>
      <c r="M799" s="15" t="s">
        <v>16954</v>
      </c>
      <c r="N799" s="19" t="str">
        <f>_xlfn.IFNA(VLOOKUP(K799,'HAN02'!$I$1:$J$426,2,FALSE),"")</f>
        <v>GG232012</v>
      </c>
    </row>
    <row r="800" spans="1:14">
      <c r="A800" s="14">
        <v>798</v>
      </c>
      <c r="B800" s="14" t="str">
        <f t="shared" si="12"/>
        <v>230100500798</v>
      </c>
      <c r="C800" s="15" t="s">
        <v>17041</v>
      </c>
      <c r="D800" s="15" t="s">
        <v>1369</v>
      </c>
      <c r="E800" s="15" t="s">
        <v>17042</v>
      </c>
      <c r="F800" s="14" t="s">
        <v>16966</v>
      </c>
      <c r="G800" s="15" t="s">
        <v>17043</v>
      </c>
      <c r="H800" s="14" t="s">
        <v>13745</v>
      </c>
      <c r="I800" s="15" t="s">
        <v>16531</v>
      </c>
      <c r="J800" s="14" t="s">
        <v>13699</v>
      </c>
      <c r="K800" s="18"/>
      <c r="L800" s="14" t="s">
        <v>13699</v>
      </c>
      <c r="M800" s="15" t="s">
        <v>16954</v>
      </c>
      <c r="N800" s="19" t="str">
        <f>_xlfn.IFNA(VLOOKUP(K800,'HAN02'!$I$1:$J$426,2,FALSE),"")</f>
        <v/>
      </c>
    </row>
    <row r="801" spans="1:14">
      <c r="A801" s="14">
        <v>799</v>
      </c>
      <c r="B801" s="14" t="str">
        <f t="shared" si="12"/>
        <v>230100400799</v>
      </c>
      <c r="C801" s="15" t="s">
        <v>17044</v>
      </c>
      <c r="D801" s="15" t="s">
        <v>1369</v>
      </c>
      <c r="E801" s="15" t="s">
        <v>17045</v>
      </c>
      <c r="F801" s="14" t="s">
        <v>17046</v>
      </c>
      <c r="G801" s="15" t="s">
        <v>17047</v>
      </c>
      <c r="H801" s="14" t="s">
        <v>13708</v>
      </c>
      <c r="I801" s="15" t="s">
        <v>17048</v>
      </c>
      <c r="J801" s="14" t="s">
        <v>13699</v>
      </c>
      <c r="K801" s="18"/>
      <c r="L801" s="14" t="s">
        <v>13699</v>
      </c>
      <c r="M801" s="15" t="s">
        <v>16954</v>
      </c>
      <c r="N801" s="19" t="str">
        <f>_xlfn.IFNA(VLOOKUP(K801,'HAN02'!$I$1:$J$426,2,FALSE),"")</f>
        <v/>
      </c>
    </row>
    <row r="802" spans="1:14">
      <c r="A802" s="14">
        <v>800</v>
      </c>
      <c r="B802" s="14" t="str">
        <f t="shared" si="12"/>
        <v>230100500800</v>
      </c>
      <c r="C802" s="15" t="s">
        <v>17049</v>
      </c>
      <c r="D802" s="15" t="s">
        <v>1369</v>
      </c>
      <c r="E802" s="15" t="s">
        <v>17050</v>
      </c>
      <c r="F802" s="14" t="s">
        <v>16975</v>
      </c>
      <c r="G802" s="15" t="s">
        <v>17051</v>
      </c>
      <c r="H802" s="14" t="s">
        <v>13745</v>
      </c>
      <c r="I802" s="15" t="s">
        <v>15194</v>
      </c>
      <c r="J802" s="14" t="s">
        <v>13710</v>
      </c>
      <c r="K802" s="18" t="s">
        <v>12828</v>
      </c>
      <c r="L802" s="14" t="s">
        <v>13699</v>
      </c>
      <c r="M802" s="15" t="s">
        <v>16954</v>
      </c>
      <c r="N802" s="19" t="str">
        <f>_xlfn.IFNA(VLOOKUP(K802,'HAN02'!$I$1:$J$426,2,FALSE),"")</f>
        <v>GG232012</v>
      </c>
    </row>
    <row r="803" spans="1:14">
      <c r="A803" s="14">
        <v>801</v>
      </c>
      <c r="B803" s="14" t="str">
        <f t="shared" si="12"/>
        <v>230100000801</v>
      </c>
      <c r="C803" s="15" t="s">
        <v>17052</v>
      </c>
      <c r="D803" s="15" t="s">
        <v>1369</v>
      </c>
      <c r="E803" s="15" t="s">
        <v>17053</v>
      </c>
      <c r="F803" s="14" t="s">
        <v>748</v>
      </c>
      <c r="G803" s="15" t="s">
        <v>17054</v>
      </c>
      <c r="H803" s="14"/>
      <c r="I803" s="15" t="s">
        <v>15050</v>
      </c>
      <c r="J803" s="14"/>
      <c r="K803" s="18"/>
      <c r="L803" s="14" t="s">
        <v>13699</v>
      </c>
      <c r="M803" s="15" t="s">
        <v>16954</v>
      </c>
      <c r="N803" s="19" t="str">
        <f>_xlfn.IFNA(VLOOKUP(K803,'HAN02'!$I$1:$J$426,2,FALSE),"")</f>
        <v/>
      </c>
    </row>
    <row r="804" spans="1:14">
      <c r="A804" s="14">
        <v>802</v>
      </c>
      <c r="B804" s="14" t="str">
        <f t="shared" si="12"/>
        <v>230100500802</v>
      </c>
      <c r="C804" s="15" t="s">
        <v>17055</v>
      </c>
      <c r="D804" s="15" t="s">
        <v>1369</v>
      </c>
      <c r="E804" s="15" t="s">
        <v>17056</v>
      </c>
      <c r="F804" s="14" t="s">
        <v>17057</v>
      </c>
      <c r="G804" s="15" t="s">
        <v>17058</v>
      </c>
      <c r="H804" s="14" t="s">
        <v>13745</v>
      </c>
      <c r="I804" s="15" t="s">
        <v>14468</v>
      </c>
      <c r="J804" s="14" t="s">
        <v>13699</v>
      </c>
      <c r="K804" s="18"/>
      <c r="L804" s="14" t="s">
        <v>13699</v>
      </c>
      <c r="M804" s="15" t="s">
        <v>16954</v>
      </c>
      <c r="N804" s="19" t="str">
        <f>_xlfn.IFNA(VLOOKUP(K804,'HAN02'!$I$1:$J$426,2,FALSE),"")</f>
        <v/>
      </c>
    </row>
    <row r="805" spans="1:14">
      <c r="A805" s="14">
        <v>803</v>
      </c>
      <c r="B805" s="14" t="str">
        <f t="shared" si="12"/>
        <v>230100400803</v>
      </c>
      <c r="C805" s="15" t="s">
        <v>17059</v>
      </c>
      <c r="D805" s="15" t="s">
        <v>1369</v>
      </c>
      <c r="E805" s="15" t="s">
        <v>17060</v>
      </c>
      <c r="F805" s="14" t="s">
        <v>748</v>
      </c>
      <c r="G805" s="15" t="s">
        <v>17061</v>
      </c>
      <c r="H805" s="14" t="s">
        <v>13708</v>
      </c>
      <c r="I805" s="15" t="s">
        <v>17062</v>
      </c>
      <c r="J805" s="14" t="s">
        <v>13710</v>
      </c>
      <c r="K805" s="18" t="s">
        <v>12828</v>
      </c>
      <c r="L805" s="14" t="s">
        <v>13699</v>
      </c>
      <c r="M805" s="15" t="s">
        <v>16954</v>
      </c>
      <c r="N805" s="19" t="str">
        <f>_xlfn.IFNA(VLOOKUP(K805,'HAN02'!$I$1:$J$426,2,FALSE),"")</f>
        <v>GG232012</v>
      </c>
    </row>
    <row r="806" spans="1:14">
      <c r="A806" s="14">
        <v>804</v>
      </c>
      <c r="B806" s="14" t="str">
        <f t="shared" si="12"/>
        <v>230100500804</v>
      </c>
      <c r="C806" s="15" t="s">
        <v>17063</v>
      </c>
      <c r="D806" s="15" t="s">
        <v>1369</v>
      </c>
      <c r="E806" s="15" t="s">
        <v>17064</v>
      </c>
      <c r="F806" s="14" t="s">
        <v>16975</v>
      </c>
      <c r="G806" s="15" t="s">
        <v>17065</v>
      </c>
      <c r="H806" s="14" t="s">
        <v>13745</v>
      </c>
      <c r="I806" s="15" t="s">
        <v>16660</v>
      </c>
      <c r="J806" s="14" t="s">
        <v>13710</v>
      </c>
      <c r="K806" s="18" t="s">
        <v>12828</v>
      </c>
      <c r="L806" s="14" t="s">
        <v>13699</v>
      </c>
      <c r="M806" s="15" t="s">
        <v>16954</v>
      </c>
      <c r="N806" s="19" t="str">
        <f>_xlfn.IFNA(VLOOKUP(K806,'HAN02'!$I$1:$J$426,2,FALSE),"")</f>
        <v>GG232012</v>
      </c>
    </row>
    <row r="807" spans="1:14">
      <c r="A807" s="14">
        <v>805</v>
      </c>
      <c r="B807" s="14" t="str">
        <f t="shared" si="12"/>
        <v>230100400805</v>
      </c>
      <c r="C807" s="15" t="s">
        <v>17066</v>
      </c>
      <c r="D807" s="15" t="s">
        <v>1369</v>
      </c>
      <c r="E807" s="15" t="s">
        <v>17067</v>
      </c>
      <c r="F807" s="14" t="s">
        <v>748</v>
      </c>
      <c r="G807" s="15" t="s">
        <v>17068</v>
      </c>
      <c r="H807" s="14" t="s">
        <v>13708</v>
      </c>
      <c r="I807" s="15" t="s">
        <v>17069</v>
      </c>
      <c r="J807" s="14" t="s">
        <v>13710</v>
      </c>
      <c r="K807" s="18" t="s">
        <v>12828</v>
      </c>
      <c r="L807" s="14" t="s">
        <v>13699</v>
      </c>
      <c r="M807" s="15" t="s">
        <v>16954</v>
      </c>
      <c r="N807" s="19" t="str">
        <f>_xlfn.IFNA(VLOOKUP(K807,'HAN02'!$I$1:$J$426,2,FALSE),"")</f>
        <v>GG232012</v>
      </c>
    </row>
    <row r="808" spans="1:14">
      <c r="A808" s="14">
        <v>806</v>
      </c>
      <c r="B808" s="14" t="str">
        <f t="shared" si="12"/>
        <v>230100100806</v>
      </c>
      <c r="C808" s="15" t="s">
        <v>17070</v>
      </c>
      <c r="D808" s="15" t="s">
        <v>1369</v>
      </c>
      <c r="E808" s="15" t="s">
        <v>17071</v>
      </c>
      <c r="F808" s="14" t="s">
        <v>792</v>
      </c>
      <c r="G808" s="15" t="s">
        <v>17072</v>
      </c>
      <c r="H808" s="14" t="s">
        <v>13942</v>
      </c>
      <c r="I808" s="15" t="s">
        <v>17073</v>
      </c>
      <c r="J808" s="14" t="s">
        <v>13699</v>
      </c>
      <c r="K808" s="18"/>
      <c r="L808" s="14" t="s">
        <v>13699</v>
      </c>
      <c r="M808" s="15" t="s">
        <v>16954</v>
      </c>
      <c r="N808" s="19" t="str">
        <f>_xlfn.IFNA(VLOOKUP(K808,'HAN02'!$I$1:$J$426,2,FALSE),"")</f>
        <v/>
      </c>
    </row>
    <row r="809" spans="1:14">
      <c r="A809" s="14">
        <v>807</v>
      </c>
      <c r="B809" s="14" t="str">
        <f t="shared" si="12"/>
        <v>230100400807</v>
      </c>
      <c r="C809" s="15" t="s">
        <v>17074</v>
      </c>
      <c r="D809" s="15" t="s">
        <v>1369</v>
      </c>
      <c r="E809" s="15" t="s">
        <v>17075</v>
      </c>
      <c r="F809" s="14" t="s">
        <v>17057</v>
      </c>
      <c r="G809" s="15" t="s">
        <v>17076</v>
      </c>
      <c r="H809" s="14" t="s">
        <v>13708</v>
      </c>
      <c r="I809" s="15" t="s">
        <v>17077</v>
      </c>
      <c r="J809" s="14" t="s">
        <v>13699</v>
      </c>
      <c r="K809" s="18"/>
      <c r="L809" s="14" t="s">
        <v>13699</v>
      </c>
      <c r="M809" s="15" t="s">
        <v>16954</v>
      </c>
      <c r="N809" s="19" t="str">
        <f>_xlfn.IFNA(VLOOKUP(K809,'HAN02'!$I$1:$J$426,2,FALSE),"")</f>
        <v/>
      </c>
    </row>
    <row r="810" spans="1:14">
      <c r="A810" s="14">
        <v>808</v>
      </c>
      <c r="B810" s="14" t="str">
        <f t="shared" si="12"/>
        <v>230100500808</v>
      </c>
      <c r="C810" s="15" t="s">
        <v>17078</v>
      </c>
      <c r="D810" s="15" t="s">
        <v>1369</v>
      </c>
      <c r="E810" s="15" t="s">
        <v>17079</v>
      </c>
      <c r="F810" s="14" t="s">
        <v>17057</v>
      </c>
      <c r="G810" s="15" t="s">
        <v>17080</v>
      </c>
      <c r="H810" s="14" t="s">
        <v>13745</v>
      </c>
      <c r="I810" s="15" t="s">
        <v>17081</v>
      </c>
      <c r="J810" s="14" t="s">
        <v>13699</v>
      </c>
      <c r="K810" s="18"/>
      <c r="L810" s="14" t="s">
        <v>13699</v>
      </c>
      <c r="M810" s="15" t="s">
        <v>16954</v>
      </c>
      <c r="N810" s="19" t="str">
        <f>_xlfn.IFNA(VLOOKUP(K810,'HAN02'!$I$1:$J$426,2,FALSE),"")</f>
        <v/>
      </c>
    </row>
    <row r="811" spans="1:14">
      <c r="A811" s="14">
        <v>809</v>
      </c>
      <c r="B811" s="14" t="str">
        <f t="shared" si="12"/>
        <v>230100400809</v>
      </c>
      <c r="C811" s="15" t="s">
        <v>17082</v>
      </c>
      <c r="D811" s="15" t="s">
        <v>1369</v>
      </c>
      <c r="E811" s="15" t="s">
        <v>17083</v>
      </c>
      <c r="F811" s="14" t="s">
        <v>16951</v>
      </c>
      <c r="G811" s="15" t="s">
        <v>17084</v>
      </c>
      <c r="H811" s="14" t="s">
        <v>13708</v>
      </c>
      <c r="I811" s="15" t="s">
        <v>17085</v>
      </c>
      <c r="J811" s="14" t="s">
        <v>13710</v>
      </c>
      <c r="K811" s="18" t="s">
        <v>12828</v>
      </c>
      <c r="L811" s="14" t="s">
        <v>13699</v>
      </c>
      <c r="M811" s="15" t="s">
        <v>16954</v>
      </c>
      <c r="N811" s="19" t="str">
        <f>_xlfn.IFNA(VLOOKUP(K811,'HAN02'!$I$1:$J$426,2,FALSE),"")</f>
        <v>GG232012</v>
      </c>
    </row>
    <row r="812" spans="1:14">
      <c r="A812" s="14">
        <v>810</v>
      </c>
      <c r="B812" s="14" t="str">
        <f t="shared" si="12"/>
        <v>230100400810</v>
      </c>
      <c r="C812" s="15" t="s">
        <v>17086</v>
      </c>
      <c r="D812" s="15" t="s">
        <v>1369</v>
      </c>
      <c r="E812" s="15" t="s">
        <v>17087</v>
      </c>
      <c r="F812" s="14" t="s">
        <v>16966</v>
      </c>
      <c r="G812" s="15" t="s">
        <v>17088</v>
      </c>
      <c r="H812" s="14" t="s">
        <v>13708</v>
      </c>
      <c r="I812" s="15" t="s">
        <v>17089</v>
      </c>
      <c r="J812" s="14" t="s">
        <v>13699</v>
      </c>
      <c r="K812" s="18"/>
      <c r="L812" s="14" t="s">
        <v>13699</v>
      </c>
      <c r="M812" s="15" t="s">
        <v>16954</v>
      </c>
      <c r="N812" s="19" t="str">
        <f>_xlfn.IFNA(VLOOKUP(K812,'HAN02'!$I$1:$J$426,2,FALSE),"")</f>
        <v/>
      </c>
    </row>
    <row r="813" spans="1:14">
      <c r="A813" s="14">
        <v>811</v>
      </c>
      <c r="B813" s="14" t="str">
        <f t="shared" si="12"/>
        <v>230100500811</v>
      </c>
      <c r="C813" s="15" t="s">
        <v>17090</v>
      </c>
      <c r="D813" s="15" t="s">
        <v>1369</v>
      </c>
      <c r="E813" s="15" t="s">
        <v>17091</v>
      </c>
      <c r="F813" s="14" t="s">
        <v>17010</v>
      </c>
      <c r="G813" s="15" t="s">
        <v>17092</v>
      </c>
      <c r="H813" s="14" t="s">
        <v>13745</v>
      </c>
      <c r="I813" s="15" t="s">
        <v>17093</v>
      </c>
      <c r="J813" s="14" t="s">
        <v>13699</v>
      </c>
      <c r="K813" s="18"/>
      <c r="L813" s="14" t="s">
        <v>13699</v>
      </c>
      <c r="M813" s="15" t="s">
        <v>16954</v>
      </c>
      <c r="N813" s="19" t="str">
        <f>_xlfn.IFNA(VLOOKUP(K813,'HAN02'!$I$1:$J$426,2,FALSE),"")</f>
        <v/>
      </c>
    </row>
    <row r="814" spans="1:14">
      <c r="A814" s="14">
        <v>812</v>
      </c>
      <c r="B814" s="14" t="str">
        <f t="shared" si="12"/>
        <v>230100500812</v>
      </c>
      <c r="C814" s="15" t="s">
        <v>17094</v>
      </c>
      <c r="D814" s="15" t="s">
        <v>1369</v>
      </c>
      <c r="E814" s="15" t="s">
        <v>17095</v>
      </c>
      <c r="F814" s="14" t="s">
        <v>17057</v>
      </c>
      <c r="G814" s="15" t="s">
        <v>17096</v>
      </c>
      <c r="H814" s="14" t="s">
        <v>13745</v>
      </c>
      <c r="I814" s="15" t="s">
        <v>17097</v>
      </c>
      <c r="J814" s="14" t="s">
        <v>13699</v>
      </c>
      <c r="K814" s="18"/>
      <c r="L814" s="14" t="s">
        <v>13699</v>
      </c>
      <c r="M814" s="15" t="s">
        <v>16954</v>
      </c>
      <c r="N814" s="19" t="str">
        <f>_xlfn.IFNA(VLOOKUP(K814,'HAN02'!$I$1:$J$426,2,FALSE),"")</f>
        <v/>
      </c>
    </row>
    <row r="815" spans="1:14">
      <c r="A815" s="14">
        <v>813</v>
      </c>
      <c r="B815" s="14" t="str">
        <f t="shared" si="12"/>
        <v>230100400813</v>
      </c>
      <c r="C815" s="15" t="s">
        <v>17098</v>
      </c>
      <c r="D815" s="15" t="s">
        <v>1369</v>
      </c>
      <c r="E815" s="15" t="s">
        <v>17099</v>
      </c>
      <c r="F815" s="14" t="s">
        <v>748</v>
      </c>
      <c r="G815" s="15" t="s">
        <v>17100</v>
      </c>
      <c r="H815" s="14" t="s">
        <v>13708</v>
      </c>
      <c r="I815" s="15" t="s">
        <v>17101</v>
      </c>
      <c r="J815" s="14" t="s">
        <v>13699</v>
      </c>
      <c r="K815" s="18"/>
      <c r="L815" s="14" t="s">
        <v>13699</v>
      </c>
      <c r="M815" s="15" t="s">
        <v>16954</v>
      </c>
      <c r="N815" s="19" t="str">
        <f>_xlfn.IFNA(VLOOKUP(K815,'HAN02'!$I$1:$J$426,2,FALSE),"")</f>
        <v/>
      </c>
    </row>
    <row r="816" spans="1:14">
      <c r="A816" s="14">
        <v>814</v>
      </c>
      <c r="B816" s="14" t="str">
        <f t="shared" si="12"/>
        <v>230100000814</v>
      </c>
      <c r="C816" s="15" t="s">
        <v>17102</v>
      </c>
      <c r="D816" s="15" t="s">
        <v>1369</v>
      </c>
      <c r="E816" s="15" t="s">
        <v>17103</v>
      </c>
      <c r="F816" s="14" t="s">
        <v>16975</v>
      </c>
      <c r="G816" s="15" t="s">
        <v>17104</v>
      </c>
      <c r="H816" s="14"/>
      <c r="I816" s="15" t="s">
        <v>17105</v>
      </c>
      <c r="J816" s="14"/>
      <c r="K816" s="18"/>
      <c r="L816" s="14" t="s">
        <v>13699</v>
      </c>
      <c r="M816" s="15" t="s">
        <v>16954</v>
      </c>
      <c r="N816" s="19" t="str">
        <f>_xlfn.IFNA(VLOOKUP(K816,'HAN02'!$I$1:$J$426,2,FALSE),"")</f>
        <v/>
      </c>
    </row>
    <row r="817" spans="1:14">
      <c r="A817" s="14">
        <v>815</v>
      </c>
      <c r="B817" s="14" t="str">
        <f t="shared" si="12"/>
        <v>230100500815</v>
      </c>
      <c r="C817" s="15" t="s">
        <v>17106</v>
      </c>
      <c r="D817" s="15" t="s">
        <v>1369</v>
      </c>
      <c r="E817" s="15" t="s">
        <v>17107</v>
      </c>
      <c r="F817" s="14" t="s">
        <v>17057</v>
      </c>
      <c r="G817" s="15" t="s">
        <v>17108</v>
      </c>
      <c r="H817" s="14" t="s">
        <v>13745</v>
      </c>
      <c r="I817" s="15" t="s">
        <v>17109</v>
      </c>
      <c r="J817" s="14" t="s">
        <v>13699</v>
      </c>
      <c r="K817" s="18"/>
      <c r="L817" s="14" t="s">
        <v>13699</v>
      </c>
      <c r="M817" s="15" t="s">
        <v>16954</v>
      </c>
      <c r="N817" s="19" t="str">
        <f>_xlfn.IFNA(VLOOKUP(K817,'HAN02'!$I$1:$J$426,2,FALSE),"")</f>
        <v/>
      </c>
    </row>
    <row r="818" spans="1:14">
      <c r="A818" s="14">
        <v>816</v>
      </c>
      <c r="B818" s="14" t="str">
        <f t="shared" si="12"/>
        <v>230100500816</v>
      </c>
      <c r="C818" s="15" t="s">
        <v>17110</v>
      </c>
      <c r="D818" s="15" t="s">
        <v>1369</v>
      </c>
      <c r="E818" s="15" t="s">
        <v>17111</v>
      </c>
      <c r="F818" s="14" t="s">
        <v>846</v>
      </c>
      <c r="G818" s="15" t="s">
        <v>17112</v>
      </c>
      <c r="H818" s="14" t="s">
        <v>13745</v>
      </c>
      <c r="I818" s="15" t="s">
        <v>16225</v>
      </c>
      <c r="J818" s="14" t="s">
        <v>13710</v>
      </c>
      <c r="K818" s="18" t="s">
        <v>12828</v>
      </c>
      <c r="L818" s="14" t="s">
        <v>13699</v>
      </c>
      <c r="M818" s="15" t="s">
        <v>16954</v>
      </c>
      <c r="N818" s="19" t="str">
        <f>_xlfn.IFNA(VLOOKUP(K818,'HAN02'!$I$1:$J$426,2,FALSE),"")</f>
        <v>GG232012</v>
      </c>
    </row>
    <row r="819" spans="1:14">
      <c r="A819" s="14">
        <v>817</v>
      </c>
      <c r="B819" s="14" t="str">
        <f t="shared" si="12"/>
        <v>230100200817</v>
      </c>
      <c r="C819" s="15" t="s">
        <v>17113</v>
      </c>
      <c r="D819" s="15" t="s">
        <v>1369</v>
      </c>
      <c r="E819" s="15" t="s">
        <v>17114</v>
      </c>
      <c r="F819" s="14" t="s">
        <v>16961</v>
      </c>
      <c r="G819" s="15" t="s">
        <v>17115</v>
      </c>
      <c r="H819" s="14" t="s">
        <v>14962</v>
      </c>
      <c r="I819" s="15" t="s">
        <v>17116</v>
      </c>
      <c r="J819" s="14" t="s">
        <v>13699</v>
      </c>
      <c r="K819" s="18"/>
      <c r="L819" s="14" t="s">
        <v>13699</v>
      </c>
      <c r="M819" s="15" t="s">
        <v>16954</v>
      </c>
      <c r="N819" s="19" t="str">
        <f>_xlfn.IFNA(VLOOKUP(K819,'HAN02'!$I$1:$J$426,2,FALSE),"")</f>
        <v/>
      </c>
    </row>
    <row r="820" spans="1:14">
      <c r="A820" s="14">
        <v>818</v>
      </c>
      <c r="B820" s="14" t="str">
        <f t="shared" si="12"/>
        <v>230100000818</v>
      </c>
      <c r="C820" s="15" t="s">
        <v>17117</v>
      </c>
      <c r="D820" s="15" t="s">
        <v>1369</v>
      </c>
      <c r="E820" s="15" t="s">
        <v>17118</v>
      </c>
      <c r="F820" s="14" t="s">
        <v>16970</v>
      </c>
      <c r="G820" s="15" t="s">
        <v>17119</v>
      </c>
      <c r="H820" s="14"/>
      <c r="I820" s="15" t="s">
        <v>17120</v>
      </c>
      <c r="J820" s="14"/>
      <c r="K820" s="18"/>
      <c r="L820" s="14" t="s">
        <v>13699</v>
      </c>
      <c r="M820" s="15" t="s">
        <v>16954</v>
      </c>
      <c r="N820" s="19" t="str">
        <f>_xlfn.IFNA(VLOOKUP(K820,'HAN02'!$I$1:$J$426,2,FALSE),"")</f>
        <v/>
      </c>
    </row>
    <row r="821" spans="1:14">
      <c r="A821" s="14">
        <v>819</v>
      </c>
      <c r="B821" s="14" t="str">
        <f t="shared" si="12"/>
        <v>230100500819</v>
      </c>
      <c r="C821" s="15" t="s">
        <v>17121</v>
      </c>
      <c r="D821" s="15" t="s">
        <v>1369</v>
      </c>
      <c r="E821" s="15" t="s">
        <v>17122</v>
      </c>
      <c r="F821" s="14" t="s">
        <v>17057</v>
      </c>
      <c r="G821" s="15" t="s">
        <v>17123</v>
      </c>
      <c r="H821" s="14" t="s">
        <v>13745</v>
      </c>
      <c r="I821" s="15" t="s">
        <v>17124</v>
      </c>
      <c r="J821" s="14" t="s">
        <v>13699</v>
      </c>
      <c r="K821" s="18"/>
      <c r="L821" s="14" t="s">
        <v>13699</v>
      </c>
      <c r="M821" s="15" t="s">
        <v>16954</v>
      </c>
      <c r="N821" s="19" t="str">
        <f>_xlfn.IFNA(VLOOKUP(K821,'HAN02'!$I$1:$J$426,2,FALSE),"")</f>
        <v/>
      </c>
    </row>
    <row r="822" spans="1:14">
      <c r="A822" s="14">
        <v>820</v>
      </c>
      <c r="B822" s="14" t="str">
        <f t="shared" si="12"/>
        <v>230100400820</v>
      </c>
      <c r="C822" s="15" t="s">
        <v>17125</v>
      </c>
      <c r="D822" s="15" t="s">
        <v>1369</v>
      </c>
      <c r="E822" s="15" t="s">
        <v>17126</v>
      </c>
      <c r="F822" s="14" t="s">
        <v>17127</v>
      </c>
      <c r="G822" s="15" t="s">
        <v>17128</v>
      </c>
      <c r="H822" s="14" t="s">
        <v>13708</v>
      </c>
      <c r="I822" s="15" t="s">
        <v>17129</v>
      </c>
      <c r="J822" s="14" t="s">
        <v>13699</v>
      </c>
      <c r="K822" s="18"/>
      <c r="L822" s="14" t="s">
        <v>13699</v>
      </c>
      <c r="M822" s="15" t="s">
        <v>16954</v>
      </c>
      <c r="N822" s="19" t="str">
        <f>_xlfn.IFNA(VLOOKUP(K822,'HAN02'!$I$1:$J$426,2,FALSE),"")</f>
        <v/>
      </c>
    </row>
    <row r="823" spans="1:14">
      <c r="A823" s="14">
        <v>821</v>
      </c>
      <c r="B823" s="14" t="str">
        <f t="shared" si="12"/>
        <v>230100500821</v>
      </c>
      <c r="C823" s="15" t="s">
        <v>17130</v>
      </c>
      <c r="D823" s="15" t="s">
        <v>1369</v>
      </c>
      <c r="E823" s="15" t="s">
        <v>17131</v>
      </c>
      <c r="F823" s="14" t="s">
        <v>17034</v>
      </c>
      <c r="G823" s="15" t="s">
        <v>17132</v>
      </c>
      <c r="H823" s="14" t="s">
        <v>13745</v>
      </c>
      <c r="I823" s="15" t="s">
        <v>17133</v>
      </c>
      <c r="J823" s="14" t="s">
        <v>13699</v>
      </c>
      <c r="K823" s="18"/>
      <c r="L823" s="14" t="s">
        <v>13699</v>
      </c>
      <c r="M823" s="15" t="s">
        <v>16954</v>
      </c>
      <c r="N823" s="19" t="str">
        <f>_xlfn.IFNA(VLOOKUP(K823,'HAN02'!$I$1:$J$426,2,FALSE),"")</f>
        <v/>
      </c>
    </row>
    <row r="824" spans="1:14">
      <c r="A824" s="14">
        <v>822</v>
      </c>
      <c r="B824" s="14" t="str">
        <f t="shared" si="12"/>
        <v>230100500822</v>
      </c>
      <c r="C824" s="15" t="s">
        <v>17134</v>
      </c>
      <c r="D824" s="15" t="s">
        <v>1369</v>
      </c>
      <c r="E824" s="15" t="s">
        <v>17135</v>
      </c>
      <c r="F824" s="14" t="s">
        <v>16975</v>
      </c>
      <c r="G824" s="15" t="s">
        <v>17136</v>
      </c>
      <c r="H824" s="14" t="s">
        <v>13745</v>
      </c>
      <c r="I824" s="15" t="s">
        <v>17137</v>
      </c>
      <c r="J824" s="14" t="s">
        <v>13710</v>
      </c>
      <c r="K824" s="18" t="s">
        <v>12828</v>
      </c>
      <c r="L824" s="14" t="s">
        <v>13699</v>
      </c>
      <c r="M824" s="15" t="s">
        <v>16954</v>
      </c>
      <c r="N824" s="19" t="str">
        <f>_xlfn.IFNA(VLOOKUP(K824,'HAN02'!$I$1:$J$426,2,FALSE),"")</f>
        <v>GG232012</v>
      </c>
    </row>
    <row r="825" spans="1:14">
      <c r="A825" s="14">
        <v>823</v>
      </c>
      <c r="B825" s="14" t="str">
        <f t="shared" si="12"/>
        <v>230100500823</v>
      </c>
      <c r="C825" s="15" t="s">
        <v>17138</v>
      </c>
      <c r="D825" s="15" t="s">
        <v>1369</v>
      </c>
      <c r="E825" s="15" t="s">
        <v>17139</v>
      </c>
      <c r="F825" s="14" t="s">
        <v>16970</v>
      </c>
      <c r="G825" s="15" t="s">
        <v>17140</v>
      </c>
      <c r="H825" s="14" t="s">
        <v>13745</v>
      </c>
      <c r="I825" s="15" t="s">
        <v>17141</v>
      </c>
      <c r="J825" s="14" t="s">
        <v>13710</v>
      </c>
      <c r="K825" s="18" t="s">
        <v>12828</v>
      </c>
      <c r="L825" s="14" t="s">
        <v>13699</v>
      </c>
      <c r="M825" s="15" t="s">
        <v>16954</v>
      </c>
      <c r="N825" s="19" t="str">
        <f>_xlfn.IFNA(VLOOKUP(K825,'HAN02'!$I$1:$J$426,2,FALSE),"")</f>
        <v>GG232012</v>
      </c>
    </row>
    <row r="826" spans="1:14">
      <c r="A826" s="14">
        <v>824</v>
      </c>
      <c r="B826" s="14" t="str">
        <f t="shared" si="12"/>
        <v>230100000824</v>
      </c>
      <c r="C826" s="15" t="s">
        <v>17142</v>
      </c>
      <c r="D826" s="15" t="s">
        <v>1369</v>
      </c>
      <c r="E826" s="15" t="s">
        <v>17143</v>
      </c>
      <c r="F826" s="14" t="s">
        <v>17144</v>
      </c>
      <c r="G826" s="15"/>
      <c r="H826" s="14"/>
      <c r="I826" s="15" t="s">
        <v>17145</v>
      </c>
      <c r="J826" s="14"/>
      <c r="K826" s="18"/>
      <c r="L826" s="14" t="s">
        <v>13699</v>
      </c>
      <c r="M826" s="15" t="s">
        <v>16954</v>
      </c>
      <c r="N826" s="19" t="str">
        <f>_xlfn.IFNA(VLOOKUP(K826,'HAN02'!$I$1:$J$426,2,FALSE),"")</f>
        <v/>
      </c>
    </row>
    <row r="827" spans="1:14">
      <c r="A827" s="14">
        <v>825</v>
      </c>
      <c r="B827" s="14" t="str">
        <f t="shared" si="12"/>
        <v>230100600825</v>
      </c>
      <c r="C827" s="15" t="s">
        <v>17146</v>
      </c>
      <c r="D827" s="15" t="s">
        <v>1369</v>
      </c>
      <c r="E827" s="15" t="s">
        <v>17147</v>
      </c>
      <c r="F827" s="14" t="s">
        <v>17148</v>
      </c>
      <c r="G827" s="15" t="s">
        <v>17149</v>
      </c>
      <c r="H827" s="14" t="s">
        <v>15084</v>
      </c>
      <c r="I827" s="15" t="s">
        <v>17150</v>
      </c>
      <c r="J827" s="14" t="s">
        <v>13699</v>
      </c>
      <c r="K827" s="18"/>
      <c r="L827" s="14" t="s">
        <v>13699</v>
      </c>
      <c r="M827" s="15" t="s">
        <v>16954</v>
      </c>
      <c r="N827" s="19" t="str">
        <f>_xlfn.IFNA(VLOOKUP(K827,'HAN02'!$I$1:$J$426,2,FALSE),"")</f>
        <v/>
      </c>
    </row>
    <row r="828" spans="1:14">
      <c r="A828" s="14">
        <v>826</v>
      </c>
      <c r="B828" s="14" t="str">
        <f t="shared" si="12"/>
        <v>230100500826</v>
      </c>
      <c r="C828" s="15" t="s">
        <v>17151</v>
      </c>
      <c r="D828" s="15" t="s">
        <v>1369</v>
      </c>
      <c r="E828" s="15" t="s">
        <v>17152</v>
      </c>
      <c r="F828" s="14" t="s">
        <v>16975</v>
      </c>
      <c r="G828" s="15" t="s">
        <v>17153</v>
      </c>
      <c r="H828" s="14" t="s">
        <v>13745</v>
      </c>
      <c r="I828" s="15" t="s">
        <v>17154</v>
      </c>
      <c r="J828" s="14" t="s">
        <v>13710</v>
      </c>
      <c r="K828" s="18" t="s">
        <v>12828</v>
      </c>
      <c r="L828" s="14" t="s">
        <v>13699</v>
      </c>
      <c r="M828" s="15" t="s">
        <v>16954</v>
      </c>
      <c r="N828" s="19" t="str">
        <f>_xlfn.IFNA(VLOOKUP(K828,'HAN02'!$I$1:$J$426,2,FALSE),"")</f>
        <v>GG232012</v>
      </c>
    </row>
    <row r="829" spans="1:14">
      <c r="A829" s="14">
        <v>827</v>
      </c>
      <c r="B829" s="14" t="str">
        <f t="shared" si="12"/>
        <v>230100100827</v>
      </c>
      <c r="C829" s="15" t="s">
        <v>17155</v>
      </c>
      <c r="D829" s="15" t="s">
        <v>1369</v>
      </c>
      <c r="E829" s="15" t="s">
        <v>17156</v>
      </c>
      <c r="F829" s="14" t="s">
        <v>17010</v>
      </c>
      <c r="G829" s="15" t="s">
        <v>17157</v>
      </c>
      <c r="H829" s="14" t="s">
        <v>13942</v>
      </c>
      <c r="I829" s="15" t="s">
        <v>15435</v>
      </c>
      <c r="J829" s="14" t="s">
        <v>13699</v>
      </c>
      <c r="K829" s="18"/>
      <c r="L829" s="14" t="s">
        <v>13699</v>
      </c>
      <c r="M829" s="15" t="s">
        <v>16954</v>
      </c>
      <c r="N829" s="19" t="str">
        <f>_xlfn.IFNA(VLOOKUP(K829,'HAN02'!$I$1:$J$426,2,FALSE),"")</f>
        <v/>
      </c>
    </row>
    <row r="830" spans="1:14">
      <c r="A830" s="14">
        <v>828</v>
      </c>
      <c r="B830" s="14" t="str">
        <f t="shared" si="12"/>
        <v>230100000828</v>
      </c>
      <c r="C830" s="15" t="s">
        <v>17158</v>
      </c>
      <c r="D830" s="15" t="s">
        <v>1369</v>
      </c>
      <c r="E830" s="15" t="s">
        <v>17159</v>
      </c>
      <c r="F830" s="14" t="s">
        <v>748</v>
      </c>
      <c r="G830" s="15"/>
      <c r="H830" s="14"/>
      <c r="I830" s="15" t="s">
        <v>17160</v>
      </c>
      <c r="J830" s="14"/>
      <c r="K830" s="18"/>
      <c r="L830" s="14" t="s">
        <v>13699</v>
      </c>
      <c r="M830" s="15" t="s">
        <v>16954</v>
      </c>
      <c r="N830" s="19" t="str">
        <f>_xlfn.IFNA(VLOOKUP(K830,'HAN02'!$I$1:$J$426,2,FALSE),"")</f>
        <v/>
      </c>
    </row>
    <row r="831" spans="1:14">
      <c r="A831" s="14">
        <v>829</v>
      </c>
      <c r="B831" s="14" t="str">
        <f t="shared" si="12"/>
        <v>230100500829</v>
      </c>
      <c r="C831" s="15" t="s">
        <v>17161</v>
      </c>
      <c r="D831" s="15" t="s">
        <v>1369</v>
      </c>
      <c r="E831" s="15" t="s">
        <v>17162</v>
      </c>
      <c r="F831" s="14" t="s">
        <v>748</v>
      </c>
      <c r="G831" s="15" t="s">
        <v>17163</v>
      </c>
      <c r="H831" s="14" t="s">
        <v>13745</v>
      </c>
      <c r="I831" s="15" t="s">
        <v>17164</v>
      </c>
      <c r="J831" s="14" t="s">
        <v>13699</v>
      </c>
      <c r="K831" s="18"/>
      <c r="L831" s="14" t="s">
        <v>13699</v>
      </c>
      <c r="M831" s="15" t="s">
        <v>16954</v>
      </c>
      <c r="N831" s="19" t="str">
        <f>_xlfn.IFNA(VLOOKUP(K831,'HAN02'!$I$1:$J$426,2,FALSE),"")</f>
        <v/>
      </c>
    </row>
    <row r="832" spans="1:14">
      <c r="A832" s="14">
        <v>830</v>
      </c>
      <c r="B832" s="14" t="str">
        <f t="shared" si="12"/>
        <v>230100300830</v>
      </c>
      <c r="C832" s="15" t="s">
        <v>17165</v>
      </c>
      <c r="D832" s="15" t="s">
        <v>1369</v>
      </c>
      <c r="E832" s="15" t="s">
        <v>17166</v>
      </c>
      <c r="F832" s="14" t="s">
        <v>16975</v>
      </c>
      <c r="G832" s="15" t="s">
        <v>17167</v>
      </c>
      <c r="H832" s="14" t="s">
        <v>13872</v>
      </c>
      <c r="I832" s="15" t="s">
        <v>17168</v>
      </c>
      <c r="J832" s="14" t="s">
        <v>13699</v>
      </c>
      <c r="K832" s="18"/>
      <c r="L832" s="14" t="s">
        <v>13699</v>
      </c>
      <c r="M832" s="15" t="s">
        <v>16954</v>
      </c>
      <c r="N832" s="19" t="str">
        <f>_xlfn.IFNA(VLOOKUP(K832,'HAN02'!$I$1:$J$426,2,FALSE),"")</f>
        <v/>
      </c>
    </row>
    <row r="833" spans="1:14">
      <c r="A833" s="14">
        <v>831</v>
      </c>
      <c r="B833" s="14" t="str">
        <f t="shared" si="12"/>
        <v>230100000831</v>
      </c>
      <c r="C833" s="15" t="s">
        <v>17169</v>
      </c>
      <c r="D833" s="15" t="s">
        <v>1369</v>
      </c>
      <c r="E833" s="15" t="s">
        <v>17170</v>
      </c>
      <c r="F833" s="14" t="s">
        <v>748</v>
      </c>
      <c r="G833" s="15"/>
      <c r="H833" s="14"/>
      <c r="I833" s="15" t="s">
        <v>14375</v>
      </c>
      <c r="J833" s="14"/>
      <c r="K833" s="18"/>
      <c r="L833" s="14" t="s">
        <v>13699</v>
      </c>
      <c r="M833" s="15" t="s">
        <v>16954</v>
      </c>
      <c r="N833" s="19" t="str">
        <f>_xlfn.IFNA(VLOOKUP(K833,'HAN02'!$I$1:$J$426,2,FALSE),"")</f>
        <v/>
      </c>
    </row>
    <row r="834" spans="1:14">
      <c r="A834" s="14">
        <v>832</v>
      </c>
      <c r="B834" s="14" t="str">
        <f t="shared" si="12"/>
        <v>230100400832</v>
      </c>
      <c r="C834" s="15" t="s">
        <v>17171</v>
      </c>
      <c r="D834" s="15" t="s">
        <v>1369</v>
      </c>
      <c r="E834" s="15" t="s">
        <v>17172</v>
      </c>
      <c r="F834" s="14" t="s">
        <v>748</v>
      </c>
      <c r="G834" s="15" t="s">
        <v>17173</v>
      </c>
      <c r="H834" s="14" t="s">
        <v>13708</v>
      </c>
      <c r="I834" s="15" t="s">
        <v>17174</v>
      </c>
      <c r="J834" s="14" t="s">
        <v>13710</v>
      </c>
      <c r="K834" s="18" t="s">
        <v>12828</v>
      </c>
      <c r="L834" s="14" t="s">
        <v>13699</v>
      </c>
      <c r="M834" s="15" t="s">
        <v>16954</v>
      </c>
      <c r="N834" s="19" t="str">
        <f>_xlfn.IFNA(VLOOKUP(K834,'HAN02'!$I$1:$J$426,2,FALSE),"")</f>
        <v>GG232012</v>
      </c>
    </row>
    <row r="835" spans="1:14">
      <c r="A835" s="14">
        <v>833</v>
      </c>
      <c r="B835" s="14" t="str">
        <f t="shared" si="12"/>
        <v>230100500833</v>
      </c>
      <c r="C835" s="15" t="s">
        <v>17175</v>
      </c>
      <c r="D835" s="15" t="s">
        <v>1369</v>
      </c>
      <c r="E835" s="15" t="s">
        <v>17176</v>
      </c>
      <c r="F835" s="14" t="s">
        <v>17144</v>
      </c>
      <c r="G835" s="15" t="s">
        <v>17177</v>
      </c>
      <c r="H835" s="14" t="s">
        <v>13745</v>
      </c>
      <c r="I835" s="15" t="s">
        <v>17178</v>
      </c>
      <c r="J835" s="14" t="s">
        <v>13699</v>
      </c>
      <c r="K835" s="18"/>
      <c r="L835" s="14" t="s">
        <v>13699</v>
      </c>
      <c r="M835" s="15" t="s">
        <v>16954</v>
      </c>
      <c r="N835" s="19" t="str">
        <f>_xlfn.IFNA(VLOOKUP(K835,'HAN02'!$I$1:$J$426,2,FALSE),"")</f>
        <v/>
      </c>
    </row>
    <row r="836" spans="1:14">
      <c r="A836" s="14">
        <v>834</v>
      </c>
      <c r="B836" s="14" t="str">
        <f t="shared" ref="B836:B899" si="13">D836&amp;IF(H836="",0,H836)&amp;REPT(0,5-LEN(A836))&amp;A836</f>
        <v>230100500834</v>
      </c>
      <c r="C836" s="15" t="s">
        <v>17179</v>
      </c>
      <c r="D836" s="15" t="s">
        <v>1369</v>
      </c>
      <c r="E836" s="15" t="s">
        <v>17180</v>
      </c>
      <c r="F836" s="14" t="s">
        <v>16975</v>
      </c>
      <c r="G836" s="15" t="s">
        <v>17181</v>
      </c>
      <c r="H836" s="14" t="s">
        <v>13745</v>
      </c>
      <c r="I836" s="15" t="s">
        <v>17182</v>
      </c>
      <c r="J836" s="14" t="s">
        <v>13710</v>
      </c>
      <c r="K836" s="18" t="s">
        <v>12828</v>
      </c>
      <c r="L836" s="14" t="s">
        <v>13699</v>
      </c>
      <c r="M836" s="15" t="s">
        <v>16954</v>
      </c>
      <c r="N836" s="19" t="str">
        <f>_xlfn.IFNA(VLOOKUP(K836,'HAN02'!$I$1:$J$426,2,FALSE),"")</f>
        <v>GG232012</v>
      </c>
    </row>
    <row r="837" spans="1:14">
      <c r="A837" s="14">
        <v>835</v>
      </c>
      <c r="B837" s="14" t="str">
        <f t="shared" si="13"/>
        <v>230100500835</v>
      </c>
      <c r="C837" s="15" t="s">
        <v>17183</v>
      </c>
      <c r="D837" s="15" t="s">
        <v>1369</v>
      </c>
      <c r="E837" s="15" t="s">
        <v>17184</v>
      </c>
      <c r="F837" s="14" t="s">
        <v>17034</v>
      </c>
      <c r="G837" s="15" t="s">
        <v>17185</v>
      </c>
      <c r="H837" s="14" t="s">
        <v>13745</v>
      </c>
      <c r="I837" s="15" t="s">
        <v>17186</v>
      </c>
      <c r="J837" s="14" t="s">
        <v>13699</v>
      </c>
      <c r="K837" s="18"/>
      <c r="L837" s="14" t="s">
        <v>13699</v>
      </c>
      <c r="M837" s="15" t="s">
        <v>16954</v>
      </c>
      <c r="N837" s="19" t="str">
        <f>_xlfn.IFNA(VLOOKUP(K837,'HAN02'!$I$1:$J$426,2,FALSE),"")</f>
        <v/>
      </c>
    </row>
    <row r="838" spans="1:14">
      <c r="A838" s="14">
        <v>836</v>
      </c>
      <c r="B838" s="14" t="str">
        <f t="shared" si="13"/>
        <v>230100500836</v>
      </c>
      <c r="C838" s="15" t="s">
        <v>17187</v>
      </c>
      <c r="D838" s="15" t="s">
        <v>1369</v>
      </c>
      <c r="E838" s="15" t="s">
        <v>17188</v>
      </c>
      <c r="F838" s="14" t="s">
        <v>17189</v>
      </c>
      <c r="G838" s="15" t="s">
        <v>17190</v>
      </c>
      <c r="H838" s="14" t="s">
        <v>13745</v>
      </c>
      <c r="I838" s="15" t="s">
        <v>15761</v>
      </c>
      <c r="J838" s="14" t="s">
        <v>13710</v>
      </c>
      <c r="K838" s="18" t="s">
        <v>12828</v>
      </c>
      <c r="L838" s="14" t="s">
        <v>13699</v>
      </c>
      <c r="M838" s="15" t="s">
        <v>16954</v>
      </c>
      <c r="N838" s="19" t="str">
        <f>_xlfn.IFNA(VLOOKUP(K838,'HAN02'!$I$1:$J$426,2,FALSE),"")</f>
        <v>GG232012</v>
      </c>
    </row>
    <row r="839" spans="1:14">
      <c r="A839" s="14">
        <v>837</v>
      </c>
      <c r="B839" s="14" t="str">
        <f t="shared" si="13"/>
        <v>230100500837</v>
      </c>
      <c r="C839" s="15" t="s">
        <v>17191</v>
      </c>
      <c r="D839" s="15" t="s">
        <v>1369</v>
      </c>
      <c r="E839" s="15" t="s">
        <v>17192</v>
      </c>
      <c r="F839" s="14" t="s">
        <v>748</v>
      </c>
      <c r="G839" s="15" t="s">
        <v>17193</v>
      </c>
      <c r="H839" s="14" t="s">
        <v>13745</v>
      </c>
      <c r="I839" s="15" t="s">
        <v>17194</v>
      </c>
      <c r="J839" s="14" t="s">
        <v>13710</v>
      </c>
      <c r="K839" s="18" t="s">
        <v>12828</v>
      </c>
      <c r="L839" s="14" t="s">
        <v>13699</v>
      </c>
      <c r="M839" s="15" t="s">
        <v>16954</v>
      </c>
      <c r="N839" s="19" t="str">
        <f>_xlfn.IFNA(VLOOKUP(K839,'HAN02'!$I$1:$J$426,2,FALSE),"")</f>
        <v>GG232012</v>
      </c>
    </row>
    <row r="840" spans="1:14">
      <c r="A840" s="14">
        <v>838</v>
      </c>
      <c r="B840" s="14" t="str">
        <f t="shared" si="13"/>
        <v>230100500838</v>
      </c>
      <c r="C840" s="15" t="s">
        <v>17195</v>
      </c>
      <c r="D840" s="15" t="s">
        <v>1369</v>
      </c>
      <c r="E840" s="15" t="s">
        <v>17196</v>
      </c>
      <c r="F840" s="14" t="s">
        <v>748</v>
      </c>
      <c r="G840" s="15" t="s">
        <v>17197</v>
      </c>
      <c r="H840" s="14" t="s">
        <v>13745</v>
      </c>
      <c r="I840" s="15" t="s">
        <v>17198</v>
      </c>
      <c r="J840" s="14" t="s">
        <v>13699</v>
      </c>
      <c r="K840" s="18"/>
      <c r="L840" s="14" t="s">
        <v>13699</v>
      </c>
      <c r="M840" s="15" t="s">
        <v>16954</v>
      </c>
      <c r="N840" s="19" t="str">
        <f>_xlfn.IFNA(VLOOKUP(K840,'HAN02'!$I$1:$J$426,2,FALSE),"")</f>
        <v/>
      </c>
    </row>
    <row r="841" spans="1:14">
      <c r="A841" s="14">
        <v>839</v>
      </c>
      <c r="B841" s="14" t="str">
        <f t="shared" si="13"/>
        <v>230100500839</v>
      </c>
      <c r="C841" s="15" t="s">
        <v>17199</v>
      </c>
      <c r="D841" s="15" t="s">
        <v>1369</v>
      </c>
      <c r="E841" s="15" t="s">
        <v>17200</v>
      </c>
      <c r="F841" s="14" t="s">
        <v>800</v>
      </c>
      <c r="G841" s="15" t="s">
        <v>17201</v>
      </c>
      <c r="H841" s="14" t="s">
        <v>13745</v>
      </c>
      <c r="I841" s="15" t="s">
        <v>17202</v>
      </c>
      <c r="J841" s="14" t="s">
        <v>13699</v>
      </c>
      <c r="K841" s="18"/>
      <c r="L841" s="14" t="s">
        <v>13699</v>
      </c>
      <c r="M841" s="15" t="s">
        <v>16954</v>
      </c>
      <c r="N841" s="19" t="str">
        <f>_xlfn.IFNA(VLOOKUP(K841,'HAN02'!$I$1:$J$426,2,FALSE),"")</f>
        <v/>
      </c>
    </row>
    <row r="842" spans="1:14">
      <c r="A842" s="14">
        <v>840</v>
      </c>
      <c r="B842" s="14" t="str">
        <f t="shared" si="13"/>
        <v>230100400840</v>
      </c>
      <c r="C842" s="15" t="s">
        <v>17203</v>
      </c>
      <c r="D842" s="15" t="s">
        <v>1369</v>
      </c>
      <c r="E842" s="15" t="s">
        <v>17204</v>
      </c>
      <c r="F842" s="14" t="s">
        <v>16980</v>
      </c>
      <c r="G842" s="15" t="s">
        <v>17205</v>
      </c>
      <c r="H842" s="14" t="s">
        <v>13708</v>
      </c>
      <c r="I842" s="15" t="s">
        <v>17206</v>
      </c>
      <c r="J842" s="14" t="s">
        <v>13699</v>
      </c>
      <c r="K842" s="18"/>
      <c r="L842" s="14" t="s">
        <v>13699</v>
      </c>
      <c r="M842" s="15" t="s">
        <v>16954</v>
      </c>
      <c r="N842" s="19" t="str">
        <f>_xlfn.IFNA(VLOOKUP(K842,'HAN02'!$I$1:$J$426,2,FALSE),"")</f>
        <v/>
      </c>
    </row>
    <row r="843" spans="1:14">
      <c r="A843" s="14">
        <v>841</v>
      </c>
      <c r="B843" s="14" t="str">
        <f t="shared" si="13"/>
        <v>230100500841</v>
      </c>
      <c r="C843" s="15" t="s">
        <v>17207</v>
      </c>
      <c r="D843" s="15" t="s">
        <v>1369</v>
      </c>
      <c r="E843" s="15" t="s">
        <v>17208</v>
      </c>
      <c r="F843" s="14" t="s">
        <v>771</v>
      </c>
      <c r="G843" s="15" t="s">
        <v>17209</v>
      </c>
      <c r="H843" s="14" t="s">
        <v>13745</v>
      </c>
      <c r="I843" s="15" t="s">
        <v>17210</v>
      </c>
      <c r="J843" s="14" t="s">
        <v>13699</v>
      </c>
      <c r="K843" s="18"/>
      <c r="L843" s="14" t="s">
        <v>13699</v>
      </c>
      <c r="M843" s="15" t="s">
        <v>16954</v>
      </c>
      <c r="N843" s="19" t="str">
        <f>_xlfn.IFNA(VLOOKUP(K843,'HAN02'!$I$1:$J$426,2,FALSE),"")</f>
        <v/>
      </c>
    </row>
    <row r="844" spans="1:14">
      <c r="A844" s="14">
        <v>842</v>
      </c>
      <c r="B844" s="14" t="str">
        <f t="shared" si="13"/>
        <v>230100000842</v>
      </c>
      <c r="C844" s="15" t="s">
        <v>17211</v>
      </c>
      <c r="D844" s="15" t="s">
        <v>1369</v>
      </c>
      <c r="E844" s="15"/>
      <c r="F844" s="14"/>
      <c r="G844" s="15"/>
      <c r="H844" s="14"/>
      <c r="I844" s="15"/>
      <c r="J844" s="14"/>
      <c r="K844" s="18"/>
      <c r="L844" s="14" t="s">
        <v>13699</v>
      </c>
      <c r="M844" s="15" t="s">
        <v>16954</v>
      </c>
      <c r="N844" s="19" t="str">
        <f>_xlfn.IFNA(VLOOKUP(K844,'HAN02'!$I$1:$J$426,2,FALSE),"")</f>
        <v/>
      </c>
    </row>
    <row r="845" spans="1:14">
      <c r="A845" s="14">
        <v>843</v>
      </c>
      <c r="B845" s="14" t="str">
        <f t="shared" si="13"/>
        <v>230100400843</v>
      </c>
      <c r="C845" s="15" t="s">
        <v>17212</v>
      </c>
      <c r="D845" s="15" t="s">
        <v>1369</v>
      </c>
      <c r="E845" s="15" t="s">
        <v>17213</v>
      </c>
      <c r="F845" s="14" t="s">
        <v>17214</v>
      </c>
      <c r="G845" s="15" t="s">
        <v>17215</v>
      </c>
      <c r="H845" s="14" t="s">
        <v>13708</v>
      </c>
      <c r="I845" s="15" t="s">
        <v>17216</v>
      </c>
      <c r="J845" s="14" t="s">
        <v>13699</v>
      </c>
      <c r="K845" s="18"/>
      <c r="L845" s="14" t="s">
        <v>13699</v>
      </c>
      <c r="M845" s="15" t="s">
        <v>16954</v>
      </c>
      <c r="N845" s="19" t="str">
        <f>_xlfn.IFNA(VLOOKUP(K845,'HAN02'!$I$1:$J$426,2,FALSE),"")</f>
        <v/>
      </c>
    </row>
    <row r="846" spans="1:14">
      <c r="A846" s="14">
        <v>844</v>
      </c>
      <c r="B846" s="14" t="str">
        <f t="shared" si="13"/>
        <v>230100500844</v>
      </c>
      <c r="C846" s="15" t="s">
        <v>17217</v>
      </c>
      <c r="D846" s="15" t="s">
        <v>1369</v>
      </c>
      <c r="E846" s="15" t="s">
        <v>17218</v>
      </c>
      <c r="F846" s="14" t="s">
        <v>16975</v>
      </c>
      <c r="G846" s="15" t="s">
        <v>17219</v>
      </c>
      <c r="H846" s="14" t="s">
        <v>13745</v>
      </c>
      <c r="I846" s="15" t="s">
        <v>17220</v>
      </c>
      <c r="J846" s="14" t="s">
        <v>13710</v>
      </c>
      <c r="K846" s="18" t="s">
        <v>12828</v>
      </c>
      <c r="L846" s="14" t="s">
        <v>13699</v>
      </c>
      <c r="M846" s="15" t="s">
        <v>16954</v>
      </c>
      <c r="N846" s="19" t="str">
        <f>_xlfn.IFNA(VLOOKUP(K846,'HAN02'!$I$1:$J$426,2,FALSE),"")</f>
        <v>GG232012</v>
      </c>
    </row>
    <row r="847" spans="1:14">
      <c r="A847" s="14">
        <v>845</v>
      </c>
      <c r="B847" s="14" t="str">
        <f t="shared" si="13"/>
        <v>230100400845</v>
      </c>
      <c r="C847" s="15" t="s">
        <v>17221</v>
      </c>
      <c r="D847" s="15" t="s">
        <v>1369</v>
      </c>
      <c r="E847" s="15" t="s">
        <v>17222</v>
      </c>
      <c r="F847" s="14" t="s">
        <v>748</v>
      </c>
      <c r="G847" s="15" t="s">
        <v>17223</v>
      </c>
      <c r="H847" s="14" t="s">
        <v>13708</v>
      </c>
      <c r="I847" s="15" t="s">
        <v>16462</v>
      </c>
      <c r="J847" s="14" t="s">
        <v>13699</v>
      </c>
      <c r="K847" s="18"/>
      <c r="L847" s="14" t="s">
        <v>13699</v>
      </c>
      <c r="M847" s="15" t="s">
        <v>16954</v>
      </c>
      <c r="N847" s="19" t="str">
        <f>_xlfn.IFNA(VLOOKUP(K847,'HAN02'!$I$1:$J$426,2,FALSE),"")</f>
        <v/>
      </c>
    </row>
    <row r="848" spans="1:14">
      <c r="A848" s="14">
        <v>846</v>
      </c>
      <c r="B848" s="14" t="str">
        <f t="shared" si="13"/>
        <v>230100500846</v>
      </c>
      <c r="C848" s="15" t="s">
        <v>17224</v>
      </c>
      <c r="D848" s="15" t="s">
        <v>1369</v>
      </c>
      <c r="E848" s="15" t="s">
        <v>17225</v>
      </c>
      <c r="F848" s="14" t="s">
        <v>16975</v>
      </c>
      <c r="G848" s="15" t="s">
        <v>17226</v>
      </c>
      <c r="H848" s="14" t="s">
        <v>13745</v>
      </c>
      <c r="I848" s="15" t="s">
        <v>17227</v>
      </c>
      <c r="J848" s="14" t="s">
        <v>13710</v>
      </c>
      <c r="K848" s="18" t="s">
        <v>12828</v>
      </c>
      <c r="L848" s="14" t="s">
        <v>13699</v>
      </c>
      <c r="M848" s="15" t="s">
        <v>16954</v>
      </c>
      <c r="N848" s="19" t="str">
        <f>_xlfn.IFNA(VLOOKUP(K848,'HAN02'!$I$1:$J$426,2,FALSE),"")</f>
        <v>GG232012</v>
      </c>
    </row>
    <row r="849" spans="1:14">
      <c r="A849" s="14">
        <v>847</v>
      </c>
      <c r="B849" s="14" t="str">
        <f t="shared" si="13"/>
        <v>230100300847</v>
      </c>
      <c r="C849" s="15" t="s">
        <v>17228</v>
      </c>
      <c r="D849" s="15" t="s">
        <v>1369</v>
      </c>
      <c r="E849" s="15" t="s">
        <v>17229</v>
      </c>
      <c r="F849" s="14" t="s">
        <v>16975</v>
      </c>
      <c r="G849" s="15" t="s">
        <v>17230</v>
      </c>
      <c r="H849" s="14" t="s">
        <v>13872</v>
      </c>
      <c r="I849" s="15" t="s">
        <v>17231</v>
      </c>
      <c r="J849" s="14" t="s">
        <v>13710</v>
      </c>
      <c r="K849" s="18" t="s">
        <v>12828</v>
      </c>
      <c r="L849" s="14" t="s">
        <v>13699</v>
      </c>
      <c r="M849" s="15" t="s">
        <v>16954</v>
      </c>
      <c r="N849" s="19" t="str">
        <f>_xlfn.IFNA(VLOOKUP(K849,'HAN02'!$I$1:$J$426,2,FALSE),"")</f>
        <v>GG232012</v>
      </c>
    </row>
    <row r="850" spans="1:14">
      <c r="A850" s="14">
        <v>848</v>
      </c>
      <c r="B850" s="14" t="str">
        <f t="shared" si="13"/>
        <v>230100500848</v>
      </c>
      <c r="C850" s="15" t="s">
        <v>17232</v>
      </c>
      <c r="D850" s="15" t="s">
        <v>1369</v>
      </c>
      <c r="E850" s="15" t="s">
        <v>17233</v>
      </c>
      <c r="F850" s="14" t="s">
        <v>748</v>
      </c>
      <c r="G850" s="15" t="s">
        <v>17234</v>
      </c>
      <c r="H850" s="14" t="s">
        <v>13745</v>
      </c>
      <c r="I850" s="15" t="s">
        <v>17235</v>
      </c>
      <c r="J850" s="14" t="s">
        <v>13699</v>
      </c>
      <c r="K850" s="18"/>
      <c r="L850" s="14" t="s">
        <v>13699</v>
      </c>
      <c r="M850" s="15" t="s">
        <v>16954</v>
      </c>
      <c r="N850" s="19" t="str">
        <f>_xlfn.IFNA(VLOOKUP(K850,'HAN02'!$I$1:$J$426,2,FALSE),"")</f>
        <v/>
      </c>
    </row>
    <row r="851" spans="1:14">
      <c r="A851" s="14">
        <v>849</v>
      </c>
      <c r="B851" s="14" t="str">
        <f t="shared" si="13"/>
        <v>230100400849</v>
      </c>
      <c r="C851" s="15" t="s">
        <v>17236</v>
      </c>
      <c r="D851" s="15" t="s">
        <v>1369</v>
      </c>
      <c r="E851" s="15" t="s">
        <v>17237</v>
      </c>
      <c r="F851" s="14" t="s">
        <v>16980</v>
      </c>
      <c r="G851" s="15" t="s">
        <v>17238</v>
      </c>
      <c r="H851" s="14" t="s">
        <v>13708</v>
      </c>
      <c r="I851" s="15" t="s">
        <v>15237</v>
      </c>
      <c r="J851" s="14" t="s">
        <v>13699</v>
      </c>
      <c r="K851" s="18"/>
      <c r="L851" s="14" t="s">
        <v>13699</v>
      </c>
      <c r="M851" s="15" t="s">
        <v>16954</v>
      </c>
      <c r="N851" s="19" t="str">
        <f>_xlfn.IFNA(VLOOKUP(K851,'HAN02'!$I$1:$J$426,2,FALSE),"")</f>
        <v/>
      </c>
    </row>
    <row r="852" spans="1:14">
      <c r="A852" s="14">
        <v>850</v>
      </c>
      <c r="B852" s="14" t="str">
        <f t="shared" si="13"/>
        <v>230100500850</v>
      </c>
      <c r="C852" s="15" t="s">
        <v>17239</v>
      </c>
      <c r="D852" s="15" t="s">
        <v>1369</v>
      </c>
      <c r="E852" s="15" t="s">
        <v>17240</v>
      </c>
      <c r="F852" s="14" t="s">
        <v>16961</v>
      </c>
      <c r="G852" s="15" t="s">
        <v>17241</v>
      </c>
      <c r="H852" s="14" t="s">
        <v>13745</v>
      </c>
      <c r="I852" s="15" t="s">
        <v>17242</v>
      </c>
      <c r="J852" s="14" t="s">
        <v>13699</v>
      </c>
      <c r="K852" s="18"/>
      <c r="L852" s="14" t="s">
        <v>13699</v>
      </c>
      <c r="M852" s="15" t="s">
        <v>16954</v>
      </c>
      <c r="N852" s="19" t="str">
        <f>_xlfn.IFNA(VLOOKUP(K852,'HAN02'!$I$1:$J$426,2,FALSE),"")</f>
        <v/>
      </c>
    </row>
    <row r="853" spans="1:14">
      <c r="A853" s="14">
        <v>851</v>
      </c>
      <c r="B853" s="14" t="str">
        <f t="shared" si="13"/>
        <v>230100500851</v>
      </c>
      <c r="C853" s="15" t="s">
        <v>17243</v>
      </c>
      <c r="D853" s="15" t="s">
        <v>1369</v>
      </c>
      <c r="E853" s="15" t="s">
        <v>17244</v>
      </c>
      <c r="F853" s="14" t="s">
        <v>17010</v>
      </c>
      <c r="G853" s="15" t="s">
        <v>17245</v>
      </c>
      <c r="H853" s="14" t="s">
        <v>13745</v>
      </c>
      <c r="I853" s="15" t="s">
        <v>17246</v>
      </c>
      <c r="J853" s="14" t="s">
        <v>13699</v>
      </c>
      <c r="K853" s="18"/>
      <c r="L853" s="14" t="s">
        <v>13699</v>
      </c>
      <c r="M853" s="15" t="s">
        <v>16954</v>
      </c>
      <c r="N853" s="19" t="str">
        <f>_xlfn.IFNA(VLOOKUP(K853,'HAN02'!$I$1:$J$426,2,FALSE),"")</f>
        <v/>
      </c>
    </row>
    <row r="854" spans="1:14">
      <c r="A854" s="14">
        <v>852</v>
      </c>
      <c r="B854" s="14" t="str">
        <f t="shared" si="13"/>
        <v>230100500852</v>
      </c>
      <c r="C854" s="15" t="s">
        <v>17247</v>
      </c>
      <c r="D854" s="15" t="s">
        <v>1369</v>
      </c>
      <c r="E854" s="15" t="s">
        <v>17248</v>
      </c>
      <c r="F854" s="14" t="s">
        <v>748</v>
      </c>
      <c r="G854" s="15" t="s">
        <v>17249</v>
      </c>
      <c r="H854" s="14" t="s">
        <v>13745</v>
      </c>
      <c r="I854" s="15" t="s">
        <v>17250</v>
      </c>
      <c r="J854" s="14" t="s">
        <v>13699</v>
      </c>
      <c r="K854" s="18"/>
      <c r="L854" s="14" t="s">
        <v>13699</v>
      </c>
      <c r="M854" s="15" t="s">
        <v>16954</v>
      </c>
      <c r="N854" s="19" t="str">
        <f>_xlfn.IFNA(VLOOKUP(K854,'HAN02'!$I$1:$J$426,2,FALSE),"")</f>
        <v/>
      </c>
    </row>
    <row r="855" spans="1:14">
      <c r="A855" s="14">
        <v>853</v>
      </c>
      <c r="B855" s="14" t="str">
        <f t="shared" si="13"/>
        <v>230100400853</v>
      </c>
      <c r="C855" s="15" t="s">
        <v>17251</v>
      </c>
      <c r="D855" s="15" t="s">
        <v>1369</v>
      </c>
      <c r="E855" s="15" t="s">
        <v>17252</v>
      </c>
      <c r="F855" s="14" t="s">
        <v>16961</v>
      </c>
      <c r="G855" s="15" t="s">
        <v>17253</v>
      </c>
      <c r="H855" s="14" t="s">
        <v>13708</v>
      </c>
      <c r="I855" s="15" t="s">
        <v>17254</v>
      </c>
      <c r="J855" s="14" t="s">
        <v>13699</v>
      </c>
      <c r="K855" s="18"/>
      <c r="L855" s="14" t="s">
        <v>13699</v>
      </c>
      <c r="M855" s="15" t="s">
        <v>16954</v>
      </c>
      <c r="N855" s="19" t="str">
        <f>_xlfn.IFNA(VLOOKUP(K855,'HAN02'!$I$1:$J$426,2,FALSE),"")</f>
        <v/>
      </c>
    </row>
    <row r="856" spans="1:14">
      <c r="A856" s="14">
        <v>854</v>
      </c>
      <c r="B856" s="14" t="str">
        <f t="shared" si="13"/>
        <v>230100400854</v>
      </c>
      <c r="C856" s="15" t="s">
        <v>17255</v>
      </c>
      <c r="D856" s="15" t="s">
        <v>1369</v>
      </c>
      <c r="E856" s="15" t="s">
        <v>17256</v>
      </c>
      <c r="F856" s="14" t="s">
        <v>17057</v>
      </c>
      <c r="G856" s="15" t="s">
        <v>17257</v>
      </c>
      <c r="H856" s="14" t="s">
        <v>13708</v>
      </c>
      <c r="I856" s="15" t="s">
        <v>16822</v>
      </c>
      <c r="J856" s="14" t="s">
        <v>13699</v>
      </c>
      <c r="K856" s="18"/>
      <c r="L856" s="14" t="s">
        <v>13699</v>
      </c>
      <c r="M856" s="15" t="s">
        <v>16954</v>
      </c>
      <c r="N856" s="19" t="str">
        <f>_xlfn.IFNA(VLOOKUP(K856,'HAN02'!$I$1:$J$426,2,FALSE),"")</f>
        <v/>
      </c>
    </row>
    <row r="857" spans="1:14">
      <c r="A857" s="14">
        <v>855</v>
      </c>
      <c r="B857" s="14" t="str">
        <f t="shared" si="13"/>
        <v>230100000855</v>
      </c>
      <c r="C857" s="15" t="s">
        <v>17258</v>
      </c>
      <c r="D857" s="15" t="s">
        <v>1369</v>
      </c>
      <c r="E857" s="15"/>
      <c r="F857" s="14"/>
      <c r="G857" s="15"/>
      <c r="H857" s="14"/>
      <c r="I857" s="15"/>
      <c r="J857" s="14"/>
      <c r="K857" s="18"/>
      <c r="L857" s="14" t="s">
        <v>13699</v>
      </c>
      <c r="M857" s="15" t="s">
        <v>16954</v>
      </c>
      <c r="N857" s="19" t="str">
        <f>_xlfn.IFNA(VLOOKUP(K857,'HAN02'!$I$1:$J$426,2,FALSE),"")</f>
        <v/>
      </c>
    </row>
    <row r="858" spans="1:14">
      <c r="A858" s="14">
        <v>856</v>
      </c>
      <c r="B858" s="14" t="str">
        <f t="shared" si="13"/>
        <v>230100500856</v>
      </c>
      <c r="C858" s="15" t="s">
        <v>17259</v>
      </c>
      <c r="D858" s="15" t="s">
        <v>1369</v>
      </c>
      <c r="E858" s="15" t="s">
        <v>17260</v>
      </c>
      <c r="F858" s="14" t="s">
        <v>16975</v>
      </c>
      <c r="G858" s="15" t="s">
        <v>17261</v>
      </c>
      <c r="H858" s="14" t="s">
        <v>13745</v>
      </c>
      <c r="I858" s="15" t="s">
        <v>17262</v>
      </c>
      <c r="J858" s="14" t="s">
        <v>13699</v>
      </c>
      <c r="K858" s="18"/>
      <c r="L858" s="14" t="s">
        <v>13699</v>
      </c>
      <c r="M858" s="15" t="s">
        <v>16954</v>
      </c>
      <c r="N858" s="19" t="str">
        <f>_xlfn.IFNA(VLOOKUP(K858,'HAN02'!$I$1:$J$426,2,FALSE),"")</f>
        <v/>
      </c>
    </row>
    <row r="859" spans="1:14">
      <c r="A859" s="14">
        <v>857</v>
      </c>
      <c r="B859" s="14" t="str">
        <f t="shared" si="13"/>
        <v>230100400857</v>
      </c>
      <c r="C859" s="15" t="s">
        <v>17263</v>
      </c>
      <c r="D859" s="15" t="s">
        <v>1369</v>
      </c>
      <c r="E859" s="15" t="s">
        <v>17264</v>
      </c>
      <c r="F859" s="14" t="s">
        <v>748</v>
      </c>
      <c r="G859" s="15" t="s">
        <v>17265</v>
      </c>
      <c r="H859" s="14" t="s">
        <v>13708</v>
      </c>
      <c r="I859" s="15" t="s">
        <v>17266</v>
      </c>
      <c r="J859" s="14" t="s">
        <v>13699</v>
      </c>
      <c r="K859" s="18"/>
      <c r="L859" s="14" t="s">
        <v>13699</v>
      </c>
      <c r="M859" s="15" t="s">
        <v>16954</v>
      </c>
      <c r="N859" s="19" t="str">
        <f>_xlfn.IFNA(VLOOKUP(K859,'HAN02'!$I$1:$J$426,2,FALSE),"")</f>
        <v/>
      </c>
    </row>
    <row r="860" spans="1:14">
      <c r="A860" s="14">
        <v>858</v>
      </c>
      <c r="B860" s="14" t="str">
        <f t="shared" si="13"/>
        <v>230100500858</v>
      </c>
      <c r="C860" s="15" t="s">
        <v>17267</v>
      </c>
      <c r="D860" s="15" t="s">
        <v>1369</v>
      </c>
      <c r="E860" s="15" t="s">
        <v>17268</v>
      </c>
      <c r="F860" s="14" t="s">
        <v>748</v>
      </c>
      <c r="G860" s="15" t="s">
        <v>17269</v>
      </c>
      <c r="H860" s="14" t="s">
        <v>13745</v>
      </c>
      <c r="I860" s="15" t="s">
        <v>17270</v>
      </c>
      <c r="J860" s="14" t="s">
        <v>13699</v>
      </c>
      <c r="K860" s="18"/>
      <c r="L860" s="14" t="s">
        <v>13699</v>
      </c>
      <c r="M860" s="15" t="s">
        <v>16954</v>
      </c>
      <c r="N860" s="19" t="str">
        <f>_xlfn.IFNA(VLOOKUP(K860,'HAN02'!$I$1:$J$426,2,FALSE),"")</f>
        <v/>
      </c>
    </row>
    <row r="861" spans="1:14">
      <c r="A861" s="14">
        <v>859</v>
      </c>
      <c r="B861" s="14" t="str">
        <f t="shared" si="13"/>
        <v>230100500859</v>
      </c>
      <c r="C861" s="15" t="s">
        <v>17271</v>
      </c>
      <c r="D861" s="15" t="s">
        <v>1369</v>
      </c>
      <c r="E861" s="15" t="s">
        <v>17272</v>
      </c>
      <c r="F861" s="14" t="s">
        <v>748</v>
      </c>
      <c r="G861" s="15" t="s">
        <v>17273</v>
      </c>
      <c r="H861" s="14" t="s">
        <v>13745</v>
      </c>
      <c r="I861" s="15" t="s">
        <v>17274</v>
      </c>
      <c r="J861" s="14" t="s">
        <v>13699</v>
      </c>
      <c r="K861" s="18"/>
      <c r="L861" s="14" t="s">
        <v>13699</v>
      </c>
      <c r="M861" s="15" t="s">
        <v>16954</v>
      </c>
      <c r="N861" s="19" t="str">
        <f>_xlfn.IFNA(VLOOKUP(K861,'HAN02'!$I$1:$J$426,2,FALSE),"")</f>
        <v/>
      </c>
    </row>
    <row r="862" spans="1:14">
      <c r="A862" s="14">
        <v>860</v>
      </c>
      <c r="B862" s="14" t="str">
        <f t="shared" si="13"/>
        <v>230100500860</v>
      </c>
      <c r="C862" s="15" t="s">
        <v>17275</v>
      </c>
      <c r="D862" s="15" t="s">
        <v>1369</v>
      </c>
      <c r="E862" s="15" t="s">
        <v>17276</v>
      </c>
      <c r="F862" s="14" t="s">
        <v>16975</v>
      </c>
      <c r="G862" s="15" t="s">
        <v>17277</v>
      </c>
      <c r="H862" s="14" t="s">
        <v>13745</v>
      </c>
      <c r="I862" s="15" t="s">
        <v>17278</v>
      </c>
      <c r="J862" s="14" t="s">
        <v>13699</v>
      </c>
      <c r="K862" s="18"/>
      <c r="L862" s="14" t="s">
        <v>13699</v>
      </c>
      <c r="M862" s="15" t="s">
        <v>16954</v>
      </c>
      <c r="N862" s="19" t="str">
        <f>_xlfn.IFNA(VLOOKUP(K862,'HAN02'!$I$1:$J$426,2,FALSE),"")</f>
        <v/>
      </c>
    </row>
    <row r="863" spans="1:14">
      <c r="A863" s="14">
        <v>861</v>
      </c>
      <c r="B863" s="14" t="str">
        <f t="shared" si="13"/>
        <v>230100500861</v>
      </c>
      <c r="C863" s="15" t="s">
        <v>17279</v>
      </c>
      <c r="D863" s="15" t="s">
        <v>1369</v>
      </c>
      <c r="E863" s="15" t="s">
        <v>17280</v>
      </c>
      <c r="F863" s="14" t="s">
        <v>16970</v>
      </c>
      <c r="G863" s="15" t="s">
        <v>17281</v>
      </c>
      <c r="H863" s="14" t="s">
        <v>13745</v>
      </c>
      <c r="I863" s="15" t="s">
        <v>17210</v>
      </c>
      <c r="J863" s="14" t="s">
        <v>13699</v>
      </c>
      <c r="K863" s="18"/>
      <c r="L863" s="14" t="s">
        <v>13699</v>
      </c>
      <c r="M863" s="15" t="s">
        <v>16954</v>
      </c>
      <c r="N863" s="19" t="str">
        <f>_xlfn.IFNA(VLOOKUP(K863,'HAN02'!$I$1:$J$426,2,FALSE),"")</f>
        <v/>
      </c>
    </row>
    <row r="864" spans="1:14">
      <c r="A864" s="14">
        <v>862</v>
      </c>
      <c r="B864" s="14" t="str">
        <f t="shared" si="13"/>
        <v>230100500862</v>
      </c>
      <c r="C864" s="15" t="s">
        <v>17282</v>
      </c>
      <c r="D864" s="15" t="s">
        <v>1369</v>
      </c>
      <c r="E864" s="15" t="s">
        <v>17283</v>
      </c>
      <c r="F864" s="14" t="s">
        <v>748</v>
      </c>
      <c r="G864" s="15" t="s">
        <v>17284</v>
      </c>
      <c r="H864" s="14" t="s">
        <v>13745</v>
      </c>
      <c r="I864" s="15" t="s">
        <v>15576</v>
      </c>
      <c r="J864" s="14" t="s">
        <v>13699</v>
      </c>
      <c r="K864" s="18"/>
      <c r="L864" s="14" t="s">
        <v>13699</v>
      </c>
      <c r="M864" s="15" t="s">
        <v>16954</v>
      </c>
      <c r="N864" s="19" t="str">
        <f>_xlfn.IFNA(VLOOKUP(K864,'HAN02'!$I$1:$J$426,2,FALSE),"")</f>
        <v/>
      </c>
    </row>
    <row r="865" spans="1:14">
      <c r="A865" s="14">
        <v>863</v>
      </c>
      <c r="B865" s="14" t="str">
        <f t="shared" si="13"/>
        <v>230100400863</v>
      </c>
      <c r="C865" s="15" t="s">
        <v>17285</v>
      </c>
      <c r="D865" s="15" t="s">
        <v>1369</v>
      </c>
      <c r="E865" s="15" t="s">
        <v>17286</v>
      </c>
      <c r="F865" s="14" t="s">
        <v>748</v>
      </c>
      <c r="G865" s="15" t="s">
        <v>17287</v>
      </c>
      <c r="H865" s="14" t="s">
        <v>13708</v>
      </c>
      <c r="I865" s="15" t="s">
        <v>17288</v>
      </c>
      <c r="J865" s="14" t="s">
        <v>13699</v>
      </c>
      <c r="K865" s="18"/>
      <c r="L865" s="14" t="s">
        <v>13699</v>
      </c>
      <c r="M865" s="15" t="s">
        <v>16954</v>
      </c>
      <c r="N865" s="19" t="str">
        <f>_xlfn.IFNA(VLOOKUP(K865,'HAN02'!$I$1:$J$426,2,FALSE),"")</f>
        <v/>
      </c>
    </row>
    <row r="866" spans="1:14">
      <c r="A866" s="14">
        <v>864</v>
      </c>
      <c r="B866" s="14" t="str">
        <f t="shared" si="13"/>
        <v>230100500864</v>
      </c>
      <c r="C866" s="15" t="s">
        <v>17289</v>
      </c>
      <c r="D866" s="15" t="s">
        <v>1369</v>
      </c>
      <c r="E866" s="15" t="s">
        <v>17290</v>
      </c>
      <c r="F866" s="14" t="s">
        <v>748</v>
      </c>
      <c r="G866" s="15" t="s">
        <v>17291</v>
      </c>
      <c r="H866" s="14" t="s">
        <v>13745</v>
      </c>
      <c r="I866" s="15" t="s">
        <v>17262</v>
      </c>
      <c r="J866" s="14" t="s">
        <v>13699</v>
      </c>
      <c r="K866" s="18"/>
      <c r="L866" s="14" t="s">
        <v>13699</v>
      </c>
      <c r="M866" s="15" t="s">
        <v>16954</v>
      </c>
      <c r="N866" s="19" t="str">
        <f>_xlfn.IFNA(VLOOKUP(K866,'HAN02'!$I$1:$J$426,2,FALSE),"")</f>
        <v/>
      </c>
    </row>
    <row r="867" spans="1:14">
      <c r="A867" s="14">
        <v>865</v>
      </c>
      <c r="B867" s="14" t="str">
        <f t="shared" si="13"/>
        <v>230100500865</v>
      </c>
      <c r="C867" s="15" t="s">
        <v>17292</v>
      </c>
      <c r="D867" s="15" t="s">
        <v>1369</v>
      </c>
      <c r="E867" s="15" t="s">
        <v>17293</v>
      </c>
      <c r="F867" s="14" t="s">
        <v>748</v>
      </c>
      <c r="G867" s="15" t="s">
        <v>17294</v>
      </c>
      <c r="H867" s="14" t="s">
        <v>13745</v>
      </c>
      <c r="I867" s="15" t="s">
        <v>17295</v>
      </c>
      <c r="J867" s="14" t="s">
        <v>13699</v>
      </c>
      <c r="K867" s="18"/>
      <c r="L867" s="14" t="s">
        <v>13699</v>
      </c>
      <c r="M867" s="15" t="s">
        <v>16954</v>
      </c>
      <c r="N867" s="19" t="str">
        <f>_xlfn.IFNA(VLOOKUP(K867,'HAN02'!$I$1:$J$426,2,FALSE),"")</f>
        <v/>
      </c>
    </row>
    <row r="868" spans="1:14">
      <c r="A868" s="14">
        <v>866</v>
      </c>
      <c r="B868" s="14" t="str">
        <f t="shared" si="13"/>
        <v>230100000866</v>
      </c>
      <c r="C868" s="15" t="s">
        <v>17296</v>
      </c>
      <c r="D868" s="15" t="s">
        <v>1369</v>
      </c>
      <c r="E868" s="15"/>
      <c r="F868" s="14"/>
      <c r="G868" s="15"/>
      <c r="H868" s="14"/>
      <c r="I868" s="15"/>
      <c r="J868" s="14"/>
      <c r="K868" s="18"/>
      <c r="L868" s="14" t="s">
        <v>13699</v>
      </c>
      <c r="M868" s="15" t="s">
        <v>16954</v>
      </c>
      <c r="N868" s="19" t="str">
        <f>_xlfn.IFNA(VLOOKUP(K868,'HAN02'!$I$1:$J$426,2,FALSE),"")</f>
        <v/>
      </c>
    </row>
    <row r="869" spans="1:14">
      <c r="A869" s="14">
        <v>867</v>
      </c>
      <c r="B869" s="14" t="str">
        <f t="shared" si="13"/>
        <v>230100000867</v>
      </c>
      <c r="C869" s="15" t="s">
        <v>17297</v>
      </c>
      <c r="D869" s="15" t="s">
        <v>1369</v>
      </c>
      <c r="E869" s="15"/>
      <c r="F869" s="14"/>
      <c r="G869" s="15"/>
      <c r="H869" s="14"/>
      <c r="I869" s="15"/>
      <c r="J869" s="14"/>
      <c r="K869" s="18"/>
      <c r="L869" s="14" t="s">
        <v>13699</v>
      </c>
      <c r="M869" s="15" t="s">
        <v>16954</v>
      </c>
      <c r="N869" s="19" t="str">
        <f>_xlfn.IFNA(VLOOKUP(K869,'HAN02'!$I$1:$J$426,2,FALSE),"")</f>
        <v/>
      </c>
    </row>
    <row r="870" spans="1:14">
      <c r="A870" s="14">
        <v>868</v>
      </c>
      <c r="B870" s="14" t="str">
        <f t="shared" si="13"/>
        <v>230100000868</v>
      </c>
      <c r="C870" s="15" t="s">
        <v>17298</v>
      </c>
      <c r="D870" s="15" t="s">
        <v>1369</v>
      </c>
      <c r="E870" s="15"/>
      <c r="F870" s="14"/>
      <c r="G870" s="15"/>
      <c r="H870" s="14"/>
      <c r="I870" s="15"/>
      <c r="J870" s="14"/>
      <c r="K870" s="18"/>
      <c r="L870" s="14" t="s">
        <v>13699</v>
      </c>
      <c r="M870" s="15" t="s">
        <v>16954</v>
      </c>
      <c r="N870" s="19" t="str">
        <f>_xlfn.IFNA(VLOOKUP(K870,'HAN02'!$I$1:$J$426,2,FALSE),"")</f>
        <v/>
      </c>
    </row>
    <row r="871" spans="1:14">
      <c r="A871" s="14">
        <v>869</v>
      </c>
      <c r="B871" s="14" t="str">
        <f t="shared" si="13"/>
        <v>230100000869</v>
      </c>
      <c r="C871" s="15" t="s">
        <v>17299</v>
      </c>
      <c r="D871" s="15" t="s">
        <v>1369</v>
      </c>
      <c r="E871" s="15"/>
      <c r="F871" s="14"/>
      <c r="G871" s="15"/>
      <c r="H871" s="14"/>
      <c r="I871" s="15"/>
      <c r="J871" s="14"/>
      <c r="K871" s="18"/>
      <c r="L871" s="14" t="s">
        <v>13699</v>
      </c>
      <c r="M871" s="15" t="s">
        <v>16954</v>
      </c>
      <c r="N871" s="19" t="str">
        <f>_xlfn.IFNA(VLOOKUP(K871,'HAN02'!$I$1:$J$426,2,FALSE),"")</f>
        <v/>
      </c>
    </row>
    <row r="872" spans="1:14">
      <c r="A872" s="14">
        <v>870</v>
      </c>
      <c r="B872" s="14" t="str">
        <f t="shared" si="13"/>
        <v>230100400870</v>
      </c>
      <c r="C872" s="15" t="s">
        <v>17300</v>
      </c>
      <c r="D872" s="15" t="s">
        <v>1369</v>
      </c>
      <c r="E872" s="15" t="s">
        <v>17301</v>
      </c>
      <c r="F872" s="14" t="s">
        <v>17302</v>
      </c>
      <c r="G872" s="15" t="s">
        <v>17303</v>
      </c>
      <c r="H872" s="14" t="s">
        <v>13708</v>
      </c>
      <c r="I872" s="15" t="s">
        <v>17304</v>
      </c>
      <c r="J872" s="14" t="s">
        <v>13710</v>
      </c>
      <c r="K872" s="18" t="s">
        <v>12828</v>
      </c>
      <c r="L872" s="14" t="s">
        <v>13699</v>
      </c>
      <c r="M872" s="15" t="s">
        <v>16954</v>
      </c>
      <c r="N872" s="19" t="str">
        <f>_xlfn.IFNA(VLOOKUP(K872,'HAN02'!$I$1:$J$426,2,FALSE),"")</f>
        <v>GG232012</v>
      </c>
    </row>
    <row r="873" spans="1:14">
      <c r="A873" s="14">
        <v>871</v>
      </c>
      <c r="B873" s="14" t="str">
        <f t="shared" si="13"/>
        <v>230100500871</v>
      </c>
      <c r="C873" s="15" t="s">
        <v>17305</v>
      </c>
      <c r="D873" s="15" t="s">
        <v>1369</v>
      </c>
      <c r="E873" s="15" t="s">
        <v>17306</v>
      </c>
      <c r="F873" s="14" t="s">
        <v>748</v>
      </c>
      <c r="G873" s="15" t="s">
        <v>17307</v>
      </c>
      <c r="H873" s="14" t="s">
        <v>13745</v>
      </c>
      <c r="I873" s="15" t="s">
        <v>17308</v>
      </c>
      <c r="J873" s="14" t="s">
        <v>13699</v>
      </c>
      <c r="K873" s="18"/>
      <c r="L873" s="14" t="s">
        <v>13699</v>
      </c>
      <c r="M873" s="15" t="s">
        <v>16954</v>
      </c>
      <c r="N873" s="19" t="str">
        <f>_xlfn.IFNA(VLOOKUP(K873,'HAN02'!$I$1:$J$426,2,FALSE),"")</f>
        <v/>
      </c>
    </row>
    <row r="874" spans="1:14">
      <c r="A874" s="14">
        <v>872</v>
      </c>
      <c r="B874" s="14" t="str">
        <f t="shared" si="13"/>
        <v>230100500872</v>
      </c>
      <c r="C874" s="15" t="s">
        <v>17309</v>
      </c>
      <c r="D874" s="15" t="s">
        <v>1369</v>
      </c>
      <c r="E874" s="15" t="s">
        <v>17310</v>
      </c>
      <c r="F874" s="14" t="s">
        <v>16975</v>
      </c>
      <c r="G874" s="15" t="s">
        <v>17311</v>
      </c>
      <c r="H874" s="14" t="s">
        <v>13745</v>
      </c>
      <c r="I874" s="15" t="s">
        <v>17312</v>
      </c>
      <c r="J874" s="14" t="s">
        <v>13710</v>
      </c>
      <c r="K874" s="18" t="s">
        <v>12828</v>
      </c>
      <c r="L874" s="14" t="s">
        <v>13699</v>
      </c>
      <c r="M874" s="15" t="s">
        <v>16954</v>
      </c>
      <c r="N874" s="19" t="str">
        <f>_xlfn.IFNA(VLOOKUP(K874,'HAN02'!$I$1:$J$426,2,FALSE),"")</f>
        <v>GG232012</v>
      </c>
    </row>
    <row r="875" spans="1:14">
      <c r="A875" s="14">
        <v>873</v>
      </c>
      <c r="B875" s="14" t="str">
        <f t="shared" si="13"/>
        <v>230100500873</v>
      </c>
      <c r="C875" s="15" t="s">
        <v>17313</v>
      </c>
      <c r="D875" s="15" t="s">
        <v>1369</v>
      </c>
      <c r="E875" s="15" t="s">
        <v>17314</v>
      </c>
      <c r="F875" s="14" t="s">
        <v>748</v>
      </c>
      <c r="G875" s="15" t="s">
        <v>17315</v>
      </c>
      <c r="H875" s="14" t="s">
        <v>13745</v>
      </c>
      <c r="I875" s="15" t="s">
        <v>17316</v>
      </c>
      <c r="J875" s="14"/>
      <c r="K875" s="18"/>
      <c r="L875" s="14" t="s">
        <v>13699</v>
      </c>
      <c r="M875" s="15" t="s">
        <v>16954</v>
      </c>
      <c r="N875" s="19" t="str">
        <f>_xlfn.IFNA(VLOOKUP(K875,'HAN02'!$I$1:$J$426,2,FALSE),"")</f>
        <v/>
      </c>
    </row>
    <row r="876" spans="1:14">
      <c r="A876" s="14">
        <v>874</v>
      </c>
      <c r="B876" s="14" t="str">
        <f t="shared" si="13"/>
        <v>230200300874</v>
      </c>
      <c r="C876" s="15" t="s">
        <v>17317</v>
      </c>
      <c r="D876" s="15" t="s">
        <v>1408</v>
      </c>
      <c r="E876" s="15" t="s">
        <v>17318</v>
      </c>
      <c r="F876" s="14" t="s">
        <v>17319</v>
      </c>
      <c r="G876" s="15" t="s">
        <v>17320</v>
      </c>
      <c r="H876" s="14" t="s">
        <v>13872</v>
      </c>
      <c r="I876" s="15" t="s">
        <v>17321</v>
      </c>
      <c r="J876" s="14" t="s">
        <v>13710</v>
      </c>
      <c r="K876" s="18" t="s">
        <v>12838</v>
      </c>
      <c r="L876" s="14" t="s">
        <v>13699</v>
      </c>
      <c r="M876" s="15" t="s">
        <v>16954</v>
      </c>
      <c r="N876" s="19" t="str">
        <f>_xlfn.IFNA(VLOOKUP(K876,'HAN02'!$I$1:$J$426,2,FALSE),"")</f>
        <v>GG232068</v>
      </c>
    </row>
    <row r="877" spans="1:14">
      <c r="A877" s="14">
        <v>875</v>
      </c>
      <c r="B877" s="14" t="str">
        <f t="shared" si="13"/>
        <v>230200100875</v>
      </c>
      <c r="C877" s="15" t="s">
        <v>17322</v>
      </c>
      <c r="D877" s="15" t="s">
        <v>1408</v>
      </c>
      <c r="E877" s="15" t="s">
        <v>17323</v>
      </c>
      <c r="F877" s="14" t="s">
        <v>17324</v>
      </c>
      <c r="G877" s="15" t="s">
        <v>17325</v>
      </c>
      <c r="H877" s="14" t="s">
        <v>13942</v>
      </c>
      <c r="I877" s="15" t="s">
        <v>17326</v>
      </c>
      <c r="J877" s="14" t="s">
        <v>13699</v>
      </c>
      <c r="K877" s="18"/>
      <c r="L877" s="14" t="s">
        <v>13699</v>
      </c>
      <c r="M877" s="15" t="s">
        <v>16954</v>
      </c>
      <c r="N877" s="19" t="str">
        <f>_xlfn.IFNA(VLOOKUP(K877,'HAN02'!$I$1:$J$426,2,FALSE),"")</f>
        <v/>
      </c>
    </row>
    <row r="878" spans="1:14">
      <c r="A878" s="14">
        <v>876</v>
      </c>
      <c r="B878" s="14" t="str">
        <f t="shared" si="13"/>
        <v>230200300876</v>
      </c>
      <c r="C878" s="15" t="s">
        <v>17327</v>
      </c>
      <c r="D878" s="15" t="s">
        <v>1408</v>
      </c>
      <c r="E878" s="15" t="s">
        <v>17328</v>
      </c>
      <c r="F878" s="14" t="s">
        <v>17319</v>
      </c>
      <c r="G878" s="15" t="s">
        <v>17329</v>
      </c>
      <c r="H878" s="14" t="s">
        <v>13872</v>
      </c>
      <c r="I878" s="15" t="s">
        <v>17330</v>
      </c>
      <c r="J878" s="14" t="s">
        <v>13699</v>
      </c>
      <c r="K878" s="18"/>
      <c r="L878" s="14" t="s">
        <v>13699</v>
      </c>
      <c r="M878" s="15" t="s">
        <v>16954</v>
      </c>
      <c r="N878" s="19" t="str">
        <f>_xlfn.IFNA(VLOOKUP(K878,'HAN02'!$I$1:$J$426,2,FALSE),"")</f>
        <v/>
      </c>
    </row>
    <row r="879" spans="1:14">
      <c r="A879" s="14">
        <v>877</v>
      </c>
      <c r="B879" s="14" t="str">
        <f t="shared" si="13"/>
        <v>230200500877</v>
      </c>
      <c r="C879" s="15" t="s">
        <v>17331</v>
      </c>
      <c r="D879" s="15" t="s">
        <v>1408</v>
      </c>
      <c r="E879" s="15" t="s">
        <v>17332</v>
      </c>
      <c r="F879" s="14" t="s">
        <v>17333</v>
      </c>
      <c r="G879" s="15" t="s">
        <v>17334</v>
      </c>
      <c r="H879" s="14" t="s">
        <v>13745</v>
      </c>
      <c r="I879" s="15" t="s">
        <v>17335</v>
      </c>
      <c r="J879" s="14" t="s">
        <v>13699</v>
      </c>
      <c r="K879" s="18"/>
      <c r="L879" s="14" t="s">
        <v>13699</v>
      </c>
      <c r="M879" s="15" t="s">
        <v>16954</v>
      </c>
      <c r="N879" s="19" t="str">
        <f>_xlfn.IFNA(VLOOKUP(K879,'HAN02'!$I$1:$J$426,2,FALSE),"")</f>
        <v/>
      </c>
    </row>
    <row r="880" spans="1:14">
      <c r="A880" s="14">
        <v>878</v>
      </c>
      <c r="B880" s="14" t="str">
        <f t="shared" si="13"/>
        <v>230200000878</v>
      </c>
      <c r="C880" s="15" t="s">
        <v>17336</v>
      </c>
      <c r="D880" s="15" t="s">
        <v>1408</v>
      </c>
      <c r="E880" s="15" t="s">
        <v>17337</v>
      </c>
      <c r="F880" s="14" t="s">
        <v>17333</v>
      </c>
      <c r="G880" s="15" t="s">
        <v>17338</v>
      </c>
      <c r="H880" s="14"/>
      <c r="I880" s="15" t="s">
        <v>16514</v>
      </c>
      <c r="J880" s="14"/>
      <c r="K880" s="18"/>
      <c r="L880" s="14" t="s">
        <v>13699</v>
      </c>
      <c r="M880" s="15" t="s">
        <v>16954</v>
      </c>
      <c r="N880" s="19" t="str">
        <f>_xlfn.IFNA(VLOOKUP(K880,'HAN02'!$I$1:$J$426,2,FALSE),"")</f>
        <v/>
      </c>
    </row>
    <row r="881" spans="1:14">
      <c r="A881" s="14">
        <v>879</v>
      </c>
      <c r="B881" s="14" t="str">
        <f t="shared" si="13"/>
        <v>230200100879</v>
      </c>
      <c r="C881" s="15" t="s">
        <v>17339</v>
      </c>
      <c r="D881" s="15" t="s">
        <v>1408</v>
      </c>
      <c r="E881" s="15" t="s">
        <v>17340</v>
      </c>
      <c r="F881" s="14" t="s">
        <v>17319</v>
      </c>
      <c r="G881" s="15" t="s">
        <v>17341</v>
      </c>
      <c r="H881" s="14" t="s">
        <v>13942</v>
      </c>
      <c r="I881" s="15" t="s">
        <v>17342</v>
      </c>
      <c r="J881" s="14" t="s">
        <v>13710</v>
      </c>
      <c r="K881" s="18" t="s">
        <v>12838</v>
      </c>
      <c r="L881" s="14" t="s">
        <v>13699</v>
      </c>
      <c r="M881" s="15" t="s">
        <v>16954</v>
      </c>
      <c r="N881" s="19" t="str">
        <f>_xlfn.IFNA(VLOOKUP(K881,'HAN02'!$I$1:$J$426,2,FALSE),"")</f>
        <v>GG232068</v>
      </c>
    </row>
    <row r="882" spans="1:14">
      <c r="A882" s="14">
        <v>880</v>
      </c>
      <c r="B882" s="14" t="str">
        <f t="shared" si="13"/>
        <v>230200000880</v>
      </c>
      <c r="C882" s="15" t="s">
        <v>17343</v>
      </c>
      <c r="D882" s="15" t="s">
        <v>1408</v>
      </c>
      <c r="E882" s="15" t="s">
        <v>17344</v>
      </c>
      <c r="F882" s="14" t="s">
        <v>17345</v>
      </c>
      <c r="G882" s="15" t="s">
        <v>17346</v>
      </c>
      <c r="H882" s="14"/>
      <c r="I882" s="15" t="s">
        <v>17347</v>
      </c>
      <c r="J882" s="14"/>
      <c r="K882" s="18"/>
      <c r="L882" s="14" t="s">
        <v>13699</v>
      </c>
      <c r="M882" s="15" t="s">
        <v>16954</v>
      </c>
      <c r="N882" s="19" t="str">
        <f>_xlfn.IFNA(VLOOKUP(K882,'HAN02'!$I$1:$J$426,2,FALSE),"")</f>
        <v/>
      </c>
    </row>
    <row r="883" spans="1:14">
      <c r="A883" s="14">
        <v>881</v>
      </c>
      <c r="B883" s="14" t="str">
        <f t="shared" si="13"/>
        <v>230200000881</v>
      </c>
      <c r="C883" s="15" t="s">
        <v>17348</v>
      </c>
      <c r="D883" s="15" t="s">
        <v>1408</v>
      </c>
      <c r="E883" s="15" t="s">
        <v>17349</v>
      </c>
      <c r="F883" s="14" t="s">
        <v>17350</v>
      </c>
      <c r="G883" s="15" t="s">
        <v>17351</v>
      </c>
      <c r="H883" s="14"/>
      <c r="I883" s="15" t="s">
        <v>17352</v>
      </c>
      <c r="J883" s="14"/>
      <c r="K883" s="18"/>
      <c r="L883" s="14" t="s">
        <v>13699</v>
      </c>
      <c r="M883" s="15" t="s">
        <v>16954</v>
      </c>
      <c r="N883" s="19" t="str">
        <f>_xlfn.IFNA(VLOOKUP(K883,'HAN02'!$I$1:$J$426,2,FALSE),"")</f>
        <v/>
      </c>
    </row>
    <row r="884" spans="1:14">
      <c r="A884" s="14">
        <v>882</v>
      </c>
      <c r="B884" s="14" t="str">
        <f t="shared" si="13"/>
        <v>230200500882</v>
      </c>
      <c r="C884" s="15" t="s">
        <v>17353</v>
      </c>
      <c r="D884" s="15" t="s">
        <v>1408</v>
      </c>
      <c r="E884" s="15" t="s">
        <v>17354</v>
      </c>
      <c r="F884" s="14" t="s">
        <v>17319</v>
      </c>
      <c r="G884" s="15" t="s">
        <v>17355</v>
      </c>
      <c r="H884" s="14" t="s">
        <v>13745</v>
      </c>
      <c r="I884" s="15" t="s">
        <v>17356</v>
      </c>
      <c r="J884" s="14" t="s">
        <v>13710</v>
      </c>
      <c r="K884" s="18" t="s">
        <v>12838</v>
      </c>
      <c r="L884" s="14" t="s">
        <v>13699</v>
      </c>
      <c r="M884" s="15" t="s">
        <v>16954</v>
      </c>
      <c r="N884" s="19" t="str">
        <f>_xlfn.IFNA(VLOOKUP(K884,'HAN02'!$I$1:$J$426,2,FALSE),"")</f>
        <v>GG232068</v>
      </c>
    </row>
    <row r="885" spans="1:14">
      <c r="A885" s="14">
        <v>883</v>
      </c>
      <c r="B885" s="14" t="str">
        <f t="shared" si="13"/>
        <v>230200500883</v>
      </c>
      <c r="C885" s="15" t="s">
        <v>17357</v>
      </c>
      <c r="D885" s="15" t="s">
        <v>1408</v>
      </c>
      <c r="E885" s="15" t="s">
        <v>17358</v>
      </c>
      <c r="F885" s="14" t="s">
        <v>17359</v>
      </c>
      <c r="G885" s="15" t="s">
        <v>17360</v>
      </c>
      <c r="H885" s="14" t="s">
        <v>13745</v>
      </c>
      <c r="I885" s="15" t="s">
        <v>17361</v>
      </c>
      <c r="J885" s="14" t="s">
        <v>13699</v>
      </c>
      <c r="K885" s="18"/>
      <c r="L885" s="14" t="s">
        <v>13699</v>
      </c>
      <c r="M885" s="15" t="s">
        <v>16954</v>
      </c>
      <c r="N885" s="19" t="str">
        <f>_xlfn.IFNA(VLOOKUP(K885,'HAN02'!$I$1:$J$426,2,FALSE),"")</f>
        <v/>
      </c>
    </row>
    <row r="886" spans="1:14">
      <c r="A886" s="14">
        <v>884</v>
      </c>
      <c r="B886" s="14" t="str">
        <f t="shared" si="13"/>
        <v>230200500884</v>
      </c>
      <c r="C886" s="15" t="s">
        <v>17362</v>
      </c>
      <c r="D886" s="15" t="s">
        <v>1408</v>
      </c>
      <c r="E886" s="15" t="s">
        <v>17363</v>
      </c>
      <c r="F886" s="14" t="s">
        <v>17364</v>
      </c>
      <c r="G886" s="15" t="s">
        <v>17365</v>
      </c>
      <c r="H886" s="14" t="s">
        <v>13745</v>
      </c>
      <c r="I886" s="15" t="s">
        <v>17366</v>
      </c>
      <c r="J886" s="14" t="s">
        <v>13699</v>
      </c>
      <c r="K886" s="18"/>
      <c r="L886" s="14" t="s">
        <v>13699</v>
      </c>
      <c r="M886" s="15" t="s">
        <v>16954</v>
      </c>
      <c r="N886" s="19" t="str">
        <f>_xlfn.IFNA(VLOOKUP(K886,'HAN02'!$I$1:$J$426,2,FALSE),"")</f>
        <v/>
      </c>
    </row>
    <row r="887" spans="1:14">
      <c r="A887" s="14">
        <v>885</v>
      </c>
      <c r="B887" s="14" t="str">
        <f t="shared" si="13"/>
        <v>230200500885</v>
      </c>
      <c r="C887" s="15" t="s">
        <v>17367</v>
      </c>
      <c r="D887" s="15" t="s">
        <v>1408</v>
      </c>
      <c r="E887" s="15" t="s">
        <v>17368</v>
      </c>
      <c r="F887" s="14" t="s">
        <v>17369</v>
      </c>
      <c r="G887" s="15" t="s">
        <v>17370</v>
      </c>
      <c r="H887" s="14" t="s">
        <v>13745</v>
      </c>
      <c r="I887" s="15" t="s">
        <v>17342</v>
      </c>
      <c r="J887" s="14" t="s">
        <v>13699</v>
      </c>
      <c r="K887" s="18"/>
      <c r="L887" s="14" t="s">
        <v>13699</v>
      </c>
      <c r="M887" s="15" t="s">
        <v>16954</v>
      </c>
      <c r="N887" s="19" t="str">
        <f>_xlfn.IFNA(VLOOKUP(K887,'HAN02'!$I$1:$J$426,2,FALSE),"")</f>
        <v/>
      </c>
    </row>
    <row r="888" spans="1:14">
      <c r="A888" s="14">
        <v>886</v>
      </c>
      <c r="B888" s="14" t="str">
        <f t="shared" si="13"/>
        <v>230200500886</v>
      </c>
      <c r="C888" s="15" t="s">
        <v>17371</v>
      </c>
      <c r="D888" s="15" t="s">
        <v>1408</v>
      </c>
      <c r="E888" s="15" t="s">
        <v>17372</v>
      </c>
      <c r="F888" s="14" t="s">
        <v>17373</v>
      </c>
      <c r="G888" s="15" t="s">
        <v>17374</v>
      </c>
      <c r="H888" s="14" t="s">
        <v>13745</v>
      </c>
      <c r="I888" s="15" t="s">
        <v>17375</v>
      </c>
      <c r="J888" s="14" t="s">
        <v>13699</v>
      </c>
      <c r="K888" s="18"/>
      <c r="L888" s="14" t="s">
        <v>13699</v>
      </c>
      <c r="M888" s="15" t="s">
        <v>16954</v>
      </c>
      <c r="N888" s="19" t="str">
        <f>_xlfn.IFNA(VLOOKUP(K888,'HAN02'!$I$1:$J$426,2,FALSE),"")</f>
        <v/>
      </c>
    </row>
    <row r="889" spans="1:14">
      <c r="A889" s="14">
        <v>887</v>
      </c>
      <c r="B889" s="14" t="str">
        <f t="shared" si="13"/>
        <v>230200500887</v>
      </c>
      <c r="C889" s="15" t="s">
        <v>17376</v>
      </c>
      <c r="D889" s="15" t="s">
        <v>1408</v>
      </c>
      <c r="E889" s="15" t="s">
        <v>17377</v>
      </c>
      <c r="F889" s="14" t="s">
        <v>17378</v>
      </c>
      <c r="G889" s="15" t="s">
        <v>17379</v>
      </c>
      <c r="H889" s="14" t="s">
        <v>13745</v>
      </c>
      <c r="I889" s="15" t="s">
        <v>17380</v>
      </c>
      <c r="J889" s="14" t="s">
        <v>13699</v>
      </c>
      <c r="K889" s="18"/>
      <c r="L889" s="14" t="s">
        <v>13699</v>
      </c>
      <c r="M889" s="15" t="s">
        <v>16954</v>
      </c>
      <c r="N889" s="19" t="str">
        <f>_xlfn.IFNA(VLOOKUP(K889,'HAN02'!$I$1:$J$426,2,FALSE),"")</f>
        <v/>
      </c>
    </row>
    <row r="890" spans="1:14">
      <c r="A890" s="14">
        <v>888</v>
      </c>
      <c r="B890" s="14" t="str">
        <f t="shared" si="13"/>
        <v>230200100888</v>
      </c>
      <c r="C890" s="15" t="s">
        <v>17381</v>
      </c>
      <c r="D890" s="15" t="s">
        <v>1408</v>
      </c>
      <c r="E890" s="15" t="s">
        <v>17382</v>
      </c>
      <c r="F890" s="14" t="s">
        <v>17350</v>
      </c>
      <c r="G890" s="15" t="s">
        <v>17383</v>
      </c>
      <c r="H890" s="14" t="s">
        <v>13942</v>
      </c>
      <c r="I890" s="15" t="s">
        <v>17384</v>
      </c>
      <c r="J890" s="14" t="s">
        <v>13710</v>
      </c>
      <c r="K890" s="18" t="s">
        <v>12838</v>
      </c>
      <c r="L890" s="14" t="s">
        <v>13699</v>
      </c>
      <c r="M890" s="15" t="s">
        <v>16954</v>
      </c>
      <c r="N890" s="19" t="str">
        <f>_xlfn.IFNA(VLOOKUP(K890,'HAN02'!$I$1:$J$426,2,FALSE),"")</f>
        <v>GG232068</v>
      </c>
    </row>
    <row r="891" spans="1:14">
      <c r="A891" s="14">
        <v>889</v>
      </c>
      <c r="B891" s="14" t="str">
        <f t="shared" si="13"/>
        <v>230200100889</v>
      </c>
      <c r="C891" s="15" t="s">
        <v>17385</v>
      </c>
      <c r="D891" s="15" t="s">
        <v>1408</v>
      </c>
      <c r="E891" s="15" t="s">
        <v>17386</v>
      </c>
      <c r="F891" s="14" t="s">
        <v>17387</v>
      </c>
      <c r="G891" s="15" t="s">
        <v>17388</v>
      </c>
      <c r="H891" s="14" t="s">
        <v>13942</v>
      </c>
      <c r="I891" s="15" t="s">
        <v>17389</v>
      </c>
      <c r="J891" s="14" t="s">
        <v>13699</v>
      </c>
      <c r="K891" s="18"/>
      <c r="L891" s="14" t="s">
        <v>13699</v>
      </c>
      <c r="M891" s="15" t="s">
        <v>16954</v>
      </c>
      <c r="N891" s="19" t="str">
        <f>_xlfn.IFNA(VLOOKUP(K891,'HAN02'!$I$1:$J$426,2,FALSE),"")</f>
        <v/>
      </c>
    </row>
    <row r="892" spans="1:14">
      <c r="A892" s="14">
        <v>890</v>
      </c>
      <c r="B892" s="14" t="str">
        <f t="shared" si="13"/>
        <v>230200500890</v>
      </c>
      <c r="C892" s="15" t="s">
        <v>17390</v>
      </c>
      <c r="D892" s="15" t="s">
        <v>1408</v>
      </c>
      <c r="E892" s="15" t="s">
        <v>17391</v>
      </c>
      <c r="F892" s="14" t="s">
        <v>17392</v>
      </c>
      <c r="G892" s="15" t="s">
        <v>17393</v>
      </c>
      <c r="H892" s="14" t="s">
        <v>13745</v>
      </c>
      <c r="I892" s="15" t="s">
        <v>16546</v>
      </c>
      <c r="J892" s="14" t="s">
        <v>13699</v>
      </c>
      <c r="K892" s="18"/>
      <c r="L892" s="14" t="s">
        <v>13699</v>
      </c>
      <c r="M892" s="15" t="s">
        <v>16954</v>
      </c>
      <c r="N892" s="19" t="str">
        <f>_xlfn.IFNA(VLOOKUP(K892,'HAN02'!$I$1:$J$426,2,FALSE),"")</f>
        <v/>
      </c>
    </row>
    <row r="893" spans="1:14">
      <c r="A893" s="14">
        <v>891</v>
      </c>
      <c r="B893" s="14" t="str">
        <f t="shared" si="13"/>
        <v>230200100891</v>
      </c>
      <c r="C893" s="15" t="s">
        <v>17394</v>
      </c>
      <c r="D893" s="15" t="s">
        <v>1408</v>
      </c>
      <c r="E893" s="15" t="s">
        <v>17395</v>
      </c>
      <c r="F893" s="14" t="s">
        <v>17396</v>
      </c>
      <c r="G893" s="15" t="s">
        <v>17397</v>
      </c>
      <c r="H893" s="14" t="s">
        <v>13942</v>
      </c>
      <c r="I893" s="15" t="s">
        <v>17398</v>
      </c>
      <c r="J893" s="14" t="s">
        <v>13699</v>
      </c>
      <c r="K893" s="18"/>
      <c r="L893" s="14" t="s">
        <v>13699</v>
      </c>
      <c r="M893" s="15" t="s">
        <v>16954</v>
      </c>
      <c r="N893" s="19" t="str">
        <f>_xlfn.IFNA(VLOOKUP(K893,'HAN02'!$I$1:$J$426,2,FALSE),"")</f>
        <v/>
      </c>
    </row>
    <row r="894" spans="1:14">
      <c r="A894" s="14">
        <v>892</v>
      </c>
      <c r="B894" s="14" t="str">
        <f t="shared" si="13"/>
        <v>230200500892</v>
      </c>
      <c r="C894" s="15" t="s">
        <v>17399</v>
      </c>
      <c r="D894" s="15" t="s">
        <v>1408</v>
      </c>
      <c r="E894" s="15" t="s">
        <v>17395</v>
      </c>
      <c r="F894" s="14" t="s">
        <v>17396</v>
      </c>
      <c r="G894" s="15" t="s">
        <v>17400</v>
      </c>
      <c r="H894" s="14" t="s">
        <v>13745</v>
      </c>
      <c r="I894" s="15" t="s">
        <v>17401</v>
      </c>
      <c r="J894" s="14" t="s">
        <v>13699</v>
      </c>
      <c r="K894" s="18"/>
      <c r="L894" s="14" t="s">
        <v>13699</v>
      </c>
      <c r="M894" s="15" t="s">
        <v>16954</v>
      </c>
      <c r="N894" s="19" t="str">
        <f>_xlfn.IFNA(VLOOKUP(K894,'HAN02'!$I$1:$J$426,2,FALSE),"")</f>
        <v/>
      </c>
    </row>
    <row r="895" spans="1:14">
      <c r="A895" s="14">
        <v>893</v>
      </c>
      <c r="B895" s="14" t="str">
        <f t="shared" si="13"/>
        <v>230200500893</v>
      </c>
      <c r="C895" s="15" t="s">
        <v>17402</v>
      </c>
      <c r="D895" s="15" t="s">
        <v>1408</v>
      </c>
      <c r="E895" s="15" t="s">
        <v>17403</v>
      </c>
      <c r="F895" s="14" t="s">
        <v>17345</v>
      </c>
      <c r="G895" s="15" t="s">
        <v>17404</v>
      </c>
      <c r="H895" s="14" t="s">
        <v>13745</v>
      </c>
      <c r="I895" s="15" t="s">
        <v>17405</v>
      </c>
      <c r="J895" s="14" t="s">
        <v>13699</v>
      </c>
      <c r="K895" s="18"/>
      <c r="L895" s="14" t="s">
        <v>13699</v>
      </c>
      <c r="M895" s="15" t="s">
        <v>16954</v>
      </c>
      <c r="N895" s="19" t="str">
        <f>_xlfn.IFNA(VLOOKUP(K895,'HAN02'!$I$1:$J$426,2,FALSE),"")</f>
        <v/>
      </c>
    </row>
    <row r="896" spans="1:14">
      <c r="A896" s="14">
        <v>894</v>
      </c>
      <c r="B896" s="14" t="str">
        <f t="shared" si="13"/>
        <v>230200000894</v>
      </c>
      <c r="C896" s="15" t="s">
        <v>17406</v>
      </c>
      <c r="D896" s="15" t="s">
        <v>1408</v>
      </c>
      <c r="E896" s="15"/>
      <c r="F896" s="14"/>
      <c r="G896" s="15"/>
      <c r="H896" s="14"/>
      <c r="I896" s="15"/>
      <c r="J896" s="14"/>
      <c r="K896" s="18"/>
      <c r="L896" s="14" t="s">
        <v>13699</v>
      </c>
      <c r="M896" s="15" t="s">
        <v>16954</v>
      </c>
      <c r="N896" s="19" t="str">
        <f>_xlfn.IFNA(VLOOKUP(K896,'HAN02'!$I$1:$J$426,2,FALSE),"")</f>
        <v/>
      </c>
    </row>
    <row r="897" spans="1:14">
      <c r="A897" s="14">
        <v>895</v>
      </c>
      <c r="B897" s="14" t="str">
        <f t="shared" si="13"/>
        <v>230300000895</v>
      </c>
      <c r="C897" s="15" t="s">
        <v>17407</v>
      </c>
      <c r="D897" s="15" t="s">
        <v>1443</v>
      </c>
      <c r="E897" s="15" t="s">
        <v>17408</v>
      </c>
      <c r="F897" s="14" t="s">
        <v>17409</v>
      </c>
      <c r="G897" s="15" t="s">
        <v>17410</v>
      </c>
      <c r="H897" s="14"/>
      <c r="I897" s="15" t="s">
        <v>14361</v>
      </c>
      <c r="J897" s="14"/>
      <c r="K897" s="18"/>
      <c r="L897" s="14" t="s">
        <v>13699</v>
      </c>
      <c r="M897" s="15" t="s">
        <v>16954</v>
      </c>
      <c r="N897" s="19" t="str">
        <f>_xlfn.IFNA(VLOOKUP(K897,'HAN02'!$I$1:$J$426,2,FALSE),"")</f>
        <v/>
      </c>
    </row>
    <row r="898" spans="1:14">
      <c r="A898" s="14">
        <v>896</v>
      </c>
      <c r="B898" s="14" t="str">
        <f t="shared" si="13"/>
        <v>230300100896</v>
      </c>
      <c r="C898" s="15" t="s">
        <v>17411</v>
      </c>
      <c r="D898" s="15" t="s">
        <v>1443</v>
      </c>
      <c r="E898" s="15" t="s">
        <v>17412</v>
      </c>
      <c r="F898" s="14" t="s">
        <v>17409</v>
      </c>
      <c r="G898" s="15" t="s">
        <v>17413</v>
      </c>
      <c r="H898" s="14" t="s">
        <v>13942</v>
      </c>
      <c r="I898" s="15" t="s">
        <v>17414</v>
      </c>
      <c r="J898" s="14" t="s">
        <v>13699</v>
      </c>
      <c r="K898" s="18"/>
      <c r="L898" s="14" t="s">
        <v>13699</v>
      </c>
      <c r="M898" s="15" t="s">
        <v>16954</v>
      </c>
      <c r="N898" s="19" t="str">
        <f>_xlfn.IFNA(VLOOKUP(K898,'HAN02'!$I$1:$J$426,2,FALSE),"")</f>
        <v/>
      </c>
    </row>
    <row r="899" spans="1:14">
      <c r="A899" s="14">
        <v>897</v>
      </c>
      <c r="B899" s="14" t="str">
        <f t="shared" si="13"/>
        <v>230300100897</v>
      </c>
      <c r="C899" s="15" t="s">
        <v>17415</v>
      </c>
      <c r="D899" s="15" t="s">
        <v>1443</v>
      </c>
      <c r="E899" s="15" t="s">
        <v>17416</v>
      </c>
      <c r="F899" s="14" t="s">
        <v>17409</v>
      </c>
      <c r="G899" s="15" t="s">
        <v>17417</v>
      </c>
      <c r="H899" s="14" t="s">
        <v>13942</v>
      </c>
      <c r="I899" s="15" t="s">
        <v>17418</v>
      </c>
      <c r="J899" s="14" t="s">
        <v>13699</v>
      </c>
      <c r="K899" s="18"/>
      <c r="L899" s="14" t="s">
        <v>13699</v>
      </c>
      <c r="M899" s="15" t="s">
        <v>16954</v>
      </c>
      <c r="N899" s="19" t="str">
        <f>_xlfn.IFNA(VLOOKUP(K899,'HAN02'!$I$1:$J$426,2,FALSE),"")</f>
        <v/>
      </c>
    </row>
    <row r="900" spans="1:14">
      <c r="A900" s="14">
        <v>898</v>
      </c>
      <c r="B900" s="14" t="str">
        <f t="shared" ref="B900:B963" si="14">D900&amp;IF(H900="",0,H900)&amp;REPT(0,5-LEN(A900))&amp;A900</f>
        <v>230300500898</v>
      </c>
      <c r="C900" s="15" t="s">
        <v>17419</v>
      </c>
      <c r="D900" s="15" t="s">
        <v>1443</v>
      </c>
      <c r="E900" s="15" t="s">
        <v>17420</v>
      </c>
      <c r="F900" s="14" t="s">
        <v>17409</v>
      </c>
      <c r="G900" s="15" t="s">
        <v>17421</v>
      </c>
      <c r="H900" s="14" t="s">
        <v>13745</v>
      </c>
      <c r="I900" s="15" t="s">
        <v>17422</v>
      </c>
      <c r="J900" s="14" t="s">
        <v>13699</v>
      </c>
      <c r="K900" s="18"/>
      <c r="L900" s="14" t="s">
        <v>13699</v>
      </c>
      <c r="M900" s="15" t="s">
        <v>16954</v>
      </c>
      <c r="N900" s="19" t="str">
        <f>_xlfn.IFNA(VLOOKUP(K900,'HAN02'!$I$1:$J$426,2,FALSE),"")</f>
        <v/>
      </c>
    </row>
    <row r="901" spans="1:14">
      <c r="A901" s="14">
        <v>899</v>
      </c>
      <c r="B901" s="14" t="str">
        <f t="shared" si="14"/>
        <v>230300100899</v>
      </c>
      <c r="C901" s="15" t="s">
        <v>17423</v>
      </c>
      <c r="D901" s="15" t="s">
        <v>1443</v>
      </c>
      <c r="E901" s="15" t="s">
        <v>17424</v>
      </c>
      <c r="F901" s="14" t="s">
        <v>17409</v>
      </c>
      <c r="G901" s="15" t="s">
        <v>17425</v>
      </c>
      <c r="H901" s="14" t="s">
        <v>13942</v>
      </c>
      <c r="I901" s="15" t="s">
        <v>17426</v>
      </c>
      <c r="J901" s="14" t="s">
        <v>13699</v>
      </c>
      <c r="K901" s="18"/>
      <c r="L901" s="14" t="s">
        <v>13699</v>
      </c>
      <c r="M901" s="15" t="s">
        <v>16954</v>
      </c>
      <c r="N901" s="19" t="str">
        <f>_xlfn.IFNA(VLOOKUP(K901,'HAN02'!$I$1:$J$426,2,FALSE),"")</f>
        <v/>
      </c>
    </row>
    <row r="902" spans="1:14">
      <c r="A902" s="14">
        <v>900</v>
      </c>
      <c r="B902" s="14" t="str">
        <f t="shared" si="14"/>
        <v>230300500900</v>
      </c>
      <c r="C902" s="15" t="s">
        <v>17427</v>
      </c>
      <c r="D902" s="15" t="s">
        <v>1443</v>
      </c>
      <c r="E902" s="15" t="s">
        <v>17428</v>
      </c>
      <c r="F902" s="14" t="s">
        <v>17409</v>
      </c>
      <c r="G902" s="15" t="s">
        <v>17429</v>
      </c>
      <c r="H902" s="14" t="s">
        <v>13745</v>
      </c>
      <c r="I902" s="15" t="s">
        <v>17430</v>
      </c>
      <c r="J902" s="14" t="s">
        <v>13699</v>
      </c>
      <c r="K902" s="18"/>
      <c r="L902" s="14" t="s">
        <v>13699</v>
      </c>
      <c r="M902" s="15" t="s">
        <v>16954</v>
      </c>
      <c r="N902" s="19" t="str">
        <f>_xlfn.IFNA(VLOOKUP(K902,'HAN02'!$I$1:$J$426,2,FALSE),"")</f>
        <v/>
      </c>
    </row>
    <row r="903" spans="1:14">
      <c r="A903" s="14">
        <v>901</v>
      </c>
      <c r="B903" s="14" t="str">
        <f t="shared" si="14"/>
        <v>230400100901</v>
      </c>
      <c r="C903" s="15" t="s">
        <v>17431</v>
      </c>
      <c r="D903" s="15" t="s">
        <v>1464</v>
      </c>
      <c r="E903" s="15" t="s">
        <v>17432</v>
      </c>
      <c r="F903" s="14" t="s">
        <v>17433</v>
      </c>
      <c r="G903" s="15" t="s">
        <v>17434</v>
      </c>
      <c r="H903" s="14" t="s">
        <v>13942</v>
      </c>
      <c r="I903" s="15" t="s">
        <v>17435</v>
      </c>
      <c r="J903" s="14" t="s">
        <v>13699</v>
      </c>
      <c r="K903" s="18"/>
      <c r="L903" s="14" t="s">
        <v>13699</v>
      </c>
      <c r="M903" s="15" t="s">
        <v>16954</v>
      </c>
      <c r="N903" s="19" t="str">
        <f>_xlfn.IFNA(VLOOKUP(K903,'HAN02'!$I$1:$J$426,2,FALSE),"")</f>
        <v/>
      </c>
    </row>
    <row r="904" spans="1:14">
      <c r="A904" s="14">
        <v>902</v>
      </c>
      <c r="B904" s="14" t="str">
        <f t="shared" si="14"/>
        <v>230400500902</v>
      </c>
      <c r="C904" s="15" t="s">
        <v>17436</v>
      </c>
      <c r="D904" s="15" t="s">
        <v>1464</v>
      </c>
      <c r="E904" s="15" t="s">
        <v>17437</v>
      </c>
      <c r="F904" s="14" t="s">
        <v>17438</v>
      </c>
      <c r="G904" s="15" t="s">
        <v>17439</v>
      </c>
      <c r="H904" s="14" t="s">
        <v>13745</v>
      </c>
      <c r="I904" s="15" t="s">
        <v>17366</v>
      </c>
      <c r="J904" s="14" t="s">
        <v>13699</v>
      </c>
      <c r="K904" s="18"/>
      <c r="L904" s="14" t="s">
        <v>13699</v>
      </c>
      <c r="M904" s="15" t="s">
        <v>16954</v>
      </c>
      <c r="N904" s="19" t="str">
        <f>_xlfn.IFNA(VLOOKUP(K904,'HAN02'!$I$1:$J$426,2,FALSE),"")</f>
        <v/>
      </c>
    </row>
    <row r="905" spans="1:14">
      <c r="A905" s="14">
        <v>903</v>
      </c>
      <c r="B905" s="14" t="str">
        <f t="shared" si="14"/>
        <v>230400500903</v>
      </c>
      <c r="C905" s="15" t="s">
        <v>17440</v>
      </c>
      <c r="D905" s="15" t="s">
        <v>1464</v>
      </c>
      <c r="E905" s="15" t="s">
        <v>17441</v>
      </c>
      <c r="F905" s="14" t="s">
        <v>17438</v>
      </c>
      <c r="G905" s="15" t="s">
        <v>17442</v>
      </c>
      <c r="H905" s="14" t="s">
        <v>13745</v>
      </c>
      <c r="I905" s="15" t="s">
        <v>17242</v>
      </c>
      <c r="J905" s="14" t="s">
        <v>13699</v>
      </c>
      <c r="K905" s="18"/>
      <c r="L905" s="14" t="s">
        <v>13699</v>
      </c>
      <c r="M905" s="15" t="s">
        <v>16954</v>
      </c>
      <c r="N905" s="19" t="str">
        <f>_xlfn.IFNA(VLOOKUP(K905,'HAN02'!$I$1:$J$426,2,FALSE),"")</f>
        <v/>
      </c>
    </row>
    <row r="906" spans="1:14">
      <c r="A906" s="14">
        <v>904</v>
      </c>
      <c r="B906" s="14" t="str">
        <f t="shared" si="14"/>
        <v>230400100904</v>
      </c>
      <c r="C906" s="15" t="s">
        <v>17443</v>
      </c>
      <c r="D906" s="15" t="s">
        <v>1464</v>
      </c>
      <c r="E906" s="15" t="s">
        <v>17444</v>
      </c>
      <c r="F906" s="14" t="s">
        <v>17445</v>
      </c>
      <c r="G906" s="15" t="s">
        <v>17446</v>
      </c>
      <c r="H906" s="14" t="s">
        <v>13942</v>
      </c>
      <c r="I906" s="15" t="s">
        <v>17447</v>
      </c>
      <c r="J906" s="14" t="s">
        <v>13699</v>
      </c>
      <c r="K906" s="18"/>
      <c r="L906" s="14" t="s">
        <v>13699</v>
      </c>
      <c r="M906" s="15" t="s">
        <v>16954</v>
      </c>
      <c r="N906" s="19" t="str">
        <f>_xlfn.IFNA(VLOOKUP(K906,'HAN02'!$I$1:$J$426,2,FALSE),"")</f>
        <v/>
      </c>
    </row>
    <row r="907" spans="1:14">
      <c r="A907" s="14">
        <v>905</v>
      </c>
      <c r="B907" s="14" t="str">
        <f t="shared" si="14"/>
        <v>230500100905</v>
      </c>
      <c r="C907" s="15" t="s">
        <v>17448</v>
      </c>
      <c r="D907" s="15" t="s">
        <v>1483</v>
      </c>
      <c r="E907" s="15" t="s">
        <v>17449</v>
      </c>
      <c r="F907" s="14" t="s">
        <v>17450</v>
      </c>
      <c r="G907" s="15" t="s">
        <v>17451</v>
      </c>
      <c r="H907" s="14" t="s">
        <v>13942</v>
      </c>
      <c r="I907" s="15" t="s">
        <v>17452</v>
      </c>
      <c r="J907" s="14" t="s">
        <v>13699</v>
      </c>
      <c r="K907" s="18"/>
      <c r="L907" s="14" t="s">
        <v>13699</v>
      </c>
      <c r="M907" s="15" t="s">
        <v>16954</v>
      </c>
      <c r="N907" s="19" t="str">
        <f>_xlfn.IFNA(VLOOKUP(K907,'HAN02'!$I$1:$J$426,2,FALSE),"")</f>
        <v/>
      </c>
    </row>
    <row r="908" spans="1:14">
      <c r="A908" s="14">
        <v>906</v>
      </c>
      <c r="B908" s="14" t="str">
        <f t="shared" si="14"/>
        <v>230500000906</v>
      </c>
      <c r="C908" s="15" t="s">
        <v>17453</v>
      </c>
      <c r="D908" s="15" t="s">
        <v>1483</v>
      </c>
      <c r="E908" s="15" t="s">
        <v>17454</v>
      </c>
      <c r="F908" s="14" t="s">
        <v>17450</v>
      </c>
      <c r="G908" s="15"/>
      <c r="H908" s="14"/>
      <c r="I908" s="15"/>
      <c r="J908" s="14"/>
      <c r="K908" s="18"/>
      <c r="L908" s="14" t="s">
        <v>13699</v>
      </c>
      <c r="M908" s="15" t="s">
        <v>16954</v>
      </c>
      <c r="N908" s="19" t="str">
        <f>_xlfn.IFNA(VLOOKUP(K908,'HAN02'!$I$1:$J$426,2,FALSE),"")</f>
        <v/>
      </c>
    </row>
    <row r="909" spans="1:14">
      <c r="A909" s="14">
        <v>907</v>
      </c>
      <c r="B909" s="14" t="str">
        <f t="shared" si="14"/>
        <v>230500400907</v>
      </c>
      <c r="C909" s="15" t="s">
        <v>17455</v>
      </c>
      <c r="D909" s="15" t="s">
        <v>1483</v>
      </c>
      <c r="E909" s="15" t="s">
        <v>17456</v>
      </c>
      <c r="F909" s="14" t="s">
        <v>17450</v>
      </c>
      <c r="G909" s="15" t="s">
        <v>17457</v>
      </c>
      <c r="H909" s="14" t="s">
        <v>13708</v>
      </c>
      <c r="I909" s="15" t="s">
        <v>17458</v>
      </c>
      <c r="J909" s="14" t="s">
        <v>13699</v>
      </c>
      <c r="K909" s="18"/>
      <c r="L909" s="14" t="s">
        <v>13699</v>
      </c>
      <c r="M909" s="15" t="s">
        <v>16954</v>
      </c>
      <c r="N909" s="19" t="str">
        <f>_xlfn.IFNA(VLOOKUP(K909,'HAN02'!$I$1:$J$426,2,FALSE),"")</f>
        <v/>
      </c>
    </row>
    <row r="910" spans="1:14">
      <c r="A910" s="14">
        <v>908</v>
      </c>
      <c r="B910" s="14" t="str">
        <f t="shared" si="14"/>
        <v>230500500908</v>
      </c>
      <c r="C910" s="15" t="s">
        <v>17459</v>
      </c>
      <c r="D910" s="15" t="s">
        <v>1483</v>
      </c>
      <c r="E910" s="15" t="s">
        <v>17460</v>
      </c>
      <c r="F910" s="14" t="s">
        <v>17461</v>
      </c>
      <c r="G910" s="15" t="s">
        <v>17462</v>
      </c>
      <c r="H910" s="14" t="s">
        <v>13745</v>
      </c>
      <c r="I910" s="15" t="s">
        <v>17463</v>
      </c>
      <c r="J910" s="14" t="s">
        <v>13699</v>
      </c>
      <c r="K910" s="18"/>
      <c r="L910" s="14" t="s">
        <v>13699</v>
      </c>
      <c r="M910" s="15" t="s">
        <v>16954</v>
      </c>
      <c r="N910" s="19" t="str">
        <f>_xlfn.IFNA(VLOOKUP(K910,'HAN02'!$I$1:$J$426,2,FALSE),"")</f>
        <v/>
      </c>
    </row>
    <row r="911" spans="1:14">
      <c r="A911" s="14">
        <v>909</v>
      </c>
      <c r="B911" s="14" t="str">
        <f t="shared" si="14"/>
        <v>230500500909</v>
      </c>
      <c r="C911" s="15" t="s">
        <v>17464</v>
      </c>
      <c r="D911" s="15" t="s">
        <v>1483</v>
      </c>
      <c r="E911" s="15" t="s">
        <v>17465</v>
      </c>
      <c r="F911" s="14" t="s">
        <v>17466</v>
      </c>
      <c r="G911" s="15" t="s">
        <v>17467</v>
      </c>
      <c r="H911" s="14" t="s">
        <v>13745</v>
      </c>
      <c r="I911" s="15" t="s">
        <v>17468</v>
      </c>
      <c r="J911" s="14" t="s">
        <v>13699</v>
      </c>
      <c r="K911" s="18"/>
      <c r="L911" s="14" t="s">
        <v>13699</v>
      </c>
      <c r="M911" s="15" t="s">
        <v>16954</v>
      </c>
      <c r="N911" s="19" t="str">
        <f>_xlfn.IFNA(VLOOKUP(K911,'HAN02'!$I$1:$J$426,2,FALSE),"")</f>
        <v/>
      </c>
    </row>
    <row r="912" spans="1:14">
      <c r="A912" s="14">
        <v>910</v>
      </c>
      <c r="B912" s="14" t="str">
        <f t="shared" si="14"/>
        <v>230500100910</v>
      </c>
      <c r="C912" s="15" t="s">
        <v>17469</v>
      </c>
      <c r="D912" s="15" t="s">
        <v>1483</v>
      </c>
      <c r="E912" s="15" t="s">
        <v>17470</v>
      </c>
      <c r="F912" s="14" t="s">
        <v>17450</v>
      </c>
      <c r="G912" s="15" t="s">
        <v>17471</v>
      </c>
      <c r="H912" s="14" t="s">
        <v>13942</v>
      </c>
      <c r="I912" s="15" t="s">
        <v>17472</v>
      </c>
      <c r="J912" s="14" t="s">
        <v>13699</v>
      </c>
      <c r="K912" s="18"/>
      <c r="L912" s="14" t="s">
        <v>13699</v>
      </c>
      <c r="M912" s="15" t="s">
        <v>16954</v>
      </c>
      <c r="N912" s="19" t="str">
        <f>_xlfn.IFNA(VLOOKUP(K912,'HAN02'!$I$1:$J$426,2,FALSE),"")</f>
        <v/>
      </c>
    </row>
    <row r="913" spans="1:14">
      <c r="A913" s="14">
        <v>911</v>
      </c>
      <c r="B913" s="14" t="str">
        <f t="shared" si="14"/>
        <v>230600400911</v>
      </c>
      <c r="C913" s="15" t="s">
        <v>17473</v>
      </c>
      <c r="D913" s="15" t="s">
        <v>1502</v>
      </c>
      <c r="E913" s="15" t="s">
        <v>17474</v>
      </c>
      <c r="F913" s="14" t="s">
        <v>17475</v>
      </c>
      <c r="G913" s="15" t="s">
        <v>17476</v>
      </c>
      <c r="H913" s="14" t="s">
        <v>13708</v>
      </c>
      <c r="I913" s="15" t="s">
        <v>17452</v>
      </c>
      <c r="J913" s="14" t="s">
        <v>13710</v>
      </c>
      <c r="K913" s="18" t="s">
        <v>12843</v>
      </c>
      <c r="L913" s="14" t="s">
        <v>13699</v>
      </c>
      <c r="M913" s="15" t="s">
        <v>16954</v>
      </c>
      <c r="N913" s="19" t="str">
        <f>_xlfn.IFNA(VLOOKUP(K913,'HAN02'!$I$1:$J$426,2,FALSE),"")</f>
        <v>GG232013</v>
      </c>
    </row>
    <row r="914" spans="1:14">
      <c r="A914" s="14">
        <v>912</v>
      </c>
      <c r="B914" s="14" t="str">
        <f t="shared" si="14"/>
        <v>230600400912</v>
      </c>
      <c r="C914" s="15" t="s">
        <v>17477</v>
      </c>
      <c r="D914" s="15" t="s">
        <v>1502</v>
      </c>
      <c r="E914" s="15" t="s">
        <v>17478</v>
      </c>
      <c r="F914" s="14" t="s">
        <v>17479</v>
      </c>
      <c r="G914" s="15" t="s">
        <v>17480</v>
      </c>
      <c r="H914" s="14" t="s">
        <v>13708</v>
      </c>
      <c r="I914" s="15" t="s">
        <v>17481</v>
      </c>
      <c r="J914" s="14" t="s">
        <v>13710</v>
      </c>
      <c r="K914" s="18" t="s">
        <v>12843</v>
      </c>
      <c r="L914" s="14" t="s">
        <v>13699</v>
      </c>
      <c r="M914" s="15" t="s">
        <v>16954</v>
      </c>
      <c r="N914" s="19" t="str">
        <f>_xlfn.IFNA(VLOOKUP(K914,'HAN02'!$I$1:$J$426,2,FALSE),"")</f>
        <v>GG232013</v>
      </c>
    </row>
    <row r="915" spans="1:14">
      <c r="A915" s="14">
        <v>913</v>
      </c>
      <c r="B915" s="14" t="str">
        <f t="shared" si="14"/>
        <v>230600100913</v>
      </c>
      <c r="C915" s="15" t="s">
        <v>17482</v>
      </c>
      <c r="D915" s="15" t="s">
        <v>1502</v>
      </c>
      <c r="E915" s="15" t="s">
        <v>17483</v>
      </c>
      <c r="F915" s="14" t="s">
        <v>17484</v>
      </c>
      <c r="G915" s="15" t="s">
        <v>17485</v>
      </c>
      <c r="H915" s="14" t="s">
        <v>13942</v>
      </c>
      <c r="I915" s="15" t="s">
        <v>17486</v>
      </c>
      <c r="J915" s="14" t="s">
        <v>13710</v>
      </c>
      <c r="K915" s="18" t="s">
        <v>12843</v>
      </c>
      <c r="L915" s="14" t="s">
        <v>13699</v>
      </c>
      <c r="M915" s="15" t="s">
        <v>16954</v>
      </c>
      <c r="N915" s="19" t="str">
        <f>_xlfn.IFNA(VLOOKUP(K915,'HAN02'!$I$1:$J$426,2,FALSE),"")</f>
        <v>GG232013</v>
      </c>
    </row>
    <row r="916" spans="1:14">
      <c r="A916" s="14">
        <v>914</v>
      </c>
      <c r="B916" s="14" t="str">
        <f t="shared" si="14"/>
        <v>230600300914</v>
      </c>
      <c r="C916" s="15" t="s">
        <v>17487</v>
      </c>
      <c r="D916" s="15" t="s">
        <v>1502</v>
      </c>
      <c r="E916" s="15" t="s">
        <v>17488</v>
      </c>
      <c r="F916" s="14" t="s">
        <v>17475</v>
      </c>
      <c r="G916" s="15" t="s">
        <v>17489</v>
      </c>
      <c r="H916" s="14" t="s">
        <v>13872</v>
      </c>
      <c r="I916" s="15" t="s">
        <v>17490</v>
      </c>
      <c r="J916" s="14" t="s">
        <v>13710</v>
      </c>
      <c r="K916" s="18" t="s">
        <v>12843</v>
      </c>
      <c r="L916" s="14" t="s">
        <v>13832</v>
      </c>
      <c r="M916" s="15" t="s">
        <v>16954</v>
      </c>
      <c r="N916" s="19" t="str">
        <f>_xlfn.IFNA(VLOOKUP(K916,'HAN02'!$I$1:$J$426,2,FALSE),"")</f>
        <v>GG232013</v>
      </c>
    </row>
    <row r="917" spans="1:14">
      <c r="A917" s="14">
        <v>915</v>
      </c>
      <c r="B917" s="14" t="str">
        <f t="shared" si="14"/>
        <v>230600400915</v>
      </c>
      <c r="C917" s="15" t="s">
        <v>17491</v>
      </c>
      <c r="D917" s="15" t="s">
        <v>1502</v>
      </c>
      <c r="E917" s="15" t="s">
        <v>17492</v>
      </c>
      <c r="F917" s="14" t="s">
        <v>17475</v>
      </c>
      <c r="G917" s="15" t="s">
        <v>17493</v>
      </c>
      <c r="H917" s="14" t="s">
        <v>13708</v>
      </c>
      <c r="I917" s="15" t="s">
        <v>16100</v>
      </c>
      <c r="J917" s="14" t="s">
        <v>13710</v>
      </c>
      <c r="K917" s="18" t="s">
        <v>12843</v>
      </c>
      <c r="L917" s="14" t="s">
        <v>13699</v>
      </c>
      <c r="M917" s="15" t="s">
        <v>16954</v>
      </c>
      <c r="N917" s="19" t="str">
        <f>_xlfn.IFNA(VLOOKUP(K917,'HAN02'!$I$1:$J$426,2,FALSE),"")</f>
        <v>GG232013</v>
      </c>
    </row>
    <row r="918" spans="1:14">
      <c r="A918" s="14">
        <v>916</v>
      </c>
      <c r="B918" s="14" t="str">
        <f t="shared" si="14"/>
        <v>230600500916</v>
      </c>
      <c r="C918" s="15" t="s">
        <v>17494</v>
      </c>
      <c r="D918" s="15" t="s">
        <v>1502</v>
      </c>
      <c r="E918" s="15" t="s">
        <v>17495</v>
      </c>
      <c r="F918" s="14" t="s">
        <v>17475</v>
      </c>
      <c r="G918" s="15" t="s">
        <v>17496</v>
      </c>
      <c r="H918" s="14" t="s">
        <v>13745</v>
      </c>
      <c r="I918" s="15" t="s">
        <v>17133</v>
      </c>
      <c r="J918" s="14" t="s">
        <v>13710</v>
      </c>
      <c r="K918" s="18" t="s">
        <v>12843</v>
      </c>
      <c r="L918" s="14" t="s">
        <v>13699</v>
      </c>
      <c r="M918" s="15" t="s">
        <v>16954</v>
      </c>
      <c r="N918" s="19" t="str">
        <f>_xlfn.IFNA(VLOOKUP(K918,'HAN02'!$I$1:$J$426,2,FALSE),"")</f>
        <v>GG232013</v>
      </c>
    </row>
    <row r="919" spans="1:14">
      <c r="A919" s="14">
        <v>917</v>
      </c>
      <c r="B919" s="14" t="str">
        <f t="shared" si="14"/>
        <v>230600500917</v>
      </c>
      <c r="C919" s="15" t="s">
        <v>17497</v>
      </c>
      <c r="D919" s="15" t="s">
        <v>1502</v>
      </c>
      <c r="E919" s="15" t="s">
        <v>17498</v>
      </c>
      <c r="F919" s="14" t="s">
        <v>17475</v>
      </c>
      <c r="G919" s="15" t="s">
        <v>17499</v>
      </c>
      <c r="H919" s="14" t="s">
        <v>13745</v>
      </c>
      <c r="I919" s="15" t="s">
        <v>17500</v>
      </c>
      <c r="J919" s="14" t="s">
        <v>13710</v>
      </c>
      <c r="K919" s="18" t="s">
        <v>12843</v>
      </c>
      <c r="L919" s="14" t="s">
        <v>13699</v>
      </c>
      <c r="M919" s="15" t="s">
        <v>16954</v>
      </c>
      <c r="N919" s="19" t="str">
        <f>_xlfn.IFNA(VLOOKUP(K919,'HAN02'!$I$1:$J$426,2,FALSE),"")</f>
        <v>GG232013</v>
      </c>
    </row>
    <row r="920" spans="1:14">
      <c r="A920" s="14">
        <v>918</v>
      </c>
      <c r="B920" s="14" t="str">
        <f t="shared" si="14"/>
        <v>230600100918</v>
      </c>
      <c r="C920" s="15" t="s">
        <v>17501</v>
      </c>
      <c r="D920" s="15" t="s">
        <v>1502</v>
      </c>
      <c r="E920" s="15" t="s">
        <v>17502</v>
      </c>
      <c r="F920" s="14" t="s">
        <v>17479</v>
      </c>
      <c r="G920" s="15" t="s">
        <v>17503</v>
      </c>
      <c r="H920" s="14" t="s">
        <v>13942</v>
      </c>
      <c r="I920" s="15" t="s">
        <v>15074</v>
      </c>
      <c r="J920" s="14" t="s">
        <v>13699</v>
      </c>
      <c r="K920" s="18"/>
      <c r="L920" s="14" t="s">
        <v>13699</v>
      </c>
      <c r="M920" s="15" t="s">
        <v>16954</v>
      </c>
      <c r="N920" s="19" t="str">
        <f>_xlfn.IFNA(VLOOKUP(K920,'HAN02'!$I$1:$J$426,2,FALSE),"")</f>
        <v/>
      </c>
    </row>
    <row r="921" spans="1:14">
      <c r="A921" s="14">
        <v>919</v>
      </c>
      <c r="B921" s="14" t="str">
        <f t="shared" si="14"/>
        <v>230600500919</v>
      </c>
      <c r="C921" s="15" t="s">
        <v>17504</v>
      </c>
      <c r="D921" s="15" t="s">
        <v>1502</v>
      </c>
      <c r="E921" s="15" t="s">
        <v>17505</v>
      </c>
      <c r="F921" s="14" t="s">
        <v>17479</v>
      </c>
      <c r="G921" s="15" t="s">
        <v>17506</v>
      </c>
      <c r="H921" s="14" t="s">
        <v>13745</v>
      </c>
      <c r="I921" s="15" t="s">
        <v>15830</v>
      </c>
      <c r="J921" s="14" t="s">
        <v>13699</v>
      </c>
      <c r="K921" s="18"/>
      <c r="L921" s="14" t="s">
        <v>13699</v>
      </c>
      <c r="M921" s="15" t="s">
        <v>16954</v>
      </c>
      <c r="N921" s="19" t="str">
        <f>_xlfn.IFNA(VLOOKUP(K921,'HAN02'!$I$1:$J$426,2,FALSE),"")</f>
        <v/>
      </c>
    </row>
    <row r="922" spans="1:14">
      <c r="A922" s="14">
        <v>920</v>
      </c>
      <c r="B922" s="14" t="str">
        <f t="shared" si="14"/>
        <v>230600500920</v>
      </c>
      <c r="C922" s="15" t="s">
        <v>17507</v>
      </c>
      <c r="D922" s="15" t="s">
        <v>1502</v>
      </c>
      <c r="E922" s="15" t="s">
        <v>17508</v>
      </c>
      <c r="F922" s="14" t="s">
        <v>17509</v>
      </c>
      <c r="G922" s="15" t="s">
        <v>17510</v>
      </c>
      <c r="H922" s="14" t="s">
        <v>13745</v>
      </c>
      <c r="I922" s="15" t="s">
        <v>14239</v>
      </c>
      <c r="J922" s="14" t="s">
        <v>13699</v>
      </c>
      <c r="K922" s="18"/>
      <c r="L922" s="14" t="s">
        <v>13699</v>
      </c>
      <c r="M922" s="15" t="s">
        <v>16954</v>
      </c>
      <c r="N922" s="19" t="str">
        <f>_xlfn.IFNA(VLOOKUP(K922,'HAN02'!$I$1:$J$426,2,FALSE),"")</f>
        <v/>
      </c>
    </row>
    <row r="923" spans="1:14">
      <c r="A923" s="14">
        <v>921</v>
      </c>
      <c r="B923" s="14" t="str">
        <f t="shared" si="14"/>
        <v>230600500921</v>
      </c>
      <c r="C923" s="15" t="s">
        <v>17511</v>
      </c>
      <c r="D923" s="15" t="s">
        <v>1502</v>
      </c>
      <c r="E923" s="15" t="s">
        <v>17512</v>
      </c>
      <c r="F923" s="14" t="s">
        <v>17513</v>
      </c>
      <c r="G923" s="15" t="s">
        <v>17514</v>
      </c>
      <c r="H923" s="14" t="s">
        <v>13745</v>
      </c>
      <c r="I923" s="15" t="s">
        <v>17515</v>
      </c>
      <c r="J923" s="14" t="s">
        <v>13699</v>
      </c>
      <c r="K923" s="18"/>
      <c r="L923" s="14" t="s">
        <v>13699</v>
      </c>
      <c r="M923" s="15" t="s">
        <v>16954</v>
      </c>
      <c r="N923" s="19" t="str">
        <f>_xlfn.IFNA(VLOOKUP(K923,'HAN02'!$I$1:$J$426,2,FALSE),"")</f>
        <v/>
      </c>
    </row>
    <row r="924" spans="1:14">
      <c r="A924" s="14">
        <v>922</v>
      </c>
      <c r="B924" s="14" t="str">
        <f t="shared" si="14"/>
        <v>230600400922</v>
      </c>
      <c r="C924" s="15" t="s">
        <v>17516</v>
      </c>
      <c r="D924" s="15" t="s">
        <v>1502</v>
      </c>
      <c r="E924" s="15" t="s">
        <v>17517</v>
      </c>
      <c r="F924" s="14" t="s">
        <v>17518</v>
      </c>
      <c r="G924" s="15" t="s">
        <v>17519</v>
      </c>
      <c r="H924" s="14" t="s">
        <v>13708</v>
      </c>
      <c r="I924" s="15" t="s">
        <v>14059</v>
      </c>
      <c r="J924" s="14" t="s">
        <v>13699</v>
      </c>
      <c r="K924" s="18"/>
      <c r="L924" s="14" t="s">
        <v>13699</v>
      </c>
      <c r="M924" s="15" t="s">
        <v>16954</v>
      </c>
      <c r="N924" s="19" t="str">
        <f>_xlfn.IFNA(VLOOKUP(K924,'HAN02'!$I$1:$J$426,2,FALSE),"")</f>
        <v/>
      </c>
    </row>
    <row r="925" spans="1:14">
      <c r="A925" s="14">
        <v>923</v>
      </c>
      <c r="B925" s="14" t="str">
        <f t="shared" si="14"/>
        <v>230600000923</v>
      </c>
      <c r="C925" s="15" t="s">
        <v>17520</v>
      </c>
      <c r="D925" s="15" t="s">
        <v>1502</v>
      </c>
      <c r="E925" s="15" t="s">
        <v>17521</v>
      </c>
      <c r="F925" s="14" t="s">
        <v>17522</v>
      </c>
      <c r="G925" s="15" t="s">
        <v>17523</v>
      </c>
      <c r="H925" s="14"/>
      <c r="I925" s="15" t="s">
        <v>17524</v>
      </c>
      <c r="J925" s="14"/>
      <c r="K925" s="18"/>
      <c r="L925" s="14" t="s">
        <v>13699</v>
      </c>
      <c r="M925" s="15" t="s">
        <v>16954</v>
      </c>
      <c r="N925" s="19" t="str">
        <f>_xlfn.IFNA(VLOOKUP(K925,'HAN02'!$I$1:$J$426,2,FALSE),"")</f>
        <v/>
      </c>
    </row>
    <row r="926" spans="1:14">
      <c r="A926" s="14">
        <v>924</v>
      </c>
      <c r="B926" s="14" t="str">
        <f t="shared" si="14"/>
        <v>230600400924</v>
      </c>
      <c r="C926" s="15" t="s">
        <v>17525</v>
      </c>
      <c r="D926" s="15" t="s">
        <v>1502</v>
      </c>
      <c r="E926" s="15" t="s">
        <v>17526</v>
      </c>
      <c r="F926" s="14" t="s">
        <v>17522</v>
      </c>
      <c r="G926" s="15" t="s">
        <v>17527</v>
      </c>
      <c r="H926" s="14" t="s">
        <v>13708</v>
      </c>
      <c r="I926" s="15" t="s">
        <v>17528</v>
      </c>
      <c r="J926" s="14" t="s">
        <v>13699</v>
      </c>
      <c r="K926" s="18"/>
      <c r="L926" s="14" t="s">
        <v>13699</v>
      </c>
      <c r="M926" s="15" t="s">
        <v>16954</v>
      </c>
      <c r="N926" s="19" t="str">
        <f>_xlfn.IFNA(VLOOKUP(K926,'HAN02'!$I$1:$J$426,2,FALSE),"")</f>
        <v/>
      </c>
    </row>
    <row r="927" spans="1:14">
      <c r="A927" s="14">
        <v>925</v>
      </c>
      <c r="B927" s="14" t="str">
        <f t="shared" si="14"/>
        <v>230600500925</v>
      </c>
      <c r="C927" s="15" t="s">
        <v>17529</v>
      </c>
      <c r="D927" s="15" t="s">
        <v>1502</v>
      </c>
      <c r="E927" s="15" t="s">
        <v>17530</v>
      </c>
      <c r="F927" s="14" t="s">
        <v>17522</v>
      </c>
      <c r="G927" s="15" t="s">
        <v>17531</v>
      </c>
      <c r="H927" s="14" t="s">
        <v>13745</v>
      </c>
      <c r="I927" s="15" t="s">
        <v>17532</v>
      </c>
      <c r="J927" s="14" t="s">
        <v>13699</v>
      </c>
      <c r="K927" s="18"/>
      <c r="L927" s="14" t="s">
        <v>13699</v>
      </c>
      <c r="M927" s="15" t="s">
        <v>16954</v>
      </c>
      <c r="N927" s="19" t="str">
        <f>_xlfn.IFNA(VLOOKUP(K927,'HAN02'!$I$1:$J$426,2,FALSE),"")</f>
        <v/>
      </c>
    </row>
    <row r="928" spans="1:14">
      <c r="A928" s="14">
        <v>926</v>
      </c>
      <c r="B928" s="14" t="str">
        <f t="shared" si="14"/>
        <v>230600500926</v>
      </c>
      <c r="C928" s="15" t="s">
        <v>17533</v>
      </c>
      <c r="D928" s="15" t="s">
        <v>1502</v>
      </c>
      <c r="E928" s="15" t="s">
        <v>17534</v>
      </c>
      <c r="F928" s="14" t="s">
        <v>17535</v>
      </c>
      <c r="G928" s="15" t="s">
        <v>17536</v>
      </c>
      <c r="H928" s="14" t="s">
        <v>13745</v>
      </c>
      <c r="I928" s="15" t="s">
        <v>17537</v>
      </c>
      <c r="J928" s="14" t="s">
        <v>13699</v>
      </c>
      <c r="K928" s="18"/>
      <c r="L928" s="14" t="s">
        <v>13699</v>
      </c>
      <c r="M928" s="15" t="s">
        <v>16954</v>
      </c>
      <c r="N928" s="19" t="str">
        <f>_xlfn.IFNA(VLOOKUP(K928,'HAN02'!$I$1:$J$426,2,FALSE),"")</f>
        <v/>
      </c>
    </row>
    <row r="929" spans="1:14">
      <c r="A929" s="14">
        <v>927</v>
      </c>
      <c r="B929" s="14" t="str">
        <f t="shared" si="14"/>
        <v>230600500927</v>
      </c>
      <c r="C929" s="15" t="s">
        <v>17538</v>
      </c>
      <c r="D929" s="15" t="s">
        <v>1502</v>
      </c>
      <c r="E929" s="15" t="s">
        <v>17539</v>
      </c>
      <c r="F929" s="14" t="s">
        <v>17540</v>
      </c>
      <c r="G929" s="15" t="s">
        <v>17541</v>
      </c>
      <c r="H929" s="14" t="s">
        <v>13745</v>
      </c>
      <c r="I929" s="15" t="s">
        <v>17542</v>
      </c>
      <c r="J929" s="14" t="s">
        <v>13699</v>
      </c>
      <c r="K929" s="18"/>
      <c r="L929" s="14" t="s">
        <v>13699</v>
      </c>
      <c r="M929" s="15" t="s">
        <v>16954</v>
      </c>
      <c r="N929" s="19" t="str">
        <f>_xlfn.IFNA(VLOOKUP(K929,'HAN02'!$I$1:$J$426,2,FALSE),"")</f>
        <v/>
      </c>
    </row>
    <row r="930" spans="1:14">
      <c r="A930" s="14">
        <v>928</v>
      </c>
      <c r="B930" s="14" t="str">
        <f t="shared" si="14"/>
        <v>230600100928</v>
      </c>
      <c r="C930" s="15" t="s">
        <v>17543</v>
      </c>
      <c r="D930" s="15" t="s">
        <v>1502</v>
      </c>
      <c r="E930" s="15" t="s">
        <v>17544</v>
      </c>
      <c r="F930" s="14" t="s">
        <v>17475</v>
      </c>
      <c r="G930" s="15" t="s">
        <v>17545</v>
      </c>
      <c r="H930" s="14" t="s">
        <v>13942</v>
      </c>
      <c r="I930" s="15" t="s">
        <v>17546</v>
      </c>
      <c r="J930" s="14" t="s">
        <v>13710</v>
      </c>
      <c r="K930" s="18" t="s">
        <v>12843</v>
      </c>
      <c r="L930" s="14" t="s">
        <v>13832</v>
      </c>
      <c r="M930" s="15" t="s">
        <v>16954</v>
      </c>
      <c r="N930" s="19" t="str">
        <f>_xlfn.IFNA(VLOOKUP(K930,'HAN02'!$I$1:$J$426,2,FALSE),"")</f>
        <v>GG232013</v>
      </c>
    </row>
    <row r="931" spans="1:14">
      <c r="A931" s="14">
        <v>929</v>
      </c>
      <c r="B931" s="14" t="str">
        <f t="shared" si="14"/>
        <v>230600500929</v>
      </c>
      <c r="C931" s="15" t="s">
        <v>17547</v>
      </c>
      <c r="D931" s="15" t="s">
        <v>1502</v>
      </c>
      <c r="E931" s="15" t="s">
        <v>17548</v>
      </c>
      <c r="F931" s="14" t="s">
        <v>17479</v>
      </c>
      <c r="G931" s="15" t="s">
        <v>17549</v>
      </c>
      <c r="H931" s="14" t="s">
        <v>13745</v>
      </c>
      <c r="I931" s="15" t="s">
        <v>17550</v>
      </c>
      <c r="J931" s="14" t="s">
        <v>13710</v>
      </c>
      <c r="K931" s="18" t="s">
        <v>12843</v>
      </c>
      <c r="L931" s="14" t="s">
        <v>13699</v>
      </c>
      <c r="M931" s="15" t="s">
        <v>16954</v>
      </c>
      <c r="N931" s="19" t="str">
        <f>_xlfn.IFNA(VLOOKUP(K931,'HAN02'!$I$1:$J$426,2,FALSE),"")</f>
        <v>GG232013</v>
      </c>
    </row>
    <row r="932" spans="1:14">
      <c r="A932" s="14">
        <v>930</v>
      </c>
      <c r="B932" s="14" t="str">
        <f t="shared" si="14"/>
        <v>230600100930</v>
      </c>
      <c r="C932" s="15" t="s">
        <v>17551</v>
      </c>
      <c r="D932" s="15" t="s">
        <v>1502</v>
      </c>
      <c r="E932" s="15" t="s">
        <v>17552</v>
      </c>
      <c r="F932" s="14" t="s">
        <v>17553</v>
      </c>
      <c r="G932" s="15" t="s">
        <v>17554</v>
      </c>
      <c r="H932" s="14" t="s">
        <v>13942</v>
      </c>
      <c r="I932" s="15" t="s">
        <v>17555</v>
      </c>
      <c r="J932" s="14" t="s">
        <v>13710</v>
      </c>
      <c r="K932" s="18" t="s">
        <v>12843</v>
      </c>
      <c r="L932" s="14" t="s">
        <v>13699</v>
      </c>
      <c r="M932" s="15" t="s">
        <v>16954</v>
      </c>
      <c r="N932" s="19" t="str">
        <f>_xlfn.IFNA(VLOOKUP(K932,'HAN02'!$I$1:$J$426,2,FALSE),"")</f>
        <v>GG232013</v>
      </c>
    </row>
    <row r="933" spans="1:14">
      <c r="A933" s="14">
        <v>931</v>
      </c>
      <c r="B933" s="14" t="str">
        <f t="shared" si="14"/>
        <v>230600100931</v>
      </c>
      <c r="C933" s="15" t="s">
        <v>17556</v>
      </c>
      <c r="D933" s="15" t="s">
        <v>1502</v>
      </c>
      <c r="E933" s="15" t="s">
        <v>17557</v>
      </c>
      <c r="F933" s="14" t="s">
        <v>17479</v>
      </c>
      <c r="G933" s="15" t="s">
        <v>17558</v>
      </c>
      <c r="H933" s="14" t="s">
        <v>13942</v>
      </c>
      <c r="I933" s="15" t="s">
        <v>17559</v>
      </c>
      <c r="J933" s="14" t="s">
        <v>13710</v>
      </c>
      <c r="K933" s="18" t="s">
        <v>12843</v>
      </c>
      <c r="L933" s="14" t="s">
        <v>13699</v>
      </c>
      <c r="M933" s="15" t="s">
        <v>16954</v>
      </c>
      <c r="N933" s="19" t="str">
        <f>_xlfn.IFNA(VLOOKUP(K933,'HAN02'!$I$1:$J$426,2,FALSE),"")</f>
        <v>GG232013</v>
      </c>
    </row>
    <row r="934" spans="1:14">
      <c r="A934" s="14">
        <v>932</v>
      </c>
      <c r="B934" s="14" t="str">
        <f t="shared" si="14"/>
        <v>230600400932</v>
      </c>
      <c r="C934" s="15" t="s">
        <v>17560</v>
      </c>
      <c r="D934" s="15" t="s">
        <v>1502</v>
      </c>
      <c r="E934" s="15" t="s">
        <v>17561</v>
      </c>
      <c r="F934" s="14" t="s">
        <v>17562</v>
      </c>
      <c r="G934" s="15" t="s">
        <v>17563</v>
      </c>
      <c r="H934" s="14" t="s">
        <v>13708</v>
      </c>
      <c r="I934" s="15" t="s">
        <v>17564</v>
      </c>
      <c r="J934" s="14" t="s">
        <v>13699</v>
      </c>
      <c r="K934" s="18"/>
      <c r="L934" s="14" t="s">
        <v>13832</v>
      </c>
      <c r="M934" s="15" t="s">
        <v>16954</v>
      </c>
      <c r="N934" s="19" t="str">
        <f>_xlfn.IFNA(VLOOKUP(K934,'HAN02'!$I$1:$J$426,2,FALSE),"")</f>
        <v/>
      </c>
    </row>
    <row r="935" spans="1:14">
      <c r="A935" s="14">
        <v>933</v>
      </c>
      <c r="B935" s="14" t="str">
        <f t="shared" si="14"/>
        <v>230600000933</v>
      </c>
      <c r="C935" s="15" t="s">
        <v>17565</v>
      </c>
      <c r="D935" s="15" t="s">
        <v>1502</v>
      </c>
      <c r="E935" s="15"/>
      <c r="F935" s="14"/>
      <c r="G935" s="15"/>
      <c r="H935" s="14"/>
      <c r="I935" s="15"/>
      <c r="J935" s="14"/>
      <c r="K935" s="18"/>
      <c r="L935" s="14" t="s">
        <v>13699</v>
      </c>
      <c r="M935" s="15" t="s">
        <v>16954</v>
      </c>
      <c r="N935" s="19" t="str">
        <f>_xlfn.IFNA(VLOOKUP(K935,'HAN02'!$I$1:$J$426,2,FALSE),"")</f>
        <v/>
      </c>
    </row>
    <row r="936" spans="1:14">
      <c r="A936" s="14">
        <v>934</v>
      </c>
      <c r="B936" s="14" t="str">
        <f t="shared" si="14"/>
        <v>230700500934</v>
      </c>
      <c r="C936" s="15" t="s">
        <v>17566</v>
      </c>
      <c r="D936" s="15" t="s">
        <v>1523</v>
      </c>
      <c r="E936" s="15" t="s">
        <v>17567</v>
      </c>
      <c r="F936" s="14" t="s">
        <v>954</v>
      </c>
      <c r="G936" s="15" t="s">
        <v>17568</v>
      </c>
      <c r="H936" s="14" t="s">
        <v>13745</v>
      </c>
      <c r="I936" s="15" t="s">
        <v>17569</v>
      </c>
      <c r="J936" s="14" t="s">
        <v>13699</v>
      </c>
      <c r="K936" s="18"/>
      <c r="L936" s="14" t="s">
        <v>13699</v>
      </c>
      <c r="M936" s="15" t="s">
        <v>16954</v>
      </c>
      <c r="N936" s="19" t="str">
        <f>_xlfn.IFNA(VLOOKUP(K936,'HAN02'!$I$1:$J$426,2,FALSE),"")</f>
        <v/>
      </c>
    </row>
    <row r="937" spans="1:14">
      <c r="A937" s="14">
        <v>935</v>
      </c>
      <c r="B937" s="14" t="str">
        <f t="shared" si="14"/>
        <v>230700400935</v>
      </c>
      <c r="C937" s="15" t="s">
        <v>17570</v>
      </c>
      <c r="D937" s="15" t="s">
        <v>1523</v>
      </c>
      <c r="E937" s="15" t="s">
        <v>17571</v>
      </c>
      <c r="F937" s="14" t="s">
        <v>17572</v>
      </c>
      <c r="G937" s="15" t="s">
        <v>17573</v>
      </c>
      <c r="H937" s="14" t="s">
        <v>13708</v>
      </c>
      <c r="I937" s="15" t="s">
        <v>17574</v>
      </c>
      <c r="J937" s="14" t="s">
        <v>13699</v>
      </c>
      <c r="K937" s="18"/>
      <c r="L937" s="14" t="s">
        <v>13699</v>
      </c>
      <c r="M937" s="15" t="s">
        <v>16954</v>
      </c>
      <c r="N937" s="19" t="str">
        <f>_xlfn.IFNA(VLOOKUP(K937,'HAN02'!$I$1:$J$426,2,FALSE),"")</f>
        <v/>
      </c>
    </row>
    <row r="938" spans="1:14">
      <c r="A938" s="14">
        <v>936</v>
      </c>
      <c r="B938" s="14" t="str">
        <f t="shared" si="14"/>
        <v>230700100936</v>
      </c>
      <c r="C938" s="15" t="s">
        <v>17575</v>
      </c>
      <c r="D938" s="15" t="s">
        <v>1523</v>
      </c>
      <c r="E938" s="15" t="s">
        <v>17576</v>
      </c>
      <c r="F938" s="14" t="s">
        <v>17577</v>
      </c>
      <c r="G938" s="15" t="s">
        <v>17578</v>
      </c>
      <c r="H938" s="14" t="s">
        <v>13942</v>
      </c>
      <c r="I938" s="15" t="s">
        <v>17579</v>
      </c>
      <c r="J938" s="14" t="s">
        <v>13699</v>
      </c>
      <c r="K938" s="18"/>
      <c r="L938" s="14" t="s">
        <v>13699</v>
      </c>
      <c r="M938" s="15" t="s">
        <v>16954</v>
      </c>
      <c r="N938" s="19" t="str">
        <f>_xlfn.IFNA(VLOOKUP(K938,'HAN02'!$I$1:$J$426,2,FALSE),"")</f>
        <v/>
      </c>
    </row>
    <row r="939" spans="1:14">
      <c r="A939" s="14">
        <v>937</v>
      </c>
      <c r="B939" s="14" t="str">
        <f t="shared" si="14"/>
        <v>230700500937</v>
      </c>
      <c r="C939" s="15" t="s">
        <v>17580</v>
      </c>
      <c r="D939" s="15" t="s">
        <v>1523</v>
      </c>
      <c r="E939" s="15" t="s">
        <v>17581</v>
      </c>
      <c r="F939" s="14" t="s">
        <v>17577</v>
      </c>
      <c r="G939" s="15" t="s">
        <v>17582</v>
      </c>
      <c r="H939" s="14" t="s">
        <v>13745</v>
      </c>
      <c r="I939" s="15" t="s">
        <v>17583</v>
      </c>
      <c r="J939" s="14" t="s">
        <v>13699</v>
      </c>
      <c r="K939" s="18"/>
      <c r="L939" s="14" t="s">
        <v>13699</v>
      </c>
      <c r="M939" s="15" t="s">
        <v>16954</v>
      </c>
      <c r="N939" s="19" t="str">
        <f>_xlfn.IFNA(VLOOKUP(K939,'HAN02'!$I$1:$J$426,2,FALSE),"")</f>
        <v/>
      </c>
    </row>
    <row r="940" spans="1:14">
      <c r="A940" s="14">
        <v>938</v>
      </c>
      <c r="B940" s="14" t="str">
        <f t="shared" si="14"/>
        <v>230700500938</v>
      </c>
      <c r="C940" s="15" t="s">
        <v>17584</v>
      </c>
      <c r="D940" s="15" t="s">
        <v>1523</v>
      </c>
      <c r="E940" s="15" t="s">
        <v>17585</v>
      </c>
      <c r="F940" s="14" t="s">
        <v>17586</v>
      </c>
      <c r="G940" s="15" t="s">
        <v>17587</v>
      </c>
      <c r="H940" s="14" t="s">
        <v>13745</v>
      </c>
      <c r="I940" s="15" t="s">
        <v>17588</v>
      </c>
      <c r="J940" s="14" t="s">
        <v>13699</v>
      </c>
      <c r="K940" s="18"/>
      <c r="L940" s="14" t="s">
        <v>13699</v>
      </c>
      <c r="M940" s="15" t="s">
        <v>16954</v>
      </c>
      <c r="N940" s="19" t="str">
        <f>_xlfn.IFNA(VLOOKUP(K940,'HAN02'!$I$1:$J$426,2,FALSE),"")</f>
        <v/>
      </c>
    </row>
    <row r="941" spans="1:14">
      <c r="A941" s="14">
        <v>939</v>
      </c>
      <c r="B941" s="14" t="str">
        <f t="shared" si="14"/>
        <v>230700500939</v>
      </c>
      <c r="C941" s="15" t="s">
        <v>17589</v>
      </c>
      <c r="D941" s="15" t="s">
        <v>1523</v>
      </c>
      <c r="E941" s="15" t="s">
        <v>17590</v>
      </c>
      <c r="F941" s="14" t="s">
        <v>17591</v>
      </c>
      <c r="G941" s="15" t="s">
        <v>17592</v>
      </c>
      <c r="H941" s="14" t="s">
        <v>13745</v>
      </c>
      <c r="I941" s="15" t="s">
        <v>17593</v>
      </c>
      <c r="J941" s="14" t="s">
        <v>13699</v>
      </c>
      <c r="K941" s="18"/>
      <c r="L941" s="14" t="s">
        <v>13699</v>
      </c>
      <c r="M941" s="15" t="s">
        <v>16954</v>
      </c>
      <c r="N941" s="19" t="str">
        <f>_xlfn.IFNA(VLOOKUP(K941,'HAN02'!$I$1:$J$426,2,FALSE),"")</f>
        <v/>
      </c>
    </row>
    <row r="942" spans="1:14">
      <c r="A942" s="14">
        <v>940</v>
      </c>
      <c r="B942" s="14" t="str">
        <f t="shared" si="14"/>
        <v>230800200940</v>
      </c>
      <c r="C942" s="15" t="s">
        <v>17594</v>
      </c>
      <c r="D942" s="15" t="s">
        <v>1560</v>
      </c>
      <c r="E942" s="15" t="s">
        <v>17595</v>
      </c>
      <c r="F942" s="14" t="s">
        <v>17596</v>
      </c>
      <c r="G942" s="15" t="s">
        <v>17597</v>
      </c>
      <c r="H942" s="14" t="s">
        <v>14962</v>
      </c>
      <c r="I942" s="15" t="s">
        <v>17598</v>
      </c>
      <c r="J942" s="14" t="s">
        <v>13699</v>
      </c>
      <c r="K942" s="18"/>
      <c r="L942" s="14" t="s">
        <v>13699</v>
      </c>
      <c r="M942" s="15" t="s">
        <v>16954</v>
      </c>
      <c r="N942" s="19" t="str">
        <f>_xlfn.IFNA(VLOOKUP(K942,'HAN02'!$I$1:$J$426,2,FALSE),"")</f>
        <v/>
      </c>
    </row>
    <row r="943" spans="1:14">
      <c r="A943" s="14">
        <v>941</v>
      </c>
      <c r="B943" s="14" t="str">
        <f t="shared" si="14"/>
        <v>230800000941</v>
      </c>
      <c r="C943" s="15" t="s">
        <v>17599</v>
      </c>
      <c r="D943" s="15" t="s">
        <v>1560</v>
      </c>
      <c r="E943" s="15" t="s">
        <v>17600</v>
      </c>
      <c r="F943" s="14" t="s">
        <v>17601</v>
      </c>
      <c r="G943" s="15" t="s">
        <v>17602</v>
      </c>
      <c r="H943" s="14"/>
      <c r="I943" s="15" t="s">
        <v>17603</v>
      </c>
      <c r="J943" s="14"/>
      <c r="K943" s="18"/>
      <c r="L943" s="14" t="s">
        <v>13699</v>
      </c>
      <c r="M943" s="15" t="s">
        <v>16954</v>
      </c>
      <c r="N943" s="19" t="str">
        <f>_xlfn.IFNA(VLOOKUP(K943,'HAN02'!$I$1:$J$426,2,FALSE),"")</f>
        <v/>
      </c>
    </row>
    <row r="944" spans="1:14">
      <c r="A944" s="14">
        <v>942</v>
      </c>
      <c r="B944" s="14" t="str">
        <f t="shared" si="14"/>
        <v>230800500942</v>
      </c>
      <c r="C944" s="15" t="s">
        <v>17604</v>
      </c>
      <c r="D944" s="15" t="s">
        <v>1560</v>
      </c>
      <c r="E944" s="15" t="s">
        <v>17605</v>
      </c>
      <c r="F944" s="14" t="s">
        <v>17606</v>
      </c>
      <c r="G944" s="15" t="s">
        <v>17607</v>
      </c>
      <c r="H944" s="14" t="s">
        <v>13745</v>
      </c>
      <c r="I944" s="15" t="s">
        <v>17608</v>
      </c>
      <c r="J944" s="14" t="s">
        <v>13699</v>
      </c>
      <c r="K944" s="18"/>
      <c r="L944" s="14" t="s">
        <v>13699</v>
      </c>
      <c r="M944" s="15" t="s">
        <v>16954</v>
      </c>
      <c r="N944" s="19" t="str">
        <f>_xlfn.IFNA(VLOOKUP(K944,'HAN02'!$I$1:$J$426,2,FALSE),"")</f>
        <v/>
      </c>
    </row>
    <row r="945" spans="1:14">
      <c r="A945" s="14">
        <v>943</v>
      </c>
      <c r="B945" s="14" t="str">
        <f t="shared" si="14"/>
        <v>230800300943</v>
      </c>
      <c r="C945" s="15" t="s">
        <v>17609</v>
      </c>
      <c r="D945" s="15" t="s">
        <v>1560</v>
      </c>
      <c r="E945" s="15" t="s">
        <v>17610</v>
      </c>
      <c r="F945" s="14" t="s">
        <v>17611</v>
      </c>
      <c r="G945" s="15" t="s">
        <v>17612</v>
      </c>
      <c r="H945" s="14" t="s">
        <v>13872</v>
      </c>
      <c r="I945" s="15" t="s">
        <v>16389</v>
      </c>
      <c r="J945" s="14" t="s">
        <v>13699</v>
      </c>
      <c r="K945" s="18"/>
      <c r="L945" s="14" t="s">
        <v>13699</v>
      </c>
      <c r="M945" s="15" t="s">
        <v>16954</v>
      </c>
      <c r="N945" s="19" t="str">
        <f>_xlfn.IFNA(VLOOKUP(K945,'HAN02'!$I$1:$J$426,2,FALSE),"")</f>
        <v/>
      </c>
    </row>
    <row r="946" spans="1:14">
      <c r="A946" s="14">
        <v>944</v>
      </c>
      <c r="B946" s="14" t="str">
        <f t="shared" si="14"/>
        <v>230800300944</v>
      </c>
      <c r="C946" s="15" t="s">
        <v>17613</v>
      </c>
      <c r="D946" s="15" t="s">
        <v>1560</v>
      </c>
      <c r="E946" s="15" t="s">
        <v>17614</v>
      </c>
      <c r="F946" s="14" t="s">
        <v>17611</v>
      </c>
      <c r="G946" s="15" t="s">
        <v>17615</v>
      </c>
      <c r="H946" s="14" t="s">
        <v>13872</v>
      </c>
      <c r="I946" s="15" t="s">
        <v>17608</v>
      </c>
      <c r="J946" s="14" t="s">
        <v>13699</v>
      </c>
      <c r="K946" s="18"/>
      <c r="L946" s="14" t="s">
        <v>13699</v>
      </c>
      <c r="M946" s="15" t="s">
        <v>16954</v>
      </c>
      <c r="N946" s="19" t="str">
        <f>_xlfn.IFNA(VLOOKUP(K946,'HAN02'!$I$1:$J$426,2,FALSE),"")</f>
        <v/>
      </c>
    </row>
    <row r="947" spans="1:14">
      <c r="A947" s="14">
        <v>945</v>
      </c>
      <c r="B947" s="14" t="str">
        <f t="shared" si="14"/>
        <v>230800000945</v>
      </c>
      <c r="C947" s="15" t="s">
        <v>17616</v>
      </c>
      <c r="D947" s="15" t="s">
        <v>1560</v>
      </c>
      <c r="E947" s="15" t="s">
        <v>17617</v>
      </c>
      <c r="F947" s="14" t="s">
        <v>17618</v>
      </c>
      <c r="G947" s="15"/>
      <c r="H947" s="14"/>
      <c r="I947" s="15" t="s">
        <v>15953</v>
      </c>
      <c r="J947" s="14"/>
      <c r="K947" s="18"/>
      <c r="L947" s="14" t="s">
        <v>13699</v>
      </c>
      <c r="M947" s="15" t="s">
        <v>16954</v>
      </c>
      <c r="N947" s="19" t="str">
        <f>_xlfn.IFNA(VLOOKUP(K947,'HAN02'!$I$1:$J$426,2,FALSE),"")</f>
        <v/>
      </c>
    </row>
    <row r="948" spans="1:14">
      <c r="A948" s="14">
        <v>946</v>
      </c>
      <c r="B948" s="14" t="str">
        <f t="shared" si="14"/>
        <v>230800500946</v>
      </c>
      <c r="C948" s="15" t="s">
        <v>17619</v>
      </c>
      <c r="D948" s="15" t="s">
        <v>1560</v>
      </c>
      <c r="E948" s="15" t="s">
        <v>17620</v>
      </c>
      <c r="F948" s="14" t="s">
        <v>17606</v>
      </c>
      <c r="G948" s="15" t="s">
        <v>17621</v>
      </c>
      <c r="H948" s="14" t="s">
        <v>13745</v>
      </c>
      <c r="I948" s="15" t="s">
        <v>17622</v>
      </c>
      <c r="J948" s="14" t="s">
        <v>13699</v>
      </c>
      <c r="K948" s="18"/>
      <c r="L948" s="14" t="s">
        <v>13699</v>
      </c>
      <c r="M948" s="15" t="s">
        <v>16954</v>
      </c>
      <c r="N948" s="19" t="str">
        <f>_xlfn.IFNA(VLOOKUP(K948,'HAN02'!$I$1:$J$426,2,FALSE),"")</f>
        <v/>
      </c>
    </row>
    <row r="949" spans="1:14">
      <c r="A949" s="14">
        <v>947</v>
      </c>
      <c r="B949" s="14" t="str">
        <f t="shared" si="14"/>
        <v>230800200947</v>
      </c>
      <c r="C949" s="15" t="s">
        <v>17623</v>
      </c>
      <c r="D949" s="15" t="s">
        <v>1560</v>
      </c>
      <c r="E949" s="15" t="s">
        <v>17624</v>
      </c>
      <c r="F949" s="14" t="s">
        <v>17625</v>
      </c>
      <c r="G949" s="15" t="s">
        <v>17626</v>
      </c>
      <c r="H949" s="14" t="s">
        <v>14962</v>
      </c>
      <c r="I949" s="15" t="s">
        <v>17627</v>
      </c>
      <c r="J949" s="14" t="s">
        <v>13699</v>
      </c>
      <c r="K949" s="18"/>
      <c r="L949" s="14" t="s">
        <v>13699</v>
      </c>
      <c r="M949" s="15" t="s">
        <v>16954</v>
      </c>
      <c r="N949" s="19" t="str">
        <f>_xlfn.IFNA(VLOOKUP(K949,'HAN02'!$I$1:$J$426,2,FALSE),"")</f>
        <v/>
      </c>
    </row>
    <row r="950" spans="1:14">
      <c r="A950" s="14">
        <v>948</v>
      </c>
      <c r="B950" s="14" t="str">
        <f t="shared" si="14"/>
        <v>230800500948</v>
      </c>
      <c r="C950" s="15" t="s">
        <v>17628</v>
      </c>
      <c r="D950" s="15" t="s">
        <v>1560</v>
      </c>
      <c r="E950" s="15" t="s">
        <v>17629</v>
      </c>
      <c r="F950" s="14" t="s">
        <v>17611</v>
      </c>
      <c r="G950" s="15" t="s">
        <v>17630</v>
      </c>
      <c r="H950" s="14" t="s">
        <v>13745</v>
      </c>
      <c r="I950" s="15" t="s">
        <v>16761</v>
      </c>
      <c r="J950" s="14" t="s">
        <v>13699</v>
      </c>
      <c r="K950" s="18"/>
      <c r="L950" s="14" t="s">
        <v>13699</v>
      </c>
      <c r="M950" s="15" t="s">
        <v>16954</v>
      </c>
      <c r="N950" s="19" t="str">
        <f>_xlfn.IFNA(VLOOKUP(K950,'HAN02'!$I$1:$J$426,2,FALSE),"")</f>
        <v/>
      </c>
    </row>
    <row r="951" spans="1:14">
      <c r="A951" s="14">
        <v>949</v>
      </c>
      <c r="B951" s="14" t="str">
        <f t="shared" si="14"/>
        <v>230800500949</v>
      </c>
      <c r="C951" s="15" t="s">
        <v>17631</v>
      </c>
      <c r="D951" s="15" t="s">
        <v>1560</v>
      </c>
      <c r="E951" s="15" t="s">
        <v>17632</v>
      </c>
      <c r="F951" s="14" t="s">
        <v>17611</v>
      </c>
      <c r="G951" s="15" t="s">
        <v>17633</v>
      </c>
      <c r="H951" s="14" t="s">
        <v>13745</v>
      </c>
      <c r="I951" s="15" t="s">
        <v>17634</v>
      </c>
      <c r="J951" s="14" t="s">
        <v>13699</v>
      </c>
      <c r="K951" s="18"/>
      <c r="L951" s="14" t="s">
        <v>13699</v>
      </c>
      <c r="M951" s="15" t="s">
        <v>16954</v>
      </c>
      <c r="N951" s="19" t="str">
        <f>_xlfn.IFNA(VLOOKUP(K951,'HAN02'!$I$1:$J$426,2,FALSE),"")</f>
        <v/>
      </c>
    </row>
    <row r="952" spans="1:14">
      <c r="A952" s="14">
        <v>950</v>
      </c>
      <c r="B952" s="14" t="str">
        <f t="shared" si="14"/>
        <v>230800500950</v>
      </c>
      <c r="C952" s="15" t="s">
        <v>17635</v>
      </c>
      <c r="D952" s="15" t="s">
        <v>1560</v>
      </c>
      <c r="E952" s="15" t="s">
        <v>17636</v>
      </c>
      <c r="F952" s="14" t="s">
        <v>17637</v>
      </c>
      <c r="G952" s="15" t="s">
        <v>17638</v>
      </c>
      <c r="H952" s="14" t="s">
        <v>13745</v>
      </c>
      <c r="I952" s="15" t="s">
        <v>17515</v>
      </c>
      <c r="J952" s="14" t="s">
        <v>13699</v>
      </c>
      <c r="K952" s="18"/>
      <c r="L952" s="14" t="s">
        <v>13699</v>
      </c>
      <c r="M952" s="15" t="s">
        <v>16954</v>
      </c>
      <c r="N952" s="19" t="str">
        <f>_xlfn.IFNA(VLOOKUP(K952,'HAN02'!$I$1:$J$426,2,FALSE),"")</f>
        <v/>
      </c>
    </row>
    <row r="953" spans="1:14">
      <c r="A953" s="14">
        <v>951</v>
      </c>
      <c r="B953" s="14" t="str">
        <f t="shared" si="14"/>
        <v>230900100951</v>
      </c>
      <c r="C953" s="15" t="s">
        <v>17639</v>
      </c>
      <c r="D953" s="15" t="s">
        <v>1581</v>
      </c>
      <c r="E953" s="15" t="s">
        <v>17640</v>
      </c>
      <c r="F953" s="14" t="s">
        <v>17641</v>
      </c>
      <c r="G953" s="15" t="s">
        <v>17642</v>
      </c>
      <c r="H953" s="14" t="s">
        <v>13942</v>
      </c>
      <c r="I953" s="15" t="s">
        <v>17643</v>
      </c>
      <c r="J953" s="14" t="s">
        <v>13699</v>
      </c>
      <c r="K953" s="18"/>
      <c r="L953" s="14" t="s">
        <v>13699</v>
      </c>
      <c r="M953" s="15" t="s">
        <v>16954</v>
      </c>
      <c r="N953" s="19" t="str">
        <f>_xlfn.IFNA(VLOOKUP(K953,'HAN02'!$I$1:$J$426,2,FALSE),"")</f>
        <v/>
      </c>
    </row>
    <row r="954" spans="1:14">
      <c r="A954" s="14">
        <v>952</v>
      </c>
      <c r="B954" s="14" t="str">
        <f t="shared" si="14"/>
        <v>230900500952</v>
      </c>
      <c r="C954" s="15" t="s">
        <v>17644</v>
      </c>
      <c r="D954" s="15" t="s">
        <v>1581</v>
      </c>
      <c r="E954" s="15" t="s">
        <v>17645</v>
      </c>
      <c r="F954" s="14" t="s">
        <v>17641</v>
      </c>
      <c r="G954" s="15" t="s">
        <v>17646</v>
      </c>
      <c r="H954" s="14" t="s">
        <v>13745</v>
      </c>
      <c r="I954" s="15" t="s">
        <v>14619</v>
      </c>
      <c r="J954" s="14" t="s">
        <v>13699</v>
      </c>
      <c r="K954" s="18"/>
      <c r="L954" s="14" t="s">
        <v>13699</v>
      </c>
      <c r="M954" s="15" t="s">
        <v>16954</v>
      </c>
      <c r="N954" s="19" t="str">
        <f>_xlfn.IFNA(VLOOKUP(K954,'HAN02'!$I$1:$J$426,2,FALSE),"")</f>
        <v/>
      </c>
    </row>
    <row r="955" spans="1:14">
      <c r="A955" s="14">
        <v>953</v>
      </c>
      <c r="B955" s="14" t="str">
        <f t="shared" si="14"/>
        <v>230900500953</v>
      </c>
      <c r="C955" s="15" t="s">
        <v>17647</v>
      </c>
      <c r="D955" s="15" t="s">
        <v>1581</v>
      </c>
      <c r="E955" s="15" t="s">
        <v>17648</v>
      </c>
      <c r="F955" s="14" t="s">
        <v>17641</v>
      </c>
      <c r="G955" s="15" t="s">
        <v>17646</v>
      </c>
      <c r="H955" s="14" t="s">
        <v>13745</v>
      </c>
      <c r="I955" s="15" t="s">
        <v>17649</v>
      </c>
      <c r="J955" s="14" t="s">
        <v>13699</v>
      </c>
      <c r="K955" s="18"/>
      <c r="L955" s="14" t="s">
        <v>13699</v>
      </c>
      <c r="M955" s="15" t="s">
        <v>16954</v>
      </c>
      <c r="N955" s="19" t="str">
        <f>_xlfn.IFNA(VLOOKUP(K955,'HAN02'!$I$1:$J$426,2,FALSE),"")</f>
        <v/>
      </c>
    </row>
    <row r="956" spans="1:14">
      <c r="A956" s="14">
        <v>954</v>
      </c>
      <c r="B956" s="14" t="str">
        <f t="shared" si="14"/>
        <v>230903500954</v>
      </c>
      <c r="C956" s="15" t="s">
        <v>17650</v>
      </c>
      <c r="D956" s="15" t="s">
        <v>1586</v>
      </c>
      <c r="E956" s="15" t="s">
        <v>17651</v>
      </c>
      <c r="F956" s="14" t="s">
        <v>17641</v>
      </c>
      <c r="G956" s="15" t="s">
        <v>17652</v>
      </c>
      <c r="H956" s="14" t="s">
        <v>13745</v>
      </c>
      <c r="I956" s="15" t="s">
        <v>17653</v>
      </c>
      <c r="J956" s="14" t="s">
        <v>13699</v>
      </c>
      <c r="K956" s="18"/>
      <c r="L956" s="14" t="s">
        <v>13699</v>
      </c>
      <c r="M956" s="15" t="s">
        <v>16954</v>
      </c>
      <c r="N956" s="19" t="str">
        <f>_xlfn.IFNA(VLOOKUP(K956,'HAN02'!$I$1:$J$426,2,FALSE),"")</f>
        <v/>
      </c>
    </row>
    <row r="957" spans="1:14">
      <c r="A957" s="14">
        <v>955</v>
      </c>
      <c r="B957" s="14" t="str">
        <f t="shared" si="14"/>
        <v>231001400955</v>
      </c>
      <c r="C957" s="15" t="s">
        <v>17654</v>
      </c>
      <c r="D957" s="15" t="s">
        <v>1594</v>
      </c>
      <c r="E957" s="15" t="s">
        <v>17655</v>
      </c>
      <c r="F957" s="14" t="s">
        <v>17656</v>
      </c>
      <c r="G957" s="15" t="s">
        <v>17657</v>
      </c>
      <c r="H957" s="14" t="s">
        <v>13708</v>
      </c>
      <c r="I957" s="15" t="s">
        <v>17658</v>
      </c>
      <c r="J957" s="14" t="s">
        <v>13699</v>
      </c>
      <c r="K957" s="18"/>
      <c r="L957" s="14" t="s">
        <v>13832</v>
      </c>
      <c r="M957" s="15" t="s">
        <v>16954</v>
      </c>
      <c r="N957" s="19" t="str">
        <f>_xlfn.IFNA(VLOOKUP(K957,'HAN02'!$I$1:$J$426,2,FALSE),"")</f>
        <v/>
      </c>
    </row>
    <row r="958" spans="1:14">
      <c r="A958" s="14">
        <v>956</v>
      </c>
      <c r="B958" s="14" t="str">
        <f t="shared" si="14"/>
        <v>231001200956</v>
      </c>
      <c r="C958" s="15" t="s">
        <v>17659</v>
      </c>
      <c r="D958" s="15" t="s">
        <v>1594</v>
      </c>
      <c r="E958" s="15" t="s">
        <v>17660</v>
      </c>
      <c r="F958" s="14" t="s">
        <v>17661</v>
      </c>
      <c r="G958" s="15" t="s">
        <v>17662</v>
      </c>
      <c r="H958" s="14" t="s">
        <v>14962</v>
      </c>
      <c r="I958" s="15" t="s">
        <v>17663</v>
      </c>
      <c r="J958" s="14" t="s">
        <v>13699</v>
      </c>
      <c r="K958" s="18"/>
      <c r="L958" s="14" t="s">
        <v>13699</v>
      </c>
      <c r="M958" s="15" t="s">
        <v>16954</v>
      </c>
      <c r="N958" s="19" t="str">
        <f>_xlfn.IFNA(VLOOKUP(K958,'HAN02'!$I$1:$J$426,2,FALSE),"")</f>
        <v/>
      </c>
    </row>
    <row r="959" spans="1:14">
      <c r="A959" s="14">
        <v>957</v>
      </c>
      <c r="B959" s="14" t="str">
        <f t="shared" si="14"/>
        <v>231003500957</v>
      </c>
      <c r="C959" s="15" t="s">
        <v>17664</v>
      </c>
      <c r="D959" s="15" t="s">
        <v>1597</v>
      </c>
      <c r="E959" s="15" t="s">
        <v>17665</v>
      </c>
      <c r="F959" s="14" t="s">
        <v>17666</v>
      </c>
      <c r="G959" s="15" t="s">
        <v>17667</v>
      </c>
      <c r="H959" s="14" t="s">
        <v>13745</v>
      </c>
      <c r="I959" s="15" t="s">
        <v>17668</v>
      </c>
      <c r="J959" s="14" t="s">
        <v>13699</v>
      </c>
      <c r="K959" s="18"/>
      <c r="L959" s="14" t="s">
        <v>13699</v>
      </c>
      <c r="M959" s="15" t="s">
        <v>16954</v>
      </c>
      <c r="N959" s="19" t="str">
        <f>_xlfn.IFNA(VLOOKUP(K959,'HAN02'!$I$1:$J$426,2,FALSE),"")</f>
        <v/>
      </c>
    </row>
    <row r="960" spans="1:14">
      <c r="A960" s="14">
        <v>958</v>
      </c>
      <c r="B960" s="14" t="str">
        <f t="shared" si="14"/>
        <v>231004500958</v>
      </c>
      <c r="C960" s="15" t="s">
        <v>17669</v>
      </c>
      <c r="D960" s="15" t="s">
        <v>1599</v>
      </c>
      <c r="E960" s="15" t="s">
        <v>17670</v>
      </c>
      <c r="F960" s="14" t="s">
        <v>17671</v>
      </c>
      <c r="G960" s="15" t="s">
        <v>17672</v>
      </c>
      <c r="H960" s="14" t="s">
        <v>13745</v>
      </c>
      <c r="I960" s="15" t="s">
        <v>15262</v>
      </c>
      <c r="J960" s="14" t="s">
        <v>13699</v>
      </c>
      <c r="K960" s="18"/>
      <c r="L960" s="14" t="s">
        <v>13699</v>
      </c>
      <c r="M960" s="15" t="s">
        <v>16954</v>
      </c>
      <c r="N960" s="19" t="str">
        <f>_xlfn.IFNA(VLOOKUP(K960,'HAN02'!$I$1:$J$426,2,FALSE),"")</f>
        <v/>
      </c>
    </row>
    <row r="961" spans="1:14">
      <c r="A961" s="14">
        <v>959</v>
      </c>
      <c r="B961" s="14" t="str">
        <f t="shared" si="14"/>
        <v>231004500959</v>
      </c>
      <c r="C961" s="15" t="s">
        <v>17673</v>
      </c>
      <c r="D961" s="15" t="s">
        <v>1599</v>
      </c>
      <c r="E961" s="15" t="s">
        <v>17674</v>
      </c>
      <c r="F961" s="14" t="s">
        <v>17656</v>
      </c>
      <c r="G961" s="15" t="s">
        <v>17675</v>
      </c>
      <c r="H961" s="14" t="s">
        <v>13745</v>
      </c>
      <c r="I961" s="15" t="s">
        <v>17676</v>
      </c>
      <c r="J961" s="14" t="s">
        <v>13699</v>
      </c>
      <c r="K961" s="18"/>
      <c r="L961" s="14" t="s">
        <v>13699</v>
      </c>
      <c r="M961" s="15" t="s">
        <v>16954</v>
      </c>
      <c r="N961" s="19" t="str">
        <f>_xlfn.IFNA(VLOOKUP(K961,'HAN02'!$I$1:$J$426,2,FALSE),"")</f>
        <v/>
      </c>
    </row>
    <row r="962" spans="1:14">
      <c r="A962" s="14">
        <v>960</v>
      </c>
      <c r="B962" s="14" t="str">
        <f t="shared" si="14"/>
        <v>231004100960</v>
      </c>
      <c r="C962" s="15" t="s">
        <v>17677</v>
      </c>
      <c r="D962" s="15" t="s">
        <v>1599</v>
      </c>
      <c r="E962" s="15" t="s">
        <v>17678</v>
      </c>
      <c r="F962" s="14" t="s">
        <v>17656</v>
      </c>
      <c r="G962" s="15" t="s">
        <v>17679</v>
      </c>
      <c r="H962" s="14" t="s">
        <v>13942</v>
      </c>
      <c r="I962" s="15" t="s">
        <v>17680</v>
      </c>
      <c r="J962" s="14" t="s">
        <v>13699</v>
      </c>
      <c r="K962" s="18"/>
      <c r="L962" s="14" t="s">
        <v>13699</v>
      </c>
      <c r="M962" s="15" t="s">
        <v>16954</v>
      </c>
      <c r="N962" s="19" t="str">
        <f>_xlfn.IFNA(VLOOKUP(K962,'HAN02'!$I$1:$J$426,2,FALSE),"")</f>
        <v/>
      </c>
    </row>
    <row r="963" spans="1:14">
      <c r="A963" s="14">
        <v>961</v>
      </c>
      <c r="B963" s="14" t="str">
        <f t="shared" si="14"/>
        <v>231005500961</v>
      </c>
      <c r="C963" s="15" t="s">
        <v>17681</v>
      </c>
      <c r="D963" s="15" t="s">
        <v>1601</v>
      </c>
      <c r="E963" s="15" t="s">
        <v>17682</v>
      </c>
      <c r="F963" s="14" t="s">
        <v>17683</v>
      </c>
      <c r="G963" s="15" t="s">
        <v>17684</v>
      </c>
      <c r="H963" s="14" t="s">
        <v>13745</v>
      </c>
      <c r="I963" s="15" t="s">
        <v>17685</v>
      </c>
      <c r="J963" s="14" t="s">
        <v>13699</v>
      </c>
      <c r="K963" s="18"/>
      <c r="L963" s="14" t="s">
        <v>13699</v>
      </c>
      <c r="M963" s="15" t="s">
        <v>16954</v>
      </c>
      <c r="N963" s="19" t="str">
        <f>_xlfn.IFNA(VLOOKUP(K963,'HAN02'!$I$1:$J$426,2,FALSE),"")</f>
        <v/>
      </c>
    </row>
    <row r="964" spans="1:14">
      <c r="A964" s="14">
        <v>962</v>
      </c>
      <c r="B964" s="14" t="str">
        <f t="shared" ref="B964:B1027" si="15">D964&amp;IF(H964="",0,H964)&amp;REPT(0,5-LEN(A964))&amp;A964</f>
        <v>231005500962</v>
      </c>
      <c r="C964" s="15" t="s">
        <v>17686</v>
      </c>
      <c r="D964" s="15" t="s">
        <v>1601</v>
      </c>
      <c r="E964" s="15" t="s">
        <v>17687</v>
      </c>
      <c r="F964" s="14" t="s">
        <v>17688</v>
      </c>
      <c r="G964" s="15" t="s">
        <v>17689</v>
      </c>
      <c r="H964" s="14" t="s">
        <v>13745</v>
      </c>
      <c r="I964" s="15" t="s">
        <v>17690</v>
      </c>
      <c r="J964" s="14" t="s">
        <v>13699</v>
      </c>
      <c r="K964" s="18"/>
      <c r="L964" s="14" t="s">
        <v>13699</v>
      </c>
      <c r="M964" s="15" t="s">
        <v>16954</v>
      </c>
      <c r="N964" s="19" t="str">
        <f>_xlfn.IFNA(VLOOKUP(K964,'HAN02'!$I$1:$J$426,2,FALSE),"")</f>
        <v/>
      </c>
    </row>
    <row r="965" spans="1:14">
      <c r="A965" s="14">
        <v>963</v>
      </c>
      <c r="B965" s="14" t="str">
        <f t="shared" si="15"/>
        <v>231024500963</v>
      </c>
      <c r="C965" s="15" t="s">
        <v>17691</v>
      </c>
      <c r="D965" s="15" t="s">
        <v>17692</v>
      </c>
      <c r="E965" s="15" t="s">
        <v>17693</v>
      </c>
      <c r="F965" s="14" t="s">
        <v>17694</v>
      </c>
      <c r="G965" s="15" t="s">
        <v>17695</v>
      </c>
      <c r="H965" s="14" t="s">
        <v>13745</v>
      </c>
      <c r="I965" s="15" t="s">
        <v>17696</v>
      </c>
      <c r="J965" s="14" t="s">
        <v>13699</v>
      </c>
      <c r="K965" s="18"/>
      <c r="L965" s="14" t="s">
        <v>13699</v>
      </c>
      <c r="M965" s="15" t="s">
        <v>16954</v>
      </c>
      <c r="N965" s="19" t="str">
        <f>_xlfn.IFNA(VLOOKUP(K965,'HAN02'!$I$1:$J$426,2,FALSE),"")</f>
        <v/>
      </c>
    </row>
    <row r="966" spans="1:14">
      <c r="A966" s="14">
        <v>964</v>
      </c>
      <c r="B966" s="14" t="str">
        <f t="shared" si="15"/>
        <v>231024500964</v>
      </c>
      <c r="C966" s="15" t="s">
        <v>17697</v>
      </c>
      <c r="D966" s="15" t="s">
        <v>17692</v>
      </c>
      <c r="E966" s="15" t="s">
        <v>17698</v>
      </c>
      <c r="F966" s="14" t="s">
        <v>17694</v>
      </c>
      <c r="G966" s="15" t="s">
        <v>17699</v>
      </c>
      <c r="H966" s="14" t="s">
        <v>13745</v>
      </c>
      <c r="I966" s="15" t="s">
        <v>17700</v>
      </c>
      <c r="J966" s="14" t="s">
        <v>13699</v>
      </c>
      <c r="K966" s="18"/>
      <c r="L966" s="14" t="s">
        <v>13699</v>
      </c>
      <c r="M966" s="15" t="s">
        <v>16954</v>
      </c>
      <c r="N966" s="19" t="str">
        <f>_xlfn.IFNA(VLOOKUP(K966,'HAN02'!$I$1:$J$426,2,FALSE),"")</f>
        <v/>
      </c>
    </row>
    <row r="967" spans="1:14">
      <c r="A967" s="14">
        <v>965</v>
      </c>
      <c r="B967" s="14" t="str">
        <f t="shared" si="15"/>
        <v>231025500965</v>
      </c>
      <c r="C967" s="15" t="s">
        <v>17701</v>
      </c>
      <c r="D967" s="15" t="s">
        <v>1602</v>
      </c>
      <c r="E967" s="15" t="s">
        <v>17702</v>
      </c>
      <c r="F967" s="14" t="s">
        <v>17703</v>
      </c>
      <c r="G967" s="15" t="s">
        <v>17704</v>
      </c>
      <c r="H967" s="14" t="s">
        <v>13745</v>
      </c>
      <c r="I967" s="15" t="s">
        <v>17705</v>
      </c>
      <c r="J967" s="14" t="s">
        <v>13699</v>
      </c>
      <c r="K967" s="18"/>
      <c r="L967" s="14" t="s">
        <v>13699</v>
      </c>
      <c r="M967" s="15" t="s">
        <v>16954</v>
      </c>
      <c r="N967" s="19" t="str">
        <f>_xlfn.IFNA(VLOOKUP(K967,'HAN02'!$I$1:$J$426,2,FALSE),"")</f>
        <v/>
      </c>
    </row>
    <row r="968" spans="1:14">
      <c r="A968" s="14">
        <v>966</v>
      </c>
      <c r="B968" s="14" t="str">
        <f t="shared" si="15"/>
        <v>231081100966</v>
      </c>
      <c r="C968" s="15" t="s">
        <v>17706</v>
      </c>
      <c r="D968" s="15" t="s">
        <v>1604</v>
      </c>
      <c r="E968" s="15" t="s">
        <v>17707</v>
      </c>
      <c r="F968" s="14" t="s">
        <v>17708</v>
      </c>
      <c r="G968" s="15" t="s">
        <v>17709</v>
      </c>
      <c r="H968" s="14" t="s">
        <v>13942</v>
      </c>
      <c r="I968" s="15" t="s">
        <v>17710</v>
      </c>
      <c r="J968" s="14" t="s">
        <v>13699</v>
      </c>
      <c r="K968" s="18"/>
      <c r="L968" s="14" t="s">
        <v>13699</v>
      </c>
      <c r="M968" s="15" t="s">
        <v>16954</v>
      </c>
      <c r="N968" s="19" t="str">
        <f>_xlfn.IFNA(VLOOKUP(K968,'HAN02'!$I$1:$J$426,2,FALSE),"")</f>
        <v/>
      </c>
    </row>
    <row r="969" spans="1:14">
      <c r="A969" s="14">
        <v>967</v>
      </c>
      <c r="B969" s="14" t="str">
        <f t="shared" si="15"/>
        <v>231083500967</v>
      </c>
      <c r="C969" s="15" t="s">
        <v>17711</v>
      </c>
      <c r="D969" s="15" t="s">
        <v>1606</v>
      </c>
      <c r="E969" s="15" t="s">
        <v>17712</v>
      </c>
      <c r="F969" s="14" t="s">
        <v>17713</v>
      </c>
      <c r="G969" s="15" t="s">
        <v>17714</v>
      </c>
      <c r="H969" s="14" t="s">
        <v>13745</v>
      </c>
      <c r="I969" s="15" t="s">
        <v>17452</v>
      </c>
      <c r="J969" s="14" t="s">
        <v>13699</v>
      </c>
      <c r="K969" s="18"/>
      <c r="L969" s="14" t="s">
        <v>13699</v>
      </c>
      <c r="M969" s="15" t="s">
        <v>16954</v>
      </c>
      <c r="N969" s="19" t="str">
        <f>_xlfn.IFNA(VLOOKUP(K969,'HAN02'!$I$1:$J$426,2,FALSE),"")</f>
        <v/>
      </c>
    </row>
    <row r="970" spans="1:14">
      <c r="A970" s="14">
        <v>968</v>
      </c>
      <c r="B970" s="14" t="str">
        <f t="shared" si="15"/>
        <v>231084500968</v>
      </c>
      <c r="C970" s="15" t="s">
        <v>17715</v>
      </c>
      <c r="D970" s="15" t="s">
        <v>1608</v>
      </c>
      <c r="E970" s="15" t="s">
        <v>17716</v>
      </c>
      <c r="F970" s="14" t="s">
        <v>17717</v>
      </c>
      <c r="G970" s="15" t="s">
        <v>17718</v>
      </c>
      <c r="H970" s="14" t="s">
        <v>13745</v>
      </c>
      <c r="I970" s="15" t="s">
        <v>17719</v>
      </c>
      <c r="J970" s="14" t="s">
        <v>13699</v>
      </c>
      <c r="K970" s="18"/>
      <c r="L970" s="14" t="s">
        <v>13699</v>
      </c>
      <c r="M970" s="15" t="s">
        <v>16954</v>
      </c>
      <c r="N970" s="19" t="str">
        <f>_xlfn.IFNA(VLOOKUP(K970,'HAN02'!$I$1:$J$426,2,FALSE),"")</f>
        <v/>
      </c>
    </row>
    <row r="971" spans="1:14">
      <c r="A971" s="14">
        <v>969</v>
      </c>
      <c r="B971" s="14" t="str">
        <f t="shared" si="15"/>
        <v>231085100969</v>
      </c>
      <c r="C971" s="15" t="s">
        <v>17720</v>
      </c>
      <c r="D971" s="15" t="s">
        <v>1610</v>
      </c>
      <c r="E971" s="15" t="s">
        <v>17721</v>
      </c>
      <c r="F971" s="14" t="s">
        <v>17722</v>
      </c>
      <c r="G971" s="15" t="s">
        <v>17723</v>
      </c>
      <c r="H971" s="14" t="s">
        <v>13942</v>
      </c>
      <c r="I971" s="15" t="s">
        <v>17724</v>
      </c>
      <c r="J971" s="14" t="s">
        <v>13699</v>
      </c>
      <c r="K971" s="18"/>
      <c r="L971" s="14" t="s">
        <v>13699</v>
      </c>
      <c r="M971" s="15" t="s">
        <v>16954</v>
      </c>
      <c r="N971" s="19" t="str">
        <f>_xlfn.IFNA(VLOOKUP(K971,'HAN02'!$I$1:$J$426,2,FALSE),"")</f>
        <v/>
      </c>
    </row>
    <row r="972" spans="1:14">
      <c r="A972" s="14">
        <v>970</v>
      </c>
      <c r="B972" s="14" t="str">
        <f t="shared" si="15"/>
        <v>231085500970</v>
      </c>
      <c r="C972" s="15" t="s">
        <v>17725</v>
      </c>
      <c r="D972" s="15" t="s">
        <v>1610</v>
      </c>
      <c r="E972" s="15" t="s">
        <v>17726</v>
      </c>
      <c r="F972" s="14" t="s">
        <v>17727</v>
      </c>
      <c r="G972" s="15" t="s">
        <v>17728</v>
      </c>
      <c r="H972" s="14" t="s">
        <v>13745</v>
      </c>
      <c r="I972" s="15" t="s">
        <v>17729</v>
      </c>
      <c r="J972" s="14" t="s">
        <v>13699</v>
      </c>
      <c r="K972" s="18"/>
      <c r="L972" s="14" t="s">
        <v>13699</v>
      </c>
      <c r="M972" s="15" t="s">
        <v>16954</v>
      </c>
      <c r="N972" s="19" t="str">
        <f>_xlfn.IFNA(VLOOKUP(K972,'HAN02'!$I$1:$J$426,2,FALSE),"")</f>
        <v/>
      </c>
    </row>
    <row r="973" spans="1:14">
      <c r="A973" s="14">
        <v>971</v>
      </c>
      <c r="B973" s="14" t="str">
        <f t="shared" si="15"/>
        <v>231085500971</v>
      </c>
      <c r="C973" s="15" t="s">
        <v>17730</v>
      </c>
      <c r="D973" s="15" t="s">
        <v>1610</v>
      </c>
      <c r="E973" s="15" t="s">
        <v>17731</v>
      </c>
      <c r="F973" s="14" t="s">
        <v>17732</v>
      </c>
      <c r="G973" s="15" t="s">
        <v>17733</v>
      </c>
      <c r="H973" s="14" t="s">
        <v>13745</v>
      </c>
      <c r="I973" s="15" t="s">
        <v>17734</v>
      </c>
      <c r="J973" s="14" t="s">
        <v>13699</v>
      </c>
      <c r="K973" s="18"/>
      <c r="L973" s="14" t="s">
        <v>13699</v>
      </c>
      <c r="M973" s="15" t="s">
        <v>16954</v>
      </c>
      <c r="N973" s="19" t="str">
        <f>_xlfn.IFNA(VLOOKUP(K973,'HAN02'!$I$1:$J$426,2,FALSE),"")</f>
        <v/>
      </c>
    </row>
    <row r="974" spans="1:14">
      <c r="A974" s="14">
        <v>972</v>
      </c>
      <c r="B974" s="14" t="str">
        <f t="shared" si="15"/>
        <v>231085500972</v>
      </c>
      <c r="C974" s="15" t="s">
        <v>17735</v>
      </c>
      <c r="D974" s="15" t="s">
        <v>1610</v>
      </c>
      <c r="E974" s="15" t="s">
        <v>17736</v>
      </c>
      <c r="F974" s="14" t="s">
        <v>17727</v>
      </c>
      <c r="G974" s="15" t="s">
        <v>17737</v>
      </c>
      <c r="H974" s="14" t="s">
        <v>13745</v>
      </c>
      <c r="I974" s="15" t="s">
        <v>17738</v>
      </c>
      <c r="J974" s="14" t="s">
        <v>13699</v>
      </c>
      <c r="K974" s="18"/>
      <c r="L974" s="14" t="s">
        <v>13699</v>
      </c>
      <c r="M974" s="15" t="s">
        <v>16954</v>
      </c>
      <c r="N974" s="19" t="str">
        <f>_xlfn.IFNA(VLOOKUP(K974,'HAN02'!$I$1:$J$426,2,FALSE),"")</f>
        <v/>
      </c>
    </row>
    <row r="975" spans="1:14">
      <c r="A975" s="14">
        <v>973</v>
      </c>
      <c r="B975" s="14" t="str">
        <f t="shared" si="15"/>
        <v>231085500973</v>
      </c>
      <c r="C975" s="15" t="s">
        <v>17739</v>
      </c>
      <c r="D975" s="15" t="s">
        <v>1610</v>
      </c>
      <c r="E975" s="15" t="s">
        <v>17740</v>
      </c>
      <c r="F975" s="14" t="s">
        <v>17727</v>
      </c>
      <c r="G975" s="15" t="s">
        <v>17741</v>
      </c>
      <c r="H975" s="14" t="s">
        <v>13745</v>
      </c>
      <c r="I975" s="15" t="s">
        <v>17742</v>
      </c>
      <c r="J975" s="14" t="s">
        <v>13699</v>
      </c>
      <c r="K975" s="18"/>
      <c r="L975" s="14" t="s">
        <v>13699</v>
      </c>
      <c r="M975" s="15" t="s">
        <v>16954</v>
      </c>
      <c r="N975" s="19" t="str">
        <f>_xlfn.IFNA(VLOOKUP(K975,'HAN02'!$I$1:$J$426,2,FALSE),"")</f>
        <v/>
      </c>
    </row>
    <row r="976" spans="1:14">
      <c r="A976" s="14">
        <v>974</v>
      </c>
      <c r="B976" s="14" t="str">
        <f t="shared" si="15"/>
        <v>231100500974</v>
      </c>
      <c r="C976" s="15" t="s">
        <v>17743</v>
      </c>
      <c r="D976" s="15" t="s">
        <v>1614</v>
      </c>
      <c r="E976" s="15" t="s">
        <v>17744</v>
      </c>
      <c r="F976" s="14" t="s">
        <v>17745</v>
      </c>
      <c r="G976" s="15" t="s">
        <v>17746</v>
      </c>
      <c r="H976" s="14" t="s">
        <v>13745</v>
      </c>
      <c r="I976" s="15" t="s">
        <v>14223</v>
      </c>
      <c r="J976" s="14" t="s">
        <v>13699</v>
      </c>
      <c r="K976" s="18"/>
      <c r="L976" s="14" t="s">
        <v>13699</v>
      </c>
      <c r="M976" s="15" t="s">
        <v>16954</v>
      </c>
      <c r="N976" s="19" t="str">
        <f>_xlfn.IFNA(VLOOKUP(K976,'HAN02'!$I$1:$J$426,2,FALSE),"")</f>
        <v/>
      </c>
    </row>
    <row r="977" spans="1:14">
      <c r="A977" s="14">
        <v>975</v>
      </c>
      <c r="B977" s="14" t="str">
        <f t="shared" si="15"/>
        <v>231100000975</v>
      </c>
      <c r="C977" s="15" t="s">
        <v>17747</v>
      </c>
      <c r="D977" s="15" t="s">
        <v>1614</v>
      </c>
      <c r="E977" s="15" t="s">
        <v>17748</v>
      </c>
      <c r="F977" s="14" t="s">
        <v>17745</v>
      </c>
      <c r="G977" s="15"/>
      <c r="H977" s="14"/>
      <c r="I977" s="15" t="s">
        <v>16160</v>
      </c>
      <c r="J977" s="14"/>
      <c r="K977" s="18"/>
      <c r="L977" s="14" t="s">
        <v>13699</v>
      </c>
      <c r="M977" s="15" t="s">
        <v>16954</v>
      </c>
      <c r="N977" s="19" t="str">
        <f>_xlfn.IFNA(VLOOKUP(K977,'HAN02'!$I$1:$J$426,2,FALSE),"")</f>
        <v/>
      </c>
    </row>
    <row r="978" spans="1:14">
      <c r="A978" s="14">
        <v>976</v>
      </c>
      <c r="B978" s="14" t="str">
        <f t="shared" si="15"/>
        <v>231100100976</v>
      </c>
      <c r="C978" s="15" t="s">
        <v>17749</v>
      </c>
      <c r="D978" s="15" t="s">
        <v>1614</v>
      </c>
      <c r="E978" s="15" t="s">
        <v>17750</v>
      </c>
      <c r="F978" s="14" t="s">
        <v>17745</v>
      </c>
      <c r="G978" s="15" t="s">
        <v>17751</v>
      </c>
      <c r="H978" s="14" t="s">
        <v>13942</v>
      </c>
      <c r="I978" s="15" t="s">
        <v>17752</v>
      </c>
      <c r="J978" s="14" t="s">
        <v>13699</v>
      </c>
      <c r="K978" s="18"/>
      <c r="L978" s="14" t="s">
        <v>13699</v>
      </c>
      <c r="M978" s="15" t="s">
        <v>16954</v>
      </c>
      <c r="N978" s="19" t="str">
        <f>_xlfn.IFNA(VLOOKUP(K978,'HAN02'!$I$1:$J$426,2,FALSE),"")</f>
        <v/>
      </c>
    </row>
    <row r="979" spans="1:14">
      <c r="A979" s="14">
        <v>977</v>
      </c>
      <c r="B979" s="14" t="str">
        <f t="shared" si="15"/>
        <v>231200100977</v>
      </c>
      <c r="C979" s="15" t="s">
        <v>17753</v>
      </c>
      <c r="D979" s="15" t="s">
        <v>1629</v>
      </c>
      <c r="E979" s="15" t="s">
        <v>17754</v>
      </c>
      <c r="F979" s="14" t="s">
        <v>17755</v>
      </c>
      <c r="G979" s="15" t="s">
        <v>17756</v>
      </c>
      <c r="H979" s="14" t="s">
        <v>13942</v>
      </c>
      <c r="I979" s="15" t="s">
        <v>17757</v>
      </c>
      <c r="J979" s="14" t="s">
        <v>13699</v>
      </c>
      <c r="K979" s="18"/>
      <c r="L979" s="14" t="s">
        <v>13699</v>
      </c>
      <c r="M979" s="15" t="s">
        <v>16954</v>
      </c>
      <c r="N979" s="19" t="str">
        <f>_xlfn.IFNA(VLOOKUP(K979,'HAN02'!$I$1:$J$426,2,FALSE),"")</f>
        <v/>
      </c>
    </row>
    <row r="980" spans="1:14">
      <c r="A980" s="14">
        <v>978</v>
      </c>
      <c r="B980" s="14" t="str">
        <f t="shared" si="15"/>
        <v>231200100978</v>
      </c>
      <c r="C980" s="15" t="s">
        <v>17758</v>
      </c>
      <c r="D980" s="15" t="s">
        <v>1629</v>
      </c>
      <c r="E980" s="15" t="s">
        <v>17759</v>
      </c>
      <c r="F980" s="14" t="s">
        <v>17760</v>
      </c>
      <c r="G980" s="15" t="s">
        <v>17761</v>
      </c>
      <c r="H980" s="14" t="s">
        <v>13942</v>
      </c>
      <c r="I980" s="15" t="s">
        <v>17762</v>
      </c>
      <c r="J980" s="14" t="s">
        <v>13699</v>
      </c>
      <c r="K980" s="18"/>
      <c r="L980" s="14" t="s">
        <v>13699</v>
      </c>
      <c r="M980" s="15" t="s">
        <v>16954</v>
      </c>
      <c r="N980" s="19" t="str">
        <f>_xlfn.IFNA(VLOOKUP(K980,'HAN02'!$I$1:$J$426,2,FALSE),"")</f>
        <v/>
      </c>
    </row>
    <row r="981" spans="1:14">
      <c r="A981" s="14">
        <v>979</v>
      </c>
      <c r="B981" s="14" t="str">
        <f t="shared" si="15"/>
        <v>231200100979</v>
      </c>
      <c r="C981" s="15" t="s">
        <v>17763</v>
      </c>
      <c r="D981" s="15" t="s">
        <v>1629</v>
      </c>
      <c r="E981" s="15" t="s">
        <v>17764</v>
      </c>
      <c r="F981" s="14" t="s">
        <v>17765</v>
      </c>
      <c r="G981" s="15" t="s">
        <v>17766</v>
      </c>
      <c r="H981" s="14" t="s">
        <v>13942</v>
      </c>
      <c r="I981" s="15" t="s">
        <v>17767</v>
      </c>
      <c r="J981" s="14" t="s">
        <v>13699</v>
      </c>
      <c r="K981" s="18"/>
      <c r="L981" s="14" t="s">
        <v>13699</v>
      </c>
      <c r="M981" s="15" t="s">
        <v>16954</v>
      </c>
      <c r="N981" s="19" t="str">
        <f>_xlfn.IFNA(VLOOKUP(K981,'HAN02'!$I$1:$J$426,2,FALSE),"")</f>
        <v/>
      </c>
    </row>
    <row r="982" spans="1:14">
      <c r="A982" s="14">
        <v>980</v>
      </c>
      <c r="B982" s="14" t="str">
        <f t="shared" si="15"/>
        <v>231200100980</v>
      </c>
      <c r="C982" s="15" t="s">
        <v>17768</v>
      </c>
      <c r="D982" s="15" t="s">
        <v>1629</v>
      </c>
      <c r="E982" s="15" t="s">
        <v>17769</v>
      </c>
      <c r="F982" s="14" t="s">
        <v>940</v>
      </c>
      <c r="G982" s="15" t="s">
        <v>17770</v>
      </c>
      <c r="H982" s="14" t="s">
        <v>13942</v>
      </c>
      <c r="I982" s="15" t="s">
        <v>15562</v>
      </c>
      <c r="J982" s="14" t="s">
        <v>13699</v>
      </c>
      <c r="K982" s="18"/>
      <c r="L982" s="14" t="s">
        <v>13699</v>
      </c>
      <c r="M982" s="15" t="s">
        <v>16954</v>
      </c>
      <c r="N982" s="19" t="str">
        <f>_xlfn.IFNA(VLOOKUP(K982,'HAN02'!$I$1:$J$426,2,FALSE),"")</f>
        <v/>
      </c>
    </row>
    <row r="983" spans="1:14">
      <c r="A983" s="14">
        <v>981</v>
      </c>
      <c r="B983" s="14" t="str">
        <f t="shared" si="15"/>
        <v>231200100981</v>
      </c>
      <c r="C983" s="15" t="s">
        <v>17771</v>
      </c>
      <c r="D983" s="15" t="s">
        <v>1629</v>
      </c>
      <c r="E983" s="15" t="s">
        <v>17772</v>
      </c>
      <c r="F983" s="14" t="s">
        <v>17773</v>
      </c>
      <c r="G983" s="15" t="s">
        <v>17774</v>
      </c>
      <c r="H983" s="14" t="s">
        <v>13942</v>
      </c>
      <c r="I983" s="15" t="s">
        <v>17775</v>
      </c>
      <c r="J983" s="14" t="s">
        <v>13699</v>
      </c>
      <c r="K983" s="18"/>
      <c r="L983" s="14" t="s">
        <v>13699</v>
      </c>
      <c r="M983" s="15" t="s">
        <v>16954</v>
      </c>
      <c r="N983" s="19" t="str">
        <f>_xlfn.IFNA(VLOOKUP(K983,'HAN02'!$I$1:$J$426,2,FALSE),"")</f>
        <v/>
      </c>
    </row>
    <row r="984" spans="1:14">
      <c r="A984" s="14">
        <v>982</v>
      </c>
      <c r="B984" s="14" t="str">
        <f t="shared" si="15"/>
        <v>232700700982</v>
      </c>
      <c r="C984" s="15" t="s">
        <v>17776</v>
      </c>
      <c r="D984" s="15" t="s">
        <v>1652</v>
      </c>
      <c r="E984" s="15" t="s">
        <v>17777</v>
      </c>
      <c r="F984" s="14" t="s">
        <v>17778</v>
      </c>
      <c r="G984" s="15" t="s">
        <v>17779</v>
      </c>
      <c r="H984" s="14" t="s">
        <v>14247</v>
      </c>
      <c r="I984" s="15" t="s">
        <v>14239</v>
      </c>
      <c r="J984" s="14" t="s">
        <v>13699</v>
      </c>
      <c r="K984" s="18"/>
      <c r="L984" s="14" t="s">
        <v>13699</v>
      </c>
      <c r="M984" s="15" t="s">
        <v>16954</v>
      </c>
      <c r="N984" s="19" t="str">
        <f>_xlfn.IFNA(VLOOKUP(K984,'HAN02'!$I$1:$J$426,2,FALSE),"")</f>
        <v/>
      </c>
    </row>
    <row r="985" spans="1:14">
      <c r="A985" s="14">
        <v>983</v>
      </c>
      <c r="B985" s="14" t="str">
        <f t="shared" si="15"/>
        <v>232700000983</v>
      </c>
      <c r="C985" s="15" t="s">
        <v>17780</v>
      </c>
      <c r="D985" s="15" t="s">
        <v>1652</v>
      </c>
      <c r="E985" s="15" t="s">
        <v>17781</v>
      </c>
      <c r="F985" s="14" t="s">
        <v>17778</v>
      </c>
      <c r="G985" s="15"/>
      <c r="H985" s="14"/>
      <c r="I985" s="15" t="s">
        <v>17782</v>
      </c>
      <c r="J985" s="14"/>
      <c r="K985" s="18"/>
      <c r="L985" s="14" t="s">
        <v>13699</v>
      </c>
      <c r="M985" s="15" t="s">
        <v>16954</v>
      </c>
      <c r="N985" s="19" t="str">
        <f>_xlfn.IFNA(VLOOKUP(K985,'HAN02'!$I$1:$J$426,2,FALSE),"")</f>
        <v/>
      </c>
    </row>
    <row r="986" spans="1:14">
      <c r="A986" s="14">
        <v>984</v>
      </c>
      <c r="B986" s="14" t="str">
        <f t="shared" si="15"/>
        <v>232700500984</v>
      </c>
      <c r="C986" s="15" t="s">
        <v>17783</v>
      </c>
      <c r="D986" s="15" t="s">
        <v>1652</v>
      </c>
      <c r="E986" s="15" t="s">
        <v>17784</v>
      </c>
      <c r="F986" s="14" t="s">
        <v>17778</v>
      </c>
      <c r="G986" s="15" t="s">
        <v>17785</v>
      </c>
      <c r="H986" s="14" t="s">
        <v>13745</v>
      </c>
      <c r="I986" s="15" t="s">
        <v>17786</v>
      </c>
      <c r="J986" s="14" t="s">
        <v>13699</v>
      </c>
      <c r="K986" s="18"/>
      <c r="L986" s="14" t="s">
        <v>13699</v>
      </c>
      <c r="M986" s="15" t="s">
        <v>16954</v>
      </c>
      <c r="N986" s="19" t="str">
        <f>_xlfn.IFNA(VLOOKUP(K986,'HAN02'!$I$1:$J$426,2,FALSE),"")</f>
        <v/>
      </c>
    </row>
    <row r="987" spans="1:14">
      <c r="A987" s="14">
        <v>985</v>
      </c>
      <c r="B987" s="14" t="str">
        <f t="shared" si="15"/>
        <v>232722500985</v>
      </c>
      <c r="C987" s="15" t="s">
        <v>17787</v>
      </c>
      <c r="D987" s="15" t="s">
        <v>1656</v>
      </c>
      <c r="E987" s="15" t="s">
        <v>17788</v>
      </c>
      <c r="F987" s="14" t="s">
        <v>17789</v>
      </c>
      <c r="G987" s="15" t="s">
        <v>17790</v>
      </c>
      <c r="H987" s="14" t="s">
        <v>13745</v>
      </c>
      <c r="I987" s="15" t="s">
        <v>16675</v>
      </c>
      <c r="J987" s="14" t="s">
        <v>13699</v>
      </c>
      <c r="K987" s="18"/>
      <c r="L987" s="14" t="s">
        <v>13699</v>
      </c>
      <c r="M987" s="15" t="s">
        <v>16954</v>
      </c>
      <c r="N987" s="19" t="str">
        <f>_xlfn.IFNA(VLOOKUP(K987,'HAN02'!$I$1:$J$426,2,FALSE),"")</f>
        <v/>
      </c>
    </row>
    <row r="988" spans="1:14">
      <c r="A988" s="14">
        <v>986</v>
      </c>
      <c r="B988" s="14" t="str">
        <f t="shared" si="15"/>
        <v>310101400986</v>
      </c>
      <c r="C988" s="15" t="s">
        <v>17791</v>
      </c>
      <c r="D988" s="15" t="s">
        <v>1663</v>
      </c>
      <c r="E988" s="15" t="s">
        <v>17792</v>
      </c>
      <c r="F988" s="14" t="s">
        <v>17793</v>
      </c>
      <c r="G988" s="15" t="s">
        <v>17794</v>
      </c>
      <c r="H988" s="14" t="s">
        <v>13708</v>
      </c>
      <c r="I988" s="15" t="s">
        <v>17795</v>
      </c>
      <c r="J988" s="14" t="s">
        <v>13699</v>
      </c>
      <c r="K988" s="18"/>
      <c r="L988" s="14" t="s">
        <v>13832</v>
      </c>
      <c r="M988" s="15" t="s">
        <v>17796</v>
      </c>
      <c r="N988" s="19" t="str">
        <f>_xlfn.IFNA(VLOOKUP(K988,'HAN02'!$I$1:$J$426,2,FALSE),"")</f>
        <v/>
      </c>
    </row>
    <row r="989" spans="1:14">
      <c r="A989" s="14">
        <v>987</v>
      </c>
      <c r="B989" s="14" t="str">
        <f t="shared" si="15"/>
        <v>310101100987</v>
      </c>
      <c r="C989" s="15" t="s">
        <v>17797</v>
      </c>
      <c r="D989" s="15" t="s">
        <v>1663</v>
      </c>
      <c r="E989" s="15" t="s">
        <v>17798</v>
      </c>
      <c r="F989" s="14" t="s">
        <v>17799</v>
      </c>
      <c r="G989" s="15" t="s">
        <v>17800</v>
      </c>
      <c r="H989" s="14" t="s">
        <v>13942</v>
      </c>
      <c r="I989" s="15" t="s">
        <v>17801</v>
      </c>
      <c r="J989" s="14" t="s">
        <v>13699</v>
      </c>
      <c r="K989" s="18"/>
      <c r="L989" s="14" t="s">
        <v>13699</v>
      </c>
      <c r="M989" s="15" t="s">
        <v>17796</v>
      </c>
      <c r="N989" s="19" t="str">
        <f>_xlfn.IFNA(VLOOKUP(K989,'HAN02'!$I$1:$J$426,2,FALSE),"")</f>
        <v/>
      </c>
    </row>
    <row r="990" spans="1:14">
      <c r="A990" s="14">
        <v>988</v>
      </c>
      <c r="B990" s="14" t="str">
        <f t="shared" si="15"/>
        <v>310104400988</v>
      </c>
      <c r="C990" s="15" t="s">
        <v>17802</v>
      </c>
      <c r="D990" s="15" t="s">
        <v>1665</v>
      </c>
      <c r="E990" s="15" t="s">
        <v>17803</v>
      </c>
      <c r="F990" s="14" t="s">
        <v>17804</v>
      </c>
      <c r="G990" s="15" t="s">
        <v>17805</v>
      </c>
      <c r="H990" s="14" t="s">
        <v>13708</v>
      </c>
      <c r="I990" s="15" t="s">
        <v>17806</v>
      </c>
      <c r="J990" s="14" t="s">
        <v>13710</v>
      </c>
      <c r="K990" s="18" t="s">
        <v>12848</v>
      </c>
      <c r="L990" s="14" t="s">
        <v>13832</v>
      </c>
      <c r="M990" s="15" t="s">
        <v>17796</v>
      </c>
      <c r="N990" s="19" t="str">
        <f>_xlfn.IFNA(VLOOKUP(K990,'HAN02'!$I$1:$J$426,2,FALSE),"")</f>
        <v>GG312014</v>
      </c>
    </row>
    <row r="991" spans="1:14">
      <c r="A991" s="14">
        <v>989</v>
      </c>
      <c r="B991" s="14" t="str">
        <f t="shared" si="15"/>
        <v>310104200989</v>
      </c>
      <c r="C991" s="15" t="s">
        <v>17807</v>
      </c>
      <c r="D991" s="15" t="s">
        <v>1665</v>
      </c>
      <c r="E991" s="15" t="s">
        <v>17808</v>
      </c>
      <c r="F991" s="14" t="s">
        <v>17809</v>
      </c>
      <c r="G991" s="15" t="s">
        <v>17810</v>
      </c>
      <c r="H991" s="14" t="s">
        <v>14962</v>
      </c>
      <c r="I991" s="15" t="s">
        <v>17811</v>
      </c>
      <c r="J991" s="14" t="s">
        <v>13699</v>
      </c>
      <c r="K991" s="18"/>
      <c r="L991" s="14" t="s">
        <v>13832</v>
      </c>
      <c r="M991" s="15" t="s">
        <v>17796</v>
      </c>
      <c r="N991" s="19" t="str">
        <f>_xlfn.IFNA(VLOOKUP(K991,'HAN02'!$I$1:$J$426,2,FALSE),"")</f>
        <v/>
      </c>
    </row>
    <row r="992" spans="1:14">
      <c r="A992" s="14">
        <v>990</v>
      </c>
      <c r="B992" s="14" t="str">
        <f t="shared" si="15"/>
        <v>310104300990</v>
      </c>
      <c r="C992" s="15" t="s">
        <v>17812</v>
      </c>
      <c r="D992" s="15" t="s">
        <v>1665</v>
      </c>
      <c r="E992" s="15" t="s">
        <v>17813</v>
      </c>
      <c r="F992" s="14" t="s">
        <v>17814</v>
      </c>
      <c r="G992" s="15" t="s">
        <v>17815</v>
      </c>
      <c r="H992" s="14" t="s">
        <v>13872</v>
      </c>
      <c r="I992" s="15" t="s">
        <v>17816</v>
      </c>
      <c r="J992" s="14" t="s">
        <v>13710</v>
      </c>
      <c r="K992" s="18" t="s">
        <v>12848</v>
      </c>
      <c r="L992" s="14" t="s">
        <v>13832</v>
      </c>
      <c r="M992" s="15" t="s">
        <v>17796</v>
      </c>
      <c r="N992" s="19" t="str">
        <f>_xlfn.IFNA(VLOOKUP(K992,'HAN02'!$I$1:$J$426,2,FALSE),"")</f>
        <v>GG312014</v>
      </c>
    </row>
    <row r="993" spans="1:14">
      <c r="A993" s="14">
        <v>991</v>
      </c>
      <c r="B993" s="14" t="str">
        <f t="shared" si="15"/>
        <v>310104400991</v>
      </c>
      <c r="C993" s="15" t="s">
        <v>17817</v>
      </c>
      <c r="D993" s="15" t="s">
        <v>1665</v>
      </c>
      <c r="E993" s="15" t="s">
        <v>17818</v>
      </c>
      <c r="F993" s="14" t="s">
        <v>17804</v>
      </c>
      <c r="G993" s="15" t="s">
        <v>17819</v>
      </c>
      <c r="H993" s="14" t="s">
        <v>13708</v>
      </c>
      <c r="I993" s="15" t="s">
        <v>17820</v>
      </c>
      <c r="J993" s="14" t="s">
        <v>13710</v>
      </c>
      <c r="K993" s="18" t="s">
        <v>12848</v>
      </c>
      <c r="L993" s="14" t="s">
        <v>13832</v>
      </c>
      <c r="M993" s="15" t="s">
        <v>17796</v>
      </c>
      <c r="N993" s="19" t="str">
        <f>_xlfn.IFNA(VLOOKUP(K993,'HAN02'!$I$1:$J$426,2,FALSE),"")</f>
        <v>GG312014</v>
      </c>
    </row>
    <row r="994" spans="1:14">
      <c r="A994" s="14">
        <v>992</v>
      </c>
      <c r="B994" s="14" t="str">
        <f t="shared" si="15"/>
        <v>310104300992</v>
      </c>
      <c r="C994" s="15" t="s">
        <v>17821</v>
      </c>
      <c r="D994" s="15" t="s">
        <v>1665</v>
      </c>
      <c r="E994" s="15" t="s">
        <v>17822</v>
      </c>
      <c r="F994" s="14" t="s">
        <v>17823</v>
      </c>
      <c r="G994" s="15" t="s">
        <v>17824</v>
      </c>
      <c r="H994" s="14" t="s">
        <v>13872</v>
      </c>
      <c r="I994" s="15" t="s">
        <v>17825</v>
      </c>
      <c r="J994" s="14" t="s">
        <v>13710</v>
      </c>
      <c r="K994" s="18" t="s">
        <v>12848</v>
      </c>
      <c r="L994" s="14" t="s">
        <v>13699</v>
      </c>
      <c r="M994" s="15" t="s">
        <v>17796</v>
      </c>
      <c r="N994" s="19" t="str">
        <f>_xlfn.IFNA(VLOOKUP(K994,'HAN02'!$I$1:$J$426,2,FALSE),"")</f>
        <v>GG312014</v>
      </c>
    </row>
    <row r="995" spans="1:14">
      <c r="A995" s="14">
        <v>993</v>
      </c>
      <c r="B995" s="14" t="str">
        <f t="shared" si="15"/>
        <v>310104400993</v>
      </c>
      <c r="C995" s="15" t="s">
        <v>17826</v>
      </c>
      <c r="D995" s="15" t="s">
        <v>1665</v>
      </c>
      <c r="E995" s="15" t="s">
        <v>17827</v>
      </c>
      <c r="F995" s="14" t="s">
        <v>17823</v>
      </c>
      <c r="G995" s="15" t="s">
        <v>17828</v>
      </c>
      <c r="H995" s="14" t="s">
        <v>13708</v>
      </c>
      <c r="I995" s="15" t="s">
        <v>17829</v>
      </c>
      <c r="J995" s="14" t="s">
        <v>13710</v>
      </c>
      <c r="K995" s="18" t="s">
        <v>12848</v>
      </c>
      <c r="L995" s="14" t="s">
        <v>13699</v>
      </c>
      <c r="M995" s="15" t="s">
        <v>17796</v>
      </c>
      <c r="N995" s="19" t="str">
        <f>_xlfn.IFNA(VLOOKUP(K995,'HAN02'!$I$1:$J$426,2,FALSE),"")</f>
        <v>GG312014</v>
      </c>
    </row>
    <row r="996" spans="1:14">
      <c r="A996" s="14">
        <v>994</v>
      </c>
      <c r="B996" s="14" t="str">
        <f t="shared" si="15"/>
        <v>310104400994</v>
      </c>
      <c r="C996" s="15" t="s">
        <v>17830</v>
      </c>
      <c r="D996" s="15" t="s">
        <v>1665</v>
      </c>
      <c r="E996" s="15" t="s">
        <v>17831</v>
      </c>
      <c r="F996" s="14" t="s">
        <v>17804</v>
      </c>
      <c r="G996" s="15" t="s">
        <v>17832</v>
      </c>
      <c r="H996" s="14" t="s">
        <v>13708</v>
      </c>
      <c r="I996" s="15" t="s">
        <v>17833</v>
      </c>
      <c r="J996" s="14" t="s">
        <v>13699</v>
      </c>
      <c r="K996" s="18"/>
      <c r="L996" s="14" t="s">
        <v>13699</v>
      </c>
      <c r="M996" s="15" t="s">
        <v>17796</v>
      </c>
      <c r="N996" s="19" t="str">
        <f>_xlfn.IFNA(VLOOKUP(K996,'HAN02'!$I$1:$J$426,2,FALSE),"")</f>
        <v/>
      </c>
    </row>
    <row r="997" spans="1:14">
      <c r="A997" s="14">
        <v>995</v>
      </c>
      <c r="B997" s="14" t="str">
        <f t="shared" si="15"/>
        <v>310105500995</v>
      </c>
      <c r="C997" s="15" t="s">
        <v>17834</v>
      </c>
      <c r="D997" s="15" t="s">
        <v>1667</v>
      </c>
      <c r="E997" s="15" t="s">
        <v>17835</v>
      </c>
      <c r="F997" s="14" t="s">
        <v>17836</v>
      </c>
      <c r="G997" s="15" t="s">
        <v>17837</v>
      </c>
      <c r="H997" s="14" t="s">
        <v>13745</v>
      </c>
      <c r="I997" s="15" t="s">
        <v>17838</v>
      </c>
      <c r="J997" s="14" t="s">
        <v>13699</v>
      </c>
      <c r="K997" s="18"/>
      <c r="L997" s="14" t="s">
        <v>13699</v>
      </c>
      <c r="M997" s="15" t="s">
        <v>17796</v>
      </c>
      <c r="N997" s="19" t="str">
        <f>_xlfn.IFNA(VLOOKUP(K997,'HAN02'!$I$1:$J$426,2,FALSE),"")</f>
        <v/>
      </c>
    </row>
    <row r="998" spans="1:14">
      <c r="A998" s="14">
        <v>996</v>
      </c>
      <c r="B998" s="14" t="str">
        <f t="shared" si="15"/>
        <v>310105500996</v>
      </c>
      <c r="C998" s="15" t="s">
        <v>17839</v>
      </c>
      <c r="D998" s="15" t="s">
        <v>1667</v>
      </c>
      <c r="E998" s="15" t="s">
        <v>17840</v>
      </c>
      <c r="F998" s="14" t="s">
        <v>17841</v>
      </c>
      <c r="G998" s="15" t="s">
        <v>17842</v>
      </c>
      <c r="H998" s="14" t="s">
        <v>13745</v>
      </c>
      <c r="I998" s="15" t="s">
        <v>17843</v>
      </c>
      <c r="J998" s="14" t="s">
        <v>13699</v>
      </c>
      <c r="K998" s="18"/>
      <c r="L998" s="14" t="s">
        <v>13699</v>
      </c>
      <c r="M998" s="15" t="s">
        <v>17796</v>
      </c>
      <c r="N998" s="19" t="str">
        <f>_xlfn.IFNA(VLOOKUP(K998,'HAN02'!$I$1:$J$426,2,FALSE),"")</f>
        <v/>
      </c>
    </row>
    <row r="999" spans="1:14">
      <c r="A999" s="14">
        <v>997</v>
      </c>
      <c r="B999" s="14" t="str">
        <f t="shared" si="15"/>
        <v>310105500997</v>
      </c>
      <c r="C999" s="15" t="s">
        <v>17844</v>
      </c>
      <c r="D999" s="15" t="s">
        <v>1667</v>
      </c>
      <c r="E999" s="15" t="s">
        <v>17845</v>
      </c>
      <c r="F999" s="14" t="s">
        <v>17846</v>
      </c>
      <c r="G999" s="15" t="s">
        <v>17847</v>
      </c>
      <c r="H999" s="14" t="s">
        <v>13745</v>
      </c>
      <c r="I999" s="15" t="s">
        <v>17848</v>
      </c>
      <c r="J999" s="14" t="s">
        <v>13699</v>
      </c>
      <c r="K999" s="18"/>
      <c r="L999" s="14" t="s">
        <v>13699</v>
      </c>
      <c r="M999" s="15" t="s">
        <v>17796</v>
      </c>
      <c r="N999" s="19" t="str">
        <f>_xlfn.IFNA(VLOOKUP(K999,'HAN02'!$I$1:$J$426,2,FALSE),"")</f>
        <v/>
      </c>
    </row>
    <row r="1000" spans="1:14">
      <c r="A1000" s="14">
        <v>998</v>
      </c>
      <c r="B1000" s="14" t="str">
        <f t="shared" si="15"/>
        <v>310105500998</v>
      </c>
      <c r="C1000" s="15" t="s">
        <v>17849</v>
      </c>
      <c r="D1000" s="15" t="s">
        <v>1667</v>
      </c>
      <c r="E1000" s="15" t="s">
        <v>17850</v>
      </c>
      <c r="F1000" s="14" t="s">
        <v>17836</v>
      </c>
      <c r="G1000" s="15" t="s">
        <v>17851</v>
      </c>
      <c r="H1000" s="14" t="s">
        <v>13745</v>
      </c>
      <c r="I1000" s="15" t="s">
        <v>17852</v>
      </c>
      <c r="J1000" s="14" t="s">
        <v>13699</v>
      </c>
      <c r="K1000" s="18"/>
      <c r="L1000" s="14" t="s">
        <v>13699</v>
      </c>
      <c r="M1000" s="15" t="s">
        <v>17796</v>
      </c>
      <c r="N1000" s="19" t="str">
        <f>_xlfn.IFNA(VLOOKUP(K1000,'HAN02'!$I$1:$J$426,2,FALSE),"")</f>
        <v/>
      </c>
    </row>
    <row r="1001" spans="1:14">
      <c r="A1001" s="14">
        <v>999</v>
      </c>
      <c r="B1001" s="14" t="str">
        <f t="shared" si="15"/>
        <v>310105400999</v>
      </c>
      <c r="C1001" s="15" t="s">
        <v>17853</v>
      </c>
      <c r="D1001" s="15" t="s">
        <v>1667</v>
      </c>
      <c r="E1001" s="15" t="s">
        <v>17854</v>
      </c>
      <c r="F1001" s="14" t="s">
        <v>17855</v>
      </c>
      <c r="G1001" s="15" t="s">
        <v>17856</v>
      </c>
      <c r="H1001" s="14" t="s">
        <v>13708</v>
      </c>
      <c r="I1001" s="15" t="s">
        <v>15253</v>
      </c>
      <c r="J1001" s="14" t="s">
        <v>13710</v>
      </c>
      <c r="K1001" s="18" t="s">
        <v>12848</v>
      </c>
      <c r="L1001" s="14" t="s">
        <v>13699</v>
      </c>
      <c r="M1001" s="15" t="s">
        <v>17796</v>
      </c>
      <c r="N1001" s="19" t="str">
        <f>_xlfn.IFNA(VLOOKUP(K1001,'HAN02'!$I$1:$J$426,2,FALSE),"")</f>
        <v>GG312014</v>
      </c>
    </row>
    <row r="1002" spans="1:14">
      <c r="A1002" s="14">
        <v>1000</v>
      </c>
      <c r="B1002" s="14" t="str">
        <f t="shared" si="15"/>
        <v>310106401000</v>
      </c>
      <c r="C1002" s="15" t="s">
        <v>17857</v>
      </c>
      <c r="D1002" s="15" t="s">
        <v>1669</v>
      </c>
      <c r="E1002" s="15" t="s">
        <v>17858</v>
      </c>
      <c r="F1002" s="14" t="s">
        <v>17859</v>
      </c>
      <c r="G1002" s="15" t="s">
        <v>17860</v>
      </c>
      <c r="H1002" s="14" t="s">
        <v>13708</v>
      </c>
      <c r="I1002" s="15" t="s">
        <v>17861</v>
      </c>
      <c r="J1002" s="14" t="s">
        <v>13710</v>
      </c>
      <c r="K1002" s="18" t="s">
        <v>12848</v>
      </c>
      <c r="L1002" s="14" t="s">
        <v>13832</v>
      </c>
      <c r="M1002" s="15" t="s">
        <v>17796</v>
      </c>
      <c r="N1002" s="19" t="str">
        <f>_xlfn.IFNA(VLOOKUP(K1002,'HAN02'!$I$1:$J$426,2,FALSE),"")</f>
        <v>GG312014</v>
      </c>
    </row>
    <row r="1003" spans="1:14">
      <c r="A1003" s="14">
        <v>1001</v>
      </c>
      <c r="B1003" s="14" t="str">
        <f t="shared" si="15"/>
        <v>310106301001</v>
      </c>
      <c r="C1003" s="15" t="s">
        <v>17862</v>
      </c>
      <c r="D1003" s="15" t="s">
        <v>1669</v>
      </c>
      <c r="E1003" s="15" t="s">
        <v>17863</v>
      </c>
      <c r="F1003" s="14" t="s">
        <v>17864</v>
      </c>
      <c r="G1003" s="15" t="s">
        <v>17865</v>
      </c>
      <c r="H1003" s="14" t="s">
        <v>13872</v>
      </c>
      <c r="I1003" s="15" t="s">
        <v>17866</v>
      </c>
      <c r="J1003" s="14" t="s">
        <v>13710</v>
      </c>
      <c r="K1003" s="18" t="s">
        <v>12848</v>
      </c>
      <c r="L1003" s="14" t="s">
        <v>13832</v>
      </c>
      <c r="M1003" s="15" t="s">
        <v>17796</v>
      </c>
      <c r="N1003" s="19" t="str">
        <f>_xlfn.IFNA(VLOOKUP(K1003,'HAN02'!$I$1:$J$426,2,FALSE),"")</f>
        <v>GG312014</v>
      </c>
    </row>
    <row r="1004" spans="1:14">
      <c r="A1004" s="14">
        <v>1002</v>
      </c>
      <c r="B1004" s="14" t="str">
        <f t="shared" si="15"/>
        <v>310106401002</v>
      </c>
      <c r="C1004" s="15" t="s">
        <v>17867</v>
      </c>
      <c r="D1004" s="15" t="s">
        <v>1669</v>
      </c>
      <c r="E1004" s="15" t="s">
        <v>17868</v>
      </c>
      <c r="F1004" s="14" t="s">
        <v>17869</v>
      </c>
      <c r="G1004" s="15" t="s">
        <v>17870</v>
      </c>
      <c r="H1004" s="14" t="s">
        <v>13708</v>
      </c>
      <c r="I1004" s="15" t="s">
        <v>17871</v>
      </c>
      <c r="J1004" s="14" t="s">
        <v>13710</v>
      </c>
      <c r="K1004" s="18" t="s">
        <v>12848</v>
      </c>
      <c r="L1004" s="14" t="s">
        <v>13832</v>
      </c>
      <c r="M1004" s="15" t="s">
        <v>17796</v>
      </c>
      <c r="N1004" s="19" t="str">
        <f>_xlfn.IFNA(VLOOKUP(K1004,'HAN02'!$I$1:$J$426,2,FALSE),"")</f>
        <v>GG312014</v>
      </c>
    </row>
    <row r="1005" spans="1:14">
      <c r="A1005" s="14">
        <v>1003</v>
      </c>
      <c r="B1005" s="14" t="str">
        <f t="shared" si="15"/>
        <v>310106401003</v>
      </c>
      <c r="C1005" s="15" t="s">
        <v>17872</v>
      </c>
      <c r="D1005" s="15" t="s">
        <v>1669</v>
      </c>
      <c r="E1005" s="15" t="s">
        <v>17873</v>
      </c>
      <c r="F1005" s="14" t="s">
        <v>17859</v>
      </c>
      <c r="G1005" s="15" t="s">
        <v>17874</v>
      </c>
      <c r="H1005" s="14" t="s">
        <v>13708</v>
      </c>
      <c r="I1005" s="15" t="s">
        <v>17875</v>
      </c>
      <c r="J1005" s="14" t="s">
        <v>13710</v>
      </c>
      <c r="K1005" s="18" t="s">
        <v>12848</v>
      </c>
      <c r="L1005" s="14" t="s">
        <v>13699</v>
      </c>
      <c r="M1005" s="15" t="s">
        <v>17796</v>
      </c>
      <c r="N1005" s="19" t="str">
        <f>_xlfn.IFNA(VLOOKUP(K1005,'HAN02'!$I$1:$J$426,2,FALSE),"")</f>
        <v>GG312014</v>
      </c>
    </row>
    <row r="1006" spans="1:14">
      <c r="A1006" s="14">
        <v>1004</v>
      </c>
      <c r="B1006" s="14" t="str">
        <f t="shared" si="15"/>
        <v>310106001004</v>
      </c>
      <c r="C1006" s="15" t="s">
        <v>17876</v>
      </c>
      <c r="D1006" s="15" t="s">
        <v>1669</v>
      </c>
      <c r="E1006" s="15" t="s">
        <v>17877</v>
      </c>
      <c r="F1006" s="14" t="s">
        <v>17869</v>
      </c>
      <c r="G1006" s="15" t="s">
        <v>17878</v>
      </c>
      <c r="H1006" s="14"/>
      <c r="I1006" s="15" t="s">
        <v>17879</v>
      </c>
      <c r="J1006" s="14"/>
      <c r="K1006" s="18"/>
      <c r="L1006" s="14" t="s">
        <v>13699</v>
      </c>
      <c r="M1006" s="15" t="s">
        <v>17796</v>
      </c>
      <c r="N1006" s="19" t="str">
        <f>_xlfn.IFNA(VLOOKUP(K1006,'HAN02'!$I$1:$J$426,2,FALSE),"")</f>
        <v/>
      </c>
    </row>
    <row r="1007" spans="1:14">
      <c r="A1007" s="14">
        <v>1005</v>
      </c>
      <c r="B1007" s="14" t="str">
        <f t="shared" si="15"/>
        <v>310106401005</v>
      </c>
      <c r="C1007" s="15" t="s">
        <v>17880</v>
      </c>
      <c r="D1007" s="15" t="s">
        <v>1669</v>
      </c>
      <c r="E1007" s="15" t="s">
        <v>17881</v>
      </c>
      <c r="F1007" s="14" t="s">
        <v>17882</v>
      </c>
      <c r="G1007" s="15" t="s">
        <v>17883</v>
      </c>
      <c r="H1007" s="14" t="s">
        <v>13708</v>
      </c>
      <c r="I1007" s="15" t="s">
        <v>17884</v>
      </c>
      <c r="J1007" s="14" t="s">
        <v>13699</v>
      </c>
      <c r="K1007" s="18"/>
      <c r="L1007" s="14" t="s">
        <v>13699</v>
      </c>
      <c r="M1007" s="15" t="s">
        <v>17796</v>
      </c>
      <c r="N1007" s="19" t="str">
        <f>_xlfn.IFNA(VLOOKUP(K1007,'HAN02'!$I$1:$J$426,2,FALSE),"")</f>
        <v/>
      </c>
    </row>
    <row r="1008" spans="1:14">
      <c r="A1008" s="14">
        <v>1006</v>
      </c>
      <c r="B1008" s="14" t="str">
        <f t="shared" si="15"/>
        <v>310106401006</v>
      </c>
      <c r="C1008" s="15" t="s">
        <v>17885</v>
      </c>
      <c r="D1008" s="15" t="s">
        <v>1669</v>
      </c>
      <c r="E1008" s="15" t="s">
        <v>17886</v>
      </c>
      <c r="F1008" s="14" t="s">
        <v>17859</v>
      </c>
      <c r="G1008" s="15" t="s">
        <v>17887</v>
      </c>
      <c r="H1008" s="14" t="s">
        <v>13708</v>
      </c>
      <c r="I1008" s="15" t="s">
        <v>14001</v>
      </c>
      <c r="J1008" s="14" t="s">
        <v>13710</v>
      </c>
      <c r="K1008" s="18" t="s">
        <v>12848</v>
      </c>
      <c r="L1008" s="14" t="s">
        <v>13832</v>
      </c>
      <c r="M1008" s="15" t="s">
        <v>17796</v>
      </c>
      <c r="N1008" s="19" t="str">
        <f>_xlfn.IFNA(VLOOKUP(K1008,'HAN02'!$I$1:$J$426,2,FALSE),"")</f>
        <v>GG312014</v>
      </c>
    </row>
    <row r="1009" spans="1:14">
      <c r="A1009" s="14">
        <v>1007</v>
      </c>
      <c r="B1009" s="14" t="str">
        <f t="shared" si="15"/>
        <v>310106501007</v>
      </c>
      <c r="C1009" s="15" t="s">
        <v>17888</v>
      </c>
      <c r="D1009" s="15" t="s">
        <v>1669</v>
      </c>
      <c r="E1009" s="15" t="s">
        <v>17889</v>
      </c>
      <c r="F1009" s="14" t="s">
        <v>17859</v>
      </c>
      <c r="G1009" s="15" t="s">
        <v>17890</v>
      </c>
      <c r="H1009" s="14" t="s">
        <v>13745</v>
      </c>
      <c r="I1009" s="15" t="s">
        <v>17891</v>
      </c>
      <c r="J1009" s="14" t="s">
        <v>13710</v>
      </c>
      <c r="K1009" s="18" t="s">
        <v>12848</v>
      </c>
      <c r="L1009" s="14" t="s">
        <v>13699</v>
      </c>
      <c r="M1009" s="15" t="s">
        <v>17796</v>
      </c>
      <c r="N1009" s="19" t="str">
        <f>_xlfn.IFNA(VLOOKUP(K1009,'HAN02'!$I$1:$J$426,2,FALSE),"")</f>
        <v>GG312014</v>
      </c>
    </row>
    <row r="1010" spans="1:14">
      <c r="A1010" s="14">
        <v>1008</v>
      </c>
      <c r="B1010" s="14" t="str">
        <f t="shared" si="15"/>
        <v>310106501008</v>
      </c>
      <c r="C1010" s="15" t="s">
        <v>17892</v>
      </c>
      <c r="D1010" s="15" t="s">
        <v>1669</v>
      </c>
      <c r="E1010" s="15" t="s">
        <v>17893</v>
      </c>
      <c r="F1010" s="14" t="s">
        <v>17859</v>
      </c>
      <c r="G1010" s="15" t="s">
        <v>17894</v>
      </c>
      <c r="H1010" s="14" t="s">
        <v>13745</v>
      </c>
      <c r="I1010" s="15" t="s">
        <v>17895</v>
      </c>
      <c r="J1010" s="14" t="s">
        <v>13699</v>
      </c>
      <c r="K1010" s="18"/>
      <c r="L1010" s="14" t="s">
        <v>13699</v>
      </c>
      <c r="M1010" s="15" t="s">
        <v>17796</v>
      </c>
      <c r="N1010" s="19" t="str">
        <f>_xlfn.IFNA(VLOOKUP(K1010,'HAN02'!$I$1:$J$426,2,FALSE),"")</f>
        <v/>
      </c>
    </row>
    <row r="1011" spans="1:14">
      <c r="A1011" s="14">
        <v>1009</v>
      </c>
      <c r="B1011" s="14" t="str">
        <f t="shared" si="15"/>
        <v>310106501009</v>
      </c>
      <c r="C1011" s="15" t="s">
        <v>17896</v>
      </c>
      <c r="D1011" s="15" t="s">
        <v>1669</v>
      </c>
      <c r="E1011" s="15" t="s">
        <v>17897</v>
      </c>
      <c r="F1011" s="14" t="s">
        <v>17898</v>
      </c>
      <c r="G1011" s="15" t="s">
        <v>17899</v>
      </c>
      <c r="H1011" s="14" t="s">
        <v>13745</v>
      </c>
      <c r="I1011" s="15" t="s">
        <v>17900</v>
      </c>
      <c r="J1011" s="14" t="s">
        <v>13699</v>
      </c>
      <c r="K1011" s="18"/>
      <c r="L1011" s="14" t="s">
        <v>13699</v>
      </c>
      <c r="M1011" s="15" t="s">
        <v>17796</v>
      </c>
      <c r="N1011" s="19" t="str">
        <f>_xlfn.IFNA(VLOOKUP(K1011,'HAN02'!$I$1:$J$426,2,FALSE),"")</f>
        <v/>
      </c>
    </row>
    <row r="1012" spans="1:14">
      <c r="A1012" s="14">
        <v>1010</v>
      </c>
      <c r="B1012" s="14" t="str">
        <f t="shared" si="15"/>
        <v>310106001010</v>
      </c>
      <c r="C1012" s="15" t="s">
        <v>17901</v>
      </c>
      <c r="D1012" s="15" t="s">
        <v>1669</v>
      </c>
      <c r="E1012" s="15" t="s">
        <v>17902</v>
      </c>
      <c r="F1012" s="14" t="s">
        <v>17859</v>
      </c>
      <c r="G1012" s="15" t="s">
        <v>17903</v>
      </c>
      <c r="H1012" s="14"/>
      <c r="I1012" s="15" t="s">
        <v>14619</v>
      </c>
      <c r="J1012" s="14"/>
      <c r="K1012" s="18"/>
      <c r="L1012" s="14" t="s">
        <v>13699</v>
      </c>
      <c r="M1012" s="15" t="s">
        <v>17796</v>
      </c>
      <c r="N1012" s="19" t="str">
        <f>_xlfn.IFNA(VLOOKUP(K1012,'HAN02'!$I$1:$J$426,2,FALSE),"")</f>
        <v/>
      </c>
    </row>
    <row r="1013" spans="1:14">
      <c r="A1013" s="14">
        <v>1011</v>
      </c>
      <c r="B1013" s="14" t="str">
        <f t="shared" si="15"/>
        <v>310107501011</v>
      </c>
      <c r="C1013" s="15" t="s">
        <v>17904</v>
      </c>
      <c r="D1013" s="15" t="s">
        <v>1671</v>
      </c>
      <c r="E1013" s="15" t="s">
        <v>17905</v>
      </c>
      <c r="F1013" s="14" t="s">
        <v>17906</v>
      </c>
      <c r="G1013" s="15" t="s">
        <v>17907</v>
      </c>
      <c r="H1013" s="14" t="s">
        <v>13745</v>
      </c>
      <c r="I1013" s="15" t="s">
        <v>17908</v>
      </c>
      <c r="J1013" s="14" t="s">
        <v>13710</v>
      </c>
      <c r="K1013" s="18" t="s">
        <v>12848</v>
      </c>
      <c r="L1013" s="14" t="s">
        <v>13832</v>
      </c>
      <c r="M1013" s="15" t="s">
        <v>17796</v>
      </c>
      <c r="N1013" s="19" t="str">
        <f>_xlfn.IFNA(VLOOKUP(K1013,'HAN02'!$I$1:$J$426,2,FALSE),"")</f>
        <v>GG312014</v>
      </c>
    </row>
    <row r="1014" spans="1:14">
      <c r="A1014" s="14">
        <v>1012</v>
      </c>
      <c r="B1014" s="14" t="str">
        <f t="shared" si="15"/>
        <v>310107501012</v>
      </c>
      <c r="C1014" s="15" t="s">
        <v>17909</v>
      </c>
      <c r="D1014" s="15" t="s">
        <v>1671</v>
      </c>
      <c r="E1014" s="15" t="s">
        <v>17910</v>
      </c>
      <c r="F1014" s="14" t="s">
        <v>17911</v>
      </c>
      <c r="G1014" s="15" t="s">
        <v>17912</v>
      </c>
      <c r="H1014" s="14" t="s">
        <v>13745</v>
      </c>
      <c r="I1014" s="15" t="s">
        <v>17913</v>
      </c>
      <c r="J1014" s="14" t="s">
        <v>13710</v>
      </c>
      <c r="K1014" s="18" t="s">
        <v>12848</v>
      </c>
      <c r="L1014" s="14" t="s">
        <v>13832</v>
      </c>
      <c r="M1014" s="15" t="s">
        <v>17796</v>
      </c>
      <c r="N1014" s="19" t="str">
        <f>_xlfn.IFNA(VLOOKUP(K1014,'HAN02'!$I$1:$J$426,2,FALSE),"")</f>
        <v>GG312014</v>
      </c>
    </row>
    <row r="1015" spans="1:14">
      <c r="A1015" s="14">
        <v>1013</v>
      </c>
      <c r="B1015" s="14" t="str">
        <f t="shared" si="15"/>
        <v>310107401013</v>
      </c>
      <c r="C1015" s="15" t="s">
        <v>17914</v>
      </c>
      <c r="D1015" s="15" t="s">
        <v>1671</v>
      </c>
      <c r="E1015" s="15" t="s">
        <v>17915</v>
      </c>
      <c r="F1015" s="14" t="s">
        <v>17916</v>
      </c>
      <c r="G1015" s="15" t="s">
        <v>17917</v>
      </c>
      <c r="H1015" s="14" t="s">
        <v>13708</v>
      </c>
      <c r="I1015" s="15" t="s">
        <v>17918</v>
      </c>
      <c r="J1015" s="14" t="s">
        <v>13710</v>
      </c>
      <c r="K1015" s="18" t="s">
        <v>12848</v>
      </c>
      <c r="L1015" s="14" t="s">
        <v>13699</v>
      </c>
      <c r="M1015" s="15" t="s">
        <v>17796</v>
      </c>
      <c r="N1015" s="19" t="str">
        <f>_xlfn.IFNA(VLOOKUP(K1015,'HAN02'!$I$1:$J$426,2,FALSE),"")</f>
        <v>GG312014</v>
      </c>
    </row>
    <row r="1016" spans="1:14">
      <c r="A1016" s="14">
        <v>1014</v>
      </c>
      <c r="B1016" s="14" t="str">
        <f t="shared" si="15"/>
        <v>310107401014</v>
      </c>
      <c r="C1016" s="15" t="s">
        <v>17919</v>
      </c>
      <c r="D1016" s="15" t="s">
        <v>1671</v>
      </c>
      <c r="E1016" s="15" t="s">
        <v>17920</v>
      </c>
      <c r="F1016" s="14" t="s">
        <v>17911</v>
      </c>
      <c r="G1016" s="15" t="s">
        <v>17921</v>
      </c>
      <c r="H1016" s="14" t="s">
        <v>13708</v>
      </c>
      <c r="I1016" s="15" t="s">
        <v>17922</v>
      </c>
      <c r="J1016" s="14" t="s">
        <v>13699</v>
      </c>
      <c r="K1016" s="18"/>
      <c r="L1016" s="14" t="s">
        <v>13699</v>
      </c>
      <c r="M1016" s="15" t="s">
        <v>17796</v>
      </c>
      <c r="N1016" s="19" t="str">
        <f>_xlfn.IFNA(VLOOKUP(K1016,'HAN02'!$I$1:$J$426,2,FALSE),"")</f>
        <v/>
      </c>
    </row>
    <row r="1017" spans="1:14">
      <c r="A1017" s="14">
        <v>1015</v>
      </c>
      <c r="B1017" s="14" t="str">
        <f t="shared" si="15"/>
        <v>310107501015</v>
      </c>
      <c r="C1017" s="15" t="s">
        <v>17923</v>
      </c>
      <c r="D1017" s="15" t="s">
        <v>1671</v>
      </c>
      <c r="E1017" s="15" t="s">
        <v>17924</v>
      </c>
      <c r="F1017" s="14" t="s">
        <v>17906</v>
      </c>
      <c r="G1017" s="15" t="s">
        <v>17925</v>
      </c>
      <c r="H1017" s="14" t="s">
        <v>13745</v>
      </c>
      <c r="I1017" s="15" t="s">
        <v>17926</v>
      </c>
      <c r="J1017" s="14" t="s">
        <v>13699</v>
      </c>
      <c r="K1017" s="18"/>
      <c r="L1017" s="14" t="s">
        <v>13699</v>
      </c>
      <c r="M1017" s="15" t="s">
        <v>17796</v>
      </c>
      <c r="N1017" s="19" t="str">
        <f>_xlfn.IFNA(VLOOKUP(K1017,'HAN02'!$I$1:$J$426,2,FALSE),"")</f>
        <v/>
      </c>
    </row>
    <row r="1018" spans="1:14">
      <c r="A1018" s="14">
        <v>1016</v>
      </c>
      <c r="B1018" s="14" t="str">
        <f t="shared" si="15"/>
        <v>310107401016</v>
      </c>
      <c r="C1018" s="15" t="s">
        <v>17927</v>
      </c>
      <c r="D1018" s="15" t="s">
        <v>1671</v>
      </c>
      <c r="E1018" s="15" t="s">
        <v>17928</v>
      </c>
      <c r="F1018" s="14" t="s">
        <v>17929</v>
      </c>
      <c r="G1018" s="15" t="s">
        <v>17930</v>
      </c>
      <c r="H1018" s="14" t="s">
        <v>13708</v>
      </c>
      <c r="I1018" s="15" t="s">
        <v>17931</v>
      </c>
      <c r="J1018" s="14" t="s">
        <v>13710</v>
      </c>
      <c r="K1018" s="18" t="s">
        <v>12848</v>
      </c>
      <c r="L1018" s="14" t="s">
        <v>13699</v>
      </c>
      <c r="M1018" s="15" t="s">
        <v>17796</v>
      </c>
      <c r="N1018" s="19" t="str">
        <f>_xlfn.IFNA(VLOOKUP(K1018,'HAN02'!$I$1:$J$426,2,FALSE),"")</f>
        <v>GG312014</v>
      </c>
    </row>
    <row r="1019" spans="1:14">
      <c r="A1019" s="14">
        <v>1017</v>
      </c>
      <c r="B1019" s="14" t="str">
        <f t="shared" si="15"/>
        <v>310107401017</v>
      </c>
      <c r="C1019" s="15" t="s">
        <v>17932</v>
      </c>
      <c r="D1019" s="15" t="s">
        <v>1671</v>
      </c>
      <c r="E1019" s="15" t="s">
        <v>17933</v>
      </c>
      <c r="F1019" s="14" t="s">
        <v>17911</v>
      </c>
      <c r="G1019" s="15" t="s">
        <v>17934</v>
      </c>
      <c r="H1019" s="14" t="s">
        <v>13708</v>
      </c>
      <c r="I1019" s="15" t="s">
        <v>15421</v>
      </c>
      <c r="J1019" s="14" t="s">
        <v>13710</v>
      </c>
      <c r="K1019" s="18" t="s">
        <v>12848</v>
      </c>
      <c r="L1019" s="14" t="s">
        <v>13699</v>
      </c>
      <c r="M1019" s="15" t="s">
        <v>17796</v>
      </c>
      <c r="N1019" s="19" t="str">
        <f>_xlfn.IFNA(VLOOKUP(K1019,'HAN02'!$I$1:$J$426,2,FALSE),"")</f>
        <v>GG312014</v>
      </c>
    </row>
    <row r="1020" spans="1:14">
      <c r="A1020" s="14">
        <v>1018</v>
      </c>
      <c r="B1020" s="14" t="str">
        <f t="shared" si="15"/>
        <v>310107001018</v>
      </c>
      <c r="C1020" s="15" t="s">
        <v>17935</v>
      </c>
      <c r="D1020" s="15" t="s">
        <v>1671</v>
      </c>
      <c r="E1020" s="15" t="s">
        <v>17936</v>
      </c>
      <c r="F1020" s="14" t="s">
        <v>17929</v>
      </c>
      <c r="G1020" s="15" t="s">
        <v>17937</v>
      </c>
      <c r="H1020" s="14"/>
      <c r="I1020" s="15" t="s">
        <v>17938</v>
      </c>
      <c r="J1020" s="14"/>
      <c r="K1020" s="18"/>
      <c r="L1020" s="14" t="s">
        <v>13699</v>
      </c>
      <c r="M1020" s="15" t="s">
        <v>17796</v>
      </c>
      <c r="N1020" s="19" t="str">
        <f>_xlfn.IFNA(VLOOKUP(K1020,'HAN02'!$I$1:$J$426,2,FALSE),"")</f>
        <v/>
      </c>
    </row>
    <row r="1021" spans="1:14">
      <c r="A1021" s="14">
        <v>1019</v>
      </c>
      <c r="B1021" s="14" t="str">
        <f t="shared" si="15"/>
        <v>310107501019</v>
      </c>
      <c r="C1021" s="15" t="s">
        <v>17939</v>
      </c>
      <c r="D1021" s="15" t="s">
        <v>1671</v>
      </c>
      <c r="E1021" s="15" t="s">
        <v>17940</v>
      </c>
      <c r="F1021" s="14" t="s">
        <v>17929</v>
      </c>
      <c r="G1021" s="15" t="s">
        <v>17941</v>
      </c>
      <c r="H1021" s="14" t="s">
        <v>13745</v>
      </c>
      <c r="I1021" s="15" t="s">
        <v>17942</v>
      </c>
      <c r="J1021" s="14" t="s">
        <v>13699</v>
      </c>
      <c r="K1021" s="18"/>
      <c r="L1021" s="14" t="s">
        <v>13699</v>
      </c>
      <c r="M1021" s="15" t="s">
        <v>17796</v>
      </c>
      <c r="N1021" s="19" t="str">
        <f>_xlfn.IFNA(VLOOKUP(K1021,'HAN02'!$I$1:$J$426,2,FALSE),"")</f>
        <v/>
      </c>
    </row>
    <row r="1022" spans="1:14">
      <c r="A1022" s="14">
        <v>1020</v>
      </c>
      <c r="B1022" s="14" t="str">
        <f t="shared" si="15"/>
        <v>310107501020</v>
      </c>
      <c r="C1022" s="15" t="s">
        <v>17943</v>
      </c>
      <c r="D1022" s="15" t="s">
        <v>1671</v>
      </c>
      <c r="E1022" s="15" t="s">
        <v>17944</v>
      </c>
      <c r="F1022" s="14" t="s">
        <v>17906</v>
      </c>
      <c r="G1022" s="15" t="s">
        <v>17945</v>
      </c>
      <c r="H1022" s="14" t="s">
        <v>13745</v>
      </c>
      <c r="I1022" s="15" t="s">
        <v>17946</v>
      </c>
      <c r="J1022" s="14" t="s">
        <v>13699</v>
      </c>
      <c r="K1022" s="18"/>
      <c r="L1022" s="14" t="s">
        <v>13699</v>
      </c>
      <c r="M1022" s="15" t="s">
        <v>17796</v>
      </c>
      <c r="N1022" s="19" t="str">
        <f>_xlfn.IFNA(VLOOKUP(K1022,'HAN02'!$I$1:$J$426,2,FALSE),"")</f>
        <v/>
      </c>
    </row>
    <row r="1023" spans="1:14">
      <c r="A1023" s="14">
        <v>1021</v>
      </c>
      <c r="B1023" s="14" t="str">
        <f t="shared" si="15"/>
        <v>310107501021</v>
      </c>
      <c r="C1023" s="15" t="s">
        <v>17947</v>
      </c>
      <c r="D1023" s="15" t="s">
        <v>1671</v>
      </c>
      <c r="E1023" s="15" t="s">
        <v>17948</v>
      </c>
      <c r="F1023" s="14" t="s">
        <v>17916</v>
      </c>
      <c r="G1023" s="15" t="s">
        <v>17949</v>
      </c>
      <c r="H1023" s="14" t="s">
        <v>13745</v>
      </c>
      <c r="I1023" s="15" t="s">
        <v>15843</v>
      </c>
      <c r="J1023" s="14" t="s">
        <v>13710</v>
      </c>
      <c r="K1023" s="18" t="s">
        <v>12848</v>
      </c>
      <c r="L1023" s="14" t="s">
        <v>13699</v>
      </c>
      <c r="M1023" s="15" t="s">
        <v>17796</v>
      </c>
      <c r="N1023" s="19" t="str">
        <f>_xlfn.IFNA(VLOOKUP(K1023,'HAN02'!$I$1:$J$426,2,FALSE),"")</f>
        <v>GG312014</v>
      </c>
    </row>
    <row r="1024" spans="1:14">
      <c r="A1024" s="14">
        <v>1022</v>
      </c>
      <c r="B1024" s="14" t="str">
        <f t="shared" si="15"/>
        <v>310107401022</v>
      </c>
      <c r="C1024" s="15" t="s">
        <v>17950</v>
      </c>
      <c r="D1024" s="15" t="s">
        <v>1671</v>
      </c>
      <c r="E1024" s="15" t="s">
        <v>17951</v>
      </c>
      <c r="F1024" s="14" t="s">
        <v>17952</v>
      </c>
      <c r="G1024" s="15" t="s">
        <v>17953</v>
      </c>
      <c r="H1024" s="14" t="s">
        <v>13708</v>
      </c>
      <c r="I1024" s="15" t="s">
        <v>15011</v>
      </c>
      <c r="J1024" s="14" t="s">
        <v>13699</v>
      </c>
      <c r="K1024" s="18"/>
      <c r="L1024" s="14" t="s">
        <v>13699</v>
      </c>
      <c r="M1024" s="15" t="s">
        <v>17796</v>
      </c>
      <c r="N1024" s="19" t="str">
        <f>_xlfn.IFNA(VLOOKUP(K1024,'HAN02'!$I$1:$J$426,2,FALSE),"")</f>
        <v/>
      </c>
    </row>
    <row r="1025" spans="1:14">
      <c r="A1025" s="14">
        <v>1023</v>
      </c>
      <c r="B1025" s="14" t="str">
        <f t="shared" si="15"/>
        <v>310107501023</v>
      </c>
      <c r="C1025" s="15" t="s">
        <v>17954</v>
      </c>
      <c r="D1025" s="15" t="s">
        <v>1671</v>
      </c>
      <c r="E1025" s="15" t="s">
        <v>17955</v>
      </c>
      <c r="F1025" s="14" t="s">
        <v>17929</v>
      </c>
      <c r="G1025" s="15" t="s">
        <v>17956</v>
      </c>
      <c r="H1025" s="14" t="s">
        <v>13745</v>
      </c>
      <c r="I1025" s="15" t="s">
        <v>17957</v>
      </c>
      <c r="J1025" s="14" t="s">
        <v>13710</v>
      </c>
      <c r="K1025" s="18" t="s">
        <v>12848</v>
      </c>
      <c r="L1025" s="14" t="s">
        <v>13699</v>
      </c>
      <c r="M1025" s="15" t="s">
        <v>17796</v>
      </c>
      <c r="N1025" s="19" t="str">
        <f>_xlfn.IFNA(VLOOKUP(K1025,'HAN02'!$I$1:$J$426,2,FALSE),"")</f>
        <v>GG312014</v>
      </c>
    </row>
    <row r="1026" spans="1:14">
      <c r="A1026" s="14">
        <v>1024</v>
      </c>
      <c r="B1026" s="14" t="str">
        <f t="shared" si="15"/>
        <v>310109101024</v>
      </c>
      <c r="C1026" s="15" t="s">
        <v>17958</v>
      </c>
      <c r="D1026" s="15" t="s">
        <v>1673</v>
      </c>
      <c r="E1026" s="15" t="s">
        <v>17959</v>
      </c>
      <c r="F1026" s="14" t="s">
        <v>17960</v>
      </c>
      <c r="G1026" s="15" t="s">
        <v>17961</v>
      </c>
      <c r="H1026" s="14" t="s">
        <v>13942</v>
      </c>
      <c r="I1026" s="15" t="s">
        <v>17962</v>
      </c>
      <c r="J1026" s="14" t="s">
        <v>13699</v>
      </c>
      <c r="K1026" s="18"/>
      <c r="L1026" s="14" t="s">
        <v>13832</v>
      </c>
      <c r="M1026" s="15" t="s">
        <v>17796</v>
      </c>
      <c r="N1026" s="19" t="str">
        <f>_xlfn.IFNA(VLOOKUP(K1026,'HAN02'!$I$1:$J$426,2,FALSE),"")</f>
        <v/>
      </c>
    </row>
    <row r="1027" spans="1:14">
      <c r="A1027" s="14">
        <v>1025</v>
      </c>
      <c r="B1027" s="14" t="str">
        <f t="shared" si="15"/>
        <v>310109501025</v>
      </c>
      <c r="C1027" s="15" t="s">
        <v>17963</v>
      </c>
      <c r="D1027" s="15" t="s">
        <v>1673</v>
      </c>
      <c r="E1027" s="15" t="s">
        <v>17964</v>
      </c>
      <c r="F1027" s="14" t="s">
        <v>17965</v>
      </c>
      <c r="G1027" s="15" t="s">
        <v>17966</v>
      </c>
      <c r="H1027" s="14" t="s">
        <v>13745</v>
      </c>
      <c r="I1027" s="15" t="s">
        <v>17967</v>
      </c>
      <c r="J1027" s="14" t="s">
        <v>13710</v>
      </c>
      <c r="K1027" s="18" t="s">
        <v>12848</v>
      </c>
      <c r="L1027" s="14" t="s">
        <v>13699</v>
      </c>
      <c r="M1027" s="15" t="s">
        <v>17796</v>
      </c>
      <c r="N1027" s="19" t="str">
        <f>_xlfn.IFNA(VLOOKUP(K1027,'HAN02'!$I$1:$J$426,2,FALSE),"")</f>
        <v>GG312014</v>
      </c>
    </row>
    <row r="1028" spans="1:14">
      <c r="A1028" s="14">
        <v>1026</v>
      </c>
      <c r="B1028" s="14" t="str">
        <f t="shared" ref="B1028:B1091" si="16">D1028&amp;IF(H1028="",0,H1028)&amp;REPT(0,5-LEN(A1028))&amp;A1028</f>
        <v>310109401026</v>
      </c>
      <c r="C1028" s="15" t="s">
        <v>17968</v>
      </c>
      <c r="D1028" s="15" t="s">
        <v>1673</v>
      </c>
      <c r="E1028" s="15" t="s">
        <v>17969</v>
      </c>
      <c r="F1028" s="14" t="s">
        <v>17970</v>
      </c>
      <c r="G1028" s="15" t="s">
        <v>17971</v>
      </c>
      <c r="H1028" s="14" t="s">
        <v>13708</v>
      </c>
      <c r="I1028" s="15" t="s">
        <v>17972</v>
      </c>
      <c r="J1028" s="14" t="s">
        <v>13710</v>
      </c>
      <c r="K1028" s="18" t="s">
        <v>12848</v>
      </c>
      <c r="L1028" s="14" t="s">
        <v>13699</v>
      </c>
      <c r="M1028" s="15" t="s">
        <v>17796</v>
      </c>
      <c r="N1028" s="19" t="str">
        <f>_xlfn.IFNA(VLOOKUP(K1028,'HAN02'!$I$1:$J$426,2,FALSE),"")</f>
        <v>GG312014</v>
      </c>
    </row>
    <row r="1029" spans="1:14">
      <c r="A1029" s="14">
        <v>1027</v>
      </c>
      <c r="B1029" s="14" t="str">
        <f t="shared" si="16"/>
        <v>310109401027</v>
      </c>
      <c r="C1029" s="15" t="s">
        <v>17973</v>
      </c>
      <c r="D1029" s="15" t="s">
        <v>1673</v>
      </c>
      <c r="E1029" s="15" t="s">
        <v>17974</v>
      </c>
      <c r="F1029" s="14" t="s">
        <v>17970</v>
      </c>
      <c r="G1029" s="15" t="s">
        <v>17975</v>
      </c>
      <c r="H1029" s="14" t="s">
        <v>13708</v>
      </c>
      <c r="I1029" s="15" t="s">
        <v>17976</v>
      </c>
      <c r="J1029" s="14" t="s">
        <v>13699</v>
      </c>
      <c r="K1029" s="18"/>
      <c r="L1029" s="14" t="s">
        <v>13699</v>
      </c>
      <c r="M1029" s="15" t="s">
        <v>17796</v>
      </c>
      <c r="N1029" s="19" t="str">
        <f>_xlfn.IFNA(VLOOKUP(K1029,'HAN02'!$I$1:$J$426,2,FALSE),"")</f>
        <v/>
      </c>
    </row>
    <row r="1030" spans="1:14">
      <c r="A1030" s="14">
        <v>1028</v>
      </c>
      <c r="B1030" s="14" t="str">
        <f t="shared" si="16"/>
        <v>310109401028</v>
      </c>
      <c r="C1030" s="15" t="s">
        <v>17977</v>
      </c>
      <c r="D1030" s="15" t="s">
        <v>1673</v>
      </c>
      <c r="E1030" s="15" t="s">
        <v>17978</v>
      </c>
      <c r="F1030" s="14" t="s">
        <v>17970</v>
      </c>
      <c r="G1030" s="15" t="s">
        <v>17979</v>
      </c>
      <c r="H1030" s="14" t="s">
        <v>13708</v>
      </c>
      <c r="I1030" s="15" t="s">
        <v>17980</v>
      </c>
      <c r="J1030" s="14" t="s">
        <v>13699</v>
      </c>
      <c r="K1030" s="18"/>
      <c r="L1030" s="14" t="s">
        <v>13699</v>
      </c>
      <c r="M1030" s="15" t="s">
        <v>17796</v>
      </c>
      <c r="N1030" s="19" t="str">
        <f>_xlfn.IFNA(VLOOKUP(K1030,'HAN02'!$I$1:$J$426,2,FALSE),"")</f>
        <v/>
      </c>
    </row>
    <row r="1031" spans="1:14">
      <c r="A1031" s="14">
        <v>1029</v>
      </c>
      <c r="B1031" s="14" t="str">
        <f t="shared" si="16"/>
        <v>310109501029</v>
      </c>
      <c r="C1031" s="15" t="s">
        <v>17981</v>
      </c>
      <c r="D1031" s="15" t="s">
        <v>1673</v>
      </c>
      <c r="E1031" s="15" t="s">
        <v>17982</v>
      </c>
      <c r="F1031" s="14" t="s">
        <v>17983</v>
      </c>
      <c r="G1031" s="15" t="s">
        <v>17984</v>
      </c>
      <c r="H1031" s="14" t="s">
        <v>13745</v>
      </c>
      <c r="I1031" s="15" t="s">
        <v>17985</v>
      </c>
      <c r="J1031" s="14" t="s">
        <v>13710</v>
      </c>
      <c r="K1031" s="18" t="s">
        <v>12848</v>
      </c>
      <c r="L1031" s="14" t="s">
        <v>13699</v>
      </c>
      <c r="M1031" s="15" t="s">
        <v>17796</v>
      </c>
      <c r="N1031" s="19" t="str">
        <f>_xlfn.IFNA(VLOOKUP(K1031,'HAN02'!$I$1:$J$426,2,FALSE),"")</f>
        <v>GG312014</v>
      </c>
    </row>
    <row r="1032" spans="1:14">
      <c r="A1032" s="14">
        <v>1030</v>
      </c>
      <c r="B1032" s="14" t="str">
        <f t="shared" si="16"/>
        <v>310109501030</v>
      </c>
      <c r="C1032" s="15" t="s">
        <v>17986</v>
      </c>
      <c r="D1032" s="15" t="s">
        <v>1673</v>
      </c>
      <c r="E1032" s="15" t="s">
        <v>17987</v>
      </c>
      <c r="F1032" s="14" t="s">
        <v>17988</v>
      </c>
      <c r="G1032" s="15" t="s">
        <v>17989</v>
      </c>
      <c r="H1032" s="14" t="s">
        <v>13745</v>
      </c>
      <c r="I1032" s="15" t="s">
        <v>15943</v>
      </c>
      <c r="J1032" s="14" t="s">
        <v>13710</v>
      </c>
      <c r="K1032" s="18" t="s">
        <v>12848</v>
      </c>
      <c r="L1032" s="14" t="s">
        <v>13699</v>
      </c>
      <c r="M1032" s="15" t="s">
        <v>17796</v>
      </c>
      <c r="N1032" s="19" t="str">
        <f>_xlfn.IFNA(VLOOKUP(K1032,'HAN02'!$I$1:$J$426,2,FALSE),"")</f>
        <v>GG312014</v>
      </c>
    </row>
    <row r="1033" spans="1:14">
      <c r="A1033" s="14">
        <v>1031</v>
      </c>
      <c r="B1033" s="14" t="str">
        <f t="shared" si="16"/>
        <v>310110401031</v>
      </c>
      <c r="C1033" s="15" t="s">
        <v>17990</v>
      </c>
      <c r="D1033" s="15" t="s">
        <v>1675</v>
      </c>
      <c r="E1033" s="15" t="s">
        <v>17991</v>
      </c>
      <c r="F1033" s="14" t="s">
        <v>17992</v>
      </c>
      <c r="G1033" s="15" t="s">
        <v>17993</v>
      </c>
      <c r="H1033" s="14" t="s">
        <v>13708</v>
      </c>
      <c r="I1033" s="15" t="s">
        <v>13991</v>
      </c>
      <c r="J1033" s="14" t="s">
        <v>13710</v>
      </c>
      <c r="K1033" s="18" t="s">
        <v>12848</v>
      </c>
      <c r="L1033" s="14" t="s">
        <v>13832</v>
      </c>
      <c r="M1033" s="15" t="s">
        <v>17796</v>
      </c>
      <c r="N1033" s="19" t="str">
        <f>_xlfn.IFNA(VLOOKUP(K1033,'HAN02'!$I$1:$J$426,2,FALSE),"")</f>
        <v>GG312014</v>
      </c>
    </row>
    <row r="1034" spans="1:14">
      <c r="A1034" s="14">
        <v>1032</v>
      </c>
      <c r="B1034" s="14" t="str">
        <f t="shared" si="16"/>
        <v>310110401032</v>
      </c>
      <c r="C1034" s="15" t="s">
        <v>17994</v>
      </c>
      <c r="D1034" s="15" t="s">
        <v>1675</v>
      </c>
      <c r="E1034" s="15" t="s">
        <v>17995</v>
      </c>
      <c r="F1034" s="14" t="s">
        <v>17996</v>
      </c>
      <c r="G1034" s="15" t="s">
        <v>17997</v>
      </c>
      <c r="H1034" s="14" t="s">
        <v>13708</v>
      </c>
      <c r="I1034" s="15" t="s">
        <v>17998</v>
      </c>
      <c r="J1034" s="14" t="s">
        <v>13710</v>
      </c>
      <c r="K1034" s="18" t="s">
        <v>12848</v>
      </c>
      <c r="L1034" s="14" t="s">
        <v>13832</v>
      </c>
      <c r="M1034" s="15" t="s">
        <v>17796</v>
      </c>
      <c r="N1034" s="19" t="str">
        <f>_xlfn.IFNA(VLOOKUP(K1034,'HAN02'!$I$1:$J$426,2,FALSE),"")</f>
        <v>GG312014</v>
      </c>
    </row>
    <row r="1035" spans="1:14">
      <c r="A1035" s="14">
        <v>1033</v>
      </c>
      <c r="B1035" s="14" t="str">
        <f t="shared" si="16"/>
        <v>310110401033</v>
      </c>
      <c r="C1035" s="15" t="s">
        <v>17999</v>
      </c>
      <c r="D1035" s="15" t="s">
        <v>1675</v>
      </c>
      <c r="E1035" s="15" t="s">
        <v>18000</v>
      </c>
      <c r="F1035" s="14" t="s">
        <v>17996</v>
      </c>
      <c r="G1035" s="15" t="s">
        <v>18001</v>
      </c>
      <c r="H1035" s="14" t="s">
        <v>13708</v>
      </c>
      <c r="I1035" s="15" t="s">
        <v>18002</v>
      </c>
      <c r="J1035" s="14" t="s">
        <v>13710</v>
      </c>
      <c r="K1035" s="18" t="s">
        <v>12848</v>
      </c>
      <c r="L1035" s="14" t="s">
        <v>13832</v>
      </c>
      <c r="M1035" s="15" t="s">
        <v>17796</v>
      </c>
      <c r="N1035" s="19" t="str">
        <f>_xlfn.IFNA(VLOOKUP(K1035,'HAN02'!$I$1:$J$426,2,FALSE),"")</f>
        <v>GG312014</v>
      </c>
    </row>
    <row r="1036" spans="1:14">
      <c r="A1036" s="14">
        <v>1034</v>
      </c>
      <c r="B1036" s="14" t="str">
        <f t="shared" si="16"/>
        <v>310110401034</v>
      </c>
      <c r="C1036" s="15" t="s">
        <v>18003</v>
      </c>
      <c r="D1036" s="15" t="s">
        <v>1675</v>
      </c>
      <c r="E1036" s="15" t="s">
        <v>18004</v>
      </c>
      <c r="F1036" s="14" t="s">
        <v>18005</v>
      </c>
      <c r="G1036" s="15" t="s">
        <v>18006</v>
      </c>
      <c r="H1036" s="14" t="s">
        <v>13708</v>
      </c>
      <c r="I1036" s="15" t="s">
        <v>18007</v>
      </c>
      <c r="J1036" s="14" t="s">
        <v>13699</v>
      </c>
      <c r="K1036" s="18"/>
      <c r="L1036" s="14" t="s">
        <v>13832</v>
      </c>
      <c r="M1036" s="15" t="s">
        <v>17796</v>
      </c>
      <c r="N1036" s="19" t="str">
        <f>_xlfn.IFNA(VLOOKUP(K1036,'HAN02'!$I$1:$J$426,2,FALSE),"")</f>
        <v/>
      </c>
    </row>
    <row r="1037" spans="1:14">
      <c r="A1037" s="14">
        <v>1035</v>
      </c>
      <c r="B1037" s="14" t="str">
        <f t="shared" si="16"/>
        <v>310110501035</v>
      </c>
      <c r="C1037" s="15" t="s">
        <v>18008</v>
      </c>
      <c r="D1037" s="15" t="s">
        <v>1675</v>
      </c>
      <c r="E1037" s="15" t="s">
        <v>18009</v>
      </c>
      <c r="F1037" s="14" t="s">
        <v>17996</v>
      </c>
      <c r="G1037" s="15" t="s">
        <v>18010</v>
      </c>
      <c r="H1037" s="14" t="s">
        <v>13745</v>
      </c>
      <c r="I1037" s="15" t="s">
        <v>18011</v>
      </c>
      <c r="J1037" s="14" t="s">
        <v>13699</v>
      </c>
      <c r="K1037" s="18"/>
      <c r="L1037" s="14" t="s">
        <v>13699</v>
      </c>
      <c r="M1037" s="15" t="s">
        <v>17796</v>
      </c>
      <c r="N1037" s="19" t="str">
        <f>_xlfn.IFNA(VLOOKUP(K1037,'HAN02'!$I$1:$J$426,2,FALSE),"")</f>
        <v/>
      </c>
    </row>
    <row r="1038" spans="1:14">
      <c r="A1038" s="14">
        <v>1036</v>
      </c>
      <c r="B1038" s="14" t="str">
        <f t="shared" si="16"/>
        <v>310110501036</v>
      </c>
      <c r="C1038" s="15" t="s">
        <v>18012</v>
      </c>
      <c r="D1038" s="15" t="s">
        <v>1675</v>
      </c>
      <c r="E1038" s="15" t="s">
        <v>18013</v>
      </c>
      <c r="F1038" s="14" t="s">
        <v>17996</v>
      </c>
      <c r="G1038" s="15" t="s">
        <v>18014</v>
      </c>
      <c r="H1038" s="14" t="s">
        <v>13745</v>
      </c>
      <c r="I1038" s="15" t="s">
        <v>14816</v>
      </c>
      <c r="J1038" s="14" t="s">
        <v>13699</v>
      </c>
      <c r="K1038" s="18"/>
      <c r="L1038" s="14" t="s">
        <v>13699</v>
      </c>
      <c r="M1038" s="15" t="s">
        <v>17796</v>
      </c>
      <c r="N1038" s="19" t="str">
        <f>_xlfn.IFNA(VLOOKUP(K1038,'HAN02'!$I$1:$J$426,2,FALSE),"")</f>
        <v/>
      </c>
    </row>
    <row r="1039" spans="1:14">
      <c r="A1039" s="14">
        <v>1037</v>
      </c>
      <c r="B1039" s="14" t="str">
        <f t="shared" si="16"/>
        <v>310110001037</v>
      </c>
      <c r="C1039" s="15" t="s">
        <v>18015</v>
      </c>
      <c r="D1039" s="15" t="s">
        <v>1675</v>
      </c>
      <c r="E1039" s="15" t="s">
        <v>18016</v>
      </c>
      <c r="F1039" s="14" t="s">
        <v>17996</v>
      </c>
      <c r="G1039" s="15" t="s">
        <v>18017</v>
      </c>
      <c r="H1039" s="14"/>
      <c r="I1039" s="15" t="s">
        <v>14511</v>
      </c>
      <c r="J1039" s="14"/>
      <c r="K1039" s="18"/>
      <c r="L1039" s="14" t="s">
        <v>13699</v>
      </c>
      <c r="M1039" s="15" t="s">
        <v>17796</v>
      </c>
      <c r="N1039" s="19" t="str">
        <f>_xlfn.IFNA(VLOOKUP(K1039,'HAN02'!$I$1:$J$426,2,FALSE),"")</f>
        <v/>
      </c>
    </row>
    <row r="1040" spans="1:14">
      <c r="A1040" s="14">
        <v>1038</v>
      </c>
      <c r="B1040" s="14" t="str">
        <f t="shared" si="16"/>
        <v>310110501038</v>
      </c>
      <c r="C1040" s="15" t="s">
        <v>18018</v>
      </c>
      <c r="D1040" s="15" t="s">
        <v>1675</v>
      </c>
      <c r="E1040" s="15" t="s">
        <v>18019</v>
      </c>
      <c r="F1040" s="14" t="s">
        <v>18020</v>
      </c>
      <c r="G1040" s="15" t="s">
        <v>18021</v>
      </c>
      <c r="H1040" s="14" t="s">
        <v>13745</v>
      </c>
      <c r="I1040" s="15" t="s">
        <v>18022</v>
      </c>
      <c r="J1040" s="14" t="s">
        <v>13710</v>
      </c>
      <c r="K1040" s="18" t="s">
        <v>12848</v>
      </c>
      <c r="L1040" s="14" t="s">
        <v>13699</v>
      </c>
      <c r="M1040" s="15" t="s">
        <v>17796</v>
      </c>
      <c r="N1040" s="19" t="str">
        <f>_xlfn.IFNA(VLOOKUP(K1040,'HAN02'!$I$1:$J$426,2,FALSE),"")</f>
        <v>GG312014</v>
      </c>
    </row>
    <row r="1041" spans="1:14">
      <c r="A1041" s="14">
        <v>1039</v>
      </c>
      <c r="B1041" s="14" t="str">
        <f t="shared" si="16"/>
        <v>310110501039</v>
      </c>
      <c r="C1041" s="15" t="s">
        <v>18023</v>
      </c>
      <c r="D1041" s="15" t="s">
        <v>1675</v>
      </c>
      <c r="E1041" s="15" t="s">
        <v>18024</v>
      </c>
      <c r="F1041" s="14" t="s">
        <v>17960</v>
      </c>
      <c r="G1041" s="15" t="s">
        <v>18025</v>
      </c>
      <c r="H1041" s="14" t="s">
        <v>13745</v>
      </c>
      <c r="I1041" s="15" t="s">
        <v>18026</v>
      </c>
      <c r="J1041" s="14" t="s">
        <v>13699</v>
      </c>
      <c r="K1041" s="18"/>
      <c r="L1041" s="14" t="s">
        <v>13699</v>
      </c>
      <c r="M1041" s="15" t="s">
        <v>17796</v>
      </c>
      <c r="N1041" s="19" t="str">
        <f>_xlfn.IFNA(VLOOKUP(K1041,'HAN02'!$I$1:$J$426,2,FALSE),"")</f>
        <v/>
      </c>
    </row>
    <row r="1042" spans="1:14">
      <c r="A1042" s="14">
        <v>1040</v>
      </c>
      <c r="B1042" s="14" t="str">
        <f t="shared" si="16"/>
        <v>310110401040</v>
      </c>
      <c r="C1042" s="15" t="s">
        <v>18027</v>
      </c>
      <c r="D1042" s="15" t="s">
        <v>1675</v>
      </c>
      <c r="E1042" s="15" t="s">
        <v>18028</v>
      </c>
      <c r="F1042" s="14" t="s">
        <v>18020</v>
      </c>
      <c r="G1042" s="15" t="s">
        <v>18029</v>
      </c>
      <c r="H1042" s="14" t="s">
        <v>13708</v>
      </c>
      <c r="I1042" s="15" t="s">
        <v>18030</v>
      </c>
      <c r="J1042" s="14" t="s">
        <v>13699</v>
      </c>
      <c r="K1042" s="18"/>
      <c r="L1042" s="14" t="s">
        <v>13699</v>
      </c>
      <c r="M1042" s="15" t="s">
        <v>17796</v>
      </c>
      <c r="N1042" s="19" t="str">
        <f>_xlfn.IFNA(VLOOKUP(K1042,'HAN02'!$I$1:$J$426,2,FALSE),"")</f>
        <v/>
      </c>
    </row>
    <row r="1043" spans="1:14">
      <c r="A1043" s="14">
        <v>1041</v>
      </c>
      <c r="B1043" s="14" t="str">
        <f t="shared" si="16"/>
        <v>310112401041</v>
      </c>
      <c r="C1043" s="15" t="s">
        <v>18031</v>
      </c>
      <c r="D1043" s="15" t="s">
        <v>1677</v>
      </c>
      <c r="E1043" s="15" t="s">
        <v>18032</v>
      </c>
      <c r="F1043" s="14" t="s">
        <v>18033</v>
      </c>
      <c r="G1043" s="15" t="s">
        <v>18034</v>
      </c>
      <c r="H1043" s="14" t="s">
        <v>13708</v>
      </c>
      <c r="I1043" s="15" t="s">
        <v>18035</v>
      </c>
      <c r="J1043" s="14" t="s">
        <v>13710</v>
      </c>
      <c r="K1043" s="18" t="s">
        <v>12848</v>
      </c>
      <c r="L1043" s="14" t="s">
        <v>13832</v>
      </c>
      <c r="M1043" s="15" t="s">
        <v>17796</v>
      </c>
      <c r="N1043" s="19" t="str">
        <f>_xlfn.IFNA(VLOOKUP(K1043,'HAN02'!$I$1:$J$426,2,FALSE),"")</f>
        <v>GG312014</v>
      </c>
    </row>
    <row r="1044" spans="1:14">
      <c r="A1044" s="14">
        <v>1042</v>
      </c>
      <c r="B1044" s="14" t="str">
        <f t="shared" si="16"/>
        <v>310112401042</v>
      </c>
      <c r="C1044" s="15" t="s">
        <v>18036</v>
      </c>
      <c r="D1044" s="15" t="s">
        <v>1677</v>
      </c>
      <c r="E1044" s="15" t="s">
        <v>18037</v>
      </c>
      <c r="F1044" s="14" t="s">
        <v>18038</v>
      </c>
      <c r="G1044" s="15" t="s">
        <v>18039</v>
      </c>
      <c r="H1044" s="14" t="s">
        <v>13708</v>
      </c>
      <c r="I1044" s="15" t="s">
        <v>18040</v>
      </c>
      <c r="J1044" s="14" t="s">
        <v>13699</v>
      </c>
      <c r="K1044" s="18"/>
      <c r="L1044" s="14" t="s">
        <v>13832</v>
      </c>
      <c r="M1044" s="15" t="s">
        <v>17796</v>
      </c>
      <c r="N1044" s="19" t="str">
        <f>_xlfn.IFNA(VLOOKUP(K1044,'HAN02'!$I$1:$J$426,2,FALSE),"")</f>
        <v/>
      </c>
    </row>
    <row r="1045" spans="1:14">
      <c r="A1045" s="14">
        <v>1043</v>
      </c>
      <c r="B1045" s="14" t="str">
        <f t="shared" si="16"/>
        <v>310112501043</v>
      </c>
      <c r="C1045" s="15" t="s">
        <v>18041</v>
      </c>
      <c r="D1045" s="15" t="s">
        <v>1677</v>
      </c>
      <c r="E1045" s="15" t="s">
        <v>18042</v>
      </c>
      <c r="F1045" s="14" t="s">
        <v>18043</v>
      </c>
      <c r="G1045" s="15" t="s">
        <v>18044</v>
      </c>
      <c r="H1045" s="14" t="s">
        <v>13745</v>
      </c>
      <c r="I1045" s="15" t="s">
        <v>18045</v>
      </c>
      <c r="J1045" s="14" t="s">
        <v>13699</v>
      </c>
      <c r="K1045" s="18"/>
      <c r="L1045" s="14" t="s">
        <v>13699</v>
      </c>
      <c r="M1045" s="15" t="s">
        <v>17796</v>
      </c>
      <c r="N1045" s="19" t="str">
        <f>_xlfn.IFNA(VLOOKUP(K1045,'HAN02'!$I$1:$J$426,2,FALSE),"")</f>
        <v/>
      </c>
    </row>
    <row r="1046" spans="1:14">
      <c r="A1046" s="14">
        <v>1044</v>
      </c>
      <c r="B1046" s="14" t="str">
        <f t="shared" si="16"/>
        <v>310112401044</v>
      </c>
      <c r="C1046" s="15" t="s">
        <v>18046</v>
      </c>
      <c r="D1046" s="15" t="s">
        <v>1677</v>
      </c>
      <c r="E1046" s="15" t="s">
        <v>18047</v>
      </c>
      <c r="F1046" s="14" t="s">
        <v>18048</v>
      </c>
      <c r="G1046" s="15" t="s">
        <v>18049</v>
      </c>
      <c r="H1046" s="14" t="s">
        <v>13708</v>
      </c>
      <c r="I1046" s="15" t="s">
        <v>18050</v>
      </c>
      <c r="J1046" s="14" t="s">
        <v>13699</v>
      </c>
      <c r="K1046" s="18"/>
      <c r="L1046" s="14" t="s">
        <v>13832</v>
      </c>
      <c r="M1046" s="15" t="s">
        <v>17796</v>
      </c>
      <c r="N1046" s="19" t="str">
        <f>_xlfn.IFNA(VLOOKUP(K1046,'HAN02'!$I$1:$J$426,2,FALSE),"")</f>
        <v/>
      </c>
    </row>
    <row r="1047" spans="1:14">
      <c r="A1047" s="14">
        <v>1045</v>
      </c>
      <c r="B1047" s="14" t="str">
        <f t="shared" si="16"/>
        <v>310112501045</v>
      </c>
      <c r="C1047" s="15" t="s">
        <v>18051</v>
      </c>
      <c r="D1047" s="15" t="s">
        <v>1677</v>
      </c>
      <c r="E1047" s="15" t="s">
        <v>18052</v>
      </c>
      <c r="F1047" s="14" t="s">
        <v>18038</v>
      </c>
      <c r="G1047" s="15" t="s">
        <v>18053</v>
      </c>
      <c r="H1047" s="14" t="s">
        <v>13745</v>
      </c>
      <c r="I1047" s="15" t="s">
        <v>18054</v>
      </c>
      <c r="J1047" s="14" t="s">
        <v>13710</v>
      </c>
      <c r="K1047" s="18" t="s">
        <v>12848</v>
      </c>
      <c r="L1047" s="14" t="s">
        <v>13832</v>
      </c>
      <c r="M1047" s="15" t="s">
        <v>17796</v>
      </c>
      <c r="N1047" s="19" t="str">
        <f>_xlfn.IFNA(VLOOKUP(K1047,'HAN02'!$I$1:$J$426,2,FALSE),"")</f>
        <v>GG312014</v>
      </c>
    </row>
    <row r="1048" spans="1:14">
      <c r="A1048" s="14">
        <v>1046</v>
      </c>
      <c r="B1048" s="14" t="str">
        <f t="shared" si="16"/>
        <v>310112501046</v>
      </c>
      <c r="C1048" s="15" t="s">
        <v>18055</v>
      </c>
      <c r="D1048" s="15" t="s">
        <v>1677</v>
      </c>
      <c r="E1048" s="15" t="s">
        <v>18056</v>
      </c>
      <c r="F1048" s="14" t="s">
        <v>18057</v>
      </c>
      <c r="G1048" s="15" t="s">
        <v>18058</v>
      </c>
      <c r="H1048" s="14" t="s">
        <v>13745</v>
      </c>
      <c r="I1048" s="15" t="s">
        <v>18059</v>
      </c>
      <c r="J1048" s="14" t="s">
        <v>13699</v>
      </c>
      <c r="K1048" s="18"/>
      <c r="L1048" s="14" t="s">
        <v>13832</v>
      </c>
      <c r="M1048" s="15" t="s">
        <v>17796</v>
      </c>
      <c r="N1048" s="19" t="str">
        <f>_xlfn.IFNA(VLOOKUP(K1048,'HAN02'!$I$1:$J$426,2,FALSE),"")</f>
        <v/>
      </c>
    </row>
    <row r="1049" spans="1:14">
      <c r="A1049" s="14">
        <v>1047</v>
      </c>
      <c r="B1049" s="14" t="str">
        <f t="shared" si="16"/>
        <v>310112501047</v>
      </c>
      <c r="C1049" s="15" t="s">
        <v>18060</v>
      </c>
      <c r="D1049" s="15" t="s">
        <v>1677</v>
      </c>
      <c r="E1049" s="15" t="s">
        <v>18061</v>
      </c>
      <c r="F1049" s="14" t="s">
        <v>18062</v>
      </c>
      <c r="G1049" s="15" t="s">
        <v>18063</v>
      </c>
      <c r="H1049" s="14" t="s">
        <v>13745</v>
      </c>
      <c r="I1049" s="15" t="s">
        <v>18064</v>
      </c>
      <c r="J1049" s="14" t="s">
        <v>13699</v>
      </c>
      <c r="K1049" s="18"/>
      <c r="L1049" s="14" t="s">
        <v>13699</v>
      </c>
      <c r="M1049" s="15" t="s">
        <v>17796</v>
      </c>
      <c r="N1049" s="19" t="str">
        <f>_xlfn.IFNA(VLOOKUP(K1049,'HAN02'!$I$1:$J$426,2,FALSE),"")</f>
        <v/>
      </c>
    </row>
    <row r="1050" spans="1:14">
      <c r="A1050" s="14">
        <v>1048</v>
      </c>
      <c r="B1050" s="14" t="str">
        <f t="shared" si="16"/>
        <v>310112501048</v>
      </c>
      <c r="C1050" s="15" t="s">
        <v>18065</v>
      </c>
      <c r="D1050" s="15" t="s">
        <v>1677</v>
      </c>
      <c r="E1050" s="15" t="s">
        <v>18066</v>
      </c>
      <c r="F1050" s="14" t="s">
        <v>17823</v>
      </c>
      <c r="G1050" s="15" t="s">
        <v>18067</v>
      </c>
      <c r="H1050" s="14" t="s">
        <v>13745</v>
      </c>
      <c r="I1050" s="15" t="s">
        <v>18068</v>
      </c>
      <c r="J1050" s="14" t="s">
        <v>13699</v>
      </c>
      <c r="K1050" s="18"/>
      <c r="L1050" s="14" t="s">
        <v>13832</v>
      </c>
      <c r="M1050" s="15" t="s">
        <v>17796</v>
      </c>
      <c r="N1050" s="19" t="str">
        <f>_xlfn.IFNA(VLOOKUP(K1050,'HAN02'!$I$1:$J$426,2,FALSE),"")</f>
        <v/>
      </c>
    </row>
    <row r="1051" spans="1:14">
      <c r="A1051" s="14">
        <v>1049</v>
      </c>
      <c r="B1051" s="14" t="str">
        <f t="shared" si="16"/>
        <v>310112401049</v>
      </c>
      <c r="C1051" s="15" t="s">
        <v>18069</v>
      </c>
      <c r="D1051" s="15" t="s">
        <v>1677</v>
      </c>
      <c r="E1051" s="15" t="s">
        <v>18070</v>
      </c>
      <c r="F1051" s="14" t="s">
        <v>18057</v>
      </c>
      <c r="G1051" s="15" t="s">
        <v>18071</v>
      </c>
      <c r="H1051" s="14" t="s">
        <v>13708</v>
      </c>
      <c r="I1051" s="15" t="s">
        <v>16308</v>
      </c>
      <c r="J1051" s="14" t="s">
        <v>13710</v>
      </c>
      <c r="K1051" s="18" t="s">
        <v>12848</v>
      </c>
      <c r="L1051" s="14" t="s">
        <v>13832</v>
      </c>
      <c r="M1051" s="15" t="s">
        <v>17796</v>
      </c>
      <c r="N1051" s="19" t="str">
        <f>_xlfn.IFNA(VLOOKUP(K1051,'HAN02'!$I$1:$J$426,2,FALSE),"")</f>
        <v>GG312014</v>
      </c>
    </row>
    <row r="1052" spans="1:14">
      <c r="A1052" s="14">
        <v>1050</v>
      </c>
      <c r="B1052" s="14" t="str">
        <f t="shared" si="16"/>
        <v>310112401050</v>
      </c>
      <c r="C1052" s="15" t="s">
        <v>18072</v>
      </c>
      <c r="D1052" s="15" t="s">
        <v>1677</v>
      </c>
      <c r="E1052" s="15" t="s">
        <v>18073</v>
      </c>
      <c r="F1052" s="14" t="s">
        <v>18057</v>
      </c>
      <c r="G1052" s="15" t="s">
        <v>18074</v>
      </c>
      <c r="H1052" s="14" t="s">
        <v>13708</v>
      </c>
      <c r="I1052" s="15" t="s">
        <v>18075</v>
      </c>
      <c r="J1052" s="14" t="s">
        <v>13699</v>
      </c>
      <c r="K1052" s="18"/>
      <c r="L1052" s="14" t="s">
        <v>13832</v>
      </c>
      <c r="M1052" s="15" t="s">
        <v>17796</v>
      </c>
      <c r="N1052" s="19" t="str">
        <f>_xlfn.IFNA(VLOOKUP(K1052,'HAN02'!$I$1:$J$426,2,FALSE),"")</f>
        <v/>
      </c>
    </row>
    <row r="1053" spans="1:14">
      <c r="A1053" s="14">
        <v>1051</v>
      </c>
      <c r="B1053" s="14" t="str">
        <f t="shared" si="16"/>
        <v>310112701051</v>
      </c>
      <c r="C1053" s="15" t="s">
        <v>18076</v>
      </c>
      <c r="D1053" s="15" t="s">
        <v>1677</v>
      </c>
      <c r="E1053" s="15" t="s">
        <v>18077</v>
      </c>
      <c r="F1053" s="14" t="s">
        <v>18062</v>
      </c>
      <c r="G1053" s="15" t="s">
        <v>18078</v>
      </c>
      <c r="H1053" s="14" t="s">
        <v>14247</v>
      </c>
      <c r="I1053" s="15" t="s">
        <v>18079</v>
      </c>
      <c r="J1053" s="14" t="s">
        <v>13710</v>
      </c>
      <c r="K1053" s="18" t="s">
        <v>12864</v>
      </c>
      <c r="L1053" s="14" t="s">
        <v>13832</v>
      </c>
      <c r="M1053" s="15" t="s">
        <v>17796</v>
      </c>
      <c r="N1053" s="19" t="str">
        <f>_xlfn.IFNA(VLOOKUP(K1053,'HAN02'!$I$1:$J$426,2,FALSE),"")</f>
        <v>GG312069</v>
      </c>
    </row>
    <row r="1054" spans="1:14">
      <c r="A1054" s="14">
        <v>1052</v>
      </c>
      <c r="B1054" s="14" t="str">
        <f t="shared" si="16"/>
        <v>310112501052</v>
      </c>
      <c r="C1054" s="15" t="s">
        <v>18080</v>
      </c>
      <c r="D1054" s="15" t="s">
        <v>1677</v>
      </c>
      <c r="E1054" s="15" t="s">
        <v>18081</v>
      </c>
      <c r="F1054" s="14" t="s">
        <v>18057</v>
      </c>
      <c r="G1054" s="15" t="s">
        <v>18082</v>
      </c>
      <c r="H1054" s="14" t="s">
        <v>13745</v>
      </c>
      <c r="I1054" s="15" t="s">
        <v>18083</v>
      </c>
      <c r="J1054" s="14" t="s">
        <v>13710</v>
      </c>
      <c r="K1054" s="18" t="s">
        <v>12848</v>
      </c>
      <c r="L1054" s="14" t="s">
        <v>13699</v>
      </c>
      <c r="M1054" s="15" t="s">
        <v>17796</v>
      </c>
      <c r="N1054" s="19" t="str">
        <f>_xlfn.IFNA(VLOOKUP(K1054,'HAN02'!$I$1:$J$426,2,FALSE),"")</f>
        <v>GG312014</v>
      </c>
    </row>
    <row r="1055" spans="1:14">
      <c r="A1055" s="14">
        <v>1053</v>
      </c>
      <c r="B1055" s="14" t="str">
        <f t="shared" si="16"/>
        <v>310112501053</v>
      </c>
      <c r="C1055" s="15" t="s">
        <v>18084</v>
      </c>
      <c r="D1055" s="15" t="s">
        <v>1677</v>
      </c>
      <c r="E1055" s="15" t="s">
        <v>18085</v>
      </c>
      <c r="F1055" s="14" t="s">
        <v>18057</v>
      </c>
      <c r="G1055" s="15" t="s">
        <v>18086</v>
      </c>
      <c r="H1055" s="14" t="s">
        <v>13745</v>
      </c>
      <c r="I1055" s="15" t="s">
        <v>18087</v>
      </c>
      <c r="J1055" s="14" t="s">
        <v>13699</v>
      </c>
      <c r="K1055" s="18"/>
      <c r="L1055" s="14" t="s">
        <v>13699</v>
      </c>
      <c r="M1055" s="15" t="s">
        <v>17796</v>
      </c>
      <c r="N1055" s="19" t="str">
        <f>_xlfn.IFNA(VLOOKUP(K1055,'HAN02'!$I$1:$J$426,2,FALSE),"")</f>
        <v/>
      </c>
    </row>
    <row r="1056" spans="1:14">
      <c r="A1056" s="14">
        <v>1054</v>
      </c>
      <c r="B1056" s="14" t="str">
        <f t="shared" si="16"/>
        <v>310112501054</v>
      </c>
      <c r="C1056" s="15" t="s">
        <v>18088</v>
      </c>
      <c r="D1056" s="15" t="s">
        <v>1677</v>
      </c>
      <c r="E1056" s="15" t="s">
        <v>18089</v>
      </c>
      <c r="F1056" s="14" t="s">
        <v>18033</v>
      </c>
      <c r="G1056" s="15" t="s">
        <v>18090</v>
      </c>
      <c r="H1056" s="14" t="s">
        <v>13745</v>
      </c>
      <c r="I1056" s="15" t="s">
        <v>18091</v>
      </c>
      <c r="J1056" s="14" t="s">
        <v>13699</v>
      </c>
      <c r="K1056" s="18"/>
      <c r="L1056" s="14" t="s">
        <v>13699</v>
      </c>
      <c r="M1056" s="15" t="s">
        <v>17796</v>
      </c>
      <c r="N1056" s="19" t="str">
        <f>_xlfn.IFNA(VLOOKUP(K1056,'HAN02'!$I$1:$J$426,2,FALSE),"")</f>
        <v/>
      </c>
    </row>
    <row r="1057" spans="1:14">
      <c r="A1057" s="14">
        <v>1055</v>
      </c>
      <c r="B1057" s="14" t="str">
        <f t="shared" si="16"/>
        <v>310112501055</v>
      </c>
      <c r="C1057" s="15" t="s">
        <v>18092</v>
      </c>
      <c r="D1057" s="15" t="s">
        <v>1677</v>
      </c>
      <c r="E1057" s="15" t="s">
        <v>18093</v>
      </c>
      <c r="F1057" s="14" t="s">
        <v>18038</v>
      </c>
      <c r="G1057" s="15" t="s">
        <v>18094</v>
      </c>
      <c r="H1057" s="14" t="s">
        <v>13745</v>
      </c>
      <c r="I1057" s="15" t="s">
        <v>18095</v>
      </c>
      <c r="J1057" s="14" t="s">
        <v>13710</v>
      </c>
      <c r="K1057" s="18" t="s">
        <v>12848</v>
      </c>
      <c r="L1057" s="14" t="s">
        <v>13699</v>
      </c>
      <c r="M1057" s="15" t="s">
        <v>17796</v>
      </c>
      <c r="N1057" s="19" t="str">
        <f>_xlfn.IFNA(VLOOKUP(K1057,'HAN02'!$I$1:$J$426,2,FALSE),"")</f>
        <v>GG312014</v>
      </c>
    </row>
    <row r="1058" spans="1:14">
      <c r="A1058" s="14">
        <v>1056</v>
      </c>
      <c r="B1058" s="14" t="str">
        <f t="shared" si="16"/>
        <v>310112401056</v>
      </c>
      <c r="C1058" s="15" t="s">
        <v>18096</v>
      </c>
      <c r="D1058" s="15" t="s">
        <v>1677</v>
      </c>
      <c r="E1058" s="15" t="s">
        <v>18097</v>
      </c>
      <c r="F1058" s="14" t="s">
        <v>18098</v>
      </c>
      <c r="G1058" s="15" t="s">
        <v>18099</v>
      </c>
      <c r="H1058" s="14" t="s">
        <v>13708</v>
      </c>
      <c r="I1058" s="15" t="s">
        <v>14265</v>
      </c>
      <c r="J1058" s="14" t="s">
        <v>13699</v>
      </c>
      <c r="K1058" s="18"/>
      <c r="L1058" s="14" t="s">
        <v>13699</v>
      </c>
      <c r="M1058" s="15" t="s">
        <v>17796</v>
      </c>
      <c r="N1058" s="19" t="str">
        <f>_xlfn.IFNA(VLOOKUP(K1058,'HAN02'!$I$1:$J$426,2,FALSE),"")</f>
        <v/>
      </c>
    </row>
    <row r="1059" spans="1:14">
      <c r="A1059" s="14">
        <v>1057</v>
      </c>
      <c r="B1059" s="14" t="str">
        <f t="shared" si="16"/>
        <v>310112501057</v>
      </c>
      <c r="C1059" s="15" t="s">
        <v>18100</v>
      </c>
      <c r="D1059" s="15" t="s">
        <v>1677</v>
      </c>
      <c r="E1059" s="15" t="s">
        <v>18101</v>
      </c>
      <c r="F1059" s="14" t="s">
        <v>18033</v>
      </c>
      <c r="G1059" s="15" t="s">
        <v>18102</v>
      </c>
      <c r="H1059" s="14" t="s">
        <v>13745</v>
      </c>
      <c r="I1059" s="15" t="s">
        <v>15656</v>
      </c>
      <c r="J1059" s="14" t="s">
        <v>13699</v>
      </c>
      <c r="K1059" s="18"/>
      <c r="L1059" s="14" t="s">
        <v>13699</v>
      </c>
      <c r="M1059" s="15" t="s">
        <v>17796</v>
      </c>
      <c r="N1059" s="19" t="str">
        <f>_xlfn.IFNA(VLOOKUP(K1059,'HAN02'!$I$1:$J$426,2,FALSE),"")</f>
        <v/>
      </c>
    </row>
    <row r="1060" spans="1:14">
      <c r="A1060" s="14">
        <v>1058</v>
      </c>
      <c r="B1060" s="14" t="str">
        <f t="shared" si="16"/>
        <v>310112501058</v>
      </c>
      <c r="C1060" s="15" t="s">
        <v>18103</v>
      </c>
      <c r="D1060" s="15" t="s">
        <v>1677</v>
      </c>
      <c r="E1060" s="15" t="s">
        <v>18104</v>
      </c>
      <c r="F1060" s="14" t="s">
        <v>18033</v>
      </c>
      <c r="G1060" s="15" t="s">
        <v>18105</v>
      </c>
      <c r="H1060" s="14" t="s">
        <v>13745</v>
      </c>
      <c r="I1060" s="15" t="s">
        <v>18106</v>
      </c>
      <c r="J1060" s="14" t="s">
        <v>13699</v>
      </c>
      <c r="K1060" s="18"/>
      <c r="L1060" s="14" t="s">
        <v>13699</v>
      </c>
      <c r="M1060" s="15" t="s">
        <v>17796</v>
      </c>
      <c r="N1060" s="19" t="str">
        <f>_xlfn.IFNA(VLOOKUP(K1060,'HAN02'!$I$1:$J$426,2,FALSE),"")</f>
        <v/>
      </c>
    </row>
    <row r="1061" spans="1:14">
      <c r="A1061" s="14">
        <v>1059</v>
      </c>
      <c r="B1061" s="14" t="str">
        <f t="shared" si="16"/>
        <v>310112501059</v>
      </c>
      <c r="C1061" s="15" t="s">
        <v>18107</v>
      </c>
      <c r="D1061" s="15" t="s">
        <v>1677</v>
      </c>
      <c r="E1061" s="15" t="s">
        <v>18108</v>
      </c>
      <c r="F1061" s="14" t="s">
        <v>18098</v>
      </c>
      <c r="G1061" s="15" t="s">
        <v>18109</v>
      </c>
      <c r="H1061" s="14" t="s">
        <v>13745</v>
      </c>
      <c r="I1061" s="15" t="s">
        <v>18110</v>
      </c>
      <c r="J1061" s="14" t="s">
        <v>13699</v>
      </c>
      <c r="K1061" s="18"/>
      <c r="L1061" s="14" t="s">
        <v>13699</v>
      </c>
      <c r="M1061" s="15" t="s">
        <v>17796</v>
      </c>
      <c r="N1061" s="19" t="str">
        <f>_xlfn.IFNA(VLOOKUP(K1061,'HAN02'!$I$1:$J$426,2,FALSE),"")</f>
        <v/>
      </c>
    </row>
    <row r="1062" spans="1:14">
      <c r="A1062" s="14">
        <v>1060</v>
      </c>
      <c r="B1062" s="14" t="str">
        <f t="shared" si="16"/>
        <v>310112501060</v>
      </c>
      <c r="C1062" s="15" t="s">
        <v>18111</v>
      </c>
      <c r="D1062" s="15" t="s">
        <v>1677</v>
      </c>
      <c r="E1062" s="15" t="s">
        <v>18112</v>
      </c>
      <c r="F1062" s="14" t="s">
        <v>18113</v>
      </c>
      <c r="G1062" s="15" t="s">
        <v>18114</v>
      </c>
      <c r="H1062" s="14" t="s">
        <v>13745</v>
      </c>
      <c r="I1062" s="15" t="s">
        <v>17036</v>
      </c>
      <c r="J1062" s="14" t="s">
        <v>13699</v>
      </c>
      <c r="K1062" s="18"/>
      <c r="L1062" s="14" t="s">
        <v>13699</v>
      </c>
      <c r="M1062" s="15" t="s">
        <v>17796</v>
      </c>
      <c r="N1062" s="19" t="str">
        <f>_xlfn.IFNA(VLOOKUP(K1062,'HAN02'!$I$1:$J$426,2,FALSE),"")</f>
        <v/>
      </c>
    </row>
    <row r="1063" spans="1:14">
      <c r="A1063" s="14">
        <v>1061</v>
      </c>
      <c r="B1063" s="14" t="str">
        <f t="shared" si="16"/>
        <v>310112501061</v>
      </c>
      <c r="C1063" s="15" t="s">
        <v>18115</v>
      </c>
      <c r="D1063" s="15" t="s">
        <v>1677</v>
      </c>
      <c r="E1063" s="15" t="s">
        <v>18116</v>
      </c>
      <c r="F1063" s="14" t="s">
        <v>18098</v>
      </c>
      <c r="G1063" s="15" t="s">
        <v>18117</v>
      </c>
      <c r="H1063" s="14" t="s">
        <v>13745</v>
      </c>
      <c r="I1063" s="15" t="s">
        <v>15479</v>
      </c>
      <c r="J1063" s="14" t="s">
        <v>13699</v>
      </c>
      <c r="K1063" s="18"/>
      <c r="L1063" s="14" t="s">
        <v>13699</v>
      </c>
      <c r="M1063" s="15" t="s">
        <v>17796</v>
      </c>
      <c r="N1063" s="19" t="str">
        <f>_xlfn.IFNA(VLOOKUP(K1063,'HAN02'!$I$1:$J$426,2,FALSE),"")</f>
        <v/>
      </c>
    </row>
    <row r="1064" spans="1:14">
      <c r="A1064" s="14">
        <v>1062</v>
      </c>
      <c r="B1064" s="14" t="str">
        <f t="shared" si="16"/>
        <v>310113101062</v>
      </c>
      <c r="C1064" s="15" t="s">
        <v>18118</v>
      </c>
      <c r="D1064" s="15" t="s">
        <v>1679</v>
      </c>
      <c r="E1064" s="15" t="s">
        <v>18119</v>
      </c>
      <c r="F1064" s="14" t="s">
        <v>18120</v>
      </c>
      <c r="G1064" s="15" t="s">
        <v>18121</v>
      </c>
      <c r="H1064" s="14" t="s">
        <v>13942</v>
      </c>
      <c r="I1064" s="15" t="s">
        <v>18122</v>
      </c>
      <c r="J1064" s="14" t="s">
        <v>13699</v>
      </c>
      <c r="K1064" s="18"/>
      <c r="L1064" s="14" t="s">
        <v>13832</v>
      </c>
      <c r="M1064" s="15" t="s">
        <v>17796</v>
      </c>
      <c r="N1064" s="19" t="str">
        <f>_xlfn.IFNA(VLOOKUP(K1064,'HAN02'!$I$1:$J$426,2,FALSE),"")</f>
        <v/>
      </c>
    </row>
    <row r="1065" spans="1:14">
      <c r="A1065" s="14">
        <v>1063</v>
      </c>
      <c r="B1065" s="14" t="str">
        <f t="shared" si="16"/>
        <v>310113501063</v>
      </c>
      <c r="C1065" s="15" t="s">
        <v>18123</v>
      </c>
      <c r="D1065" s="15" t="s">
        <v>1679</v>
      </c>
      <c r="E1065" s="15" t="s">
        <v>18124</v>
      </c>
      <c r="F1065" s="14" t="s">
        <v>18125</v>
      </c>
      <c r="G1065" s="15" t="s">
        <v>18126</v>
      </c>
      <c r="H1065" s="14" t="s">
        <v>13745</v>
      </c>
      <c r="I1065" s="15" t="s">
        <v>18127</v>
      </c>
      <c r="J1065" s="14" t="s">
        <v>13699</v>
      </c>
      <c r="K1065" s="18"/>
      <c r="L1065" s="14" t="s">
        <v>13832</v>
      </c>
      <c r="M1065" s="15" t="s">
        <v>17796</v>
      </c>
      <c r="N1065" s="19" t="str">
        <f>_xlfn.IFNA(VLOOKUP(K1065,'HAN02'!$I$1:$J$426,2,FALSE),"")</f>
        <v/>
      </c>
    </row>
    <row r="1066" spans="1:14">
      <c r="A1066" s="14">
        <v>1064</v>
      </c>
      <c r="B1066" s="14" t="str">
        <f t="shared" si="16"/>
        <v>310113501064</v>
      </c>
      <c r="C1066" s="15" t="s">
        <v>18128</v>
      </c>
      <c r="D1066" s="15" t="s">
        <v>1679</v>
      </c>
      <c r="E1066" s="15" t="s">
        <v>18129</v>
      </c>
      <c r="F1066" s="14" t="s">
        <v>18130</v>
      </c>
      <c r="G1066" s="15" t="s">
        <v>18131</v>
      </c>
      <c r="H1066" s="14" t="s">
        <v>13745</v>
      </c>
      <c r="I1066" s="15" t="s">
        <v>18132</v>
      </c>
      <c r="J1066" s="14" t="s">
        <v>13699</v>
      </c>
      <c r="K1066" s="18"/>
      <c r="L1066" s="14" t="s">
        <v>13699</v>
      </c>
      <c r="M1066" s="15" t="s">
        <v>17796</v>
      </c>
      <c r="N1066" s="19" t="str">
        <f>_xlfn.IFNA(VLOOKUP(K1066,'HAN02'!$I$1:$J$426,2,FALSE),"")</f>
        <v/>
      </c>
    </row>
    <row r="1067" spans="1:14">
      <c r="A1067" s="14">
        <v>1065</v>
      </c>
      <c r="B1067" s="14" t="str">
        <f t="shared" si="16"/>
        <v>310113401065</v>
      </c>
      <c r="C1067" s="15" t="s">
        <v>18133</v>
      </c>
      <c r="D1067" s="15" t="s">
        <v>1679</v>
      </c>
      <c r="E1067" s="15" t="s">
        <v>18134</v>
      </c>
      <c r="F1067" s="14" t="s">
        <v>18135</v>
      </c>
      <c r="G1067" s="15" t="s">
        <v>18136</v>
      </c>
      <c r="H1067" s="14" t="s">
        <v>13708</v>
      </c>
      <c r="I1067" s="15" t="s">
        <v>18137</v>
      </c>
      <c r="J1067" s="14" t="s">
        <v>13710</v>
      </c>
      <c r="K1067" s="18" t="s">
        <v>12848</v>
      </c>
      <c r="L1067" s="14" t="s">
        <v>13832</v>
      </c>
      <c r="M1067" s="15" t="s">
        <v>17796</v>
      </c>
      <c r="N1067" s="19" t="str">
        <f>_xlfn.IFNA(VLOOKUP(K1067,'HAN02'!$I$1:$J$426,2,FALSE),"")</f>
        <v>GG312014</v>
      </c>
    </row>
    <row r="1068" spans="1:14">
      <c r="A1068" s="14">
        <v>1066</v>
      </c>
      <c r="B1068" s="14" t="str">
        <f t="shared" si="16"/>
        <v>310113701066</v>
      </c>
      <c r="C1068" s="15" t="s">
        <v>18138</v>
      </c>
      <c r="D1068" s="15" t="s">
        <v>1679</v>
      </c>
      <c r="E1068" s="15" t="s">
        <v>18139</v>
      </c>
      <c r="F1068" s="14" t="s">
        <v>18140</v>
      </c>
      <c r="G1068" s="15" t="s">
        <v>18141</v>
      </c>
      <c r="H1068" s="14" t="s">
        <v>14247</v>
      </c>
      <c r="I1068" s="15" t="s">
        <v>14686</v>
      </c>
      <c r="J1068" s="14" t="s">
        <v>13710</v>
      </c>
      <c r="K1068" s="18" t="s">
        <v>12848</v>
      </c>
      <c r="L1068" s="14" t="s">
        <v>13699</v>
      </c>
      <c r="M1068" s="15" t="s">
        <v>17796</v>
      </c>
      <c r="N1068" s="19" t="str">
        <f>_xlfn.IFNA(VLOOKUP(K1068,'HAN02'!$I$1:$J$426,2,FALSE),"")</f>
        <v>GG312014</v>
      </c>
    </row>
    <row r="1069" spans="1:14">
      <c r="A1069" s="14">
        <v>1067</v>
      </c>
      <c r="B1069" s="14" t="str">
        <f t="shared" si="16"/>
        <v>310113501067</v>
      </c>
      <c r="C1069" s="15" t="s">
        <v>18142</v>
      </c>
      <c r="D1069" s="15" t="s">
        <v>1679</v>
      </c>
      <c r="E1069" s="15" t="s">
        <v>18143</v>
      </c>
      <c r="F1069" s="14" t="s">
        <v>18130</v>
      </c>
      <c r="G1069" s="15" t="s">
        <v>18144</v>
      </c>
      <c r="H1069" s="14" t="s">
        <v>13745</v>
      </c>
      <c r="I1069" s="15" t="s">
        <v>18145</v>
      </c>
      <c r="J1069" s="14" t="s">
        <v>13710</v>
      </c>
      <c r="K1069" s="18" t="s">
        <v>12848</v>
      </c>
      <c r="L1069" s="14" t="s">
        <v>13699</v>
      </c>
      <c r="M1069" s="15" t="s">
        <v>17796</v>
      </c>
      <c r="N1069" s="19" t="str">
        <f>_xlfn.IFNA(VLOOKUP(K1069,'HAN02'!$I$1:$J$426,2,FALSE),"")</f>
        <v>GG312014</v>
      </c>
    </row>
    <row r="1070" spans="1:14">
      <c r="A1070" s="14">
        <v>1068</v>
      </c>
      <c r="B1070" s="14" t="str">
        <f t="shared" si="16"/>
        <v>310113501068</v>
      </c>
      <c r="C1070" s="15" t="s">
        <v>18146</v>
      </c>
      <c r="D1070" s="15" t="s">
        <v>1679</v>
      </c>
      <c r="E1070" s="15" t="s">
        <v>18147</v>
      </c>
      <c r="F1070" s="14" t="s">
        <v>18140</v>
      </c>
      <c r="G1070" s="15" t="s">
        <v>18148</v>
      </c>
      <c r="H1070" s="14" t="s">
        <v>13745</v>
      </c>
      <c r="I1070" s="15" t="s">
        <v>16421</v>
      </c>
      <c r="J1070" s="14" t="s">
        <v>13699</v>
      </c>
      <c r="K1070" s="18"/>
      <c r="L1070" s="14" t="s">
        <v>13699</v>
      </c>
      <c r="M1070" s="15" t="s">
        <v>17796</v>
      </c>
      <c r="N1070" s="19" t="str">
        <f>_xlfn.IFNA(VLOOKUP(K1070,'HAN02'!$I$1:$J$426,2,FALSE),"")</f>
        <v/>
      </c>
    </row>
    <row r="1071" spans="1:14">
      <c r="A1071" s="14">
        <v>1069</v>
      </c>
      <c r="B1071" s="14" t="str">
        <f t="shared" si="16"/>
        <v>310113501069</v>
      </c>
      <c r="C1071" s="15" t="s">
        <v>18149</v>
      </c>
      <c r="D1071" s="15" t="s">
        <v>1679</v>
      </c>
      <c r="E1071" s="15" t="s">
        <v>18150</v>
      </c>
      <c r="F1071" s="14" t="s">
        <v>18130</v>
      </c>
      <c r="G1071" s="15" t="s">
        <v>18151</v>
      </c>
      <c r="H1071" s="14" t="s">
        <v>13745</v>
      </c>
      <c r="I1071" s="15" t="s">
        <v>18152</v>
      </c>
      <c r="J1071" s="14" t="s">
        <v>13699</v>
      </c>
      <c r="K1071" s="18"/>
      <c r="L1071" s="14" t="s">
        <v>13832</v>
      </c>
      <c r="M1071" s="15" t="s">
        <v>17796</v>
      </c>
      <c r="N1071" s="19" t="str">
        <f>_xlfn.IFNA(VLOOKUP(K1071,'HAN02'!$I$1:$J$426,2,FALSE),"")</f>
        <v/>
      </c>
    </row>
    <row r="1072" spans="1:14">
      <c r="A1072" s="14">
        <v>1070</v>
      </c>
      <c r="B1072" s="14" t="str">
        <f t="shared" si="16"/>
        <v>310113501070</v>
      </c>
      <c r="C1072" s="15" t="s">
        <v>18153</v>
      </c>
      <c r="D1072" s="15" t="s">
        <v>1679</v>
      </c>
      <c r="E1072" s="15" t="s">
        <v>18154</v>
      </c>
      <c r="F1072" s="14" t="s">
        <v>18155</v>
      </c>
      <c r="G1072" s="15" t="s">
        <v>18156</v>
      </c>
      <c r="H1072" s="14" t="s">
        <v>13745</v>
      </c>
      <c r="I1072" s="15" t="s">
        <v>17194</v>
      </c>
      <c r="J1072" s="14" t="s">
        <v>13699</v>
      </c>
      <c r="K1072" s="18"/>
      <c r="L1072" s="14" t="s">
        <v>13699</v>
      </c>
      <c r="M1072" s="15" t="s">
        <v>17796</v>
      </c>
      <c r="N1072" s="19" t="str">
        <f>_xlfn.IFNA(VLOOKUP(K1072,'HAN02'!$I$1:$J$426,2,FALSE),"")</f>
        <v/>
      </c>
    </row>
    <row r="1073" spans="1:14">
      <c r="A1073" s="14">
        <v>1071</v>
      </c>
      <c r="B1073" s="14" t="str">
        <f t="shared" si="16"/>
        <v>310113501071</v>
      </c>
      <c r="C1073" s="15" t="s">
        <v>18157</v>
      </c>
      <c r="D1073" s="15" t="s">
        <v>1679</v>
      </c>
      <c r="E1073" s="15" t="s">
        <v>18158</v>
      </c>
      <c r="F1073" s="14" t="s">
        <v>18120</v>
      </c>
      <c r="G1073" s="15" t="s">
        <v>18159</v>
      </c>
      <c r="H1073" s="14" t="s">
        <v>13745</v>
      </c>
      <c r="I1073" s="15" t="s">
        <v>15665</v>
      </c>
      <c r="J1073" s="14" t="s">
        <v>13710</v>
      </c>
      <c r="K1073" s="18" t="s">
        <v>12848</v>
      </c>
      <c r="L1073" s="14" t="s">
        <v>13699</v>
      </c>
      <c r="M1073" s="15" t="s">
        <v>17796</v>
      </c>
      <c r="N1073" s="19" t="str">
        <f>_xlfn.IFNA(VLOOKUP(K1073,'HAN02'!$I$1:$J$426,2,FALSE),"")</f>
        <v>GG312014</v>
      </c>
    </row>
    <row r="1074" spans="1:14">
      <c r="A1074" s="14">
        <v>1072</v>
      </c>
      <c r="B1074" s="14" t="str">
        <f t="shared" si="16"/>
        <v>310113501072</v>
      </c>
      <c r="C1074" s="15" t="s">
        <v>18160</v>
      </c>
      <c r="D1074" s="15" t="s">
        <v>1679</v>
      </c>
      <c r="E1074" s="15" t="s">
        <v>18161</v>
      </c>
      <c r="F1074" s="14" t="s">
        <v>18120</v>
      </c>
      <c r="G1074" s="15" t="s">
        <v>18162</v>
      </c>
      <c r="H1074" s="14" t="s">
        <v>13745</v>
      </c>
      <c r="I1074" s="15" t="s">
        <v>15953</v>
      </c>
      <c r="J1074" s="14" t="s">
        <v>13699</v>
      </c>
      <c r="K1074" s="18"/>
      <c r="L1074" s="14" t="s">
        <v>13699</v>
      </c>
      <c r="M1074" s="15" t="s">
        <v>17796</v>
      </c>
      <c r="N1074" s="19" t="str">
        <f>_xlfn.IFNA(VLOOKUP(K1074,'HAN02'!$I$1:$J$426,2,FALSE),"")</f>
        <v/>
      </c>
    </row>
    <row r="1075" spans="1:14">
      <c r="A1075" s="14">
        <v>1073</v>
      </c>
      <c r="B1075" s="14" t="str">
        <f t="shared" si="16"/>
        <v>310113501073</v>
      </c>
      <c r="C1075" s="15" t="s">
        <v>18163</v>
      </c>
      <c r="D1075" s="15" t="s">
        <v>1679</v>
      </c>
      <c r="E1075" s="15" t="s">
        <v>18164</v>
      </c>
      <c r="F1075" s="14" t="s">
        <v>18165</v>
      </c>
      <c r="G1075" s="15" t="s">
        <v>18166</v>
      </c>
      <c r="H1075" s="14" t="s">
        <v>13745</v>
      </c>
      <c r="I1075" s="15" t="s">
        <v>18167</v>
      </c>
      <c r="J1075" s="14" t="s">
        <v>13710</v>
      </c>
      <c r="K1075" s="18" t="s">
        <v>12848</v>
      </c>
      <c r="L1075" s="14" t="s">
        <v>13699</v>
      </c>
      <c r="M1075" s="15" t="s">
        <v>17796</v>
      </c>
      <c r="N1075" s="19" t="str">
        <f>_xlfn.IFNA(VLOOKUP(K1075,'HAN02'!$I$1:$J$426,2,FALSE),"")</f>
        <v>GG312014</v>
      </c>
    </row>
    <row r="1076" spans="1:14">
      <c r="A1076" s="14">
        <v>1074</v>
      </c>
      <c r="B1076" s="14" t="str">
        <f t="shared" si="16"/>
        <v>310113501074</v>
      </c>
      <c r="C1076" s="15" t="s">
        <v>18168</v>
      </c>
      <c r="D1076" s="15" t="s">
        <v>1679</v>
      </c>
      <c r="E1076" s="15" t="s">
        <v>18169</v>
      </c>
      <c r="F1076" s="14" t="s">
        <v>18170</v>
      </c>
      <c r="G1076" s="15" t="s">
        <v>18171</v>
      </c>
      <c r="H1076" s="14" t="s">
        <v>13745</v>
      </c>
      <c r="I1076" s="15" t="s">
        <v>16640</v>
      </c>
      <c r="J1076" s="14" t="s">
        <v>13699</v>
      </c>
      <c r="K1076" s="18"/>
      <c r="L1076" s="14" t="s">
        <v>13699</v>
      </c>
      <c r="M1076" s="15" t="s">
        <v>17796</v>
      </c>
      <c r="N1076" s="19" t="str">
        <f>_xlfn.IFNA(VLOOKUP(K1076,'HAN02'!$I$1:$J$426,2,FALSE),"")</f>
        <v/>
      </c>
    </row>
    <row r="1077" spans="1:14">
      <c r="A1077" s="14">
        <v>1075</v>
      </c>
      <c r="B1077" s="14" t="str">
        <f t="shared" si="16"/>
        <v>310114501075</v>
      </c>
      <c r="C1077" s="15" t="s">
        <v>18172</v>
      </c>
      <c r="D1077" s="15" t="s">
        <v>1680</v>
      </c>
      <c r="E1077" s="15" t="s">
        <v>18173</v>
      </c>
      <c r="F1077" s="14" t="s">
        <v>18174</v>
      </c>
      <c r="G1077" s="15" t="s">
        <v>18175</v>
      </c>
      <c r="H1077" s="14" t="s">
        <v>13745</v>
      </c>
      <c r="I1077" s="15" t="s">
        <v>18176</v>
      </c>
      <c r="J1077" s="14" t="s">
        <v>13699</v>
      </c>
      <c r="K1077" s="18"/>
      <c r="L1077" s="14" t="s">
        <v>13832</v>
      </c>
      <c r="M1077" s="15" t="s">
        <v>17796</v>
      </c>
      <c r="N1077" s="19" t="str">
        <f>_xlfn.IFNA(VLOOKUP(K1077,'HAN02'!$I$1:$J$426,2,FALSE),"")</f>
        <v/>
      </c>
    </row>
    <row r="1078" spans="1:14">
      <c r="A1078" s="14">
        <v>1076</v>
      </c>
      <c r="B1078" s="14" t="str">
        <f t="shared" si="16"/>
        <v>310114501076</v>
      </c>
      <c r="C1078" s="15" t="s">
        <v>18177</v>
      </c>
      <c r="D1078" s="15" t="s">
        <v>1680</v>
      </c>
      <c r="E1078" s="15" t="s">
        <v>18178</v>
      </c>
      <c r="F1078" s="14" t="s">
        <v>18179</v>
      </c>
      <c r="G1078" s="15" t="s">
        <v>18180</v>
      </c>
      <c r="H1078" s="14" t="s">
        <v>13745</v>
      </c>
      <c r="I1078" s="15" t="s">
        <v>18181</v>
      </c>
      <c r="J1078" s="14" t="s">
        <v>13699</v>
      </c>
      <c r="K1078" s="18"/>
      <c r="L1078" s="14" t="s">
        <v>13699</v>
      </c>
      <c r="M1078" s="15" t="s">
        <v>17796</v>
      </c>
      <c r="N1078" s="19" t="str">
        <f>_xlfn.IFNA(VLOOKUP(K1078,'HAN02'!$I$1:$J$426,2,FALSE),"")</f>
        <v/>
      </c>
    </row>
    <row r="1079" spans="1:14">
      <c r="A1079" s="14">
        <v>1077</v>
      </c>
      <c r="B1079" s="14" t="str">
        <f t="shared" si="16"/>
        <v>310114501077</v>
      </c>
      <c r="C1079" s="15" t="s">
        <v>18182</v>
      </c>
      <c r="D1079" s="15" t="s">
        <v>1680</v>
      </c>
      <c r="E1079" s="15" t="s">
        <v>18183</v>
      </c>
      <c r="F1079" s="14" t="s">
        <v>18184</v>
      </c>
      <c r="G1079" s="15" t="s">
        <v>18185</v>
      </c>
      <c r="H1079" s="14" t="s">
        <v>13745</v>
      </c>
      <c r="I1079" s="15" t="s">
        <v>18186</v>
      </c>
      <c r="J1079" s="14" t="s">
        <v>13710</v>
      </c>
      <c r="K1079" s="18" t="s">
        <v>12848</v>
      </c>
      <c r="L1079" s="14" t="s">
        <v>13832</v>
      </c>
      <c r="M1079" s="15" t="s">
        <v>17796</v>
      </c>
      <c r="N1079" s="19" t="str">
        <f>_xlfn.IFNA(VLOOKUP(K1079,'HAN02'!$I$1:$J$426,2,FALSE),"")</f>
        <v>GG312014</v>
      </c>
    </row>
    <row r="1080" spans="1:14">
      <c r="A1080" s="14">
        <v>1078</v>
      </c>
      <c r="B1080" s="14" t="str">
        <f t="shared" si="16"/>
        <v>310114401078</v>
      </c>
      <c r="C1080" s="15" t="s">
        <v>18187</v>
      </c>
      <c r="D1080" s="15" t="s">
        <v>1680</v>
      </c>
      <c r="E1080" s="15" t="s">
        <v>18188</v>
      </c>
      <c r="F1080" s="14" t="s">
        <v>18184</v>
      </c>
      <c r="G1080" s="15" t="s">
        <v>18189</v>
      </c>
      <c r="H1080" s="14" t="s">
        <v>13708</v>
      </c>
      <c r="I1080" s="15" t="s">
        <v>18190</v>
      </c>
      <c r="J1080" s="14" t="s">
        <v>13710</v>
      </c>
      <c r="K1080" s="18" t="s">
        <v>12848</v>
      </c>
      <c r="L1080" s="14" t="s">
        <v>13699</v>
      </c>
      <c r="M1080" s="15" t="s">
        <v>17796</v>
      </c>
      <c r="N1080" s="19" t="str">
        <f>_xlfn.IFNA(VLOOKUP(K1080,'HAN02'!$I$1:$J$426,2,FALSE),"")</f>
        <v>GG312014</v>
      </c>
    </row>
    <row r="1081" spans="1:14">
      <c r="A1081" s="14">
        <v>1079</v>
      </c>
      <c r="B1081" s="14" t="str">
        <f t="shared" si="16"/>
        <v>310114701079</v>
      </c>
      <c r="C1081" s="15" t="s">
        <v>18191</v>
      </c>
      <c r="D1081" s="15" t="s">
        <v>1680</v>
      </c>
      <c r="E1081" s="15" t="s">
        <v>18192</v>
      </c>
      <c r="F1081" s="14" t="s">
        <v>18193</v>
      </c>
      <c r="G1081" s="15" t="s">
        <v>18194</v>
      </c>
      <c r="H1081" s="14" t="s">
        <v>14247</v>
      </c>
      <c r="I1081" s="15" t="s">
        <v>14686</v>
      </c>
      <c r="J1081" s="14" t="s">
        <v>13710</v>
      </c>
      <c r="K1081" s="18" t="s">
        <v>12848</v>
      </c>
      <c r="L1081" s="14" t="s">
        <v>13699</v>
      </c>
      <c r="M1081" s="15" t="s">
        <v>17796</v>
      </c>
      <c r="N1081" s="19" t="str">
        <f>_xlfn.IFNA(VLOOKUP(K1081,'HAN02'!$I$1:$J$426,2,FALSE),"")</f>
        <v>GG312014</v>
      </c>
    </row>
    <row r="1082" spans="1:14">
      <c r="A1082" s="14">
        <v>1080</v>
      </c>
      <c r="B1082" s="14" t="str">
        <f t="shared" si="16"/>
        <v>310114201080</v>
      </c>
      <c r="C1082" s="15" t="s">
        <v>18195</v>
      </c>
      <c r="D1082" s="15" t="s">
        <v>1680</v>
      </c>
      <c r="E1082" s="15" t="s">
        <v>18196</v>
      </c>
      <c r="F1082" s="14" t="s">
        <v>18174</v>
      </c>
      <c r="G1082" s="15" t="s">
        <v>18197</v>
      </c>
      <c r="H1082" s="14" t="s">
        <v>14962</v>
      </c>
      <c r="I1082" s="15" t="s">
        <v>18198</v>
      </c>
      <c r="J1082" s="14" t="s">
        <v>13699</v>
      </c>
      <c r="K1082" s="18"/>
      <c r="L1082" s="14" t="s">
        <v>13699</v>
      </c>
      <c r="M1082" s="15" t="s">
        <v>17796</v>
      </c>
      <c r="N1082" s="19" t="str">
        <f>_xlfn.IFNA(VLOOKUP(K1082,'HAN02'!$I$1:$J$426,2,FALSE),"")</f>
        <v/>
      </c>
    </row>
    <row r="1083" spans="1:14">
      <c r="A1083" s="14">
        <v>1081</v>
      </c>
      <c r="B1083" s="14" t="str">
        <f t="shared" si="16"/>
        <v>310114501081</v>
      </c>
      <c r="C1083" s="15" t="s">
        <v>18199</v>
      </c>
      <c r="D1083" s="15" t="s">
        <v>1680</v>
      </c>
      <c r="E1083" s="15" t="s">
        <v>18200</v>
      </c>
      <c r="F1083" s="14" t="s">
        <v>18201</v>
      </c>
      <c r="G1083" s="15" t="s">
        <v>18202</v>
      </c>
      <c r="H1083" s="14" t="s">
        <v>13745</v>
      </c>
      <c r="I1083" s="15" t="s">
        <v>14812</v>
      </c>
      <c r="J1083" s="14" t="s">
        <v>13710</v>
      </c>
      <c r="K1083" s="18" t="s">
        <v>12848</v>
      </c>
      <c r="L1083" s="14" t="s">
        <v>13699</v>
      </c>
      <c r="M1083" s="15" t="s">
        <v>17796</v>
      </c>
      <c r="N1083" s="19" t="str">
        <f>_xlfn.IFNA(VLOOKUP(K1083,'HAN02'!$I$1:$J$426,2,FALSE),"")</f>
        <v>GG312014</v>
      </c>
    </row>
    <row r="1084" spans="1:14">
      <c r="A1084" s="14">
        <v>1082</v>
      </c>
      <c r="B1084" s="14" t="str">
        <f t="shared" si="16"/>
        <v>310114401082</v>
      </c>
      <c r="C1084" s="15" t="s">
        <v>18203</v>
      </c>
      <c r="D1084" s="15" t="s">
        <v>1680</v>
      </c>
      <c r="E1084" s="15" t="s">
        <v>18204</v>
      </c>
      <c r="F1084" s="14" t="s">
        <v>18205</v>
      </c>
      <c r="G1084" s="15" t="s">
        <v>18206</v>
      </c>
      <c r="H1084" s="14" t="s">
        <v>13708</v>
      </c>
      <c r="I1084" s="15" t="s">
        <v>18207</v>
      </c>
      <c r="J1084" s="14" t="s">
        <v>13710</v>
      </c>
      <c r="K1084" s="18" t="s">
        <v>12848</v>
      </c>
      <c r="L1084" s="14" t="s">
        <v>13832</v>
      </c>
      <c r="M1084" s="15" t="s">
        <v>17796</v>
      </c>
      <c r="N1084" s="19" t="str">
        <f>_xlfn.IFNA(VLOOKUP(K1084,'HAN02'!$I$1:$J$426,2,FALSE),"")</f>
        <v>GG312014</v>
      </c>
    </row>
    <row r="1085" spans="1:14">
      <c r="A1085" s="14">
        <v>1083</v>
      </c>
      <c r="B1085" s="14" t="str">
        <f t="shared" si="16"/>
        <v>310114701083</v>
      </c>
      <c r="C1085" s="15" t="s">
        <v>18208</v>
      </c>
      <c r="D1085" s="15" t="s">
        <v>1680</v>
      </c>
      <c r="E1085" s="15" t="s">
        <v>18209</v>
      </c>
      <c r="F1085" s="14" t="s">
        <v>18210</v>
      </c>
      <c r="G1085" s="15" t="s">
        <v>18211</v>
      </c>
      <c r="H1085" s="14" t="s">
        <v>14247</v>
      </c>
      <c r="I1085" s="15" t="s">
        <v>18212</v>
      </c>
      <c r="J1085" s="14" t="s">
        <v>13699</v>
      </c>
      <c r="K1085" s="18"/>
      <c r="L1085" s="14" t="s">
        <v>13699</v>
      </c>
      <c r="M1085" s="15" t="s">
        <v>17796</v>
      </c>
      <c r="N1085" s="19" t="str">
        <f>_xlfn.IFNA(VLOOKUP(K1085,'HAN02'!$I$1:$J$426,2,FALSE),"")</f>
        <v/>
      </c>
    </row>
    <row r="1086" spans="1:14">
      <c r="A1086" s="14">
        <v>1084</v>
      </c>
      <c r="B1086" s="14" t="str">
        <f t="shared" si="16"/>
        <v>310114501084</v>
      </c>
      <c r="C1086" s="15" t="s">
        <v>18213</v>
      </c>
      <c r="D1086" s="15" t="s">
        <v>1680</v>
      </c>
      <c r="E1086" s="15" t="s">
        <v>18214</v>
      </c>
      <c r="F1086" s="14" t="s">
        <v>18174</v>
      </c>
      <c r="G1086" s="15" t="s">
        <v>18215</v>
      </c>
      <c r="H1086" s="14" t="s">
        <v>13745</v>
      </c>
      <c r="I1086" s="15" t="s">
        <v>18216</v>
      </c>
      <c r="J1086" s="14" t="s">
        <v>13710</v>
      </c>
      <c r="K1086" s="18" t="s">
        <v>12848</v>
      </c>
      <c r="L1086" s="14" t="s">
        <v>13699</v>
      </c>
      <c r="M1086" s="15" t="s">
        <v>17796</v>
      </c>
      <c r="N1086" s="19" t="str">
        <f>_xlfn.IFNA(VLOOKUP(K1086,'HAN02'!$I$1:$J$426,2,FALSE),"")</f>
        <v>GG312014</v>
      </c>
    </row>
    <row r="1087" spans="1:14">
      <c r="A1087" s="14">
        <v>1085</v>
      </c>
      <c r="B1087" s="14" t="str">
        <f t="shared" si="16"/>
        <v>310114401085</v>
      </c>
      <c r="C1087" s="15" t="s">
        <v>18217</v>
      </c>
      <c r="D1087" s="15" t="s">
        <v>1680</v>
      </c>
      <c r="E1087" s="15" t="s">
        <v>18218</v>
      </c>
      <c r="F1087" s="14" t="s">
        <v>18219</v>
      </c>
      <c r="G1087" s="15" t="s">
        <v>18220</v>
      </c>
      <c r="H1087" s="14" t="s">
        <v>13708</v>
      </c>
      <c r="I1087" s="15" t="s">
        <v>17105</v>
      </c>
      <c r="J1087" s="14" t="s">
        <v>13710</v>
      </c>
      <c r="K1087" s="18" t="s">
        <v>12848</v>
      </c>
      <c r="L1087" s="14" t="s">
        <v>13699</v>
      </c>
      <c r="M1087" s="15" t="s">
        <v>17796</v>
      </c>
      <c r="N1087" s="19" t="str">
        <f>_xlfn.IFNA(VLOOKUP(K1087,'HAN02'!$I$1:$J$426,2,FALSE),"")</f>
        <v>GG312014</v>
      </c>
    </row>
    <row r="1088" spans="1:14">
      <c r="A1088" s="14">
        <v>1086</v>
      </c>
      <c r="B1088" s="14" t="str">
        <f t="shared" si="16"/>
        <v>310114401086</v>
      </c>
      <c r="C1088" s="15" t="s">
        <v>18221</v>
      </c>
      <c r="D1088" s="15" t="s">
        <v>1680</v>
      </c>
      <c r="E1088" s="15" t="s">
        <v>18188</v>
      </c>
      <c r="F1088" s="14" t="s">
        <v>18184</v>
      </c>
      <c r="G1088" s="15" t="s">
        <v>18222</v>
      </c>
      <c r="H1088" s="14" t="s">
        <v>13708</v>
      </c>
      <c r="I1088" s="15" t="s">
        <v>17913</v>
      </c>
      <c r="J1088" s="14" t="s">
        <v>13710</v>
      </c>
      <c r="K1088" s="18" t="s">
        <v>12848</v>
      </c>
      <c r="L1088" s="14" t="s">
        <v>13699</v>
      </c>
      <c r="M1088" s="15" t="s">
        <v>17796</v>
      </c>
      <c r="N1088" s="19" t="str">
        <f>_xlfn.IFNA(VLOOKUP(K1088,'HAN02'!$I$1:$J$426,2,FALSE),"")</f>
        <v>GG312014</v>
      </c>
    </row>
    <row r="1089" spans="1:14">
      <c r="A1089" s="14">
        <v>1087</v>
      </c>
      <c r="B1089" s="14" t="str">
        <f t="shared" si="16"/>
        <v>310114501087</v>
      </c>
      <c r="C1089" s="15" t="s">
        <v>18223</v>
      </c>
      <c r="D1089" s="15" t="s">
        <v>1680</v>
      </c>
      <c r="E1089" s="15" t="s">
        <v>18224</v>
      </c>
      <c r="F1089" s="14" t="s">
        <v>18225</v>
      </c>
      <c r="G1089" s="15" t="s">
        <v>18226</v>
      </c>
      <c r="H1089" s="14" t="s">
        <v>13745</v>
      </c>
      <c r="I1089" s="15" t="s">
        <v>18227</v>
      </c>
      <c r="J1089" s="14" t="s">
        <v>13699</v>
      </c>
      <c r="K1089" s="18"/>
      <c r="L1089" s="14" t="s">
        <v>13699</v>
      </c>
      <c r="M1089" s="15" t="s">
        <v>17796</v>
      </c>
      <c r="N1089" s="19" t="str">
        <f>_xlfn.IFNA(VLOOKUP(K1089,'HAN02'!$I$1:$J$426,2,FALSE),"")</f>
        <v/>
      </c>
    </row>
    <row r="1090" spans="1:14">
      <c r="A1090" s="14">
        <v>1088</v>
      </c>
      <c r="B1090" s="14" t="str">
        <f t="shared" si="16"/>
        <v>310114501088</v>
      </c>
      <c r="C1090" s="15" t="s">
        <v>18228</v>
      </c>
      <c r="D1090" s="15" t="s">
        <v>1680</v>
      </c>
      <c r="E1090" s="15" t="s">
        <v>18229</v>
      </c>
      <c r="F1090" s="14" t="s">
        <v>18184</v>
      </c>
      <c r="G1090" s="15" t="s">
        <v>18230</v>
      </c>
      <c r="H1090" s="14" t="s">
        <v>13745</v>
      </c>
      <c r="I1090" s="15" t="s">
        <v>16389</v>
      </c>
      <c r="J1090" s="14" t="s">
        <v>13699</v>
      </c>
      <c r="K1090" s="18"/>
      <c r="L1090" s="14" t="s">
        <v>13699</v>
      </c>
      <c r="M1090" s="15" t="s">
        <v>17796</v>
      </c>
      <c r="N1090" s="19" t="str">
        <f>_xlfn.IFNA(VLOOKUP(K1090,'HAN02'!$I$1:$J$426,2,FALSE),"")</f>
        <v/>
      </c>
    </row>
    <row r="1091" spans="1:14">
      <c r="A1091" s="14">
        <v>1089</v>
      </c>
      <c r="B1091" s="14" t="str">
        <f t="shared" si="16"/>
        <v>310114401089</v>
      </c>
      <c r="C1091" s="15" t="s">
        <v>18231</v>
      </c>
      <c r="D1091" s="15" t="s">
        <v>1680</v>
      </c>
      <c r="E1091" s="15" t="s">
        <v>18232</v>
      </c>
      <c r="F1091" s="14" t="s">
        <v>18233</v>
      </c>
      <c r="G1091" s="15" t="s">
        <v>18234</v>
      </c>
      <c r="H1091" s="14" t="s">
        <v>13708</v>
      </c>
      <c r="I1091" s="15" t="s">
        <v>15709</v>
      </c>
      <c r="J1091" s="14" t="s">
        <v>13710</v>
      </c>
      <c r="K1091" s="18" t="s">
        <v>12848</v>
      </c>
      <c r="L1091" s="14" t="s">
        <v>13699</v>
      </c>
      <c r="M1091" s="15" t="s">
        <v>17796</v>
      </c>
      <c r="N1091" s="19" t="str">
        <f>_xlfn.IFNA(VLOOKUP(K1091,'HAN02'!$I$1:$J$426,2,FALSE),"")</f>
        <v>GG312014</v>
      </c>
    </row>
    <row r="1092" spans="1:14">
      <c r="A1092" s="14">
        <v>1090</v>
      </c>
      <c r="B1092" s="14" t="str">
        <f t="shared" ref="B1092:B1155" si="17">D1092&amp;IF(H1092="",0,H1092)&amp;REPT(0,5-LEN(A1092))&amp;A1092</f>
        <v>310114401090</v>
      </c>
      <c r="C1092" s="15" t="s">
        <v>18235</v>
      </c>
      <c r="D1092" s="15" t="s">
        <v>1680</v>
      </c>
      <c r="E1092" s="15" t="s">
        <v>18236</v>
      </c>
      <c r="F1092" s="14" t="s">
        <v>18174</v>
      </c>
      <c r="G1092" s="15" t="s">
        <v>18237</v>
      </c>
      <c r="H1092" s="14" t="s">
        <v>13708</v>
      </c>
      <c r="I1092" s="15" t="s">
        <v>15060</v>
      </c>
      <c r="J1092" s="14" t="s">
        <v>13699</v>
      </c>
      <c r="K1092" s="18"/>
      <c r="L1092" s="14" t="s">
        <v>13699</v>
      </c>
      <c r="M1092" s="15" t="s">
        <v>17796</v>
      </c>
      <c r="N1092" s="19" t="str">
        <f>_xlfn.IFNA(VLOOKUP(K1092,'HAN02'!$I$1:$J$426,2,FALSE),"")</f>
        <v/>
      </c>
    </row>
    <row r="1093" spans="1:14">
      <c r="A1093" s="14">
        <v>1091</v>
      </c>
      <c r="B1093" s="14" t="str">
        <f t="shared" si="17"/>
        <v>310114701091</v>
      </c>
      <c r="C1093" s="15" t="s">
        <v>18238</v>
      </c>
      <c r="D1093" s="15" t="s">
        <v>1680</v>
      </c>
      <c r="E1093" s="15" t="s">
        <v>18239</v>
      </c>
      <c r="F1093" s="14" t="s">
        <v>18201</v>
      </c>
      <c r="G1093" s="15" t="s">
        <v>18240</v>
      </c>
      <c r="H1093" s="14" t="s">
        <v>14247</v>
      </c>
      <c r="I1093" s="15" t="s">
        <v>18241</v>
      </c>
      <c r="J1093" s="14" t="s">
        <v>13699</v>
      </c>
      <c r="K1093" s="18"/>
      <c r="L1093" s="14" t="s">
        <v>13699</v>
      </c>
      <c r="M1093" s="15" t="s">
        <v>17796</v>
      </c>
      <c r="N1093" s="19" t="str">
        <f>_xlfn.IFNA(VLOOKUP(K1093,'HAN02'!$I$1:$J$426,2,FALSE),"")</f>
        <v/>
      </c>
    </row>
    <row r="1094" spans="1:14">
      <c r="A1094" s="14">
        <v>1092</v>
      </c>
      <c r="B1094" s="14" t="str">
        <f t="shared" si="17"/>
        <v>310115401092</v>
      </c>
      <c r="C1094" s="15" t="s">
        <v>18242</v>
      </c>
      <c r="D1094" s="15" t="s">
        <v>1682</v>
      </c>
      <c r="E1094" s="15" t="s">
        <v>18243</v>
      </c>
      <c r="F1094" s="14" t="s">
        <v>18244</v>
      </c>
      <c r="G1094" s="15" t="s">
        <v>18245</v>
      </c>
      <c r="H1094" s="14" t="s">
        <v>13708</v>
      </c>
      <c r="I1094" s="15" t="s">
        <v>18246</v>
      </c>
      <c r="J1094" s="14" t="s">
        <v>13710</v>
      </c>
      <c r="K1094" s="18" t="s">
        <v>12848</v>
      </c>
      <c r="L1094" s="14" t="s">
        <v>13832</v>
      </c>
      <c r="M1094" s="15" t="s">
        <v>17796</v>
      </c>
      <c r="N1094" s="19" t="str">
        <f>_xlfn.IFNA(VLOOKUP(K1094,'HAN02'!$I$1:$J$426,2,FALSE),"")</f>
        <v>GG312014</v>
      </c>
    </row>
    <row r="1095" spans="1:14">
      <c r="A1095" s="14">
        <v>1093</v>
      </c>
      <c r="B1095" s="14" t="str">
        <f t="shared" si="17"/>
        <v>310115101093</v>
      </c>
      <c r="C1095" s="15" t="s">
        <v>18247</v>
      </c>
      <c r="D1095" s="15" t="s">
        <v>1682</v>
      </c>
      <c r="E1095" s="15" t="s">
        <v>18248</v>
      </c>
      <c r="F1095" s="14" t="s">
        <v>18244</v>
      </c>
      <c r="G1095" s="15" t="s">
        <v>18249</v>
      </c>
      <c r="H1095" s="14" t="s">
        <v>13942</v>
      </c>
      <c r="I1095" s="15" t="s">
        <v>18250</v>
      </c>
      <c r="J1095" s="14" t="s">
        <v>13710</v>
      </c>
      <c r="K1095" s="18" t="s">
        <v>12848</v>
      </c>
      <c r="L1095" s="14" t="s">
        <v>13832</v>
      </c>
      <c r="M1095" s="15" t="s">
        <v>17796</v>
      </c>
      <c r="N1095" s="19" t="str">
        <f>_xlfn.IFNA(VLOOKUP(K1095,'HAN02'!$I$1:$J$426,2,FALSE),"")</f>
        <v>GG312014</v>
      </c>
    </row>
    <row r="1096" spans="1:14">
      <c r="A1096" s="14">
        <v>1094</v>
      </c>
      <c r="B1096" s="14" t="str">
        <f t="shared" si="17"/>
        <v>310115501094</v>
      </c>
      <c r="C1096" s="15" t="s">
        <v>18251</v>
      </c>
      <c r="D1096" s="15" t="s">
        <v>1682</v>
      </c>
      <c r="E1096" s="15" t="s">
        <v>18252</v>
      </c>
      <c r="F1096" s="14" t="s">
        <v>18244</v>
      </c>
      <c r="G1096" s="15" t="s">
        <v>18253</v>
      </c>
      <c r="H1096" s="14" t="s">
        <v>13745</v>
      </c>
      <c r="I1096" s="15" t="s">
        <v>18254</v>
      </c>
      <c r="J1096" s="14" t="s">
        <v>13710</v>
      </c>
      <c r="K1096" s="18" t="s">
        <v>12848</v>
      </c>
      <c r="L1096" s="14" t="s">
        <v>13832</v>
      </c>
      <c r="M1096" s="15" t="s">
        <v>17796</v>
      </c>
      <c r="N1096" s="19" t="str">
        <f>_xlfn.IFNA(VLOOKUP(K1096,'HAN02'!$I$1:$J$426,2,FALSE),"")</f>
        <v>GG312014</v>
      </c>
    </row>
    <row r="1097" spans="1:14">
      <c r="A1097" s="14">
        <v>1095</v>
      </c>
      <c r="B1097" s="14" t="str">
        <f t="shared" si="17"/>
        <v>310115401095</v>
      </c>
      <c r="C1097" s="15" t="s">
        <v>18255</v>
      </c>
      <c r="D1097" s="15" t="s">
        <v>1682</v>
      </c>
      <c r="E1097" s="15" t="s">
        <v>18256</v>
      </c>
      <c r="F1097" s="14" t="s">
        <v>18244</v>
      </c>
      <c r="G1097" s="15" t="s">
        <v>18257</v>
      </c>
      <c r="H1097" s="14" t="s">
        <v>13708</v>
      </c>
      <c r="I1097" s="15" t="s">
        <v>18258</v>
      </c>
      <c r="J1097" s="14" t="s">
        <v>13710</v>
      </c>
      <c r="K1097" s="18" t="s">
        <v>12848</v>
      </c>
      <c r="L1097" s="14" t="s">
        <v>13832</v>
      </c>
      <c r="M1097" s="15" t="s">
        <v>17796</v>
      </c>
      <c r="N1097" s="19" t="str">
        <f>_xlfn.IFNA(VLOOKUP(K1097,'HAN02'!$I$1:$J$426,2,FALSE),"")</f>
        <v>GG312014</v>
      </c>
    </row>
    <row r="1098" spans="1:14">
      <c r="A1098" s="14">
        <v>1096</v>
      </c>
      <c r="B1098" s="14" t="str">
        <f t="shared" si="17"/>
        <v>310115501096</v>
      </c>
      <c r="C1098" s="15" t="s">
        <v>18259</v>
      </c>
      <c r="D1098" s="15" t="s">
        <v>1682</v>
      </c>
      <c r="E1098" s="15" t="s">
        <v>18260</v>
      </c>
      <c r="F1098" s="14" t="s">
        <v>18244</v>
      </c>
      <c r="G1098" s="15" t="s">
        <v>18261</v>
      </c>
      <c r="H1098" s="14" t="s">
        <v>13745</v>
      </c>
      <c r="I1098" s="15" t="s">
        <v>18262</v>
      </c>
      <c r="J1098" s="14" t="s">
        <v>13710</v>
      </c>
      <c r="K1098" s="18" t="s">
        <v>12848</v>
      </c>
      <c r="L1098" s="14" t="s">
        <v>13832</v>
      </c>
      <c r="M1098" s="15" t="s">
        <v>17796</v>
      </c>
      <c r="N1098" s="19" t="str">
        <f>_xlfn.IFNA(VLOOKUP(K1098,'HAN02'!$I$1:$J$426,2,FALSE),"")</f>
        <v>GG312014</v>
      </c>
    </row>
    <row r="1099" spans="1:14">
      <c r="A1099" s="14">
        <v>1097</v>
      </c>
      <c r="B1099" s="14" t="str">
        <f t="shared" si="17"/>
        <v>310115401097</v>
      </c>
      <c r="C1099" s="15" t="s">
        <v>18263</v>
      </c>
      <c r="D1099" s="15" t="s">
        <v>1682</v>
      </c>
      <c r="E1099" s="15" t="s">
        <v>18264</v>
      </c>
      <c r="F1099" s="14" t="s">
        <v>18244</v>
      </c>
      <c r="G1099" s="15" t="s">
        <v>18265</v>
      </c>
      <c r="H1099" s="14" t="s">
        <v>13708</v>
      </c>
      <c r="I1099" s="15" t="s">
        <v>18266</v>
      </c>
      <c r="J1099" s="14" t="s">
        <v>13710</v>
      </c>
      <c r="K1099" s="18" t="s">
        <v>12848</v>
      </c>
      <c r="L1099" s="14" t="s">
        <v>13832</v>
      </c>
      <c r="M1099" s="15" t="s">
        <v>17796</v>
      </c>
      <c r="N1099" s="19" t="str">
        <f>_xlfn.IFNA(VLOOKUP(K1099,'HAN02'!$I$1:$J$426,2,FALSE),"")</f>
        <v>GG312014</v>
      </c>
    </row>
    <row r="1100" spans="1:14">
      <c r="A1100" s="14">
        <v>1098</v>
      </c>
      <c r="B1100" s="14" t="str">
        <f t="shared" si="17"/>
        <v>310115401098</v>
      </c>
      <c r="C1100" s="15" t="s">
        <v>18267</v>
      </c>
      <c r="D1100" s="15" t="s">
        <v>1682</v>
      </c>
      <c r="E1100" s="15" t="s">
        <v>18268</v>
      </c>
      <c r="F1100" s="14" t="s">
        <v>18269</v>
      </c>
      <c r="G1100" s="15" t="s">
        <v>18270</v>
      </c>
      <c r="H1100" s="14" t="s">
        <v>13708</v>
      </c>
      <c r="I1100" s="15" t="s">
        <v>18271</v>
      </c>
      <c r="J1100" s="14" t="s">
        <v>13710</v>
      </c>
      <c r="K1100" s="18" t="s">
        <v>12848</v>
      </c>
      <c r="L1100" s="14" t="s">
        <v>13832</v>
      </c>
      <c r="M1100" s="15" t="s">
        <v>17796</v>
      </c>
      <c r="N1100" s="19" t="str">
        <f>_xlfn.IFNA(VLOOKUP(K1100,'HAN02'!$I$1:$J$426,2,FALSE),"")</f>
        <v>GG312014</v>
      </c>
    </row>
    <row r="1101" spans="1:14">
      <c r="A1101" s="14">
        <v>1099</v>
      </c>
      <c r="B1101" s="14" t="str">
        <f t="shared" si="17"/>
        <v>310115401099</v>
      </c>
      <c r="C1101" s="15" t="s">
        <v>18272</v>
      </c>
      <c r="D1101" s="15" t="s">
        <v>1682</v>
      </c>
      <c r="E1101" s="15" t="s">
        <v>18273</v>
      </c>
      <c r="F1101" s="14" t="s">
        <v>18244</v>
      </c>
      <c r="G1101" s="15" t="s">
        <v>18274</v>
      </c>
      <c r="H1101" s="14" t="s">
        <v>13708</v>
      </c>
      <c r="I1101" s="15" t="s">
        <v>18275</v>
      </c>
      <c r="J1101" s="14" t="s">
        <v>13710</v>
      </c>
      <c r="K1101" s="18" t="s">
        <v>12848</v>
      </c>
      <c r="L1101" s="14" t="s">
        <v>13832</v>
      </c>
      <c r="M1101" s="15" t="s">
        <v>17796</v>
      </c>
      <c r="N1101" s="19" t="str">
        <f>_xlfn.IFNA(VLOOKUP(K1101,'HAN02'!$I$1:$J$426,2,FALSE),"")</f>
        <v>GG312014</v>
      </c>
    </row>
    <row r="1102" spans="1:14">
      <c r="A1102" s="14">
        <v>1100</v>
      </c>
      <c r="B1102" s="14" t="str">
        <f t="shared" si="17"/>
        <v>310115401100</v>
      </c>
      <c r="C1102" s="15" t="s">
        <v>18276</v>
      </c>
      <c r="D1102" s="15" t="s">
        <v>1682</v>
      </c>
      <c r="E1102" s="15" t="s">
        <v>18277</v>
      </c>
      <c r="F1102" s="14" t="s">
        <v>18244</v>
      </c>
      <c r="G1102" s="15" t="s">
        <v>18278</v>
      </c>
      <c r="H1102" s="14" t="s">
        <v>13708</v>
      </c>
      <c r="I1102" s="15" t="s">
        <v>18279</v>
      </c>
      <c r="J1102" s="14" t="s">
        <v>13710</v>
      </c>
      <c r="K1102" s="18" t="s">
        <v>12848</v>
      </c>
      <c r="L1102" s="14" t="s">
        <v>13699</v>
      </c>
      <c r="M1102" s="15" t="s">
        <v>17796</v>
      </c>
      <c r="N1102" s="19" t="str">
        <f>_xlfn.IFNA(VLOOKUP(K1102,'HAN02'!$I$1:$J$426,2,FALSE),"")</f>
        <v>GG312014</v>
      </c>
    </row>
    <row r="1103" spans="1:14">
      <c r="A1103" s="14">
        <v>1101</v>
      </c>
      <c r="B1103" s="14" t="str">
        <f t="shared" si="17"/>
        <v>310115501101</v>
      </c>
      <c r="C1103" s="15" t="s">
        <v>18280</v>
      </c>
      <c r="D1103" s="15" t="s">
        <v>1682</v>
      </c>
      <c r="E1103" s="15" t="s">
        <v>18281</v>
      </c>
      <c r="F1103" s="14" t="s">
        <v>18282</v>
      </c>
      <c r="G1103" s="15" t="s">
        <v>18283</v>
      </c>
      <c r="H1103" s="14" t="s">
        <v>13745</v>
      </c>
      <c r="I1103" s="15" t="s">
        <v>18284</v>
      </c>
      <c r="J1103" s="14" t="s">
        <v>13710</v>
      </c>
      <c r="K1103" s="18" t="s">
        <v>12848</v>
      </c>
      <c r="L1103" s="14" t="s">
        <v>13832</v>
      </c>
      <c r="M1103" s="15" t="s">
        <v>17796</v>
      </c>
      <c r="N1103" s="19" t="str">
        <f>_xlfn.IFNA(VLOOKUP(K1103,'HAN02'!$I$1:$J$426,2,FALSE),"")</f>
        <v>GG312014</v>
      </c>
    </row>
    <row r="1104" spans="1:14">
      <c r="A1104" s="14">
        <v>1102</v>
      </c>
      <c r="B1104" s="14" t="str">
        <f t="shared" si="17"/>
        <v>310115401102</v>
      </c>
      <c r="C1104" s="15" t="s">
        <v>18285</v>
      </c>
      <c r="D1104" s="15" t="s">
        <v>1682</v>
      </c>
      <c r="E1104" s="15" t="s">
        <v>18286</v>
      </c>
      <c r="F1104" s="14" t="s">
        <v>18282</v>
      </c>
      <c r="G1104" s="15" t="s">
        <v>18287</v>
      </c>
      <c r="H1104" s="14" t="s">
        <v>13708</v>
      </c>
      <c r="I1104" s="15" t="s">
        <v>18288</v>
      </c>
      <c r="J1104" s="14" t="s">
        <v>13710</v>
      </c>
      <c r="K1104" s="18" t="s">
        <v>12848</v>
      </c>
      <c r="L1104" s="14" t="s">
        <v>13699</v>
      </c>
      <c r="M1104" s="15" t="s">
        <v>17796</v>
      </c>
      <c r="N1104" s="19" t="str">
        <f>_xlfn.IFNA(VLOOKUP(K1104,'HAN02'!$I$1:$J$426,2,FALSE),"")</f>
        <v>GG312014</v>
      </c>
    </row>
    <row r="1105" spans="1:14">
      <c r="A1105" s="14">
        <v>1103</v>
      </c>
      <c r="B1105" s="14" t="str">
        <f t="shared" si="17"/>
        <v>310115401103</v>
      </c>
      <c r="C1105" s="15" t="s">
        <v>18289</v>
      </c>
      <c r="D1105" s="15" t="s">
        <v>1682</v>
      </c>
      <c r="E1105" s="15" t="s">
        <v>18290</v>
      </c>
      <c r="F1105" s="14" t="s">
        <v>18291</v>
      </c>
      <c r="G1105" s="15" t="s">
        <v>18292</v>
      </c>
      <c r="H1105" s="14" t="s">
        <v>13708</v>
      </c>
      <c r="I1105" s="15" t="s">
        <v>18293</v>
      </c>
      <c r="J1105" s="14" t="s">
        <v>13699</v>
      </c>
      <c r="K1105" s="18"/>
      <c r="L1105" s="14" t="s">
        <v>13699</v>
      </c>
      <c r="M1105" s="15" t="s">
        <v>17796</v>
      </c>
      <c r="N1105" s="19" t="str">
        <f>_xlfn.IFNA(VLOOKUP(K1105,'HAN02'!$I$1:$J$426,2,FALSE),"")</f>
        <v/>
      </c>
    </row>
    <row r="1106" spans="1:14">
      <c r="A1106" s="14">
        <v>1104</v>
      </c>
      <c r="B1106" s="14" t="str">
        <f t="shared" si="17"/>
        <v>310115501104</v>
      </c>
      <c r="C1106" s="15" t="s">
        <v>18294</v>
      </c>
      <c r="D1106" s="15" t="s">
        <v>1682</v>
      </c>
      <c r="E1106" s="15" t="s">
        <v>18295</v>
      </c>
      <c r="F1106" s="14" t="s">
        <v>18282</v>
      </c>
      <c r="G1106" s="15" t="s">
        <v>18296</v>
      </c>
      <c r="H1106" s="14" t="s">
        <v>13745</v>
      </c>
      <c r="I1106" s="15" t="s">
        <v>15176</v>
      </c>
      <c r="J1106" s="14" t="s">
        <v>13710</v>
      </c>
      <c r="K1106" s="18" t="s">
        <v>12848</v>
      </c>
      <c r="L1106" s="14" t="s">
        <v>13699</v>
      </c>
      <c r="M1106" s="15" t="s">
        <v>17796</v>
      </c>
      <c r="N1106" s="19" t="str">
        <f>_xlfn.IFNA(VLOOKUP(K1106,'HAN02'!$I$1:$J$426,2,FALSE),"")</f>
        <v>GG312014</v>
      </c>
    </row>
    <row r="1107" spans="1:14">
      <c r="A1107" s="14">
        <v>1105</v>
      </c>
      <c r="B1107" s="14" t="str">
        <f t="shared" si="17"/>
        <v>310115501105</v>
      </c>
      <c r="C1107" s="15" t="s">
        <v>18297</v>
      </c>
      <c r="D1107" s="15" t="s">
        <v>1682</v>
      </c>
      <c r="E1107" s="15" t="s">
        <v>18298</v>
      </c>
      <c r="F1107" s="14" t="s">
        <v>18299</v>
      </c>
      <c r="G1107" s="15" t="s">
        <v>18300</v>
      </c>
      <c r="H1107" s="14" t="s">
        <v>13745</v>
      </c>
      <c r="I1107" s="15" t="s">
        <v>18301</v>
      </c>
      <c r="J1107" s="14" t="s">
        <v>13710</v>
      </c>
      <c r="K1107" s="18" t="s">
        <v>12848</v>
      </c>
      <c r="L1107" s="14" t="s">
        <v>13699</v>
      </c>
      <c r="M1107" s="15" t="s">
        <v>17796</v>
      </c>
      <c r="N1107" s="19" t="str">
        <f>_xlfn.IFNA(VLOOKUP(K1107,'HAN02'!$I$1:$J$426,2,FALSE),"")</f>
        <v>GG312014</v>
      </c>
    </row>
    <row r="1108" spans="1:14">
      <c r="A1108" s="14">
        <v>1106</v>
      </c>
      <c r="B1108" s="14" t="str">
        <f t="shared" si="17"/>
        <v>310115401106</v>
      </c>
      <c r="C1108" s="15" t="s">
        <v>18302</v>
      </c>
      <c r="D1108" s="15" t="s">
        <v>1682</v>
      </c>
      <c r="E1108" s="15" t="s">
        <v>18303</v>
      </c>
      <c r="F1108" s="14" t="s">
        <v>18304</v>
      </c>
      <c r="G1108" s="15" t="s">
        <v>18305</v>
      </c>
      <c r="H1108" s="14" t="s">
        <v>13708</v>
      </c>
      <c r="I1108" s="15" t="s">
        <v>18306</v>
      </c>
      <c r="J1108" s="14" t="s">
        <v>13699</v>
      </c>
      <c r="K1108" s="18"/>
      <c r="L1108" s="14" t="s">
        <v>13699</v>
      </c>
      <c r="M1108" s="15" t="s">
        <v>17796</v>
      </c>
      <c r="N1108" s="19" t="str">
        <f>_xlfn.IFNA(VLOOKUP(K1108,'HAN02'!$I$1:$J$426,2,FALSE),"")</f>
        <v/>
      </c>
    </row>
    <row r="1109" spans="1:14">
      <c r="A1109" s="14">
        <v>1107</v>
      </c>
      <c r="B1109" s="14" t="str">
        <f t="shared" si="17"/>
        <v>310115401107</v>
      </c>
      <c r="C1109" s="15" t="s">
        <v>18307</v>
      </c>
      <c r="D1109" s="15" t="s">
        <v>1682</v>
      </c>
      <c r="E1109" s="15" t="s">
        <v>18308</v>
      </c>
      <c r="F1109" s="14" t="s">
        <v>18269</v>
      </c>
      <c r="G1109" s="15" t="s">
        <v>18309</v>
      </c>
      <c r="H1109" s="14" t="s">
        <v>13708</v>
      </c>
      <c r="I1109" s="15" t="s">
        <v>18310</v>
      </c>
      <c r="J1109" s="14" t="s">
        <v>13699</v>
      </c>
      <c r="K1109" s="18"/>
      <c r="L1109" s="14" t="s">
        <v>13832</v>
      </c>
      <c r="M1109" s="15" t="s">
        <v>17796</v>
      </c>
      <c r="N1109" s="19" t="str">
        <f>_xlfn.IFNA(VLOOKUP(K1109,'HAN02'!$I$1:$J$426,2,FALSE),"")</f>
        <v/>
      </c>
    </row>
    <row r="1110" spans="1:14">
      <c r="A1110" s="14">
        <v>1108</v>
      </c>
      <c r="B1110" s="14" t="str">
        <f t="shared" si="17"/>
        <v>310115501108</v>
      </c>
      <c r="C1110" s="15" t="s">
        <v>18311</v>
      </c>
      <c r="D1110" s="15" t="s">
        <v>1682</v>
      </c>
      <c r="E1110" s="15" t="s">
        <v>18312</v>
      </c>
      <c r="F1110" s="14" t="s">
        <v>18244</v>
      </c>
      <c r="G1110" s="15" t="s">
        <v>18313</v>
      </c>
      <c r="H1110" s="14" t="s">
        <v>13745</v>
      </c>
      <c r="I1110" s="15" t="s">
        <v>18314</v>
      </c>
      <c r="J1110" s="14" t="s">
        <v>13710</v>
      </c>
      <c r="K1110" s="18" t="s">
        <v>12848</v>
      </c>
      <c r="L1110" s="14" t="s">
        <v>13699</v>
      </c>
      <c r="M1110" s="15" t="s">
        <v>17796</v>
      </c>
      <c r="N1110" s="19" t="str">
        <f>_xlfn.IFNA(VLOOKUP(K1110,'HAN02'!$I$1:$J$426,2,FALSE),"")</f>
        <v>GG312014</v>
      </c>
    </row>
    <row r="1111" spans="1:14">
      <c r="A1111" s="14">
        <v>1109</v>
      </c>
      <c r="B1111" s="14" t="str">
        <f t="shared" si="17"/>
        <v>310115401109</v>
      </c>
      <c r="C1111" s="15" t="s">
        <v>18315</v>
      </c>
      <c r="D1111" s="15" t="s">
        <v>1682</v>
      </c>
      <c r="E1111" s="15" t="s">
        <v>18316</v>
      </c>
      <c r="F1111" s="14" t="s">
        <v>18317</v>
      </c>
      <c r="G1111" s="15" t="s">
        <v>18318</v>
      </c>
      <c r="H1111" s="14" t="s">
        <v>13708</v>
      </c>
      <c r="I1111" s="15" t="s">
        <v>18319</v>
      </c>
      <c r="J1111" s="14" t="s">
        <v>13710</v>
      </c>
      <c r="K1111" s="18" t="s">
        <v>12848</v>
      </c>
      <c r="L1111" s="14" t="s">
        <v>13832</v>
      </c>
      <c r="M1111" s="15" t="s">
        <v>17796</v>
      </c>
      <c r="N1111" s="19" t="str">
        <f>_xlfn.IFNA(VLOOKUP(K1111,'HAN02'!$I$1:$J$426,2,FALSE),"")</f>
        <v>GG312014</v>
      </c>
    </row>
    <row r="1112" spans="1:14">
      <c r="A1112" s="14">
        <v>1110</v>
      </c>
      <c r="B1112" s="14" t="str">
        <f t="shared" si="17"/>
        <v>310115501110</v>
      </c>
      <c r="C1112" s="15" t="s">
        <v>18320</v>
      </c>
      <c r="D1112" s="15" t="s">
        <v>1682</v>
      </c>
      <c r="E1112" s="15" t="s">
        <v>18321</v>
      </c>
      <c r="F1112" s="14" t="s">
        <v>18244</v>
      </c>
      <c r="G1112" s="15" t="s">
        <v>18322</v>
      </c>
      <c r="H1112" s="14" t="s">
        <v>13745</v>
      </c>
      <c r="I1112" s="15" t="s">
        <v>18323</v>
      </c>
      <c r="J1112" s="14" t="s">
        <v>13710</v>
      </c>
      <c r="K1112" s="18" t="s">
        <v>12848</v>
      </c>
      <c r="L1112" s="14" t="s">
        <v>13699</v>
      </c>
      <c r="M1112" s="15" t="s">
        <v>17796</v>
      </c>
      <c r="N1112" s="19" t="str">
        <f>_xlfn.IFNA(VLOOKUP(K1112,'HAN02'!$I$1:$J$426,2,FALSE),"")</f>
        <v>GG312014</v>
      </c>
    </row>
    <row r="1113" spans="1:14">
      <c r="A1113" s="14">
        <v>1111</v>
      </c>
      <c r="B1113" s="14" t="str">
        <f t="shared" si="17"/>
        <v>310115201111</v>
      </c>
      <c r="C1113" s="15" t="s">
        <v>18324</v>
      </c>
      <c r="D1113" s="15" t="s">
        <v>1682</v>
      </c>
      <c r="E1113" s="15" t="s">
        <v>18325</v>
      </c>
      <c r="F1113" s="14" t="s">
        <v>18244</v>
      </c>
      <c r="G1113" s="15" t="s">
        <v>18326</v>
      </c>
      <c r="H1113" s="14" t="s">
        <v>14962</v>
      </c>
      <c r="I1113" s="15" t="s">
        <v>18327</v>
      </c>
      <c r="J1113" s="14" t="s">
        <v>13710</v>
      </c>
      <c r="K1113" s="18" t="s">
        <v>12848</v>
      </c>
      <c r="L1113" s="14" t="s">
        <v>13699</v>
      </c>
      <c r="M1113" s="15" t="s">
        <v>17796</v>
      </c>
      <c r="N1113" s="19" t="str">
        <f>_xlfn.IFNA(VLOOKUP(K1113,'HAN02'!$I$1:$J$426,2,FALSE),"")</f>
        <v>GG312014</v>
      </c>
    </row>
    <row r="1114" spans="1:14">
      <c r="A1114" s="14">
        <v>1112</v>
      </c>
      <c r="B1114" s="14" t="str">
        <f t="shared" si="17"/>
        <v>310115501112</v>
      </c>
      <c r="C1114" s="15" t="s">
        <v>18328</v>
      </c>
      <c r="D1114" s="15" t="s">
        <v>1682</v>
      </c>
      <c r="E1114" s="15" t="s">
        <v>18329</v>
      </c>
      <c r="F1114" s="14" t="s">
        <v>18330</v>
      </c>
      <c r="G1114" s="15" t="s">
        <v>18331</v>
      </c>
      <c r="H1114" s="14" t="s">
        <v>13745</v>
      </c>
      <c r="I1114" s="15" t="s">
        <v>18332</v>
      </c>
      <c r="J1114" s="14" t="s">
        <v>13710</v>
      </c>
      <c r="K1114" s="18" t="s">
        <v>12848</v>
      </c>
      <c r="L1114" s="14" t="s">
        <v>13832</v>
      </c>
      <c r="M1114" s="15" t="s">
        <v>17796</v>
      </c>
      <c r="N1114" s="19" t="str">
        <f>_xlfn.IFNA(VLOOKUP(K1114,'HAN02'!$I$1:$J$426,2,FALSE),"")</f>
        <v>GG312014</v>
      </c>
    </row>
    <row r="1115" spans="1:14">
      <c r="A1115" s="14">
        <v>1113</v>
      </c>
      <c r="B1115" s="14" t="str">
        <f t="shared" si="17"/>
        <v>310115401113</v>
      </c>
      <c r="C1115" s="15" t="s">
        <v>18333</v>
      </c>
      <c r="D1115" s="15" t="s">
        <v>1682</v>
      </c>
      <c r="E1115" s="15" t="s">
        <v>18334</v>
      </c>
      <c r="F1115" s="14" t="s">
        <v>18244</v>
      </c>
      <c r="G1115" s="15" t="s">
        <v>18335</v>
      </c>
      <c r="H1115" s="14" t="s">
        <v>13708</v>
      </c>
      <c r="I1115" s="15" t="s">
        <v>14701</v>
      </c>
      <c r="J1115" s="14" t="s">
        <v>13710</v>
      </c>
      <c r="K1115" s="18" t="s">
        <v>12848</v>
      </c>
      <c r="L1115" s="14" t="s">
        <v>13699</v>
      </c>
      <c r="M1115" s="15" t="s">
        <v>17796</v>
      </c>
      <c r="N1115" s="19" t="str">
        <f>_xlfn.IFNA(VLOOKUP(K1115,'HAN02'!$I$1:$J$426,2,FALSE),"")</f>
        <v>GG312014</v>
      </c>
    </row>
    <row r="1116" spans="1:14">
      <c r="A1116" s="14">
        <v>1114</v>
      </c>
      <c r="B1116" s="14" t="str">
        <f t="shared" si="17"/>
        <v>310115501114</v>
      </c>
      <c r="C1116" s="15" t="s">
        <v>18336</v>
      </c>
      <c r="D1116" s="15" t="s">
        <v>1682</v>
      </c>
      <c r="E1116" s="15" t="s">
        <v>18337</v>
      </c>
      <c r="F1116" s="14" t="s">
        <v>17814</v>
      </c>
      <c r="G1116" s="15" t="s">
        <v>18338</v>
      </c>
      <c r="H1116" s="14" t="s">
        <v>13745</v>
      </c>
      <c r="I1116" s="15" t="s">
        <v>18339</v>
      </c>
      <c r="J1116" s="14" t="s">
        <v>13710</v>
      </c>
      <c r="K1116" s="18" t="s">
        <v>12848</v>
      </c>
      <c r="L1116" s="14" t="s">
        <v>13699</v>
      </c>
      <c r="M1116" s="15" t="s">
        <v>17796</v>
      </c>
      <c r="N1116" s="19" t="str">
        <f>_xlfn.IFNA(VLOOKUP(K1116,'HAN02'!$I$1:$J$426,2,FALSE),"")</f>
        <v>GG312014</v>
      </c>
    </row>
    <row r="1117" spans="1:14">
      <c r="A1117" s="14">
        <v>1115</v>
      </c>
      <c r="B1117" s="14" t="str">
        <f t="shared" si="17"/>
        <v>310115501115</v>
      </c>
      <c r="C1117" s="15" t="s">
        <v>18340</v>
      </c>
      <c r="D1117" s="15" t="s">
        <v>1682</v>
      </c>
      <c r="E1117" s="15" t="s">
        <v>18341</v>
      </c>
      <c r="F1117" s="14" t="s">
        <v>18342</v>
      </c>
      <c r="G1117" s="15" t="s">
        <v>18343</v>
      </c>
      <c r="H1117" s="14" t="s">
        <v>13745</v>
      </c>
      <c r="I1117" s="15" t="s">
        <v>14673</v>
      </c>
      <c r="J1117" s="14" t="s">
        <v>13710</v>
      </c>
      <c r="K1117" s="18" t="s">
        <v>12848</v>
      </c>
      <c r="L1117" s="14" t="s">
        <v>13699</v>
      </c>
      <c r="M1117" s="15" t="s">
        <v>17796</v>
      </c>
      <c r="N1117" s="19" t="str">
        <f>_xlfn.IFNA(VLOOKUP(K1117,'HAN02'!$I$1:$J$426,2,FALSE),"")</f>
        <v>GG312014</v>
      </c>
    </row>
    <row r="1118" spans="1:14">
      <c r="A1118" s="14">
        <v>1116</v>
      </c>
      <c r="B1118" s="14" t="str">
        <f t="shared" si="17"/>
        <v>310115501116</v>
      </c>
      <c r="C1118" s="15" t="s">
        <v>18344</v>
      </c>
      <c r="D1118" s="15" t="s">
        <v>1682</v>
      </c>
      <c r="E1118" s="15" t="s">
        <v>18345</v>
      </c>
      <c r="F1118" s="14" t="s">
        <v>18346</v>
      </c>
      <c r="G1118" s="15" t="s">
        <v>18347</v>
      </c>
      <c r="H1118" s="14" t="s">
        <v>13745</v>
      </c>
      <c r="I1118" s="15" t="s">
        <v>18348</v>
      </c>
      <c r="J1118" s="14" t="s">
        <v>13699</v>
      </c>
      <c r="K1118" s="18"/>
      <c r="L1118" s="14" t="s">
        <v>13699</v>
      </c>
      <c r="M1118" s="15" t="s">
        <v>17796</v>
      </c>
      <c r="N1118" s="19" t="str">
        <f>_xlfn.IFNA(VLOOKUP(K1118,'HAN02'!$I$1:$J$426,2,FALSE),"")</f>
        <v/>
      </c>
    </row>
    <row r="1119" spans="1:14">
      <c r="A1119" s="14">
        <v>1117</v>
      </c>
      <c r="B1119" s="14" t="str">
        <f t="shared" si="17"/>
        <v>310115401117</v>
      </c>
      <c r="C1119" s="15" t="s">
        <v>18349</v>
      </c>
      <c r="D1119" s="15" t="s">
        <v>1682</v>
      </c>
      <c r="E1119" s="15" t="s">
        <v>18350</v>
      </c>
      <c r="F1119" s="14" t="s">
        <v>18317</v>
      </c>
      <c r="G1119" s="15" t="s">
        <v>18351</v>
      </c>
      <c r="H1119" s="14" t="s">
        <v>13708</v>
      </c>
      <c r="I1119" s="15" t="s">
        <v>18352</v>
      </c>
      <c r="J1119" s="14" t="s">
        <v>13710</v>
      </c>
      <c r="K1119" s="18" t="s">
        <v>12848</v>
      </c>
      <c r="L1119" s="14" t="s">
        <v>13699</v>
      </c>
      <c r="M1119" s="15" t="s">
        <v>17796</v>
      </c>
      <c r="N1119" s="19" t="str">
        <f>_xlfn.IFNA(VLOOKUP(K1119,'HAN02'!$I$1:$J$426,2,FALSE),"")</f>
        <v>GG312014</v>
      </c>
    </row>
    <row r="1120" spans="1:14">
      <c r="A1120" s="14">
        <v>1118</v>
      </c>
      <c r="B1120" s="14" t="str">
        <f t="shared" si="17"/>
        <v>310115401118</v>
      </c>
      <c r="C1120" s="15" t="s">
        <v>18353</v>
      </c>
      <c r="D1120" s="15" t="s">
        <v>1682</v>
      </c>
      <c r="E1120" s="15" t="s">
        <v>18354</v>
      </c>
      <c r="F1120" s="14" t="s">
        <v>18317</v>
      </c>
      <c r="G1120" s="15" t="s">
        <v>18355</v>
      </c>
      <c r="H1120" s="14" t="s">
        <v>13708</v>
      </c>
      <c r="I1120" s="15" t="s">
        <v>14425</v>
      </c>
      <c r="J1120" s="14" t="s">
        <v>13699</v>
      </c>
      <c r="K1120" s="18"/>
      <c r="L1120" s="14" t="s">
        <v>13699</v>
      </c>
      <c r="M1120" s="15" t="s">
        <v>17796</v>
      </c>
      <c r="N1120" s="19" t="str">
        <f>_xlfn.IFNA(VLOOKUP(K1120,'HAN02'!$I$1:$J$426,2,FALSE),"")</f>
        <v/>
      </c>
    </row>
    <row r="1121" spans="1:14">
      <c r="A1121" s="14">
        <v>1119</v>
      </c>
      <c r="B1121" s="14" t="str">
        <f t="shared" si="17"/>
        <v>310115501119</v>
      </c>
      <c r="C1121" s="15" t="s">
        <v>18356</v>
      </c>
      <c r="D1121" s="15" t="s">
        <v>1682</v>
      </c>
      <c r="E1121" s="15" t="s">
        <v>18357</v>
      </c>
      <c r="F1121" s="14" t="s">
        <v>18358</v>
      </c>
      <c r="G1121" s="15" t="s">
        <v>18359</v>
      </c>
      <c r="H1121" s="14" t="s">
        <v>13745</v>
      </c>
      <c r="I1121" s="15" t="s">
        <v>18360</v>
      </c>
      <c r="J1121" s="14" t="s">
        <v>13710</v>
      </c>
      <c r="K1121" s="18" t="s">
        <v>12848</v>
      </c>
      <c r="L1121" s="14" t="s">
        <v>13699</v>
      </c>
      <c r="M1121" s="15" t="s">
        <v>17796</v>
      </c>
      <c r="N1121" s="19" t="str">
        <f>_xlfn.IFNA(VLOOKUP(K1121,'HAN02'!$I$1:$J$426,2,FALSE),"")</f>
        <v>GG312014</v>
      </c>
    </row>
    <row r="1122" spans="1:14">
      <c r="A1122" s="14">
        <v>1120</v>
      </c>
      <c r="B1122" s="14" t="str">
        <f t="shared" si="17"/>
        <v>310115401120</v>
      </c>
      <c r="C1122" s="15" t="s">
        <v>18361</v>
      </c>
      <c r="D1122" s="15" t="s">
        <v>1682</v>
      </c>
      <c r="E1122" s="15" t="s">
        <v>18362</v>
      </c>
      <c r="F1122" s="14" t="s">
        <v>18317</v>
      </c>
      <c r="G1122" s="15" t="s">
        <v>18363</v>
      </c>
      <c r="H1122" s="14" t="s">
        <v>13708</v>
      </c>
      <c r="I1122" s="15" t="s">
        <v>15656</v>
      </c>
      <c r="J1122" s="14" t="s">
        <v>13699</v>
      </c>
      <c r="K1122" s="18"/>
      <c r="L1122" s="14" t="s">
        <v>13699</v>
      </c>
      <c r="M1122" s="15" t="s">
        <v>17796</v>
      </c>
      <c r="N1122" s="19" t="str">
        <f>_xlfn.IFNA(VLOOKUP(K1122,'HAN02'!$I$1:$J$426,2,FALSE),"")</f>
        <v/>
      </c>
    </row>
    <row r="1123" spans="1:14">
      <c r="A1123" s="14">
        <v>1121</v>
      </c>
      <c r="B1123" s="14" t="str">
        <f t="shared" si="17"/>
        <v>310115501121</v>
      </c>
      <c r="C1123" s="15" t="s">
        <v>18364</v>
      </c>
      <c r="D1123" s="15" t="s">
        <v>1682</v>
      </c>
      <c r="E1123" s="15" t="s">
        <v>18365</v>
      </c>
      <c r="F1123" s="14" t="s">
        <v>18244</v>
      </c>
      <c r="G1123" s="15" t="s">
        <v>18366</v>
      </c>
      <c r="H1123" s="14" t="s">
        <v>13745</v>
      </c>
      <c r="I1123" s="15" t="s">
        <v>18367</v>
      </c>
      <c r="J1123" s="14" t="s">
        <v>13710</v>
      </c>
      <c r="K1123" s="18" t="s">
        <v>12848</v>
      </c>
      <c r="L1123" s="14" t="s">
        <v>13699</v>
      </c>
      <c r="M1123" s="15" t="s">
        <v>17796</v>
      </c>
      <c r="N1123" s="19" t="str">
        <f>_xlfn.IFNA(VLOOKUP(K1123,'HAN02'!$I$1:$J$426,2,FALSE),"")</f>
        <v>GG312014</v>
      </c>
    </row>
    <row r="1124" spans="1:14">
      <c r="A1124" s="14">
        <v>1122</v>
      </c>
      <c r="B1124" s="14" t="str">
        <f t="shared" si="17"/>
        <v>310115501122</v>
      </c>
      <c r="C1124" s="15" t="s">
        <v>18368</v>
      </c>
      <c r="D1124" s="15" t="s">
        <v>1682</v>
      </c>
      <c r="E1124" s="15" t="s">
        <v>18369</v>
      </c>
      <c r="F1124" s="14" t="s">
        <v>18244</v>
      </c>
      <c r="G1124" s="15" t="s">
        <v>18370</v>
      </c>
      <c r="H1124" s="14" t="s">
        <v>13745</v>
      </c>
      <c r="I1124" s="15" t="s">
        <v>18371</v>
      </c>
      <c r="J1124" s="14" t="s">
        <v>13710</v>
      </c>
      <c r="K1124" s="18" t="s">
        <v>12848</v>
      </c>
      <c r="L1124" s="14" t="s">
        <v>13699</v>
      </c>
      <c r="M1124" s="15" t="s">
        <v>17796</v>
      </c>
      <c r="N1124" s="19" t="str">
        <f>_xlfn.IFNA(VLOOKUP(K1124,'HAN02'!$I$1:$J$426,2,FALSE),"")</f>
        <v>GG312014</v>
      </c>
    </row>
    <row r="1125" spans="1:14">
      <c r="A1125" s="14">
        <v>1123</v>
      </c>
      <c r="B1125" s="14" t="str">
        <f t="shared" si="17"/>
        <v>310115501123</v>
      </c>
      <c r="C1125" s="15" t="s">
        <v>18372</v>
      </c>
      <c r="D1125" s="15" t="s">
        <v>1682</v>
      </c>
      <c r="E1125" s="15" t="s">
        <v>18373</v>
      </c>
      <c r="F1125" s="14" t="s">
        <v>18330</v>
      </c>
      <c r="G1125" s="15" t="s">
        <v>18374</v>
      </c>
      <c r="H1125" s="14" t="s">
        <v>13745</v>
      </c>
      <c r="I1125" s="15" t="s">
        <v>18375</v>
      </c>
      <c r="J1125" s="14" t="s">
        <v>13710</v>
      </c>
      <c r="K1125" s="18" t="s">
        <v>12848</v>
      </c>
      <c r="L1125" s="14" t="s">
        <v>13699</v>
      </c>
      <c r="M1125" s="15" t="s">
        <v>17796</v>
      </c>
      <c r="N1125" s="19" t="str">
        <f>_xlfn.IFNA(VLOOKUP(K1125,'HAN02'!$I$1:$J$426,2,FALSE),"")</f>
        <v>GG312014</v>
      </c>
    </row>
    <row r="1126" spans="1:14">
      <c r="A1126" s="14">
        <v>1124</v>
      </c>
      <c r="B1126" s="14" t="str">
        <f t="shared" si="17"/>
        <v>310115501124</v>
      </c>
      <c r="C1126" s="15" t="s">
        <v>18376</v>
      </c>
      <c r="D1126" s="15" t="s">
        <v>1682</v>
      </c>
      <c r="E1126" s="15" t="s">
        <v>18377</v>
      </c>
      <c r="F1126" s="14" t="s">
        <v>18299</v>
      </c>
      <c r="G1126" s="15" t="s">
        <v>18378</v>
      </c>
      <c r="H1126" s="14" t="s">
        <v>13745</v>
      </c>
      <c r="I1126" s="15" t="s">
        <v>18379</v>
      </c>
      <c r="J1126" s="14" t="s">
        <v>13710</v>
      </c>
      <c r="K1126" s="18" t="s">
        <v>12848</v>
      </c>
      <c r="L1126" s="14" t="s">
        <v>13699</v>
      </c>
      <c r="M1126" s="15" t="s">
        <v>17796</v>
      </c>
      <c r="N1126" s="19" t="str">
        <f>_xlfn.IFNA(VLOOKUP(K1126,'HAN02'!$I$1:$J$426,2,FALSE),"")</f>
        <v>GG312014</v>
      </c>
    </row>
    <row r="1127" spans="1:14">
      <c r="A1127" s="14">
        <v>1125</v>
      </c>
      <c r="B1127" s="14" t="str">
        <f t="shared" si="17"/>
        <v>310115501125</v>
      </c>
      <c r="C1127" s="15" t="s">
        <v>18380</v>
      </c>
      <c r="D1127" s="15" t="s">
        <v>1682</v>
      </c>
      <c r="E1127" s="15" t="s">
        <v>18381</v>
      </c>
      <c r="F1127" s="14" t="s">
        <v>18282</v>
      </c>
      <c r="G1127" s="15" t="s">
        <v>18382</v>
      </c>
      <c r="H1127" s="14" t="s">
        <v>13745</v>
      </c>
      <c r="I1127" s="15" t="s">
        <v>14375</v>
      </c>
      <c r="J1127" s="14" t="s">
        <v>13710</v>
      </c>
      <c r="K1127" s="18" t="s">
        <v>12848</v>
      </c>
      <c r="L1127" s="14" t="s">
        <v>13699</v>
      </c>
      <c r="M1127" s="15" t="s">
        <v>17796</v>
      </c>
      <c r="N1127" s="19" t="str">
        <f>_xlfn.IFNA(VLOOKUP(K1127,'HAN02'!$I$1:$J$426,2,FALSE),"")</f>
        <v>GG312014</v>
      </c>
    </row>
    <row r="1128" spans="1:14">
      <c r="A1128" s="14">
        <v>1126</v>
      </c>
      <c r="B1128" s="14" t="str">
        <f t="shared" si="17"/>
        <v>310115501126</v>
      </c>
      <c r="C1128" s="15" t="s">
        <v>18383</v>
      </c>
      <c r="D1128" s="15" t="s">
        <v>1682</v>
      </c>
      <c r="E1128" s="15" t="s">
        <v>18384</v>
      </c>
      <c r="F1128" s="14" t="s">
        <v>18269</v>
      </c>
      <c r="G1128" s="15" t="s">
        <v>18385</v>
      </c>
      <c r="H1128" s="14" t="s">
        <v>13745</v>
      </c>
      <c r="I1128" s="15" t="s">
        <v>18386</v>
      </c>
      <c r="J1128" s="14" t="s">
        <v>13710</v>
      </c>
      <c r="K1128" s="18" t="s">
        <v>12848</v>
      </c>
      <c r="L1128" s="14" t="s">
        <v>13699</v>
      </c>
      <c r="M1128" s="15" t="s">
        <v>17796</v>
      </c>
      <c r="N1128" s="19" t="str">
        <f>_xlfn.IFNA(VLOOKUP(K1128,'HAN02'!$I$1:$J$426,2,FALSE),"")</f>
        <v>GG312014</v>
      </c>
    </row>
    <row r="1129" spans="1:14">
      <c r="A1129" s="14">
        <v>1127</v>
      </c>
      <c r="B1129" s="14" t="str">
        <f t="shared" si="17"/>
        <v>310115501127</v>
      </c>
      <c r="C1129" s="15" t="s">
        <v>18387</v>
      </c>
      <c r="D1129" s="15" t="s">
        <v>1682</v>
      </c>
      <c r="E1129" s="15" t="s">
        <v>18388</v>
      </c>
      <c r="F1129" s="14" t="s">
        <v>18282</v>
      </c>
      <c r="G1129" s="15" t="s">
        <v>18389</v>
      </c>
      <c r="H1129" s="14" t="s">
        <v>13745</v>
      </c>
      <c r="I1129" s="15" t="s">
        <v>16569</v>
      </c>
      <c r="J1129" s="14" t="s">
        <v>13699</v>
      </c>
      <c r="K1129" s="18"/>
      <c r="L1129" s="14" t="s">
        <v>13699</v>
      </c>
      <c r="M1129" s="15" t="s">
        <v>17796</v>
      </c>
      <c r="N1129" s="19" t="str">
        <f>_xlfn.IFNA(VLOOKUP(K1129,'HAN02'!$I$1:$J$426,2,FALSE),"")</f>
        <v/>
      </c>
    </row>
    <row r="1130" spans="1:14">
      <c r="A1130" s="14">
        <v>1128</v>
      </c>
      <c r="B1130" s="14" t="str">
        <f t="shared" si="17"/>
        <v>310115401128</v>
      </c>
      <c r="C1130" s="15" t="s">
        <v>18390</v>
      </c>
      <c r="D1130" s="15" t="s">
        <v>1682</v>
      </c>
      <c r="E1130" s="15" t="s">
        <v>18391</v>
      </c>
      <c r="F1130" s="14" t="s">
        <v>18244</v>
      </c>
      <c r="G1130" s="15" t="s">
        <v>18392</v>
      </c>
      <c r="H1130" s="14" t="s">
        <v>13708</v>
      </c>
      <c r="I1130" s="15" t="s">
        <v>18393</v>
      </c>
      <c r="J1130" s="14" t="s">
        <v>13710</v>
      </c>
      <c r="K1130" s="18" t="s">
        <v>12848</v>
      </c>
      <c r="L1130" s="14" t="s">
        <v>13699</v>
      </c>
      <c r="M1130" s="15" t="s">
        <v>17796</v>
      </c>
      <c r="N1130" s="19" t="str">
        <f>_xlfn.IFNA(VLOOKUP(K1130,'HAN02'!$I$1:$J$426,2,FALSE),"")</f>
        <v>GG312014</v>
      </c>
    </row>
    <row r="1131" spans="1:14">
      <c r="A1131" s="14">
        <v>1129</v>
      </c>
      <c r="B1131" s="14" t="str">
        <f t="shared" si="17"/>
        <v>310115501129</v>
      </c>
      <c r="C1131" s="15" t="s">
        <v>18394</v>
      </c>
      <c r="D1131" s="15" t="s">
        <v>1682</v>
      </c>
      <c r="E1131" s="15" t="s">
        <v>18395</v>
      </c>
      <c r="F1131" s="14" t="s">
        <v>18358</v>
      </c>
      <c r="G1131" s="15" t="s">
        <v>18396</v>
      </c>
      <c r="H1131" s="14" t="s">
        <v>13745</v>
      </c>
      <c r="I1131" s="15" t="s">
        <v>15783</v>
      </c>
      <c r="J1131" s="14" t="s">
        <v>13710</v>
      </c>
      <c r="K1131" s="18" t="s">
        <v>12848</v>
      </c>
      <c r="L1131" s="14" t="s">
        <v>13699</v>
      </c>
      <c r="M1131" s="15" t="s">
        <v>17796</v>
      </c>
      <c r="N1131" s="19" t="str">
        <f>_xlfn.IFNA(VLOOKUP(K1131,'HAN02'!$I$1:$J$426,2,FALSE),"")</f>
        <v>GG312014</v>
      </c>
    </row>
    <row r="1132" spans="1:14">
      <c r="A1132" s="14">
        <v>1130</v>
      </c>
      <c r="B1132" s="14" t="str">
        <f t="shared" si="17"/>
        <v>310115501130</v>
      </c>
      <c r="C1132" s="15" t="s">
        <v>18397</v>
      </c>
      <c r="D1132" s="15" t="s">
        <v>1682</v>
      </c>
      <c r="E1132" s="15" t="s">
        <v>18398</v>
      </c>
      <c r="F1132" s="14" t="s">
        <v>18317</v>
      </c>
      <c r="G1132" s="15" t="s">
        <v>18399</v>
      </c>
      <c r="H1132" s="14" t="s">
        <v>13745</v>
      </c>
      <c r="I1132" s="15" t="s">
        <v>18400</v>
      </c>
      <c r="J1132" s="14" t="s">
        <v>13699</v>
      </c>
      <c r="K1132" s="18"/>
      <c r="L1132" s="14" t="s">
        <v>13699</v>
      </c>
      <c r="M1132" s="15" t="s">
        <v>17796</v>
      </c>
      <c r="N1132" s="19" t="str">
        <f>_xlfn.IFNA(VLOOKUP(K1132,'HAN02'!$I$1:$J$426,2,FALSE),"")</f>
        <v/>
      </c>
    </row>
    <row r="1133" spans="1:14">
      <c r="A1133" s="14">
        <v>1131</v>
      </c>
      <c r="B1133" s="14" t="str">
        <f t="shared" si="17"/>
        <v>310115301131</v>
      </c>
      <c r="C1133" s="15" t="s">
        <v>18401</v>
      </c>
      <c r="D1133" s="15" t="s">
        <v>1682</v>
      </c>
      <c r="E1133" s="15" t="s">
        <v>18402</v>
      </c>
      <c r="F1133" s="14" t="s">
        <v>18244</v>
      </c>
      <c r="G1133" s="15" t="s">
        <v>18403</v>
      </c>
      <c r="H1133" s="14" t="s">
        <v>13872</v>
      </c>
      <c r="I1133" s="15" t="s">
        <v>16467</v>
      </c>
      <c r="J1133" s="14" t="s">
        <v>13710</v>
      </c>
      <c r="K1133" s="18" t="s">
        <v>12848</v>
      </c>
      <c r="L1133" s="14" t="s">
        <v>13699</v>
      </c>
      <c r="M1133" s="15" t="s">
        <v>17796</v>
      </c>
      <c r="N1133" s="19" t="str">
        <f>_xlfn.IFNA(VLOOKUP(K1133,'HAN02'!$I$1:$J$426,2,FALSE),"")</f>
        <v>GG312014</v>
      </c>
    </row>
    <row r="1134" spans="1:14">
      <c r="A1134" s="14">
        <v>1132</v>
      </c>
      <c r="B1134" s="14" t="str">
        <f t="shared" si="17"/>
        <v>310115501132</v>
      </c>
      <c r="C1134" s="15" t="s">
        <v>18404</v>
      </c>
      <c r="D1134" s="15" t="s">
        <v>1682</v>
      </c>
      <c r="E1134" s="15" t="s">
        <v>18405</v>
      </c>
      <c r="F1134" s="14" t="s">
        <v>18406</v>
      </c>
      <c r="G1134" s="15" t="s">
        <v>18407</v>
      </c>
      <c r="H1134" s="14" t="s">
        <v>13745</v>
      </c>
      <c r="I1134" s="15" t="s">
        <v>18408</v>
      </c>
      <c r="J1134" s="14" t="s">
        <v>13710</v>
      </c>
      <c r="K1134" s="18" t="s">
        <v>12848</v>
      </c>
      <c r="L1134" s="14" t="s">
        <v>13699</v>
      </c>
      <c r="M1134" s="15" t="s">
        <v>17796</v>
      </c>
      <c r="N1134" s="19" t="str">
        <f>_xlfn.IFNA(VLOOKUP(K1134,'HAN02'!$I$1:$J$426,2,FALSE),"")</f>
        <v>GG312014</v>
      </c>
    </row>
    <row r="1135" spans="1:14">
      <c r="A1135" s="14">
        <v>1133</v>
      </c>
      <c r="B1135" s="14" t="str">
        <f t="shared" si="17"/>
        <v>310115601133</v>
      </c>
      <c r="C1135" s="15" t="s">
        <v>18409</v>
      </c>
      <c r="D1135" s="15" t="s">
        <v>1682</v>
      </c>
      <c r="E1135" s="15" t="s">
        <v>18410</v>
      </c>
      <c r="F1135" s="14" t="s">
        <v>18358</v>
      </c>
      <c r="G1135" s="15" t="s">
        <v>18411</v>
      </c>
      <c r="H1135" s="14" t="s">
        <v>15084</v>
      </c>
      <c r="I1135" s="15" t="s">
        <v>18412</v>
      </c>
      <c r="J1135" s="14" t="s">
        <v>13710</v>
      </c>
      <c r="K1135" s="18" t="s">
        <v>12848</v>
      </c>
      <c r="L1135" s="14" t="s">
        <v>13699</v>
      </c>
      <c r="M1135" s="15" t="s">
        <v>17796</v>
      </c>
      <c r="N1135" s="19" t="str">
        <f>_xlfn.IFNA(VLOOKUP(K1135,'HAN02'!$I$1:$J$426,2,FALSE),"")</f>
        <v>GG312014</v>
      </c>
    </row>
    <row r="1136" spans="1:14">
      <c r="A1136" s="14">
        <v>1134</v>
      </c>
      <c r="B1136" s="14" t="str">
        <f t="shared" si="17"/>
        <v>310115601134</v>
      </c>
      <c r="C1136" s="15" t="s">
        <v>18413</v>
      </c>
      <c r="D1136" s="15" t="s">
        <v>1682</v>
      </c>
      <c r="E1136" s="15" t="s">
        <v>18414</v>
      </c>
      <c r="F1136" s="14" t="s">
        <v>18358</v>
      </c>
      <c r="G1136" s="15" t="s">
        <v>18415</v>
      </c>
      <c r="H1136" s="14" t="s">
        <v>15084</v>
      </c>
      <c r="I1136" s="15" t="s">
        <v>18416</v>
      </c>
      <c r="J1136" s="14" t="s">
        <v>13699</v>
      </c>
      <c r="K1136" s="18"/>
      <c r="L1136" s="14" t="s">
        <v>13699</v>
      </c>
      <c r="M1136" s="15" t="s">
        <v>17796</v>
      </c>
      <c r="N1136" s="19" t="str">
        <f>_xlfn.IFNA(VLOOKUP(K1136,'HAN02'!$I$1:$J$426,2,FALSE),"")</f>
        <v/>
      </c>
    </row>
    <row r="1137" spans="1:14">
      <c r="A1137" s="14">
        <v>1135</v>
      </c>
      <c r="B1137" s="14" t="str">
        <f t="shared" si="17"/>
        <v>310116401135</v>
      </c>
      <c r="C1137" s="15" t="s">
        <v>18417</v>
      </c>
      <c r="D1137" s="15" t="s">
        <v>1684</v>
      </c>
      <c r="E1137" s="15" t="s">
        <v>18418</v>
      </c>
      <c r="F1137" s="14" t="s">
        <v>18419</v>
      </c>
      <c r="G1137" s="15" t="s">
        <v>18420</v>
      </c>
      <c r="H1137" s="14" t="s">
        <v>13708</v>
      </c>
      <c r="I1137" s="15" t="s">
        <v>18421</v>
      </c>
      <c r="J1137" s="14" t="s">
        <v>13699</v>
      </c>
      <c r="K1137" s="18"/>
      <c r="L1137" s="14" t="s">
        <v>13832</v>
      </c>
      <c r="M1137" s="15" t="s">
        <v>17796</v>
      </c>
      <c r="N1137" s="19" t="str">
        <f>_xlfn.IFNA(VLOOKUP(K1137,'HAN02'!$I$1:$J$426,2,FALSE),"")</f>
        <v/>
      </c>
    </row>
    <row r="1138" spans="1:14">
      <c r="A1138" s="14">
        <v>1136</v>
      </c>
      <c r="B1138" s="14" t="str">
        <f t="shared" si="17"/>
        <v>310116501136</v>
      </c>
      <c r="C1138" s="15" t="s">
        <v>18422</v>
      </c>
      <c r="D1138" s="15" t="s">
        <v>1684</v>
      </c>
      <c r="E1138" s="15" t="s">
        <v>18423</v>
      </c>
      <c r="F1138" s="14" t="s">
        <v>18424</v>
      </c>
      <c r="G1138" s="15" t="s">
        <v>18425</v>
      </c>
      <c r="H1138" s="14" t="s">
        <v>13745</v>
      </c>
      <c r="I1138" s="15" t="s">
        <v>18426</v>
      </c>
      <c r="J1138" s="14" t="s">
        <v>13699</v>
      </c>
      <c r="K1138" s="18"/>
      <c r="L1138" s="14" t="s">
        <v>13699</v>
      </c>
      <c r="M1138" s="15" t="s">
        <v>17796</v>
      </c>
      <c r="N1138" s="19" t="str">
        <f>_xlfn.IFNA(VLOOKUP(K1138,'HAN02'!$I$1:$J$426,2,FALSE),"")</f>
        <v/>
      </c>
    </row>
    <row r="1139" spans="1:14">
      <c r="A1139" s="14">
        <v>1137</v>
      </c>
      <c r="B1139" s="14" t="str">
        <f t="shared" si="17"/>
        <v>310116501137</v>
      </c>
      <c r="C1139" s="15" t="s">
        <v>18427</v>
      </c>
      <c r="D1139" s="15" t="s">
        <v>1684</v>
      </c>
      <c r="E1139" s="15" t="s">
        <v>18428</v>
      </c>
      <c r="F1139" s="14" t="s">
        <v>17846</v>
      </c>
      <c r="G1139" s="15" t="s">
        <v>18429</v>
      </c>
      <c r="H1139" s="14" t="s">
        <v>13745</v>
      </c>
      <c r="I1139" s="15" t="s">
        <v>16421</v>
      </c>
      <c r="J1139" s="14" t="s">
        <v>13699</v>
      </c>
      <c r="K1139" s="18"/>
      <c r="L1139" s="14" t="s">
        <v>13699</v>
      </c>
      <c r="M1139" s="15" t="s">
        <v>17796</v>
      </c>
      <c r="N1139" s="19" t="str">
        <f>_xlfn.IFNA(VLOOKUP(K1139,'HAN02'!$I$1:$J$426,2,FALSE),"")</f>
        <v/>
      </c>
    </row>
    <row r="1140" spans="1:14">
      <c r="A1140" s="14">
        <v>1138</v>
      </c>
      <c r="B1140" s="14" t="str">
        <f t="shared" si="17"/>
        <v>310116401138</v>
      </c>
      <c r="C1140" s="15" t="s">
        <v>18430</v>
      </c>
      <c r="D1140" s="15" t="s">
        <v>1684</v>
      </c>
      <c r="E1140" s="15" t="s">
        <v>18431</v>
      </c>
      <c r="F1140" s="14" t="s">
        <v>18432</v>
      </c>
      <c r="G1140" s="15" t="s">
        <v>18433</v>
      </c>
      <c r="H1140" s="14" t="s">
        <v>13708</v>
      </c>
      <c r="I1140" s="15" t="s">
        <v>18434</v>
      </c>
      <c r="J1140" s="14" t="s">
        <v>13699</v>
      </c>
      <c r="K1140" s="18"/>
      <c r="L1140" s="14" t="s">
        <v>13699</v>
      </c>
      <c r="M1140" s="15" t="s">
        <v>17796</v>
      </c>
      <c r="N1140" s="19" t="str">
        <f>_xlfn.IFNA(VLOOKUP(K1140,'HAN02'!$I$1:$J$426,2,FALSE),"")</f>
        <v/>
      </c>
    </row>
    <row r="1141" spans="1:14">
      <c r="A1141" s="14">
        <v>1139</v>
      </c>
      <c r="B1141" s="14" t="str">
        <f t="shared" si="17"/>
        <v>310116401139</v>
      </c>
      <c r="C1141" s="15" t="s">
        <v>18435</v>
      </c>
      <c r="D1141" s="15" t="s">
        <v>1684</v>
      </c>
      <c r="E1141" s="15" t="s">
        <v>18436</v>
      </c>
      <c r="F1141" s="14" t="s">
        <v>18424</v>
      </c>
      <c r="G1141" s="15" t="s">
        <v>18437</v>
      </c>
      <c r="H1141" s="14" t="s">
        <v>13708</v>
      </c>
      <c r="I1141" s="15" t="s">
        <v>18438</v>
      </c>
      <c r="J1141" s="14" t="s">
        <v>13710</v>
      </c>
      <c r="K1141" s="18" t="s">
        <v>12848</v>
      </c>
      <c r="L1141" s="14" t="s">
        <v>13699</v>
      </c>
      <c r="M1141" s="15" t="s">
        <v>17796</v>
      </c>
      <c r="N1141" s="19" t="str">
        <f>_xlfn.IFNA(VLOOKUP(K1141,'HAN02'!$I$1:$J$426,2,FALSE),"")</f>
        <v>GG312014</v>
      </c>
    </row>
    <row r="1142" spans="1:14">
      <c r="A1142" s="14">
        <v>1140</v>
      </c>
      <c r="B1142" s="14" t="str">
        <f t="shared" si="17"/>
        <v>310116501140</v>
      </c>
      <c r="C1142" s="15" t="s">
        <v>18439</v>
      </c>
      <c r="D1142" s="15" t="s">
        <v>1684</v>
      </c>
      <c r="E1142" s="15" t="s">
        <v>18440</v>
      </c>
      <c r="F1142" s="14" t="s">
        <v>18419</v>
      </c>
      <c r="G1142" s="15" t="s">
        <v>18441</v>
      </c>
      <c r="H1142" s="14" t="s">
        <v>13745</v>
      </c>
      <c r="I1142" s="15" t="s">
        <v>15661</v>
      </c>
      <c r="J1142" s="14" t="s">
        <v>13699</v>
      </c>
      <c r="K1142" s="18"/>
      <c r="L1142" s="14" t="s">
        <v>13699</v>
      </c>
      <c r="M1142" s="15" t="s">
        <v>17796</v>
      </c>
      <c r="N1142" s="19" t="str">
        <f>_xlfn.IFNA(VLOOKUP(K1142,'HAN02'!$I$1:$J$426,2,FALSE),"")</f>
        <v/>
      </c>
    </row>
    <row r="1143" spans="1:14">
      <c r="A1143" s="14">
        <v>1141</v>
      </c>
      <c r="B1143" s="14" t="str">
        <f t="shared" si="17"/>
        <v>310117401141</v>
      </c>
      <c r="C1143" s="15" t="s">
        <v>18442</v>
      </c>
      <c r="D1143" s="15" t="s">
        <v>1686</v>
      </c>
      <c r="E1143" s="15" t="s">
        <v>18443</v>
      </c>
      <c r="F1143" s="14" t="s">
        <v>17804</v>
      </c>
      <c r="G1143" s="15" t="s">
        <v>18444</v>
      </c>
      <c r="H1143" s="14" t="s">
        <v>13708</v>
      </c>
      <c r="I1143" s="15" t="s">
        <v>18445</v>
      </c>
      <c r="J1143" s="14" t="s">
        <v>13710</v>
      </c>
      <c r="K1143" s="18" t="s">
        <v>12848</v>
      </c>
      <c r="L1143" s="14" t="s">
        <v>13699</v>
      </c>
      <c r="M1143" s="15" t="s">
        <v>17796</v>
      </c>
      <c r="N1143" s="19" t="str">
        <f>_xlfn.IFNA(VLOOKUP(K1143,'HAN02'!$I$1:$J$426,2,FALSE),"")</f>
        <v>GG312014</v>
      </c>
    </row>
    <row r="1144" spans="1:14">
      <c r="A1144" s="14">
        <v>1142</v>
      </c>
      <c r="B1144" s="14" t="str">
        <f t="shared" si="17"/>
        <v>310117501142</v>
      </c>
      <c r="C1144" s="15" t="s">
        <v>18446</v>
      </c>
      <c r="D1144" s="15" t="s">
        <v>1686</v>
      </c>
      <c r="E1144" s="15" t="s">
        <v>18447</v>
      </c>
      <c r="F1144" s="14" t="s">
        <v>18448</v>
      </c>
      <c r="G1144" s="15" t="s">
        <v>18449</v>
      </c>
      <c r="H1144" s="14" t="s">
        <v>13745</v>
      </c>
      <c r="I1144" s="15" t="s">
        <v>18450</v>
      </c>
      <c r="J1144" s="14" t="s">
        <v>13699</v>
      </c>
      <c r="K1144" s="18"/>
      <c r="L1144" s="14" t="s">
        <v>13699</v>
      </c>
      <c r="M1144" s="15" t="s">
        <v>17796</v>
      </c>
      <c r="N1144" s="19" t="str">
        <f>_xlfn.IFNA(VLOOKUP(K1144,'HAN02'!$I$1:$J$426,2,FALSE),"")</f>
        <v/>
      </c>
    </row>
    <row r="1145" spans="1:14">
      <c r="A1145" s="14">
        <v>1143</v>
      </c>
      <c r="B1145" s="14" t="str">
        <f t="shared" si="17"/>
        <v>310117501143</v>
      </c>
      <c r="C1145" s="15" t="s">
        <v>18451</v>
      </c>
      <c r="D1145" s="15" t="s">
        <v>1686</v>
      </c>
      <c r="E1145" s="15" t="s">
        <v>18452</v>
      </c>
      <c r="F1145" s="14" t="s">
        <v>18448</v>
      </c>
      <c r="G1145" s="15" t="s">
        <v>18453</v>
      </c>
      <c r="H1145" s="14" t="s">
        <v>13745</v>
      </c>
      <c r="I1145" s="15" t="s">
        <v>18454</v>
      </c>
      <c r="J1145" s="14" t="s">
        <v>13699</v>
      </c>
      <c r="K1145" s="18"/>
      <c r="L1145" s="14" t="s">
        <v>13699</v>
      </c>
      <c r="M1145" s="15" t="s">
        <v>17796</v>
      </c>
      <c r="N1145" s="19" t="str">
        <f>_xlfn.IFNA(VLOOKUP(K1145,'HAN02'!$I$1:$J$426,2,FALSE),"")</f>
        <v/>
      </c>
    </row>
    <row r="1146" spans="1:14">
      <c r="A1146" s="14">
        <v>1144</v>
      </c>
      <c r="B1146" s="14" t="str">
        <f t="shared" si="17"/>
        <v>310117401144</v>
      </c>
      <c r="C1146" s="15" t="s">
        <v>18455</v>
      </c>
      <c r="D1146" s="15" t="s">
        <v>1686</v>
      </c>
      <c r="E1146" s="15" t="s">
        <v>18456</v>
      </c>
      <c r="F1146" s="14" t="s">
        <v>18457</v>
      </c>
      <c r="G1146" s="15" t="s">
        <v>18458</v>
      </c>
      <c r="H1146" s="14" t="s">
        <v>13708</v>
      </c>
      <c r="I1146" s="15" t="s">
        <v>15576</v>
      </c>
      <c r="J1146" s="14" t="s">
        <v>13710</v>
      </c>
      <c r="K1146" s="18" t="s">
        <v>12848</v>
      </c>
      <c r="L1146" s="14" t="s">
        <v>13699</v>
      </c>
      <c r="M1146" s="15" t="s">
        <v>17796</v>
      </c>
      <c r="N1146" s="19" t="str">
        <f>_xlfn.IFNA(VLOOKUP(K1146,'HAN02'!$I$1:$J$426,2,FALSE),"")</f>
        <v>GG312014</v>
      </c>
    </row>
    <row r="1147" spans="1:14">
      <c r="A1147" s="14">
        <v>1145</v>
      </c>
      <c r="B1147" s="14" t="str">
        <f t="shared" si="17"/>
        <v>310117501145</v>
      </c>
      <c r="C1147" s="15" t="s">
        <v>18459</v>
      </c>
      <c r="D1147" s="15" t="s">
        <v>1686</v>
      </c>
      <c r="E1147" s="15" t="s">
        <v>18460</v>
      </c>
      <c r="F1147" s="14" t="s">
        <v>18461</v>
      </c>
      <c r="G1147" s="15" t="s">
        <v>18462</v>
      </c>
      <c r="H1147" s="14" t="s">
        <v>13745</v>
      </c>
      <c r="I1147" s="15" t="s">
        <v>18463</v>
      </c>
      <c r="J1147" s="14" t="s">
        <v>13699</v>
      </c>
      <c r="K1147" s="18"/>
      <c r="L1147" s="14" t="s">
        <v>13832</v>
      </c>
      <c r="M1147" s="15" t="s">
        <v>17796</v>
      </c>
      <c r="N1147" s="19" t="str">
        <f>_xlfn.IFNA(VLOOKUP(K1147,'HAN02'!$I$1:$J$426,2,FALSE),"")</f>
        <v/>
      </c>
    </row>
    <row r="1148" spans="1:14">
      <c r="A1148" s="14">
        <v>1146</v>
      </c>
      <c r="B1148" s="14" t="str">
        <f t="shared" si="17"/>
        <v>310117501146</v>
      </c>
      <c r="C1148" s="15" t="s">
        <v>18464</v>
      </c>
      <c r="D1148" s="15" t="s">
        <v>1686</v>
      </c>
      <c r="E1148" s="15" t="s">
        <v>18465</v>
      </c>
      <c r="F1148" s="14" t="s">
        <v>18466</v>
      </c>
      <c r="G1148" s="15" t="s">
        <v>18467</v>
      </c>
      <c r="H1148" s="14" t="s">
        <v>13745</v>
      </c>
      <c r="I1148" s="15" t="s">
        <v>15006</v>
      </c>
      <c r="J1148" s="14" t="s">
        <v>13699</v>
      </c>
      <c r="K1148" s="18"/>
      <c r="L1148" s="14" t="s">
        <v>13699</v>
      </c>
      <c r="M1148" s="15" t="s">
        <v>17796</v>
      </c>
      <c r="N1148" s="19" t="str">
        <f>_xlfn.IFNA(VLOOKUP(K1148,'HAN02'!$I$1:$J$426,2,FALSE),"")</f>
        <v/>
      </c>
    </row>
    <row r="1149" spans="1:14">
      <c r="A1149" s="14">
        <v>1147</v>
      </c>
      <c r="B1149" s="14" t="str">
        <f t="shared" si="17"/>
        <v>310117501147</v>
      </c>
      <c r="C1149" s="15" t="s">
        <v>18468</v>
      </c>
      <c r="D1149" s="15" t="s">
        <v>1686</v>
      </c>
      <c r="E1149" s="15" t="s">
        <v>18469</v>
      </c>
      <c r="F1149" s="14" t="s">
        <v>18470</v>
      </c>
      <c r="G1149" s="15" t="s">
        <v>18471</v>
      </c>
      <c r="H1149" s="14" t="s">
        <v>13745</v>
      </c>
      <c r="I1149" s="15" t="s">
        <v>17486</v>
      </c>
      <c r="J1149" s="14" t="s">
        <v>13699</v>
      </c>
      <c r="K1149" s="18"/>
      <c r="L1149" s="14" t="s">
        <v>13699</v>
      </c>
      <c r="M1149" s="15" t="s">
        <v>17796</v>
      </c>
      <c r="N1149" s="19" t="str">
        <f>_xlfn.IFNA(VLOOKUP(K1149,'HAN02'!$I$1:$J$426,2,FALSE),"")</f>
        <v/>
      </c>
    </row>
    <row r="1150" spans="1:14">
      <c r="A1150" s="14">
        <v>1148</v>
      </c>
      <c r="B1150" s="14" t="str">
        <f t="shared" si="17"/>
        <v>310117501148</v>
      </c>
      <c r="C1150" s="15" t="s">
        <v>18472</v>
      </c>
      <c r="D1150" s="15" t="s">
        <v>1686</v>
      </c>
      <c r="E1150" s="15" t="s">
        <v>18473</v>
      </c>
      <c r="F1150" s="14" t="s">
        <v>18470</v>
      </c>
      <c r="G1150" s="15" t="s">
        <v>18474</v>
      </c>
      <c r="H1150" s="14" t="s">
        <v>13745</v>
      </c>
      <c r="I1150" s="15" t="s">
        <v>17246</v>
      </c>
      <c r="J1150" s="14" t="s">
        <v>13699</v>
      </c>
      <c r="K1150" s="18"/>
      <c r="L1150" s="14" t="s">
        <v>13699</v>
      </c>
      <c r="M1150" s="15" t="s">
        <v>17796</v>
      </c>
      <c r="N1150" s="19" t="str">
        <f>_xlfn.IFNA(VLOOKUP(K1150,'HAN02'!$I$1:$J$426,2,FALSE),"")</f>
        <v/>
      </c>
    </row>
    <row r="1151" spans="1:14">
      <c r="A1151" s="14">
        <v>1149</v>
      </c>
      <c r="B1151" s="14" t="str">
        <f t="shared" si="17"/>
        <v>310117501149</v>
      </c>
      <c r="C1151" s="15" t="s">
        <v>18475</v>
      </c>
      <c r="D1151" s="15" t="s">
        <v>1686</v>
      </c>
      <c r="E1151" s="15" t="s">
        <v>18476</v>
      </c>
      <c r="F1151" s="14" t="s">
        <v>18466</v>
      </c>
      <c r="G1151" s="15" t="s">
        <v>18477</v>
      </c>
      <c r="H1151" s="14" t="s">
        <v>13745</v>
      </c>
      <c r="I1151" s="15" t="s">
        <v>15368</v>
      </c>
      <c r="J1151" s="14" t="s">
        <v>13699</v>
      </c>
      <c r="K1151" s="18"/>
      <c r="L1151" s="14" t="s">
        <v>13699</v>
      </c>
      <c r="M1151" s="15" t="s">
        <v>17796</v>
      </c>
      <c r="N1151" s="19" t="str">
        <f>_xlfn.IFNA(VLOOKUP(K1151,'HAN02'!$I$1:$J$426,2,FALSE),"")</f>
        <v/>
      </c>
    </row>
    <row r="1152" spans="1:14">
      <c r="A1152" s="14">
        <v>1150</v>
      </c>
      <c r="B1152" s="14" t="str">
        <f t="shared" si="17"/>
        <v>310117501150</v>
      </c>
      <c r="C1152" s="15" t="s">
        <v>18478</v>
      </c>
      <c r="D1152" s="15" t="s">
        <v>1686</v>
      </c>
      <c r="E1152" s="15" t="s">
        <v>18479</v>
      </c>
      <c r="F1152" s="14" t="s">
        <v>18470</v>
      </c>
      <c r="G1152" s="15" t="s">
        <v>18480</v>
      </c>
      <c r="H1152" s="14" t="s">
        <v>13745</v>
      </c>
      <c r="I1152" s="15" t="s">
        <v>14239</v>
      </c>
      <c r="J1152" s="14" t="s">
        <v>13699</v>
      </c>
      <c r="K1152" s="18"/>
      <c r="L1152" s="14" t="s">
        <v>13699</v>
      </c>
      <c r="M1152" s="15" t="s">
        <v>17796</v>
      </c>
      <c r="N1152" s="19" t="str">
        <f>_xlfn.IFNA(VLOOKUP(K1152,'HAN02'!$I$1:$J$426,2,FALSE),"")</f>
        <v/>
      </c>
    </row>
    <row r="1153" spans="1:14">
      <c r="A1153" s="14">
        <v>1151</v>
      </c>
      <c r="B1153" s="14" t="str">
        <f t="shared" si="17"/>
        <v>310118301151</v>
      </c>
      <c r="C1153" s="15" t="s">
        <v>18481</v>
      </c>
      <c r="D1153" s="15" t="s">
        <v>1688</v>
      </c>
      <c r="E1153" s="15" t="s">
        <v>18482</v>
      </c>
      <c r="F1153" s="14" t="s">
        <v>18483</v>
      </c>
      <c r="G1153" s="15" t="s">
        <v>18484</v>
      </c>
      <c r="H1153" s="14" t="s">
        <v>13872</v>
      </c>
      <c r="I1153" s="15" t="s">
        <v>18485</v>
      </c>
      <c r="J1153" s="14" t="s">
        <v>13699</v>
      </c>
      <c r="K1153" s="18"/>
      <c r="L1153" s="14" t="s">
        <v>13832</v>
      </c>
      <c r="M1153" s="15" t="s">
        <v>17796</v>
      </c>
      <c r="N1153" s="19" t="str">
        <f>_xlfn.IFNA(VLOOKUP(K1153,'HAN02'!$I$1:$J$426,2,FALSE),"")</f>
        <v/>
      </c>
    </row>
    <row r="1154" spans="1:14">
      <c r="A1154" s="14">
        <v>1152</v>
      </c>
      <c r="B1154" s="14" t="str">
        <f t="shared" si="17"/>
        <v>310118501152</v>
      </c>
      <c r="C1154" s="15" t="s">
        <v>18486</v>
      </c>
      <c r="D1154" s="15" t="s">
        <v>1688</v>
      </c>
      <c r="E1154" s="15" t="s">
        <v>18487</v>
      </c>
      <c r="F1154" s="14" t="s">
        <v>18488</v>
      </c>
      <c r="G1154" s="15" t="s">
        <v>18489</v>
      </c>
      <c r="H1154" s="14" t="s">
        <v>13745</v>
      </c>
      <c r="I1154" s="15" t="s">
        <v>16550</v>
      </c>
      <c r="J1154" s="14" t="s">
        <v>13699</v>
      </c>
      <c r="K1154" s="18"/>
      <c r="L1154" s="14" t="s">
        <v>13699</v>
      </c>
      <c r="M1154" s="15" t="s">
        <v>17796</v>
      </c>
      <c r="N1154" s="19" t="str">
        <f>_xlfn.IFNA(VLOOKUP(K1154,'HAN02'!$I$1:$J$426,2,FALSE),"")</f>
        <v/>
      </c>
    </row>
    <row r="1155" spans="1:14">
      <c r="A1155" s="14">
        <v>1153</v>
      </c>
      <c r="B1155" s="14" t="str">
        <f t="shared" si="17"/>
        <v>310118501153</v>
      </c>
      <c r="C1155" s="15" t="s">
        <v>18490</v>
      </c>
      <c r="D1155" s="15" t="s">
        <v>1688</v>
      </c>
      <c r="E1155" s="15" t="s">
        <v>18491</v>
      </c>
      <c r="F1155" s="14" t="s">
        <v>18488</v>
      </c>
      <c r="G1155" s="15" t="s">
        <v>18492</v>
      </c>
      <c r="H1155" s="14" t="s">
        <v>13745</v>
      </c>
      <c r="I1155" s="15" t="s">
        <v>18493</v>
      </c>
      <c r="J1155" s="14" t="s">
        <v>13699</v>
      </c>
      <c r="K1155" s="18"/>
      <c r="L1155" s="14" t="s">
        <v>13699</v>
      </c>
      <c r="M1155" s="15" t="s">
        <v>17796</v>
      </c>
      <c r="N1155" s="19" t="str">
        <f>_xlfn.IFNA(VLOOKUP(K1155,'HAN02'!$I$1:$J$426,2,FALSE),"")</f>
        <v/>
      </c>
    </row>
    <row r="1156" spans="1:14">
      <c r="A1156" s="14">
        <v>1154</v>
      </c>
      <c r="B1156" s="14" t="str">
        <f t="shared" ref="B1156:B1219" si="18">D1156&amp;IF(H1156="",0,H1156)&amp;REPT(0,5-LEN(A1156))&amp;A1156</f>
        <v>310118501154</v>
      </c>
      <c r="C1156" s="15" t="s">
        <v>18494</v>
      </c>
      <c r="D1156" s="15" t="s">
        <v>1688</v>
      </c>
      <c r="E1156" s="15" t="s">
        <v>18495</v>
      </c>
      <c r="F1156" s="14" t="s">
        <v>18488</v>
      </c>
      <c r="G1156" s="15" t="s">
        <v>18496</v>
      </c>
      <c r="H1156" s="14" t="s">
        <v>13745</v>
      </c>
      <c r="I1156" s="15" t="s">
        <v>18497</v>
      </c>
      <c r="J1156" s="14" t="s">
        <v>13699</v>
      </c>
      <c r="K1156" s="18"/>
      <c r="L1156" s="14" t="s">
        <v>13699</v>
      </c>
      <c r="M1156" s="15" t="s">
        <v>17796</v>
      </c>
      <c r="N1156" s="19" t="str">
        <f>_xlfn.IFNA(VLOOKUP(K1156,'HAN02'!$I$1:$J$426,2,FALSE),"")</f>
        <v/>
      </c>
    </row>
    <row r="1157" spans="1:14">
      <c r="A1157" s="14">
        <v>1155</v>
      </c>
      <c r="B1157" s="14" t="str">
        <f t="shared" si="18"/>
        <v>310118501155</v>
      </c>
      <c r="C1157" s="15" t="s">
        <v>18498</v>
      </c>
      <c r="D1157" s="15" t="s">
        <v>1688</v>
      </c>
      <c r="E1157" s="15" t="s">
        <v>18499</v>
      </c>
      <c r="F1157" s="14" t="s">
        <v>18500</v>
      </c>
      <c r="G1157" s="15" t="s">
        <v>18501</v>
      </c>
      <c r="H1157" s="14" t="s">
        <v>13745</v>
      </c>
      <c r="I1157" s="15" t="s">
        <v>18502</v>
      </c>
      <c r="J1157" s="14" t="s">
        <v>13699</v>
      </c>
      <c r="K1157" s="18"/>
      <c r="L1157" s="14" t="s">
        <v>13699</v>
      </c>
      <c r="M1157" s="15" t="s">
        <v>17796</v>
      </c>
      <c r="N1157" s="19" t="str">
        <f>_xlfn.IFNA(VLOOKUP(K1157,'HAN02'!$I$1:$J$426,2,FALSE),"")</f>
        <v/>
      </c>
    </row>
    <row r="1158" spans="1:14">
      <c r="A1158" s="14">
        <v>1156</v>
      </c>
      <c r="B1158" s="14" t="str">
        <f t="shared" si="18"/>
        <v>310118501156</v>
      </c>
      <c r="C1158" s="15" t="s">
        <v>18503</v>
      </c>
      <c r="D1158" s="15" t="s">
        <v>1688</v>
      </c>
      <c r="E1158" s="15" t="s">
        <v>18504</v>
      </c>
      <c r="F1158" s="14" t="s">
        <v>18505</v>
      </c>
      <c r="G1158" s="15" t="s">
        <v>18506</v>
      </c>
      <c r="H1158" s="14" t="s">
        <v>13745</v>
      </c>
      <c r="I1158" s="15" t="s">
        <v>18507</v>
      </c>
      <c r="J1158" s="14" t="s">
        <v>13699</v>
      </c>
      <c r="K1158" s="18"/>
      <c r="L1158" s="14" t="s">
        <v>13699</v>
      </c>
      <c r="M1158" s="15" t="s">
        <v>17796</v>
      </c>
      <c r="N1158" s="19" t="str">
        <f>_xlfn.IFNA(VLOOKUP(K1158,'HAN02'!$I$1:$J$426,2,FALSE),"")</f>
        <v/>
      </c>
    </row>
    <row r="1159" spans="1:14">
      <c r="A1159" s="14">
        <v>1157</v>
      </c>
      <c r="B1159" s="14" t="str">
        <f t="shared" si="18"/>
        <v>310118501157</v>
      </c>
      <c r="C1159" s="15" t="s">
        <v>18508</v>
      </c>
      <c r="D1159" s="15" t="s">
        <v>1688</v>
      </c>
      <c r="E1159" s="15" t="s">
        <v>18509</v>
      </c>
      <c r="F1159" s="14" t="s">
        <v>18505</v>
      </c>
      <c r="G1159" s="15" t="s">
        <v>18510</v>
      </c>
      <c r="H1159" s="14" t="s">
        <v>13745</v>
      </c>
      <c r="I1159" s="15" t="s">
        <v>18511</v>
      </c>
      <c r="J1159" s="14" t="s">
        <v>13699</v>
      </c>
      <c r="K1159" s="18"/>
      <c r="L1159" s="14" t="s">
        <v>13699</v>
      </c>
      <c r="M1159" s="15" t="s">
        <v>17796</v>
      </c>
      <c r="N1159" s="19" t="str">
        <f>_xlfn.IFNA(VLOOKUP(K1159,'HAN02'!$I$1:$J$426,2,FALSE),"")</f>
        <v/>
      </c>
    </row>
    <row r="1160" spans="1:14">
      <c r="A1160" s="14">
        <v>1158</v>
      </c>
      <c r="B1160" s="14" t="str">
        <f t="shared" si="18"/>
        <v>310120101158</v>
      </c>
      <c r="C1160" s="15" t="s">
        <v>18512</v>
      </c>
      <c r="D1160" s="15" t="s">
        <v>1690</v>
      </c>
      <c r="E1160" s="15" t="s">
        <v>18513</v>
      </c>
      <c r="F1160" s="14" t="s">
        <v>18514</v>
      </c>
      <c r="G1160" s="15" t="s">
        <v>18515</v>
      </c>
      <c r="H1160" s="14" t="s">
        <v>13942</v>
      </c>
      <c r="I1160" s="15" t="s">
        <v>18516</v>
      </c>
      <c r="J1160" s="14" t="s">
        <v>13699</v>
      </c>
      <c r="K1160" s="18"/>
      <c r="L1160" s="14" t="s">
        <v>13832</v>
      </c>
      <c r="M1160" s="15" t="s">
        <v>17796</v>
      </c>
      <c r="N1160" s="19" t="str">
        <f>_xlfn.IFNA(VLOOKUP(K1160,'HAN02'!$I$1:$J$426,2,FALSE),"")</f>
        <v/>
      </c>
    </row>
    <row r="1161" spans="1:14">
      <c r="A1161" s="14">
        <v>1159</v>
      </c>
      <c r="B1161" s="14" t="str">
        <f t="shared" si="18"/>
        <v>310120401159</v>
      </c>
      <c r="C1161" s="15" t="s">
        <v>18517</v>
      </c>
      <c r="D1161" s="15" t="s">
        <v>1690</v>
      </c>
      <c r="E1161" s="15" t="s">
        <v>18518</v>
      </c>
      <c r="F1161" s="14" t="s">
        <v>18519</v>
      </c>
      <c r="G1161" s="15" t="s">
        <v>18520</v>
      </c>
      <c r="H1161" s="14" t="s">
        <v>13708</v>
      </c>
      <c r="I1161" s="15" t="s">
        <v>18521</v>
      </c>
      <c r="J1161" s="14" t="s">
        <v>13699</v>
      </c>
      <c r="K1161" s="18"/>
      <c r="L1161" s="14" t="s">
        <v>13832</v>
      </c>
      <c r="M1161" s="15" t="s">
        <v>17796</v>
      </c>
      <c r="N1161" s="19" t="str">
        <f>_xlfn.IFNA(VLOOKUP(K1161,'HAN02'!$I$1:$J$426,2,FALSE),"")</f>
        <v/>
      </c>
    </row>
    <row r="1162" spans="1:14">
      <c r="A1162" s="14">
        <v>1160</v>
      </c>
      <c r="B1162" s="14" t="str">
        <f t="shared" si="18"/>
        <v>310120501160</v>
      </c>
      <c r="C1162" s="15" t="s">
        <v>18522</v>
      </c>
      <c r="D1162" s="15" t="s">
        <v>1690</v>
      </c>
      <c r="E1162" s="15" t="s">
        <v>18523</v>
      </c>
      <c r="F1162" s="14" t="s">
        <v>18524</v>
      </c>
      <c r="G1162" s="15" t="s">
        <v>18525</v>
      </c>
      <c r="H1162" s="14" t="s">
        <v>13745</v>
      </c>
      <c r="I1162" s="15" t="s">
        <v>18526</v>
      </c>
      <c r="J1162" s="14" t="s">
        <v>13699</v>
      </c>
      <c r="K1162" s="18"/>
      <c r="L1162" s="14" t="s">
        <v>13699</v>
      </c>
      <c r="M1162" s="15" t="s">
        <v>17796</v>
      </c>
      <c r="N1162" s="19" t="str">
        <f>_xlfn.IFNA(VLOOKUP(K1162,'HAN02'!$I$1:$J$426,2,FALSE),"")</f>
        <v/>
      </c>
    </row>
    <row r="1163" spans="1:14">
      <c r="A1163" s="14">
        <v>1161</v>
      </c>
      <c r="B1163" s="14" t="str">
        <f t="shared" si="18"/>
        <v>310120601161</v>
      </c>
      <c r="C1163" s="15" t="s">
        <v>18527</v>
      </c>
      <c r="D1163" s="15" t="s">
        <v>1690</v>
      </c>
      <c r="E1163" s="15" t="s">
        <v>18528</v>
      </c>
      <c r="F1163" s="14" t="s">
        <v>18514</v>
      </c>
      <c r="G1163" s="15" t="s">
        <v>18529</v>
      </c>
      <c r="H1163" s="14" t="s">
        <v>15084</v>
      </c>
      <c r="I1163" s="15" t="s">
        <v>18530</v>
      </c>
      <c r="J1163" s="14" t="s">
        <v>13699</v>
      </c>
      <c r="K1163" s="18"/>
      <c r="L1163" s="14" t="s">
        <v>13699</v>
      </c>
      <c r="M1163" s="15" t="s">
        <v>17796</v>
      </c>
      <c r="N1163" s="19" t="str">
        <f>_xlfn.IFNA(VLOOKUP(K1163,'HAN02'!$I$1:$J$426,2,FALSE),"")</f>
        <v/>
      </c>
    </row>
    <row r="1164" spans="1:14">
      <c r="A1164" s="14">
        <v>1162</v>
      </c>
      <c r="B1164" s="14" t="str">
        <f t="shared" si="18"/>
        <v>310120501162</v>
      </c>
      <c r="C1164" s="15" t="s">
        <v>18531</v>
      </c>
      <c r="D1164" s="15" t="s">
        <v>1690</v>
      </c>
      <c r="E1164" s="15" t="s">
        <v>18532</v>
      </c>
      <c r="F1164" s="14" t="s">
        <v>18514</v>
      </c>
      <c r="G1164" s="15" t="s">
        <v>18533</v>
      </c>
      <c r="H1164" s="14" t="s">
        <v>13745</v>
      </c>
      <c r="I1164" s="15" t="s">
        <v>18534</v>
      </c>
      <c r="J1164" s="14" t="s">
        <v>13699</v>
      </c>
      <c r="K1164" s="18"/>
      <c r="L1164" s="14" t="s">
        <v>13699</v>
      </c>
      <c r="M1164" s="15" t="s">
        <v>17796</v>
      </c>
      <c r="N1164" s="19" t="str">
        <f>_xlfn.IFNA(VLOOKUP(K1164,'HAN02'!$I$1:$J$426,2,FALSE),"")</f>
        <v/>
      </c>
    </row>
    <row r="1165" spans="1:14">
      <c r="A1165" s="14">
        <v>1163</v>
      </c>
      <c r="B1165" s="14" t="str">
        <f t="shared" si="18"/>
        <v>310120501163</v>
      </c>
      <c r="C1165" s="15" t="s">
        <v>18535</v>
      </c>
      <c r="D1165" s="15" t="s">
        <v>1690</v>
      </c>
      <c r="E1165" s="15" t="s">
        <v>18536</v>
      </c>
      <c r="F1165" s="14" t="s">
        <v>18514</v>
      </c>
      <c r="G1165" s="15" t="s">
        <v>18537</v>
      </c>
      <c r="H1165" s="14" t="s">
        <v>13745</v>
      </c>
      <c r="I1165" s="15" t="s">
        <v>18538</v>
      </c>
      <c r="J1165" s="14" t="s">
        <v>13699</v>
      </c>
      <c r="K1165" s="18"/>
      <c r="L1165" s="14" t="s">
        <v>13699</v>
      </c>
      <c r="M1165" s="15" t="s">
        <v>17796</v>
      </c>
      <c r="N1165" s="19" t="str">
        <f>_xlfn.IFNA(VLOOKUP(K1165,'HAN02'!$I$1:$J$426,2,FALSE),"")</f>
        <v/>
      </c>
    </row>
    <row r="1166" spans="1:14">
      <c r="A1166" s="14">
        <v>1164</v>
      </c>
      <c r="B1166" s="14" t="str">
        <f t="shared" si="18"/>
        <v>310120501164</v>
      </c>
      <c r="C1166" s="15" t="s">
        <v>18539</v>
      </c>
      <c r="D1166" s="15" t="s">
        <v>1690</v>
      </c>
      <c r="E1166" s="15" t="s">
        <v>18540</v>
      </c>
      <c r="F1166" s="14" t="s">
        <v>18541</v>
      </c>
      <c r="G1166" s="15" t="s">
        <v>18542</v>
      </c>
      <c r="H1166" s="14" t="s">
        <v>13745</v>
      </c>
      <c r="I1166" s="15" t="s">
        <v>15416</v>
      </c>
      <c r="J1166" s="14" t="s">
        <v>13699</v>
      </c>
      <c r="K1166" s="18"/>
      <c r="L1166" s="14" t="s">
        <v>13699</v>
      </c>
      <c r="M1166" s="15" t="s">
        <v>17796</v>
      </c>
      <c r="N1166" s="19" t="str">
        <f>_xlfn.IFNA(VLOOKUP(K1166,'HAN02'!$I$1:$J$426,2,FALSE),"")</f>
        <v/>
      </c>
    </row>
    <row r="1167" spans="1:14">
      <c r="A1167" s="14">
        <v>1165</v>
      </c>
      <c r="B1167" s="14" t="str">
        <f t="shared" si="18"/>
        <v>310120401165</v>
      </c>
      <c r="C1167" s="15" t="s">
        <v>18543</v>
      </c>
      <c r="D1167" s="15" t="s">
        <v>1690</v>
      </c>
      <c r="E1167" s="15" t="s">
        <v>18544</v>
      </c>
      <c r="F1167" s="14" t="s">
        <v>18514</v>
      </c>
      <c r="G1167" s="15" t="s">
        <v>18545</v>
      </c>
      <c r="H1167" s="14" t="s">
        <v>13708</v>
      </c>
      <c r="I1167" s="15" t="s">
        <v>18546</v>
      </c>
      <c r="J1167" s="14" t="s">
        <v>13710</v>
      </c>
      <c r="K1167" s="18" t="s">
        <v>12848</v>
      </c>
      <c r="L1167" s="14" t="s">
        <v>13699</v>
      </c>
      <c r="M1167" s="15" t="s">
        <v>17796</v>
      </c>
      <c r="N1167" s="19" t="str">
        <f>_xlfn.IFNA(VLOOKUP(K1167,'HAN02'!$I$1:$J$426,2,FALSE),"")</f>
        <v>GG312014</v>
      </c>
    </row>
    <row r="1168" spans="1:14">
      <c r="A1168" s="14">
        <v>1166</v>
      </c>
      <c r="B1168" s="14" t="str">
        <f t="shared" si="18"/>
        <v>310120501166</v>
      </c>
      <c r="C1168" s="15" t="s">
        <v>18547</v>
      </c>
      <c r="D1168" s="15" t="s">
        <v>1690</v>
      </c>
      <c r="E1168" s="15" t="s">
        <v>18548</v>
      </c>
      <c r="F1168" s="14" t="s">
        <v>18549</v>
      </c>
      <c r="G1168" s="15" t="s">
        <v>18550</v>
      </c>
      <c r="H1168" s="14" t="s">
        <v>13745</v>
      </c>
      <c r="I1168" s="15" t="s">
        <v>15045</v>
      </c>
      <c r="J1168" s="14" t="s">
        <v>13699</v>
      </c>
      <c r="K1168" s="18"/>
      <c r="L1168" s="14" t="s">
        <v>13699</v>
      </c>
      <c r="M1168" s="15" t="s">
        <v>17796</v>
      </c>
      <c r="N1168" s="19" t="str">
        <f>_xlfn.IFNA(VLOOKUP(K1168,'HAN02'!$I$1:$J$426,2,FALSE),"")</f>
        <v/>
      </c>
    </row>
    <row r="1169" spans="1:14">
      <c r="A1169" s="14">
        <v>1167</v>
      </c>
      <c r="B1169" s="14" t="str">
        <f t="shared" si="18"/>
        <v>320100001167</v>
      </c>
      <c r="C1169" s="15" t="s">
        <v>18551</v>
      </c>
      <c r="D1169" s="15" t="s">
        <v>1696</v>
      </c>
      <c r="E1169" s="15"/>
      <c r="F1169" s="14"/>
      <c r="G1169" s="15"/>
      <c r="H1169" s="14"/>
      <c r="I1169" s="15"/>
      <c r="J1169" s="14"/>
      <c r="K1169" s="18"/>
      <c r="L1169" s="14" t="s">
        <v>13699</v>
      </c>
      <c r="M1169" s="15" t="s">
        <v>18552</v>
      </c>
      <c r="N1169" s="19" t="str">
        <f>_xlfn.IFNA(VLOOKUP(K1169,'HAN02'!$I$1:$J$426,2,FALSE),"")</f>
        <v/>
      </c>
    </row>
    <row r="1170" spans="1:14">
      <c r="A1170" s="14">
        <v>1168</v>
      </c>
      <c r="B1170" s="14" t="str">
        <f t="shared" si="18"/>
        <v>320100001168</v>
      </c>
      <c r="C1170" s="15" t="s">
        <v>18553</v>
      </c>
      <c r="D1170" s="15" t="s">
        <v>1696</v>
      </c>
      <c r="E1170" s="15"/>
      <c r="F1170" s="14"/>
      <c r="G1170" s="15"/>
      <c r="H1170" s="14"/>
      <c r="I1170" s="15"/>
      <c r="J1170" s="14"/>
      <c r="K1170" s="18"/>
      <c r="L1170" s="14" t="s">
        <v>13699</v>
      </c>
      <c r="M1170" s="15" t="s">
        <v>18552</v>
      </c>
      <c r="N1170" s="19" t="str">
        <f>_xlfn.IFNA(VLOOKUP(K1170,'HAN02'!$I$1:$J$426,2,FALSE),"")</f>
        <v/>
      </c>
    </row>
    <row r="1171" spans="1:14">
      <c r="A1171" s="14">
        <v>1169</v>
      </c>
      <c r="B1171" s="14" t="str">
        <f t="shared" si="18"/>
        <v>320100001169</v>
      </c>
      <c r="C1171" s="15" t="s">
        <v>18554</v>
      </c>
      <c r="D1171" s="15" t="s">
        <v>1696</v>
      </c>
      <c r="E1171" s="15"/>
      <c r="F1171" s="14"/>
      <c r="G1171" s="15"/>
      <c r="H1171" s="14"/>
      <c r="I1171" s="15"/>
      <c r="J1171" s="14"/>
      <c r="K1171" s="18"/>
      <c r="L1171" s="14" t="s">
        <v>13699</v>
      </c>
      <c r="M1171" s="15" t="s">
        <v>18552</v>
      </c>
      <c r="N1171" s="19" t="str">
        <f>_xlfn.IFNA(VLOOKUP(K1171,'HAN02'!$I$1:$J$426,2,FALSE),"")</f>
        <v/>
      </c>
    </row>
    <row r="1172" spans="1:14">
      <c r="A1172" s="14">
        <v>1170</v>
      </c>
      <c r="B1172" s="14" t="str">
        <f t="shared" si="18"/>
        <v>320102401170</v>
      </c>
      <c r="C1172" s="15" t="s">
        <v>18555</v>
      </c>
      <c r="D1172" s="15" t="s">
        <v>1699</v>
      </c>
      <c r="E1172" s="15" t="s">
        <v>18556</v>
      </c>
      <c r="F1172" s="14" t="s">
        <v>18557</v>
      </c>
      <c r="G1172" s="15" t="s">
        <v>18558</v>
      </c>
      <c r="H1172" s="14" t="s">
        <v>13708</v>
      </c>
      <c r="I1172" s="15" t="s">
        <v>18559</v>
      </c>
      <c r="J1172" s="14" t="s">
        <v>13699</v>
      </c>
      <c r="K1172" s="18"/>
      <c r="L1172" s="14" t="s">
        <v>13832</v>
      </c>
      <c r="M1172" s="15" t="s">
        <v>18552</v>
      </c>
      <c r="N1172" s="19" t="str">
        <f>_xlfn.IFNA(VLOOKUP(K1172,'HAN02'!$I$1:$J$426,2,FALSE),"")</f>
        <v/>
      </c>
    </row>
    <row r="1173" spans="1:14">
      <c r="A1173" s="14">
        <v>1171</v>
      </c>
      <c r="B1173" s="14" t="str">
        <f t="shared" si="18"/>
        <v>320102401171</v>
      </c>
      <c r="C1173" s="15" t="s">
        <v>18560</v>
      </c>
      <c r="D1173" s="15" t="s">
        <v>1699</v>
      </c>
      <c r="E1173" s="15" t="s">
        <v>18561</v>
      </c>
      <c r="F1173" s="14" t="s">
        <v>18562</v>
      </c>
      <c r="G1173" s="15" t="s">
        <v>18563</v>
      </c>
      <c r="H1173" s="14" t="s">
        <v>13708</v>
      </c>
      <c r="I1173" s="15" t="s">
        <v>15778</v>
      </c>
      <c r="J1173" s="14" t="s">
        <v>13699</v>
      </c>
      <c r="K1173" s="18"/>
      <c r="L1173" s="14" t="s">
        <v>13699</v>
      </c>
      <c r="M1173" s="15" t="s">
        <v>18552</v>
      </c>
      <c r="N1173" s="19" t="str">
        <f>_xlfn.IFNA(VLOOKUP(K1173,'HAN02'!$I$1:$J$426,2,FALSE),"")</f>
        <v/>
      </c>
    </row>
    <row r="1174" spans="1:14">
      <c r="A1174" s="14">
        <v>1172</v>
      </c>
      <c r="B1174" s="14" t="str">
        <f t="shared" si="18"/>
        <v>320102501172</v>
      </c>
      <c r="C1174" s="15" t="s">
        <v>18564</v>
      </c>
      <c r="D1174" s="15" t="s">
        <v>1699</v>
      </c>
      <c r="E1174" s="15" t="s">
        <v>18565</v>
      </c>
      <c r="F1174" s="14" t="s">
        <v>18557</v>
      </c>
      <c r="G1174" s="15" t="s">
        <v>18566</v>
      </c>
      <c r="H1174" s="14" t="s">
        <v>13745</v>
      </c>
      <c r="I1174" s="15" t="s">
        <v>18567</v>
      </c>
      <c r="J1174" s="14" t="s">
        <v>13699</v>
      </c>
      <c r="K1174" s="18"/>
      <c r="L1174" s="14" t="s">
        <v>13699</v>
      </c>
      <c r="M1174" s="15" t="s">
        <v>18552</v>
      </c>
      <c r="N1174" s="19" t="str">
        <f>_xlfn.IFNA(VLOOKUP(K1174,'HAN02'!$I$1:$J$426,2,FALSE),"")</f>
        <v/>
      </c>
    </row>
    <row r="1175" spans="1:14">
      <c r="A1175" s="14">
        <v>1173</v>
      </c>
      <c r="B1175" s="14" t="str">
        <f t="shared" si="18"/>
        <v>320102401173</v>
      </c>
      <c r="C1175" s="15" t="s">
        <v>18568</v>
      </c>
      <c r="D1175" s="15" t="s">
        <v>1699</v>
      </c>
      <c r="E1175" s="15" t="s">
        <v>18569</v>
      </c>
      <c r="F1175" s="14" t="s">
        <v>18570</v>
      </c>
      <c r="G1175" s="15" t="s">
        <v>18571</v>
      </c>
      <c r="H1175" s="14" t="s">
        <v>13708</v>
      </c>
      <c r="I1175" s="15" t="s">
        <v>18572</v>
      </c>
      <c r="J1175" s="14" t="s">
        <v>13699</v>
      </c>
      <c r="K1175" s="18"/>
      <c r="L1175" s="14" t="s">
        <v>13699</v>
      </c>
      <c r="M1175" s="15" t="s">
        <v>18552</v>
      </c>
      <c r="N1175" s="19" t="str">
        <f>_xlfn.IFNA(VLOOKUP(K1175,'HAN02'!$I$1:$J$426,2,FALSE),"")</f>
        <v/>
      </c>
    </row>
    <row r="1176" spans="1:14">
      <c r="A1176" s="14">
        <v>1174</v>
      </c>
      <c r="B1176" s="14" t="str">
        <f t="shared" si="18"/>
        <v>320102501174</v>
      </c>
      <c r="C1176" s="15" t="s">
        <v>18573</v>
      </c>
      <c r="D1176" s="15" t="s">
        <v>1699</v>
      </c>
      <c r="E1176" s="15" t="s">
        <v>18574</v>
      </c>
      <c r="F1176" s="14" t="s">
        <v>18575</v>
      </c>
      <c r="G1176" s="15" t="s">
        <v>18576</v>
      </c>
      <c r="H1176" s="14" t="s">
        <v>13745</v>
      </c>
      <c r="I1176" s="15" t="s">
        <v>18572</v>
      </c>
      <c r="J1176" s="14" t="s">
        <v>13699</v>
      </c>
      <c r="K1176" s="18"/>
      <c r="L1176" s="14" t="s">
        <v>13699</v>
      </c>
      <c r="M1176" s="15" t="s">
        <v>18552</v>
      </c>
      <c r="N1176" s="19" t="str">
        <f>_xlfn.IFNA(VLOOKUP(K1176,'HAN02'!$I$1:$J$426,2,FALSE),"")</f>
        <v/>
      </c>
    </row>
    <row r="1177" spans="1:14">
      <c r="A1177" s="14">
        <v>1175</v>
      </c>
      <c r="B1177" s="14" t="str">
        <f t="shared" si="18"/>
        <v>320102401175</v>
      </c>
      <c r="C1177" s="15" t="s">
        <v>18577</v>
      </c>
      <c r="D1177" s="15" t="s">
        <v>1699</v>
      </c>
      <c r="E1177" s="15" t="s">
        <v>18578</v>
      </c>
      <c r="F1177" s="14" t="s">
        <v>18579</v>
      </c>
      <c r="G1177" s="15" t="s">
        <v>18580</v>
      </c>
      <c r="H1177" s="14" t="s">
        <v>13708</v>
      </c>
      <c r="I1177" s="15" t="s">
        <v>18581</v>
      </c>
      <c r="J1177" s="14" t="s">
        <v>13699</v>
      </c>
      <c r="K1177" s="18"/>
      <c r="L1177" s="14" t="s">
        <v>13699</v>
      </c>
      <c r="M1177" s="15" t="s">
        <v>18552</v>
      </c>
      <c r="N1177" s="19" t="str">
        <f>_xlfn.IFNA(VLOOKUP(K1177,'HAN02'!$I$1:$J$426,2,FALSE),"")</f>
        <v/>
      </c>
    </row>
    <row r="1178" spans="1:14">
      <c r="A1178" s="14">
        <v>1176</v>
      </c>
      <c r="B1178" s="14" t="str">
        <f t="shared" si="18"/>
        <v>320102301176</v>
      </c>
      <c r="C1178" s="15" t="s">
        <v>18582</v>
      </c>
      <c r="D1178" s="15" t="s">
        <v>1699</v>
      </c>
      <c r="E1178" s="15" t="s">
        <v>18583</v>
      </c>
      <c r="F1178" s="14" t="s">
        <v>18557</v>
      </c>
      <c r="G1178" s="15" t="s">
        <v>18584</v>
      </c>
      <c r="H1178" s="14" t="s">
        <v>13872</v>
      </c>
      <c r="I1178" s="15" t="s">
        <v>18585</v>
      </c>
      <c r="J1178" s="14" t="s">
        <v>13699</v>
      </c>
      <c r="K1178" s="18"/>
      <c r="L1178" s="14" t="s">
        <v>13699</v>
      </c>
      <c r="M1178" s="15" t="s">
        <v>18552</v>
      </c>
      <c r="N1178" s="19" t="str">
        <f>_xlfn.IFNA(VLOOKUP(K1178,'HAN02'!$I$1:$J$426,2,FALSE),"")</f>
        <v/>
      </c>
    </row>
    <row r="1179" spans="1:14">
      <c r="A1179" s="14">
        <v>1177</v>
      </c>
      <c r="B1179" s="14" t="str">
        <f t="shared" si="18"/>
        <v>320102401177</v>
      </c>
      <c r="C1179" s="15" t="s">
        <v>18586</v>
      </c>
      <c r="D1179" s="15" t="s">
        <v>1699</v>
      </c>
      <c r="E1179" s="15" t="s">
        <v>18587</v>
      </c>
      <c r="F1179" s="14" t="s">
        <v>18588</v>
      </c>
      <c r="G1179" s="15" t="s">
        <v>18589</v>
      </c>
      <c r="H1179" s="14" t="s">
        <v>13708</v>
      </c>
      <c r="I1179" s="15" t="s">
        <v>18339</v>
      </c>
      <c r="J1179" s="14" t="s">
        <v>13699</v>
      </c>
      <c r="K1179" s="18"/>
      <c r="L1179" s="14" t="s">
        <v>13699</v>
      </c>
      <c r="M1179" s="15" t="s">
        <v>18552</v>
      </c>
      <c r="N1179" s="19" t="str">
        <f>_xlfn.IFNA(VLOOKUP(K1179,'HAN02'!$I$1:$J$426,2,FALSE),"")</f>
        <v/>
      </c>
    </row>
    <row r="1180" spans="1:14">
      <c r="A1180" s="14">
        <v>1178</v>
      </c>
      <c r="B1180" s="14" t="str">
        <f t="shared" si="18"/>
        <v>320102501178</v>
      </c>
      <c r="C1180" s="15" t="s">
        <v>18590</v>
      </c>
      <c r="D1180" s="15" t="s">
        <v>1699</v>
      </c>
      <c r="E1180" s="15" t="s">
        <v>18591</v>
      </c>
      <c r="F1180" s="14" t="s">
        <v>18579</v>
      </c>
      <c r="G1180" s="15" t="s">
        <v>18592</v>
      </c>
      <c r="H1180" s="14" t="s">
        <v>13745</v>
      </c>
      <c r="I1180" s="15" t="s">
        <v>18593</v>
      </c>
      <c r="J1180" s="14" t="s">
        <v>13699</v>
      </c>
      <c r="K1180" s="18"/>
      <c r="L1180" s="14" t="s">
        <v>13699</v>
      </c>
      <c r="M1180" s="15" t="s">
        <v>18552</v>
      </c>
      <c r="N1180" s="19" t="str">
        <f>_xlfn.IFNA(VLOOKUP(K1180,'HAN02'!$I$1:$J$426,2,FALSE),"")</f>
        <v/>
      </c>
    </row>
    <row r="1181" spans="1:14">
      <c r="A1181" s="14">
        <v>1179</v>
      </c>
      <c r="B1181" s="14" t="str">
        <f t="shared" si="18"/>
        <v>320102501179</v>
      </c>
      <c r="C1181" s="15" t="s">
        <v>18594</v>
      </c>
      <c r="D1181" s="15" t="s">
        <v>1699</v>
      </c>
      <c r="E1181" s="15" t="s">
        <v>18595</v>
      </c>
      <c r="F1181" s="14" t="s">
        <v>18557</v>
      </c>
      <c r="G1181" s="15" t="s">
        <v>18596</v>
      </c>
      <c r="H1181" s="14" t="s">
        <v>13745</v>
      </c>
      <c r="I1181" s="15" t="s">
        <v>18597</v>
      </c>
      <c r="J1181" s="14" t="s">
        <v>13699</v>
      </c>
      <c r="K1181" s="18"/>
      <c r="L1181" s="14" t="s">
        <v>13699</v>
      </c>
      <c r="M1181" s="15" t="s">
        <v>18552</v>
      </c>
      <c r="N1181" s="19" t="str">
        <f>_xlfn.IFNA(VLOOKUP(K1181,'HAN02'!$I$1:$J$426,2,FALSE),"")</f>
        <v/>
      </c>
    </row>
    <row r="1182" spans="1:14">
      <c r="A1182" s="14">
        <v>1180</v>
      </c>
      <c r="B1182" s="14" t="str">
        <f t="shared" si="18"/>
        <v>320102601180</v>
      </c>
      <c r="C1182" s="15" t="s">
        <v>18598</v>
      </c>
      <c r="D1182" s="15" t="s">
        <v>1699</v>
      </c>
      <c r="E1182" s="15" t="s">
        <v>18599</v>
      </c>
      <c r="F1182" s="14" t="s">
        <v>18562</v>
      </c>
      <c r="G1182" s="15" t="s">
        <v>18600</v>
      </c>
      <c r="H1182" s="14" t="s">
        <v>15084</v>
      </c>
      <c r="I1182" s="15" t="s">
        <v>18601</v>
      </c>
      <c r="J1182" s="14" t="s">
        <v>13699</v>
      </c>
      <c r="K1182" s="18"/>
      <c r="L1182" s="14" t="s">
        <v>13699</v>
      </c>
      <c r="M1182" s="15" t="s">
        <v>18552</v>
      </c>
      <c r="N1182" s="19" t="str">
        <f>_xlfn.IFNA(VLOOKUP(K1182,'HAN02'!$I$1:$J$426,2,FALSE),"")</f>
        <v/>
      </c>
    </row>
    <row r="1183" spans="1:14">
      <c r="A1183" s="14">
        <v>1181</v>
      </c>
      <c r="B1183" s="14" t="str">
        <f t="shared" si="18"/>
        <v>320102401181</v>
      </c>
      <c r="C1183" s="15" t="s">
        <v>18602</v>
      </c>
      <c r="D1183" s="15" t="s">
        <v>1699</v>
      </c>
      <c r="E1183" s="15" t="s">
        <v>18603</v>
      </c>
      <c r="F1183" s="14" t="s">
        <v>18562</v>
      </c>
      <c r="G1183" s="15" t="s">
        <v>18604</v>
      </c>
      <c r="H1183" s="14" t="s">
        <v>13708</v>
      </c>
      <c r="I1183" s="15" t="s">
        <v>18605</v>
      </c>
      <c r="J1183" s="14" t="s">
        <v>13699</v>
      </c>
      <c r="K1183" s="18"/>
      <c r="L1183" s="14" t="s">
        <v>13699</v>
      </c>
      <c r="M1183" s="15" t="s">
        <v>18552</v>
      </c>
      <c r="N1183" s="19" t="str">
        <f>_xlfn.IFNA(VLOOKUP(K1183,'HAN02'!$I$1:$J$426,2,FALSE),"")</f>
        <v/>
      </c>
    </row>
    <row r="1184" spans="1:14">
      <c r="A1184" s="14">
        <v>1182</v>
      </c>
      <c r="B1184" s="14" t="str">
        <f t="shared" si="18"/>
        <v>320102401182</v>
      </c>
      <c r="C1184" s="15" t="s">
        <v>18606</v>
      </c>
      <c r="D1184" s="15" t="s">
        <v>1699</v>
      </c>
      <c r="E1184" s="15" t="s">
        <v>18607</v>
      </c>
      <c r="F1184" s="14" t="s">
        <v>18557</v>
      </c>
      <c r="G1184" s="15" t="s">
        <v>18608</v>
      </c>
      <c r="H1184" s="14" t="s">
        <v>13708</v>
      </c>
      <c r="I1184" s="15" t="s">
        <v>18609</v>
      </c>
      <c r="J1184" s="14" t="s">
        <v>13699</v>
      </c>
      <c r="K1184" s="18"/>
      <c r="L1184" s="14" t="s">
        <v>13699</v>
      </c>
      <c r="M1184" s="15" t="s">
        <v>18552</v>
      </c>
      <c r="N1184" s="19" t="str">
        <f>_xlfn.IFNA(VLOOKUP(K1184,'HAN02'!$I$1:$J$426,2,FALSE),"")</f>
        <v/>
      </c>
    </row>
    <row r="1185" spans="1:14">
      <c r="A1185" s="14">
        <v>1183</v>
      </c>
      <c r="B1185" s="14" t="str">
        <f t="shared" si="18"/>
        <v>320102001183</v>
      </c>
      <c r="C1185" s="15" t="s">
        <v>18610</v>
      </c>
      <c r="D1185" s="15" t="s">
        <v>1699</v>
      </c>
      <c r="E1185" s="15" t="s">
        <v>18611</v>
      </c>
      <c r="F1185" s="14" t="s">
        <v>988</v>
      </c>
      <c r="G1185" s="15" t="s">
        <v>18612</v>
      </c>
      <c r="H1185" s="14"/>
      <c r="I1185" s="15" t="s">
        <v>16290</v>
      </c>
      <c r="J1185" s="14"/>
      <c r="K1185" s="18"/>
      <c r="L1185" s="14" t="s">
        <v>13699</v>
      </c>
      <c r="M1185" s="15" t="s">
        <v>18552</v>
      </c>
      <c r="N1185" s="19" t="str">
        <f>_xlfn.IFNA(VLOOKUP(K1185,'HAN02'!$I$1:$J$426,2,FALSE),"")</f>
        <v/>
      </c>
    </row>
    <row r="1186" spans="1:14">
      <c r="A1186" s="14">
        <v>1184</v>
      </c>
      <c r="B1186" s="14" t="str">
        <f t="shared" si="18"/>
        <v>320102401184</v>
      </c>
      <c r="C1186" s="15" t="s">
        <v>18613</v>
      </c>
      <c r="D1186" s="15" t="s">
        <v>1699</v>
      </c>
      <c r="E1186" s="15" t="s">
        <v>18614</v>
      </c>
      <c r="F1186" s="14" t="s">
        <v>988</v>
      </c>
      <c r="G1186" s="15" t="s">
        <v>18615</v>
      </c>
      <c r="H1186" s="14" t="s">
        <v>13708</v>
      </c>
      <c r="I1186" s="15" t="s">
        <v>18616</v>
      </c>
      <c r="J1186" s="14" t="s">
        <v>13699</v>
      </c>
      <c r="K1186" s="18"/>
      <c r="L1186" s="14" t="s">
        <v>13699</v>
      </c>
      <c r="M1186" s="15" t="s">
        <v>18552</v>
      </c>
      <c r="N1186" s="19" t="str">
        <f>_xlfn.IFNA(VLOOKUP(K1186,'HAN02'!$I$1:$J$426,2,FALSE),"")</f>
        <v/>
      </c>
    </row>
    <row r="1187" spans="1:14">
      <c r="A1187" s="14">
        <v>1185</v>
      </c>
      <c r="B1187" s="14" t="str">
        <f t="shared" si="18"/>
        <v>320104101185</v>
      </c>
      <c r="C1187" s="15" t="s">
        <v>18617</v>
      </c>
      <c r="D1187" s="15" t="s">
        <v>1701</v>
      </c>
      <c r="E1187" s="15" t="s">
        <v>18618</v>
      </c>
      <c r="F1187" s="14" t="s">
        <v>18619</v>
      </c>
      <c r="G1187" s="15" t="s">
        <v>18620</v>
      </c>
      <c r="H1187" s="14" t="s">
        <v>13942</v>
      </c>
      <c r="I1187" s="15" t="s">
        <v>18621</v>
      </c>
      <c r="J1187" s="14" t="s">
        <v>13710</v>
      </c>
      <c r="K1187" s="18" t="s">
        <v>12884</v>
      </c>
      <c r="L1187" s="14" t="s">
        <v>13832</v>
      </c>
      <c r="M1187" s="15" t="s">
        <v>18552</v>
      </c>
      <c r="N1187" s="19" t="str">
        <f>_xlfn.IFNA(VLOOKUP(K1187,'HAN02'!$I$1:$J$426,2,FALSE),"")</f>
        <v>GG322015</v>
      </c>
    </row>
    <row r="1188" spans="1:14">
      <c r="A1188" s="14">
        <v>1186</v>
      </c>
      <c r="B1188" s="14" t="str">
        <f t="shared" si="18"/>
        <v>320104401186</v>
      </c>
      <c r="C1188" s="15" t="s">
        <v>18622</v>
      </c>
      <c r="D1188" s="15" t="s">
        <v>1701</v>
      </c>
      <c r="E1188" s="15" t="s">
        <v>18623</v>
      </c>
      <c r="F1188" s="14" t="s">
        <v>988</v>
      </c>
      <c r="G1188" s="15" t="s">
        <v>18624</v>
      </c>
      <c r="H1188" s="14" t="s">
        <v>13708</v>
      </c>
      <c r="I1188" s="15" t="s">
        <v>18625</v>
      </c>
      <c r="J1188" s="14" t="s">
        <v>13699</v>
      </c>
      <c r="K1188" s="18"/>
      <c r="L1188" s="14" t="s">
        <v>13699</v>
      </c>
      <c r="M1188" s="15" t="s">
        <v>18552</v>
      </c>
      <c r="N1188" s="19" t="str">
        <f>_xlfn.IFNA(VLOOKUP(K1188,'HAN02'!$I$1:$J$426,2,FALSE),"")</f>
        <v/>
      </c>
    </row>
    <row r="1189" spans="1:14">
      <c r="A1189" s="14">
        <v>1187</v>
      </c>
      <c r="B1189" s="14" t="str">
        <f t="shared" si="18"/>
        <v>320104401187</v>
      </c>
      <c r="C1189" s="15" t="s">
        <v>18626</v>
      </c>
      <c r="D1189" s="15" t="s">
        <v>1701</v>
      </c>
      <c r="E1189" s="15" t="s">
        <v>18623</v>
      </c>
      <c r="F1189" s="14" t="s">
        <v>18627</v>
      </c>
      <c r="G1189" s="15" t="s">
        <v>18628</v>
      </c>
      <c r="H1189" s="14" t="s">
        <v>13708</v>
      </c>
      <c r="I1189" s="15" t="s">
        <v>18629</v>
      </c>
      <c r="J1189" s="14" t="s">
        <v>13699</v>
      </c>
      <c r="K1189" s="18"/>
      <c r="L1189" s="14" t="s">
        <v>13699</v>
      </c>
      <c r="M1189" s="15" t="s">
        <v>18552</v>
      </c>
      <c r="N1189" s="19" t="str">
        <f>_xlfn.IFNA(VLOOKUP(K1189,'HAN02'!$I$1:$J$426,2,FALSE),"")</f>
        <v/>
      </c>
    </row>
    <row r="1190" spans="1:14">
      <c r="A1190" s="14">
        <v>1188</v>
      </c>
      <c r="B1190" s="14" t="str">
        <f t="shared" si="18"/>
        <v>320104401188</v>
      </c>
      <c r="C1190" s="15" t="s">
        <v>18630</v>
      </c>
      <c r="D1190" s="15" t="s">
        <v>1701</v>
      </c>
      <c r="E1190" s="15" t="s">
        <v>18631</v>
      </c>
      <c r="F1190" s="14" t="s">
        <v>18632</v>
      </c>
      <c r="G1190" s="15" t="s">
        <v>18633</v>
      </c>
      <c r="H1190" s="14" t="s">
        <v>13708</v>
      </c>
      <c r="I1190" s="15" t="s">
        <v>18634</v>
      </c>
      <c r="J1190" s="14" t="s">
        <v>13699</v>
      </c>
      <c r="K1190" s="18"/>
      <c r="L1190" s="14" t="s">
        <v>13699</v>
      </c>
      <c r="M1190" s="15" t="s">
        <v>18552</v>
      </c>
      <c r="N1190" s="19" t="str">
        <f>_xlfn.IFNA(VLOOKUP(K1190,'HAN02'!$I$1:$J$426,2,FALSE),"")</f>
        <v/>
      </c>
    </row>
    <row r="1191" spans="1:14">
      <c r="A1191" s="14">
        <v>1189</v>
      </c>
      <c r="B1191" s="14" t="str">
        <f t="shared" si="18"/>
        <v>320104501189</v>
      </c>
      <c r="C1191" s="15" t="s">
        <v>18635</v>
      </c>
      <c r="D1191" s="15" t="s">
        <v>1701</v>
      </c>
      <c r="E1191" s="15" t="s">
        <v>18636</v>
      </c>
      <c r="F1191" s="14" t="s">
        <v>18637</v>
      </c>
      <c r="G1191" s="15" t="s">
        <v>18638</v>
      </c>
      <c r="H1191" s="14" t="s">
        <v>13745</v>
      </c>
      <c r="I1191" s="15" t="s">
        <v>18639</v>
      </c>
      <c r="J1191" s="14" t="s">
        <v>13699</v>
      </c>
      <c r="K1191" s="18"/>
      <c r="L1191" s="14" t="s">
        <v>13699</v>
      </c>
      <c r="M1191" s="15" t="s">
        <v>18552</v>
      </c>
      <c r="N1191" s="19" t="str">
        <f>_xlfn.IFNA(VLOOKUP(K1191,'HAN02'!$I$1:$J$426,2,FALSE),"")</f>
        <v/>
      </c>
    </row>
    <row r="1192" spans="1:14">
      <c r="A1192" s="14">
        <v>1190</v>
      </c>
      <c r="B1192" s="14" t="str">
        <f t="shared" si="18"/>
        <v>320104401190</v>
      </c>
      <c r="C1192" s="15" t="s">
        <v>18640</v>
      </c>
      <c r="D1192" s="15" t="s">
        <v>1701</v>
      </c>
      <c r="E1192" s="15" t="s">
        <v>18641</v>
      </c>
      <c r="F1192" s="14" t="s">
        <v>18579</v>
      </c>
      <c r="G1192" s="15" t="s">
        <v>18642</v>
      </c>
      <c r="H1192" s="14" t="s">
        <v>13708</v>
      </c>
      <c r="I1192" s="15" t="s">
        <v>18643</v>
      </c>
      <c r="J1192" s="14" t="s">
        <v>13699</v>
      </c>
      <c r="K1192" s="18"/>
      <c r="L1192" s="14" t="s">
        <v>13699</v>
      </c>
      <c r="M1192" s="15" t="s">
        <v>18552</v>
      </c>
      <c r="N1192" s="19" t="str">
        <f>_xlfn.IFNA(VLOOKUP(K1192,'HAN02'!$I$1:$J$426,2,FALSE),"")</f>
        <v/>
      </c>
    </row>
    <row r="1193" spans="1:14">
      <c r="A1193" s="14">
        <v>1191</v>
      </c>
      <c r="B1193" s="14" t="str">
        <f t="shared" si="18"/>
        <v>320104401191</v>
      </c>
      <c r="C1193" s="15" t="s">
        <v>18644</v>
      </c>
      <c r="D1193" s="15" t="s">
        <v>1701</v>
      </c>
      <c r="E1193" s="15" t="s">
        <v>18641</v>
      </c>
      <c r="F1193" s="14" t="s">
        <v>18579</v>
      </c>
      <c r="G1193" s="15" t="s">
        <v>18642</v>
      </c>
      <c r="H1193" s="14" t="s">
        <v>13708</v>
      </c>
      <c r="I1193" s="15" t="s">
        <v>18643</v>
      </c>
      <c r="J1193" s="14" t="s">
        <v>13699</v>
      </c>
      <c r="K1193" s="18"/>
      <c r="L1193" s="14" t="s">
        <v>13699</v>
      </c>
      <c r="M1193" s="15" t="s">
        <v>18552</v>
      </c>
      <c r="N1193" s="19" t="str">
        <f>_xlfn.IFNA(VLOOKUP(K1193,'HAN02'!$I$1:$J$426,2,FALSE),"")</f>
        <v/>
      </c>
    </row>
    <row r="1194" spans="1:14">
      <c r="A1194" s="14">
        <v>1192</v>
      </c>
      <c r="B1194" s="14" t="str">
        <f t="shared" si="18"/>
        <v>320104401192</v>
      </c>
      <c r="C1194" s="15" t="s">
        <v>18645</v>
      </c>
      <c r="D1194" s="15" t="s">
        <v>1701</v>
      </c>
      <c r="E1194" s="15" t="s">
        <v>18641</v>
      </c>
      <c r="F1194" s="14" t="s">
        <v>18579</v>
      </c>
      <c r="G1194" s="15" t="s">
        <v>18642</v>
      </c>
      <c r="H1194" s="14" t="s">
        <v>13708</v>
      </c>
      <c r="I1194" s="15" t="s">
        <v>18646</v>
      </c>
      <c r="J1194" s="14" t="s">
        <v>13699</v>
      </c>
      <c r="K1194" s="18"/>
      <c r="L1194" s="14" t="s">
        <v>13699</v>
      </c>
      <c r="M1194" s="15" t="s">
        <v>18552</v>
      </c>
      <c r="N1194" s="19" t="str">
        <f>_xlfn.IFNA(VLOOKUP(K1194,'HAN02'!$I$1:$J$426,2,FALSE),"")</f>
        <v/>
      </c>
    </row>
    <row r="1195" spans="1:14">
      <c r="A1195" s="14">
        <v>1193</v>
      </c>
      <c r="B1195" s="14" t="str">
        <f t="shared" si="18"/>
        <v>320104401193</v>
      </c>
      <c r="C1195" s="15" t="s">
        <v>18647</v>
      </c>
      <c r="D1195" s="15" t="s">
        <v>1701</v>
      </c>
      <c r="E1195" s="15" t="s">
        <v>18641</v>
      </c>
      <c r="F1195" s="14" t="s">
        <v>18579</v>
      </c>
      <c r="G1195" s="15" t="s">
        <v>18642</v>
      </c>
      <c r="H1195" s="14" t="s">
        <v>13708</v>
      </c>
      <c r="I1195" s="15" t="s">
        <v>18643</v>
      </c>
      <c r="J1195" s="14" t="s">
        <v>13699</v>
      </c>
      <c r="K1195" s="18"/>
      <c r="L1195" s="14" t="s">
        <v>13699</v>
      </c>
      <c r="M1195" s="15" t="s">
        <v>18552</v>
      </c>
      <c r="N1195" s="19" t="str">
        <f>_xlfn.IFNA(VLOOKUP(K1195,'HAN02'!$I$1:$J$426,2,FALSE),"")</f>
        <v/>
      </c>
    </row>
    <row r="1196" spans="1:14">
      <c r="A1196" s="14">
        <v>1194</v>
      </c>
      <c r="B1196" s="14" t="str">
        <f t="shared" si="18"/>
        <v>320104501194</v>
      </c>
      <c r="C1196" s="15" t="s">
        <v>18648</v>
      </c>
      <c r="D1196" s="15" t="s">
        <v>1701</v>
      </c>
      <c r="E1196" s="15" t="s">
        <v>18649</v>
      </c>
      <c r="F1196" s="14" t="s">
        <v>18627</v>
      </c>
      <c r="G1196" s="15" t="s">
        <v>18650</v>
      </c>
      <c r="H1196" s="14" t="s">
        <v>13745</v>
      </c>
      <c r="I1196" s="15" t="s">
        <v>18651</v>
      </c>
      <c r="J1196" s="14" t="s">
        <v>13699</v>
      </c>
      <c r="K1196" s="18"/>
      <c r="L1196" s="14" t="s">
        <v>13699</v>
      </c>
      <c r="M1196" s="15" t="s">
        <v>18552</v>
      </c>
      <c r="N1196" s="19" t="str">
        <f>_xlfn.IFNA(VLOOKUP(K1196,'HAN02'!$I$1:$J$426,2,FALSE),"")</f>
        <v/>
      </c>
    </row>
    <row r="1197" spans="1:14">
      <c r="A1197" s="14">
        <v>1195</v>
      </c>
      <c r="B1197" s="14" t="str">
        <f t="shared" si="18"/>
        <v>320104401195</v>
      </c>
      <c r="C1197" s="15" t="s">
        <v>18652</v>
      </c>
      <c r="D1197" s="15" t="s">
        <v>1701</v>
      </c>
      <c r="E1197" s="15" t="s">
        <v>18653</v>
      </c>
      <c r="F1197" s="14" t="s">
        <v>988</v>
      </c>
      <c r="G1197" s="15" t="s">
        <v>18654</v>
      </c>
      <c r="H1197" s="14" t="s">
        <v>13708</v>
      </c>
      <c r="I1197" s="15" t="s">
        <v>18655</v>
      </c>
      <c r="J1197" s="14" t="s">
        <v>13699</v>
      </c>
      <c r="K1197" s="18"/>
      <c r="L1197" s="14" t="s">
        <v>13699</v>
      </c>
      <c r="M1197" s="15" t="s">
        <v>18552</v>
      </c>
      <c r="N1197" s="19" t="str">
        <f>_xlfn.IFNA(VLOOKUP(K1197,'HAN02'!$I$1:$J$426,2,FALSE),"")</f>
        <v/>
      </c>
    </row>
    <row r="1198" spans="1:14">
      <c r="A1198" s="14">
        <v>1196</v>
      </c>
      <c r="B1198" s="14" t="str">
        <f t="shared" si="18"/>
        <v>320104501196</v>
      </c>
      <c r="C1198" s="15" t="s">
        <v>18656</v>
      </c>
      <c r="D1198" s="15" t="s">
        <v>1701</v>
      </c>
      <c r="E1198" s="15" t="s">
        <v>18657</v>
      </c>
      <c r="F1198" s="14" t="s">
        <v>18579</v>
      </c>
      <c r="G1198" s="15" t="s">
        <v>18658</v>
      </c>
      <c r="H1198" s="14" t="s">
        <v>13745</v>
      </c>
      <c r="I1198" s="15" t="s">
        <v>18659</v>
      </c>
      <c r="J1198" s="14" t="s">
        <v>13699</v>
      </c>
      <c r="K1198" s="18"/>
      <c r="L1198" s="14" t="s">
        <v>13699</v>
      </c>
      <c r="M1198" s="15" t="s">
        <v>18552</v>
      </c>
      <c r="N1198" s="19" t="str">
        <f>_xlfn.IFNA(VLOOKUP(K1198,'HAN02'!$I$1:$J$426,2,FALSE),"")</f>
        <v/>
      </c>
    </row>
    <row r="1199" spans="1:14">
      <c r="A1199" s="14">
        <v>1197</v>
      </c>
      <c r="B1199" s="14" t="str">
        <f t="shared" si="18"/>
        <v>320104401197</v>
      </c>
      <c r="C1199" s="15" t="s">
        <v>18660</v>
      </c>
      <c r="D1199" s="15" t="s">
        <v>1701</v>
      </c>
      <c r="E1199" s="15" t="s">
        <v>18661</v>
      </c>
      <c r="F1199" s="14" t="s">
        <v>988</v>
      </c>
      <c r="G1199" s="15" t="s">
        <v>18662</v>
      </c>
      <c r="H1199" s="14" t="s">
        <v>13708</v>
      </c>
      <c r="I1199" s="15" t="s">
        <v>15327</v>
      </c>
      <c r="J1199" s="14" t="s">
        <v>13699</v>
      </c>
      <c r="K1199" s="18"/>
      <c r="L1199" s="14" t="s">
        <v>13699</v>
      </c>
      <c r="M1199" s="15" t="s">
        <v>18552</v>
      </c>
      <c r="N1199" s="19" t="str">
        <f>_xlfn.IFNA(VLOOKUP(K1199,'HAN02'!$I$1:$J$426,2,FALSE),"")</f>
        <v/>
      </c>
    </row>
    <row r="1200" spans="1:14">
      <c r="A1200" s="14">
        <v>1198</v>
      </c>
      <c r="B1200" s="14" t="str">
        <f t="shared" si="18"/>
        <v>320104401198</v>
      </c>
      <c r="C1200" s="15" t="s">
        <v>18663</v>
      </c>
      <c r="D1200" s="15" t="s">
        <v>1701</v>
      </c>
      <c r="E1200" s="15" t="s">
        <v>18664</v>
      </c>
      <c r="F1200" s="14" t="s">
        <v>18619</v>
      </c>
      <c r="G1200" s="15" t="s">
        <v>18665</v>
      </c>
      <c r="H1200" s="14" t="s">
        <v>13708</v>
      </c>
      <c r="I1200" s="15" t="s">
        <v>18666</v>
      </c>
      <c r="J1200" s="14" t="s">
        <v>13699</v>
      </c>
      <c r="K1200" s="18"/>
      <c r="L1200" s="14" t="s">
        <v>13699</v>
      </c>
      <c r="M1200" s="15" t="s">
        <v>18552</v>
      </c>
      <c r="N1200" s="19" t="str">
        <f>_xlfn.IFNA(VLOOKUP(K1200,'HAN02'!$I$1:$J$426,2,FALSE),"")</f>
        <v/>
      </c>
    </row>
    <row r="1201" spans="1:14">
      <c r="A1201" s="14">
        <v>1199</v>
      </c>
      <c r="B1201" s="14" t="str">
        <f t="shared" si="18"/>
        <v>320104301199</v>
      </c>
      <c r="C1201" s="15" t="s">
        <v>18667</v>
      </c>
      <c r="D1201" s="15" t="s">
        <v>1701</v>
      </c>
      <c r="E1201" s="15" t="s">
        <v>18668</v>
      </c>
      <c r="F1201" s="14" t="s">
        <v>18637</v>
      </c>
      <c r="G1201" s="15" t="s">
        <v>18669</v>
      </c>
      <c r="H1201" s="14" t="s">
        <v>13872</v>
      </c>
      <c r="I1201" s="15" t="s">
        <v>14724</v>
      </c>
      <c r="J1201" s="14" t="s">
        <v>13699</v>
      </c>
      <c r="K1201" s="18"/>
      <c r="L1201" s="14" t="s">
        <v>13699</v>
      </c>
      <c r="M1201" s="15" t="s">
        <v>18552</v>
      </c>
      <c r="N1201" s="19" t="str">
        <f>_xlfn.IFNA(VLOOKUP(K1201,'HAN02'!$I$1:$J$426,2,FALSE),"")</f>
        <v/>
      </c>
    </row>
    <row r="1202" spans="1:14">
      <c r="A1202" s="14">
        <v>1200</v>
      </c>
      <c r="B1202" s="14" t="str">
        <f t="shared" si="18"/>
        <v>320104101200</v>
      </c>
      <c r="C1202" s="15" t="s">
        <v>18670</v>
      </c>
      <c r="D1202" s="15" t="s">
        <v>1701</v>
      </c>
      <c r="E1202" s="15" t="s">
        <v>18671</v>
      </c>
      <c r="F1202" s="14" t="s">
        <v>18672</v>
      </c>
      <c r="G1202" s="15" t="s">
        <v>18673</v>
      </c>
      <c r="H1202" s="14" t="s">
        <v>13942</v>
      </c>
      <c r="I1202" s="15" t="s">
        <v>14816</v>
      </c>
      <c r="J1202" s="14" t="s">
        <v>13699</v>
      </c>
      <c r="K1202" s="18"/>
      <c r="L1202" s="14" t="s">
        <v>13699</v>
      </c>
      <c r="M1202" s="15" t="s">
        <v>18552</v>
      </c>
      <c r="N1202" s="19" t="str">
        <f>_xlfn.IFNA(VLOOKUP(K1202,'HAN02'!$I$1:$J$426,2,FALSE),"")</f>
        <v/>
      </c>
    </row>
    <row r="1203" spans="1:14">
      <c r="A1203" s="14">
        <v>1201</v>
      </c>
      <c r="B1203" s="14" t="str">
        <f t="shared" si="18"/>
        <v>320104501201</v>
      </c>
      <c r="C1203" s="15" t="s">
        <v>18674</v>
      </c>
      <c r="D1203" s="15" t="s">
        <v>1701</v>
      </c>
      <c r="E1203" s="15" t="s">
        <v>18675</v>
      </c>
      <c r="F1203" s="14" t="s">
        <v>988</v>
      </c>
      <c r="G1203" s="15" t="s">
        <v>18676</v>
      </c>
      <c r="H1203" s="14" t="s">
        <v>13745</v>
      </c>
      <c r="I1203" s="15" t="s">
        <v>15019</v>
      </c>
      <c r="J1203" s="14" t="s">
        <v>13699</v>
      </c>
      <c r="K1203" s="18"/>
      <c r="L1203" s="14" t="s">
        <v>13699</v>
      </c>
      <c r="M1203" s="15" t="s">
        <v>18552</v>
      </c>
      <c r="N1203" s="19" t="str">
        <f>_xlfn.IFNA(VLOOKUP(K1203,'HAN02'!$I$1:$J$426,2,FALSE),"")</f>
        <v/>
      </c>
    </row>
    <row r="1204" spans="1:14">
      <c r="A1204" s="14">
        <v>1202</v>
      </c>
      <c r="B1204" s="14" t="str">
        <f t="shared" si="18"/>
        <v>320104301202</v>
      </c>
      <c r="C1204" s="15" t="s">
        <v>18677</v>
      </c>
      <c r="D1204" s="15" t="s">
        <v>1701</v>
      </c>
      <c r="E1204" s="15" t="s">
        <v>18678</v>
      </c>
      <c r="F1204" s="14" t="s">
        <v>18619</v>
      </c>
      <c r="G1204" s="15" t="s">
        <v>18679</v>
      </c>
      <c r="H1204" s="14" t="s">
        <v>13872</v>
      </c>
      <c r="I1204" s="15" t="s">
        <v>18680</v>
      </c>
      <c r="J1204" s="14" t="s">
        <v>13699</v>
      </c>
      <c r="K1204" s="18"/>
      <c r="L1204" s="14" t="s">
        <v>13699</v>
      </c>
      <c r="M1204" s="15" t="s">
        <v>18552</v>
      </c>
      <c r="N1204" s="19" t="str">
        <f>_xlfn.IFNA(VLOOKUP(K1204,'HAN02'!$I$1:$J$426,2,FALSE),"")</f>
        <v/>
      </c>
    </row>
    <row r="1205" spans="1:14">
      <c r="A1205" s="14">
        <v>1203</v>
      </c>
      <c r="B1205" s="14" t="str">
        <f t="shared" si="18"/>
        <v>320104501203</v>
      </c>
      <c r="C1205" s="15" t="s">
        <v>18681</v>
      </c>
      <c r="D1205" s="15" t="s">
        <v>1701</v>
      </c>
      <c r="E1205" s="15" t="s">
        <v>18682</v>
      </c>
      <c r="F1205" s="14" t="s">
        <v>18637</v>
      </c>
      <c r="G1205" s="15" t="s">
        <v>18683</v>
      </c>
      <c r="H1205" s="14" t="s">
        <v>13745</v>
      </c>
      <c r="I1205" s="15" t="s">
        <v>18684</v>
      </c>
      <c r="J1205" s="14" t="s">
        <v>13699</v>
      </c>
      <c r="K1205" s="18"/>
      <c r="L1205" s="14" t="s">
        <v>13699</v>
      </c>
      <c r="M1205" s="15" t="s">
        <v>18552</v>
      </c>
      <c r="N1205" s="19" t="str">
        <f>_xlfn.IFNA(VLOOKUP(K1205,'HAN02'!$I$1:$J$426,2,FALSE),"")</f>
        <v/>
      </c>
    </row>
    <row r="1206" spans="1:14">
      <c r="A1206" s="14">
        <v>1204</v>
      </c>
      <c r="B1206" s="14" t="str">
        <f t="shared" si="18"/>
        <v>320104401204</v>
      </c>
      <c r="C1206" s="15" t="s">
        <v>18685</v>
      </c>
      <c r="D1206" s="15" t="s">
        <v>1701</v>
      </c>
      <c r="E1206" s="15" t="s">
        <v>18686</v>
      </c>
      <c r="F1206" s="14" t="s">
        <v>988</v>
      </c>
      <c r="G1206" s="15" t="s">
        <v>18687</v>
      </c>
      <c r="H1206" s="14" t="s">
        <v>13708</v>
      </c>
      <c r="I1206" s="15" t="s">
        <v>16492</v>
      </c>
      <c r="J1206" s="14" t="s">
        <v>13699</v>
      </c>
      <c r="K1206" s="18"/>
      <c r="L1206" s="14" t="s">
        <v>13699</v>
      </c>
      <c r="M1206" s="15" t="s">
        <v>18552</v>
      </c>
      <c r="N1206" s="19" t="str">
        <f>_xlfn.IFNA(VLOOKUP(K1206,'HAN02'!$I$1:$J$426,2,FALSE),"")</f>
        <v/>
      </c>
    </row>
    <row r="1207" spans="1:14">
      <c r="A1207" s="14">
        <v>1205</v>
      </c>
      <c r="B1207" s="14" t="str">
        <f t="shared" si="18"/>
        <v>320105401205</v>
      </c>
      <c r="C1207" s="15" t="s">
        <v>18688</v>
      </c>
      <c r="D1207" s="15" t="s">
        <v>1703</v>
      </c>
      <c r="E1207" s="15" t="s">
        <v>18689</v>
      </c>
      <c r="F1207" s="14" t="s">
        <v>18690</v>
      </c>
      <c r="G1207" s="15" t="s">
        <v>18691</v>
      </c>
      <c r="H1207" s="14" t="s">
        <v>13708</v>
      </c>
      <c r="I1207" s="15" t="s">
        <v>18692</v>
      </c>
      <c r="J1207" s="14" t="s">
        <v>13699</v>
      </c>
      <c r="K1207" s="18"/>
      <c r="L1207" s="14" t="s">
        <v>13832</v>
      </c>
      <c r="M1207" s="15" t="s">
        <v>18552</v>
      </c>
      <c r="N1207" s="19" t="str">
        <f>_xlfn.IFNA(VLOOKUP(K1207,'HAN02'!$I$1:$J$426,2,FALSE),"")</f>
        <v/>
      </c>
    </row>
    <row r="1208" spans="1:14">
      <c r="A1208" s="14">
        <v>1206</v>
      </c>
      <c r="B1208" s="14" t="str">
        <f t="shared" si="18"/>
        <v>320105401206</v>
      </c>
      <c r="C1208" s="15" t="s">
        <v>18693</v>
      </c>
      <c r="D1208" s="15" t="s">
        <v>1703</v>
      </c>
      <c r="E1208" s="15" t="s">
        <v>18689</v>
      </c>
      <c r="F1208" s="14" t="s">
        <v>18690</v>
      </c>
      <c r="G1208" s="15" t="s">
        <v>18691</v>
      </c>
      <c r="H1208" s="14" t="s">
        <v>13708</v>
      </c>
      <c r="I1208" s="15" t="s">
        <v>18692</v>
      </c>
      <c r="J1208" s="14" t="s">
        <v>13699</v>
      </c>
      <c r="K1208" s="18"/>
      <c r="L1208" s="14" t="s">
        <v>13699</v>
      </c>
      <c r="M1208" s="15" t="s">
        <v>18552</v>
      </c>
      <c r="N1208" s="19" t="str">
        <f>_xlfn.IFNA(VLOOKUP(K1208,'HAN02'!$I$1:$J$426,2,FALSE),"")</f>
        <v/>
      </c>
    </row>
    <row r="1209" spans="1:14">
      <c r="A1209" s="14">
        <v>1207</v>
      </c>
      <c r="B1209" s="14" t="str">
        <f t="shared" si="18"/>
        <v>320105401207</v>
      </c>
      <c r="C1209" s="15" t="s">
        <v>18694</v>
      </c>
      <c r="D1209" s="15" t="s">
        <v>1703</v>
      </c>
      <c r="E1209" s="15" t="s">
        <v>18695</v>
      </c>
      <c r="F1209" s="14" t="s">
        <v>18690</v>
      </c>
      <c r="G1209" s="15" t="s">
        <v>18691</v>
      </c>
      <c r="H1209" s="14" t="s">
        <v>13708</v>
      </c>
      <c r="I1209" s="15" t="s">
        <v>18696</v>
      </c>
      <c r="J1209" s="14" t="s">
        <v>13699</v>
      </c>
      <c r="K1209" s="18"/>
      <c r="L1209" s="14" t="s">
        <v>13699</v>
      </c>
      <c r="M1209" s="15" t="s">
        <v>18552</v>
      </c>
      <c r="N1209" s="19" t="str">
        <f>_xlfn.IFNA(VLOOKUP(K1209,'HAN02'!$I$1:$J$426,2,FALSE),"")</f>
        <v/>
      </c>
    </row>
    <row r="1210" spans="1:14">
      <c r="A1210" s="14">
        <v>1208</v>
      </c>
      <c r="B1210" s="14" t="str">
        <f t="shared" si="18"/>
        <v>320105401208</v>
      </c>
      <c r="C1210" s="15" t="s">
        <v>18697</v>
      </c>
      <c r="D1210" s="15" t="s">
        <v>1703</v>
      </c>
      <c r="E1210" s="15" t="s">
        <v>18698</v>
      </c>
      <c r="F1210" s="14" t="s">
        <v>18690</v>
      </c>
      <c r="G1210" s="15" t="s">
        <v>18699</v>
      </c>
      <c r="H1210" s="14" t="s">
        <v>13708</v>
      </c>
      <c r="I1210" s="15" t="s">
        <v>13776</v>
      </c>
      <c r="J1210" s="14" t="s">
        <v>13699</v>
      </c>
      <c r="K1210" s="18"/>
      <c r="L1210" s="14" t="s">
        <v>13699</v>
      </c>
      <c r="M1210" s="15" t="s">
        <v>18552</v>
      </c>
      <c r="N1210" s="19" t="str">
        <f>_xlfn.IFNA(VLOOKUP(K1210,'HAN02'!$I$1:$J$426,2,FALSE),"")</f>
        <v/>
      </c>
    </row>
    <row r="1211" spans="1:14">
      <c r="A1211" s="14">
        <v>1209</v>
      </c>
      <c r="B1211" s="14" t="str">
        <f t="shared" si="18"/>
        <v>320105301209</v>
      </c>
      <c r="C1211" s="15" t="s">
        <v>18700</v>
      </c>
      <c r="D1211" s="15" t="s">
        <v>1703</v>
      </c>
      <c r="E1211" s="15" t="s">
        <v>18701</v>
      </c>
      <c r="F1211" s="14" t="s">
        <v>18702</v>
      </c>
      <c r="G1211" s="15" t="s">
        <v>18703</v>
      </c>
      <c r="H1211" s="14" t="s">
        <v>13872</v>
      </c>
      <c r="I1211" s="15" t="s">
        <v>18704</v>
      </c>
      <c r="J1211" s="14" t="s">
        <v>13699</v>
      </c>
      <c r="K1211" s="18"/>
      <c r="L1211" s="14" t="s">
        <v>13699</v>
      </c>
      <c r="M1211" s="15" t="s">
        <v>18552</v>
      </c>
      <c r="N1211" s="19" t="str">
        <f>_xlfn.IFNA(VLOOKUP(K1211,'HAN02'!$I$1:$J$426,2,FALSE),"")</f>
        <v/>
      </c>
    </row>
    <row r="1212" spans="1:14">
      <c r="A1212" s="14">
        <v>1210</v>
      </c>
      <c r="B1212" s="14" t="str">
        <f t="shared" si="18"/>
        <v>320105401210</v>
      </c>
      <c r="C1212" s="15" t="s">
        <v>18705</v>
      </c>
      <c r="D1212" s="15" t="s">
        <v>1703</v>
      </c>
      <c r="E1212" s="15" t="s">
        <v>18706</v>
      </c>
      <c r="F1212" s="14" t="s">
        <v>18690</v>
      </c>
      <c r="G1212" s="15" t="s">
        <v>18707</v>
      </c>
      <c r="H1212" s="14" t="s">
        <v>13708</v>
      </c>
      <c r="I1212" s="15" t="s">
        <v>18708</v>
      </c>
      <c r="J1212" s="14" t="s">
        <v>13699</v>
      </c>
      <c r="K1212" s="18"/>
      <c r="L1212" s="14" t="s">
        <v>13699</v>
      </c>
      <c r="M1212" s="15" t="s">
        <v>18552</v>
      </c>
      <c r="N1212" s="19" t="str">
        <f>_xlfn.IFNA(VLOOKUP(K1212,'HAN02'!$I$1:$J$426,2,FALSE),"")</f>
        <v/>
      </c>
    </row>
    <row r="1213" spans="1:14">
      <c r="A1213" s="14">
        <v>1211</v>
      </c>
      <c r="B1213" s="14" t="str">
        <f t="shared" si="18"/>
        <v>320106301211</v>
      </c>
      <c r="C1213" s="15" t="s">
        <v>18709</v>
      </c>
      <c r="D1213" s="15" t="s">
        <v>1705</v>
      </c>
      <c r="E1213" s="15" t="s">
        <v>18710</v>
      </c>
      <c r="F1213" s="14" t="s">
        <v>988</v>
      </c>
      <c r="G1213" s="15" t="s">
        <v>18711</v>
      </c>
      <c r="H1213" s="14" t="s">
        <v>13872</v>
      </c>
      <c r="I1213" s="15" t="s">
        <v>18712</v>
      </c>
      <c r="J1213" s="14" t="s">
        <v>13699</v>
      </c>
      <c r="K1213" s="18"/>
      <c r="L1213" s="14" t="s">
        <v>13699</v>
      </c>
      <c r="M1213" s="15" t="s">
        <v>18552</v>
      </c>
      <c r="N1213" s="19" t="str">
        <f>_xlfn.IFNA(VLOOKUP(K1213,'HAN02'!$I$1:$J$426,2,FALSE),"")</f>
        <v/>
      </c>
    </row>
    <row r="1214" spans="1:14">
      <c r="A1214" s="14">
        <v>1212</v>
      </c>
      <c r="B1214" s="14" t="str">
        <f t="shared" si="18"/>
        <v>320106401212</v>
      </c>
      <c r="C1214" s="15" t="s">
        <v>18713</v>
      </c>
      <c r="D1214" s="15" t="s">
        <v>1705</v>
      </c>
      <c r="E1214" s="15" t="s">
        <v>18714</v>
      </c>
      <c r="F1214" s="14" t="s">
        <v>18715</v>
      </c>
      <c r="G1214" s="15" t="s">
        <v>18716</v>
      </c>
      <c r="H1214" s="14" t="s">
        <v>13708</v>
      </c>
      <c r="I1214" s="15" t="s">
        <v>18717</v>
      </c>
      <c r="J1214" s="14" t="s">
        <v>13699</v>
      </c>
      <c r="K1214" s="18"/>
      <c r="L1214" s="14" t="s">
        <v>13699</v>
      </c>
      <c r="M1214" s="15" t="s">
        <v>18552</v>
      </c>
      <c r="N1214" s="19" t="str">
        <f>_xlfn.IFNA(VLOOKUP(K1214,'HAN02'!$I$1:$J$426,2,FALSE),"")</f>
        <v/>
      </c>
    </row>
    <row r="1215" spans="1:14">
      <c r="A1215" s="14">
        <v>1213</v>
      </c>
      <c r="B1215" s="14" t="str">
        <f t="shared" si="18"/>
        <v>320106401213</v>
      </c>
      <c r="C1215" s="15" t="s">
        <v>18718</v>
      </c>
      <c r="D1215" s="15" t="s">
        <v>1705</v>
      </c>
      <c r="E1215" s="15" t="s">
        <v>18719</v>
      </c>
      <c r="F1215" s="14" t="s">
        <v>18720</v>
      </c>
      <c r="G1215" s="15" t="s">
        <v>18721</v>
      </c>
      <c r="H1215" s="14" t="s">
        <v>13708</v>
      </c>
      <c r="I1215" s="15" t="s">
        <v>18722</v>
      </c>
      <c r="J1215" s="14" t="s">
        <v>13699</v>
      </c>
      <c r="K1215" s="18"/>
      <c r="L1215" s="14" t="s">
        <v>13699</v>
      </c>
      <c r="M1215" s="15" t="s">
        <v>18552</v>
      </c>
      <c r="N1215" s="19" t="str">
        <f>_xlfn.IFNA(VLOOKUP(K1215,'HAN02'!$I$1:$J$426,2,FALSE),"")</f>
        <v/>
      </c>
    </row>
    <row r="1216" spans="1:14">
      <c r="A1216" s="14">
        <v>1214</v>
      </c>
      <c r="B1216" s="14" t="str">
        <f t="shared" si="18"/>
        <v>320106401214</v>
      </c>
      <c r="C1216" s="15" t="s">
        <v>18723</v>
      </c>
      <c r="D1216" s="15" t="s">
        <v>1705</v>
      </c>
      <c r="E1216" s="15" t="s">
        <v>18724</v>
      </c>
      <c r="F1216" s="14" t="s">
        <v>988</v>
      </c>
      <c r="G1216" s="15" t="s">
        <v>18725</v>
      </c>
      <c r="H1216" s="14" t="s">
        <v>13708</v>
      </c>
      <c r="I1216" s="15" t="s">
        <v>18726</v>
      </c>
      <c r="J1216" s="14" t="s">
        <v>13699</v>
      </c>
      <c r="K1216" s="18"/>
      <c r="L1216" s="14" t="s">
        <v>13699</v>
      </c>
      <c r="M1216" s="15" t="s">
        <v>18552</v>
      </c>
      <c r="N1216" s="19" t="str">
        <f>_xlfn.IFNA(VLOOKUP(K1216,'HAN02'!$I$1:$J$426,2,FALSE),"")</f>
        <v/>
      </c>
    </row>
    <row r="1217" spans="1:14">
      <c r="A1217" s="14">
        <v>1215</v>
      </c>
      <c r="B1217" s="14" t="str">
        <f t="shared" si="18"/>
        <v>320106401215</v>
      </c>
      <c r="C1217" s="15" t="s">
        <v>18727</v>
      </c>
      <c r="D1217" s="15" t="s">
        <v>1705</v>
      </c>
      <c r="E1217" s="15" t="s">
        <v>18728</v>
      </c>
      <c r="F1217" s="14" t="s">
        <v>18729</v>
      </c>
      <c r="G1217" s="15" t="s">
        <v>18730</v>
      </c>
      <c r="H1217" s="14" t="s">
        <v>13708</v>
      </c>
      <c r="I1217" s="15" t="s">
        <v>15128</v>
      </c>
      <c r="J1217" s="14" t="s">
        <v>13699</v>
      </c>
      <c r="K1217" s="18"/>
      <c r="L1217" s="14" t="s">
        <v>13699</v>
      </c>
      <c r="M1217" s="15" t="s">
        <v>18552</v>
      </c>
      <c r="N1217" s="19" t="str">
        <f>_xlfn.IFNA(VLOOKUP(K1217,'HAN02'!$I$1:$J$426,2,FALSE),"")</f>
        <v/>
      </c>
    </row>
    <row r="1218" spans="1:14">
      <c r="A1218" s="14">
        <v>1216</v>
      </c>
      <c r="B1218" s="14" t="str">
        <f t="shared" si="18"/>
        <v>320106401216</v>
      </c>
      <c r="C1218" s="15" t="s">
        <v>18731</v>
      </c>
      <c r="D1218" s="15" t="s">
        <v>1705</v>
      </c>
      <c r="E1218" s="15" t="s">
        <v>18732</v>
      </c>
      <c r="F1218" s="14" t="s">
        <v>18733</v>
      </c>
      <c r="G1218" s="15" t="s">
        <v>18734</v>
      </c>
      <c r="H1218" s="14" t="s">
        <v>13708</v>
      </c>
      <c r="I1218" s="15" t="s">
        <v>18735</v>
      </c>
      <c r="J1218" s="14" t="s">
        <v>13699</v>
      </c>
      <c r="K1218" s="18"/>
      <c r="L1218" s="14" t="s">
        <v>13699</v>
      </c>
      <c r="M1218" s="15" t="s">
        <v>18552</v>
      </c>
      <c r="N1218" s="19" t="str">
        <f>_xlfn.IFNA(VLOOKUP(K1218,'HAN02'!$I$1:$J$426,2,FALSE),"")</f>
        <v/>
      </c>
    </row>
    <row r="1219" spans="1:14">
      <c r="A1219" s="14">
        <v>1217</v>
      </c>
      <c r="B1219" s="14" t="str">
        <f t="shared" si="18"/>
        <v>320106201217</v>
      </c>
      <c r="C1219" s="15" t="s">
        <v>18736</v>
      </c>
      <c r="D1219" s="15" t="s">
        <v>1705</v>
      </c>
      <c r="E1219" s="15" t="s">
        <v>18737</v>
      </c>
      <c r="F1219" s="14" t="s">
        <v>18738</v>
      </c>
      <c r="G1219" s="15" t="s">
        <v>18739</v>
      </c>
      <c r="H1219" s="14" t="s">
        <v>14962</v>
      </c>
      <c r="I1219" s="15" t="s">
        <v>18740</v>
      </c>
      <c r="J1219" s="14" t="s">
        <v>13699</v>
      </c>
      <c r="K1219" s="18"/>
      <c r="L1219" s="14" t="s">
        <v>13699</v>
      </c>
      <c r="M1219" s="15" t="s">
        <v>18552</v>
      </c>
      <c r="N1219" s="19" t="str">
        <f>_xlfn.IFNA(VLOOKUP(K1219,'HAN02'!$I$1:$J$426,2,FALSE),"")</f>
        <v/>
      </c>
    </row>
    <row r="1220" spans="1:14">
      <c r="A1220" s="14">
        <v>1218</v>
      </c>
      <c r="B1220" s="14" t="str">
        <f t="shared" ref="B1220:B1283" si="19">D1220&amp;IF(H1220="",0,H1220)&amp;REPT(0,5-LEN(A1220))&amp;A1220</f>
        <v>320106001218</v>
      </c>
      <c r="C1220" s="15" t="s">
        <v>18741</v>
      </c>
      <c r="D1220" s="15" t="s">
        <v>1705</v>
      </c>
      <c r="E1220" s="15" t="s">
        <v>18742</v>
      </c>
      <c r="F1220" s="14" t="s">
        <v>18743</v>
      </c>
      <c r="G1220" s="15"/>
      <c r="H1220" s="14"/>
      <c r="I1220" s="15" t="s">
        <v>18744</v>
      </c>
      <c r="J1220" s="14"/>
      <c r="K1220" s="18"/>
      <c r="L1220" s="14" t="s">
        <v>13699</v>
      </c>
      <c r="M1220" s="15" t="s">
        <v>18552</v>
      </c>
      <c r="N1220" s="19" t="str">
        <f>_xlfn.IFNA(VLOOKUP(K1220,'HAN02'!$I$1:$J$426,2,FALSE),"")</f>
        <v/>
      </c>
    </row>
    <row r="1221" spans="1:14">
      <c r="A1221" s="14">
        <v>1219</v>
      </c>
      <c r="B1221" s="14" t="str">
        <f t="shared" si="19"/>
        <v>320106501219</v>
      </c>
      <c r="C1221" s="15" t="s">
        <v>18745</v>
      </c>
      <c r="D1221" s="15" t="s">
        <v>1705</v>
      </c>
      <c r="E1221" s="15" t="s">
        <v>18746</v>
      </c>
      <c r="F1221" s="14" t="s">
        <v>18575</v>
      </c>
      <c r="G1221" s="15" t="s">
        <v>18747</v>
      </c>
      <c r="H1221" s="14" t="s">
        <v>13745</v>
      </c>
      <c r="I1221" s="15" t="s">
        <v>13982</v>
      </c>
      <c r="J1221" s="14" t="s">
        <v>13699</v>
      </c>
      <c r="K1221" s="18"/>
      <c r="L1221" s="14" t="s">
        <v>13699</v>
      </c>
      <c r="M1221" s="15" t="s">
        <v>18552</v>
      </c>
      <c r="N1221" s="19" t="str">
        <f>_xlfn.IFNA(VLOOKUP(K1221,'HAN02'!$I$1:$J$426,2,FALSE),"")</f>
        <v/>
      </c>
    </row>
    <row r="1222" spans="1:14">
      <c r="A1222" s="14">
        <v>1220</v>
      </c>
      <c r="B1222" s="14" t="str">
        <f t="shared" si="19"/>
        <v>320106001220</v>
      </c>
      <c r="C1222" s="15" t="s">
        <v>18748</v>
      </c>
      <c r="D1222" s="15" t="s">
        <v>1705</v>
      </c>
      <c r="E1222" s="15"/>
      <c r="F1222" s="14"/>
      <c r="G1222" s="15"/>
      <c r="H1222" s="14"/>
      <c r="I1222" s="15"/>
      <c r="J1222" s="14"/>
      <c r="K1222" s="18"/>
      <c r="L1222" s="14" t="s">
        <v>13699</v>
      </c>
      <c r="M1222" s="15" t="s">
        <v>18552</v>
      </c>
      <c r="N1222" s="19" t="str">
        <f>_xlfn.IFNA(VLOOKUP(K1222,'HAN02'!$I$1:$J$426,2,FALSE),"")</f>
        <v/>
      </c>
    </row>
    <row r="1223" spans="1:14">
      <c r="A1223" s="14">
        <v>1221</v>
      </c>
      <c r="B1223" s="14" t="str">
        <f t="shared" si="19"/>
        <v>320106501221</v>
      </c>
      <c r="C1223" s="15" t="s">
        <v>18749</v>
      </c>
      <c r="D1223" s="15" t="s">
        <v>1705</v>
      </c>
      <c r="E1223" s="15" t="s">
        <v>18750</v>
      </c>
      <c r="F1223" s="14" t="s">
        <v>18733</v>
      </c>
      <c r="G1223" s="15" t="s">
        <v>18751</v>
      </c>
      <c r="H1223" s="14" t="s">
        <v>13745</v>
      </c>
      <c r="I1223" s="15" t="s">
        <v>18752</v>
      </c>
      <c r="J1223" s="14" t="s">
        <v>13699</v>
      </c>
      <c r="K1223" s="18"/>
      <c r="L1223" s="14" t="s">
        <v>13699</v>
      </c>
      <c r="M1223" s="15" t="s">
        <v>18552</v>
      </c>
      <c r="N1223" s="19" t="str">
        <f>_xlfn.IFNA(VLOOKUP(K1223,'HAN02'!$I$1:$J$426,2,FALSE),"")</f>
        <v/>
      </c>
    </row>
    <row r="1224" spans="1:14">
      <c r="A1224" s="14">
        <v>1222</v>
      </c>
      <c r="B1224" s="14" t="str">
        <f t="shared" si="19"/>
        <v>320106501222</v>
      </c>
      <c r="C1224" s="15" t="s">
        <v>18753</v>
      </c>
      <c r="D1224" s="15" t="s">
        <v>1705</v>
      </c>
      <c r="E1224" s="15" t="s">
        <v>18754</v>
      </c>
      <c r="F1224" s="14" t="s">
        <v>988</v>
      </c>
      <c r="G1224" s="15" t="s">
        <v>18755</v>
      </c>
      <c r="H1224" s="14" t="s">
        <v>13745</v>
      </c>
      <c r="I1224" s="15" t="s">
        <v>15562</v>
      </c>
      <c r="J1224" s="14" t="s">
        <v>13699</v>
      </c>
      <c r="K1224" s="18"/>
      <c r="L1224" s="14" t="s">
        <v>13699</v>
      </c>
      <c r="M1224" s="15" t="s">
        <v>18552</v>
      </c>
      <c r="N1224" s="19" t="str">
        <f>_xlfn.IFNA(VLOOKUP(K1224,'HAN02'!$I$1:$J$426,2,FALSE),"")</f>
        <v/>
      </c>
    </row>
    <row r="1225" spans="1:14">
      <c r="A1225" s="14">
        <v>1223</v>
      </c>
      <c r="B1225" s="14" t="str">
        <f t="shared" si="19"/>
        <v>320111501223</v>
      </c>
      <c r="C1225" s="15" t="s">
        <v>18756</v>
      </c>
      <c r="D1225" s="15" t="s">
        <v>1707</v>
      </c>
      <c r="E1225" s="15" t="s">
        <v>18757</v>
      </c>
      <c r="F1225" s="14" t="s">
        <v>18758</v>
      </c>
      <c r="G1225" s="15" t="s">
        <v>18759</v>
      </c>
      <c r="H1225" s="14" t="s">
        <v>13745</v>
      </c>
      <c r="I1225" s="15" t="s">
        <v>18760</v>
      </c>
      <c r="J1225" s="14" t="s">
        <v>13710</v>
      </c>
      <c r="K1225" s="18" t="s">
        <v>12884</v>
      </c>
      <c r="L1225" s="14" t="s">
        <v>13699</v>
      </c>
      <c r="M1225" s="15" t="s">
        <v>18552</v>
      </c>
      <c r="N1225" s="19" t="str">
        <f>_xlfn.IFNA(VLOOKUP(K1225,'HAN02'!$I$1:$J$426,2,FALSE),"")</f>
        <v>GG322015</v>
      </c>
    </row>
    <row r="1226" spans="1:14">
      <c r="A1226" s="14">
        <v>1224</v>
      </c>
      <c r="B1226" s="14" t="str">
        <f t="shared" si="19"/>
        <v>320111501224</v>
      </c>
      <c r="C1226" s="15" t="s">
        <v>18761</v>
      </c>
      <c r="D1226" s="15" t="s">
        <v>1707</v>
      </c>
      <c r="E1226" s="15" t="s">
        <v>18762</v>
      </c>
      <c r="F1226" s="14" t="s">
        <v>18758</v>
      </c>
      <c r="G1226" s="15" t="s">
        <v>18763</v>
      </c>
      <c r="H1226" s="14" t="s">
        <v>13745</v>
      </c>
      <c r="I1226" s="15" t="s">
        <v>16831</v>
      </c>
      <c r="J1226" s="14" t="s">
        <v>13710</v>
      </c>
      <c r="K1226" s="18" t="s">
        <v>12884</v>
      </c>
      <c r="L1226" s="14" t="s">
        <v>13699</v>
      </c>
      <c r="M1226" s="15" t="s">
        <v>18552</v>
      </c>
      <c r="N1226" s="19" t="str">
        <f>_xlfn.IFNA(VLOOKUP(K1226,'HAN02'!$I$1:$J$426,2,FALSE),"")</f>
        <v>GG322015</v>
      </c>
    </row>
    <row r="1227" spans="1:14">
      <c r="A1227" s="14">
        <v>1225</v>
      </c>
      <c r="B1227" s="14" t="str">
        <f t="shared" si="19"/>
        <v>320111401225</v>
      </c>
      <c r="C1227" s="15" t="s">
        <v>18764</v>
      </c>
      <c r="D1227" s="15" t="s">
        <v>1707</v>
      </c>
      <c r="E1227" s="15" t="s">
        <v>18765</v>
      </c>
      <c r="F1227" s="14" t="s">
        <v>18758</v>
      </c>
      <c r="G1227" s="15" t="s">
        <v>18766</v>
      </c>
      <c r="H1227" s="14" t="s">
        <v>13708</v>
      </c>
      <c r="I1227" s="15" t="s">
        <v>16071</v>
      </c>
      <c r="J1227" s="14" t="s">
        <v>13699</v>
      </c>
      <c r="K1227" s="18"/>
      <c r="L1227" s="14" t="s">
        <v>13699</v>
      </c>
      <c r="M1227" s="15" t="s">
        <v>18552</v>
      </c>
      <c r="N1227" s="19" t="str">
        <f>_xlfn.IFNA(VLOOKUP(K1227,'HAN02'!$I$1:$J$426,2,FALSE),"")</f>
        <v/>
      </c>
    </row>
    <row r="1228" spans="1:14">
      <c r="A1228" s="14">
        <v>1226</v>
      </c>
      <c r="B1228" s="14" t="str">
        <f t="shared" si="19"/>
        <v>320111001226</v>
      </c>
      <c r="C1228" s="15" t="s">
        <v>18767</v>
      </c>
      <c r="D1228" s="15" t="s">
        <v>1707</v>
      </c>
      <c r="E1228" s="15" t="s">
        <v>18768</v>
      </c>
      <c r="F1228" s="14" t="s">
        <v>18758</v>
      </c>
      <c r="G1228" s="15"/>
      <c r="H1228" s="14"/>
      <c r="I1228" s="15" t="s">
        <v>18769</v>
      </c>
      <c r="J1228" s="14"/>
      <c r="K1228" s="18"/>
      <c r="L1228" s="14" t="s">
        <v>13699</v>
      </c>
      <c r="M1228" s="15" t="s">
        <v>18552</v>
      </c>
      <c r="N1228" s="19" t="str">
        <f>_xlfn.IFNA(VLOOKUP(K1228,'HAN02'!$I$1:$J$426,2,FALSE),"")</f>
        <v/>
      </c>
    </row>
    <row r="1229" spans="1:14">
      <c r="A1229" s="14">
        <v>1227</v>
      </c>
      <c r="B1229" s="14" t="str">
        <f t="shared" si="19"/>
        <v>320111401227</v>
      </c>
      <c r="C1229" s="15" t="s">
        <v>18770</v>
      </c>
      <c r="D1229" s="15" t="s">
        <v>1707</v>
      </c>
      <c r="E1229" s="15" t="s">
        <v>18771</v>
      </c>
      <c r="F1229" s="14" t="s">
        <v>988</v>
      </c>
      <c r="G1229" s="15" t="s">
        <v>18772</v>
      </c>
      <c r="H1229" s="14" t="s">
        <v>13708</v>
      </c>
      <c r="I1229" s="15" t="s">
        <v>18773</v>
      </c>
      <c r="J1229" s="14" t="s">
        <v>13699</v>
      </c>
      <c r="K1229" s="18"/>
      <c r="L1229" s="14" t="s">
        <v>13699</v>
      </c>
      <c r="M1229" s="15" t="s">
        <v>18552</v>
      </c>
      <c r="N1229" s="19" t="str">
        <f>_xlfn.IFNA(VLOOKUP(K1229,'HAN02'!$I$1:$J$426,2,FALSE),"")</f>
        <v/>
      </c>
    </row>
    <row r="1230" spans="1:14">
      <c r="A1230" s="14">
        <v>1228</v>
      </c>
      <c r="B1230" s="14" t="str">
        <f t="shared" si="19"/>
        <v>320111501228</v>
      </c>
      <c r="C1230" s="15" t="s">
        <v>18774</v>
      </c>
      <c r="D1230" s="15" t="s">
        <v>1707</v>
      </c>
      <c r="E1230" s="15" t="s">
        <v>18775</v>
      </c>
      <c r="F1230" s="14" t="s">
        <v>18758</v>
      </c>
      <c r="G1230" s="15" t="s">
        <v>18776</v>
      </c>
      <c r="H1230" s="14" t="s">
        <v>13745</v>
      </c>
      <c r="I1230" s="15" t="s">
        <v>18777</v>
      </c>
      <c r="J1230" s="14" t="s">
        <v>13699</v>
      </c>
      <c r="K1230" s="18"/>
      <c r="L1230" s="14" t="s">
        <v>13699</v>
      </c>
      <c r="M1230" s="15" t="s">
        <v>18552</v>
      </c>
      <c r="N1230" s="19" t="str">
        <f>_xlfn.IFNA(VLOOKUP(K1230,'HAN02'!$I$1:$J$426,2,FALSE),"")</f>
        <v/>
      </c>
    </row>
    <row r="1231" spans="1:14">
      <c r="A1231" s="14">
        <v>1229</v>
      </c>
      <c r="B1231" s="14" t="str">
        <f t="shared" si="19"/>
        <v>320111501229</v>
      </c>
      <c r="C1231" s="15" t="s">
        <v>18778</v>
      </c>
      <c r="D1231" s="15" t="s">
        <v>1707</v>
      </c>
      <c r="E1231" s="15" t="s">
        <v>18779</v>
      </c>
      <c r="F1231" s="14" t="s">
        <v>18758</v>
      </c>
      <c r="G1231" s="15" t="s">
        <v>18780</v>
      </c>
      <c r="H1231" s="14" t="s">
        <v>13745</v>
      </c>
      <c r="I1231" s="15" t="s">
        <v>18781</v>
      </c>
      <c r="J1231" s="14" t="s">
        <v>13699</v>
      </c>
      <c r="K1231" s="18"/>
      <c r="L1231" s="14" t="s">
        <v>13699</v>
      </c>
      <c r="M1231" s="15" t="s">
        <v>18552</v>
      </c>
      <c r="N1231" s="19" t="str">
        <f>_xlfn.IFNA(VLOOKUP(K1231,'HAN02'!$I$1:$J$426,2,FALSE),"")</f>
        <v/>
      </c>
    </row>
    <row r="1232" spans="1:14">
      <c r="A1232" s="14">
        <v>1230</v>
      </c>
      <c r="B1232" s="14" t="str">
        <f t="shared" si="19"/>
        <v>320111501230</v>
      </c>
      <c r="C1232" s="15" t="s">
        <v>18782</v>
      </c>
      <c r="D1232" s="15" t="s">
        <v>1707</v>
      </c>
      <c r="E1232" s="15" t="s">
        <v>18783</v>
      </c>
      <c r="F1232" s="14" t="s">
        <v>18758</v>
      </c>
      <c r="G1232" s="15" t="s">
        <v>18784</v>
      </c>
      <c r="H1232" s="14" t="s">
        <v>13745</v>
      </c>
      <c r="I1232" s="15" t="s">
        <v>16689</v>
      </c>
      <c r="J1232" s="14" t="s">
        <v>13699</v>
      </c>
      <c r="K1232" s="18"/>
      <c r="L1232" s="14" t="s">
        <v>13699</v>
      </c>
      <c r="M1232" s="15" t="s">
        <v>18552</v>
      </c>
      <c r="N1232" s="19" t="str">
        <f>_xlfn.IFNA(VLOOKUP(K1232,'HAN02'!$I$1:$J$426,2,FALSE),"")</f>
        <v/>
      </c>
    </row>
    <row r="1233" spans="1:14">
      <c r="A1233" s="14">
        <v>1231</v>
      </c>
      <c r="B1233" s="14" t="str">
        <f t="shared" si="19"/>
        <v>320111401231</v>
      </c>
      <c r="C1233" s="15" t="s">
        <v>18785</v>
      </c>
      <c r="D1233" s="15" t="s">
        <v>1707</v>
      </c>
      <c r="E1233" s="15" t="s">
        <v>18786</v>
      </c>
      <c r="F1233" s="14" t="s">
        <v>18758</v>
      </c>
      <c r="G1233" s="15" t="s">
        <v>18787</v>
      </c>
      <c r="H1233" s="14" t="s">
        <v>13708</v>
      </c>
      <c r="I1233" s="15" t="s">
        <v>15709</v>
      </c>
      <c r="J1233" s="14" t="s">
        <v>13699</v>
      </c>
      <c r="K1233" s="18"/>
      <c r="L1233" s="14" t="s">
        <v>13699</v>
      </c>
      <c r="M1233" s="15" t="s">
        <v>18552</v>
      </c>
      <c r="N1233" s="19" t="str">
        <f>_xlfn.IFNA(VLOOKUP(K1233,'HAN02'!$I$1:$J$426,2,FALSE),"")</f>
        <v/>
      </c>
    </row>
    <row r="1234" spans="1:14">
      <c r="A1234" s="14">
        <v>1232</v>
      </c>
      <c r="B1234" s="14" t="str">
        <f t="shared" si="19"/>
        <v>320113201232</v>
      </c>
      <c r="C1234" s="15" t="s">
        <v>18788</v>
      </c>
      <c r="D1234" s="15" t="s">
        <v>1709</v>
      </c>
      <c r="E1234" s="15" t="s">
        <v>18789</v>
      </c>
      <c r="F1234" s="14" t="s">
        <v>18790</v>
      </c>
      <c r="G1234" s="15" t="s">
        <v>18791</v>
      </c>
      <c r="H1234" s="14" t="s">
        <v>14962</v>
      </c>
      <c r="I1234" s="15" t="s">
        <v>18792</v>
      </c>
      <c r="J1234" s="14" t="s">
        <v>13699</v>
      </c>
      <c r="K1234" s="18"/>
      <c r="L1234" s="14" t="s">
        <v>13832</v>
      </c>
      <c r="M1234" s="15" t="s">
        <v>18552</v>
      </c>
      <c r="N1234" s="19" t="str">
        <f>_xlfn.IFNA(VLOOKUP(K1234,'HAN02'!$I$1:$J$426,2,FALSE),"")</f>
        <v/>
      </c>
    </row>
    <row r="1235" spans="1:14">
      <c r="A1235" s="14">
        <v>1233</v>
      </c>
      <c r="B1235" s="14" t="str">
        <f t="shared" si="19"/>
        <v>320113401233</v>
      </c>
      <c r="C1235" s="15" t="s">
        <v>18793</v>
      </c>
      <c r="D1235" s="15" t="s">
        <v>1709</v>
      </c>
      <c r="E1235" s="15" t="s">
        <v>18794</v>
      </c>
      <c r="F1235" s="14" t="s">
        <v>18795</v>
      </c>
      <c r="G1235" s="15" t="s">
        <v>18796</v>
      </c>
      <c r="H1235" s="14" t="s">
        <v>13708</v>
      </c>
      <c r="I1235" s="15" t="s">
        <v>18797</v>
      </c>
      <c r="J1235" s="14" t="s">
        <v>13699</v>
      </c>
      <c r="K1235" s="18"/>
      <c r="L1235" s="14" t="s">
        <v>13832</v>
      </c>
      <c r="M1235" s="15" t="s">
        <v>18552</v>
      </c>
      <c r="N1235" s="19" t="str">
        <f>_xlfn.IFNA(VLOOKUP(K1235,'HAN02'!$I$1:$J$426,2,FALSE),"")</f>
        <v/>
      </c>
    </row>
    <row r="1236" spans="1:14">
      <c r="A1236" s="14">
        <v>1234</v>
      </c>
      <c r="B1236" s="14" t="str">
        <f t="shared" si="19"/>
        <v>320113401234</v>
      </c>
      <c r="C1236" s="15" t="s">
        <v>18798</v>
      </c>
      <c r="D1236" s="15" t="s">
        <v>1709</v>
      </c>
      <c r="E1236" s="15" t="s">
        <v>18799</v>
      </c>
      <c r="F1236" s="14" t="s">
        <v>988</v>
      </c>
      <c r="G1236" s="15" t="s">
        <v>18800</v>
      </c>
      <c r="H1236" s="14" t="s">
        <v>13708</v>
      </c>
      <c r="I1236" s="15" t="s">
        <v>14587</v>
      </c>
      <c r="J1236" s="14" t="s">
        <v>13699</v>
      </c>
      <c r="K1236" s="18"/>
      <c r="L1236" s="14" t="s">
        <v>13699</v>
      </c>
      <c r="M1236" s="15" t="s">
        <v>18552</v>
      </c>
      <c r="N1236" s="19" t="str">
        <f>_xlfn.IFNA(VLOOKUP(K1236,'HAN02'!$I$1:$J$426,2,FALSE),"")</f>
        <v/>
      </c>
    </row>
    <row r="1237" spans="1:14">
      <c r="A1237" s="14">
        <v>1235</v>
      </c>
      <c r="B1237" s="14" t="str">
        <f t="shared" si="19"/>
        <v>320113101235</v>
      </c>
      <c r="C1237" s="15" t="s">
        <v>18801</v>
      </c>
      <c r="D1237" s="15" t="s">
        <v>1709</v>
      </c>
      <c r="E1237" s="15" t="s">
        <v>18802</v>
      </c>
      <c r="F1237" s="14" t="s">
        <v>18795</v>
      </c>
      <c r="G1237" s="15" t="s">
        <v>18803</v>
      </c>
      <c r="H1237" s="14" t="s">
        <v>13942</v>
      </c>
      <c r="I1237" s="15" t="s">
        <v>18804</v>
      </c>
      <c r="J1237" s="14" t="s">
        <v>13699</v>
      </c>
      <c r="K1237" s="18"/>
      <c r="L1237" s="14" t="s">
        <v>13699</v>
      </c>
      <c r="M1237" s="15" t="s">
        <v>18552</v>
      </c>
      <c r="N1237" s="19" t="str">
        <f>_xlfn.IFNA(VLOOKUP(K1237,'HAN02'!$I$1:$J$426,2,FALSE),"")</f>
        <v/>
      </c>
    </row>
    <row r="1238" spans="1:14">
      <c r="A1238" s="14">
        <v>1236</v>
      </c>
      <c r="B1238" s="14" t="str">
        <f t="shared" si="19"/>
        <v>320113401236</v>
      </c>
      <c r="C1238" s="15" t="s">
        <v>18805</v>
      </c>
      <c r="D1238" s="15" t="s">
        <v>1709</v>
      </c>
      <c r="E1238" s="15" t="s">
        <v>18806</v>
      </c>
      <c r="F1238" s="14" t="s">
        <v>988</v>
      </c>
      <c r="G1238" s="15" t="s">
        <v>18807</v>
      </c>
      <c r="H1238" s="14" t="s">
        <v>13708</v>
      </c>
      <c r="I1238" s="15" t="s">
        <v>18808</v>
      </c>
      <c r="J1238" s="14" t="s">
        <v>13699</v>
      </c>
      <c r="K1238" s="18"/>
      <c r="L1238" s="14" t="s">
        <v>13832</v>
      </c>
      <c r="M1238" s="15" t="s">
        <v>18552</v>
      </c>
      <c r="N1238" s="19" t="str">
        <f>_xlfn.IFNA(VLOOKUP(K1238,'HAN02'!$I$1:$J$426,2,FALSE),"")</f>
        <v/>
      </c>
    </row>
    <row r="1239" spans="1:14">
      <c r="A1239" s="14">
        <v>1237</v>
      </c>
      <c r="B1239" s="14" t="str">
        <f t="shared" si="19"/>
        <v>320113401237</v>
      </c>
      <c r="C1239" s="15" t="s">
        <v>18809</v>
      </c>
      <c r="D1239" s="15" t="s">
        <v>1709</v>
      </c>
      <c r="E1239" s="15" t="s">
        <v>18810</v>
      </c>
      <c r="F1239" s="14" t="s">
        <v>988</v>
      </c>
      <c r="G1239" s="15" t="s">
        <v>18811</v>
      </c>
      <c r="H1239" s="14" t="s">
        <v>13708</v>
      </c>
      <c r="I1239" s="15" t="s">
        <v>14816</v>
      </c>
      <c r="J1239" s="14" t="s">
        <v>13699</v>
      </c>
      <c r="K1239" s="18"/>
      <c r="L1239" s="14" t="s">
        <v>13699</v>
      </c>
      <c r="M1239" s="15" t="s">
        <v>18552</v>
      </c>
      <c r="N1239" s="19" t="str">
        <f>_xlfn.IFNA(VLOOKUP(K1239,'HAN02'!$I$1:$J$426,2,FALSE),"")</f>
        <v/>
      </c>
    </row>
    <row r="1240" spans="1:14">
      <c r="A1240" s="14">
        <v>1238</v>
      </c>
      <c r="B1240" s="14" t="str">
        <f t="shared" si="19"/>
        <v>320113101238</v>
      </c>
      <c r="C1240" s="15" t="s">
        <v>18812</v>
      </c>
      <c r="D1240" s="15" t="s">
        <v>1709</v>
      </c>
      <c r="E1240" s="15" t="s">
        <v>18813</v>
      </c>
      <c r="F1240" s="14" t="s">
        <v>18790</v>
      </c>
      <c r="G1240" s="15" t="s">
        <v>18814</v>
      </c>
      <c r="H1240" s="14" t="s">
        <v>13942</v>
      </c>
      <c r="I1240" s="15" t="s">
        <v>16421</v>
      </c>
      <c r="J1240" s="14" t="s">
        <v>13699</v>
      </c>
      <c r="K1240" s="18"/>
      <c r="L1240" s="14" t="s">
        <v>13699</v>
      </c>
      <c r="M1240" s="15" t="s">
        <v>18552</v>
      </c>
      <c r="N1240" s="19" t="str">
        <f>_xlfn.IFNA(VLOOKUP(K1240,'HAN02'!$I$1:$J$426,2,FALSE),"")</f>
        <v/>
      </c>
    </row>
    <row r="1241" spans="1:14">
      <c r="A1241" s="14">
        <v>1239</v>
      </c>
      <c r="B1241" s="14" t="str">
        <f t="shared" si="19"/>
        <v>320113101239</v>
      </c>
      <c r="C1241" s="15" t="s">
        <v>18815</v>
      </c>
      <c r="D1241" s="15" t="s">
        <v>1709</v>
      </c>
      <c r="E1241" s="15" t="s">
        <v>18816</v>
      </c>
      <c r="F1241" s="14" t="s">
        <v>18715</v>
      </c>
      <c r="G1241" s="15" t="s">
        <v>18817</v>
      </c>
      <c r="H1241" s="14" t="s">
        <v>13942</v>
      </c>
      <c r="I1241" s="15" t="s">
        <v>17942</v>
      </c>
      <c r="J1241" s="14" t="s">
        <v>13699</v>
      </c>
      <c r="K1241" s="18"/>
      <c r="L1241" s="14" t="s">
        <v>13699</v>
      </c>
      <c r="M1241" s="15" t="s">
        <v>18552</v>
      </c>
      <c r="N1241" s="19" t="str">
        <f>_xlfn.IFNA(VLOOKUP(K1241,'HAN02'!$I$1:$J$426,2,FALSE),"")</f>
        <v/>
      </c>
    </row>
    <row r="1242" spans="1:14">
      <c r="A1242" s="14">
        <v>1240</v>
      </c>
      <c r="B1242" s="14" t="str">
        <f t="shared" si="19"/>
        <v>320113401240</v>
      </c>
      <c r="C1242" s="15" t="s">
        <v>18818</v>
      </c>
      <c r="D1242" s="15" t="s">
        <v>1709</v>
      </c>
      <c r="E1242" s="15" t="s">
        <v>18819</v>
      </c>
      <c r="F1242" s="14" t="s">
        <v>988</v>
      </c>
      <c r="G1242" s="15" t="s">
        <v>18820</v>
      </c>
      <c r="H1242" s="14" t="s">
        <v>13708</v>
      </c>
      <c r="I1242" s="15" t="s">
        <v>18821</v>
      </c>
      <c r="J1242" s="14" t="s">
        <v>13699</v>
      </c>
      <c r="K1242" s="18"/>
      <c r="L1242" s="14" t="s">
        <v>13699</v>
      </c>
      <c r="M1242" s="15" t="s">
        <v>18552</v>
      </c>
      <c r="N1242" s="19" t="str">
        <f>_xlfn.IFNA(VLOOKUP(K1242,'HAN02'!$I$1:$J$426,2,FALSE),"")</f>
        <v/>
      </c>
    </row>
    <row r="1243" spans="1:14">
      <c r="A1243" s="14">
        <v>1241</v>
      </c>
      <c r="B1243" s="14" t="str">
        <f t="shared" si="19"/>
        <v>320113501241</v>
      </c>
      <c r="C1243" s="15" t="s">
        <v>18822</v>
      </c>
      <c r="D1243" s="15" t="s">
        <v>1709</v>
      </c>
      <c r="E1243" s="15" t="s">
        <v>18823</v>
      </c>
      <c r="F1243" s="14" t="s">
        <v>18824</v>
      </c>
      <c r="G1243" s="15" t="s">
        <v>18825</v>
      </c>
      <c r="H1243" s="14" t="s">
        <v>13745</v>
      </c>
      <c r="I1243" s="15" t="s">
        <v>18651</v>
      </c>
      <c r="J1243" s="14" t="s">
        <v>13699</v>
      </c>
      <c r="K1243" s="18"/>
      <c r="L1243" s="14" t="s">
        <v>13699</v>
      </c>
      <c r="M1243" s="15" t="s">
        <v>18552</v>
      </c>
      <c r="N1243" s="19" t="str">
        <f>_xlfn.IFNA(VLOOKUP(K1243,'HAN02'!$I$1:$J$426,2,FALSE),"")</f>
        <v/>
      </c>
    </row>
    <row r="1244" spans="1:14">
      <c r="A1244" s="14">
        <v>1242</v>
      </c>
      <c r="B1244" s="14" t="str">
        <f t="shared" si="19"/>
        <v>320113401242</v>
      </c>
      <c r="C1244" s="15" t="s">
        <v>18826</v>
      </c>
      <c r="D1244" s="15" t="s">
        <v>1709</v>
      </c>
      <c r="E1244" s="15" t="s">
        <v>18827</v>
      </c>
      <c r="F1244" s="14" t="s">
        <v>988</v>
      </c>
      <c r="G1244" s="15" t="s">
        <v>18828</v>
      </c>
      <c r="H1244" s="14" t="s">
        <v>13708</v>
      </c>
      <c r="I1244" s="15" t="s">
        <v>18829</v>
      </c>
      <c r="J1244" s="14" t="s">
        <v>13699</v>
      </c>
      <c r="K1244" s="18"/>
      <c r="L1244" s="14" t="s">
        <v>13699</v>
      </c>
      <c r="M1244" s="15" t="s">
        <v>18552</v>
      </c>
      <c r="N1244" s="19" t="str">
        <f>_xlfn.IFNA(VLOOKUP(K1244,'HAN02'!$I$1:$J$426,2,FALSE),"")</f>
        <v/>
      </c>
    </row>
    <row r="1245" spans="1:14">
      <c r="A1245" s="14">
        <v>1243</v>
      </c>
      <c r="B1245" s="14" t="str">
        <f t="shared" si="19"/>
        <v>320113501243</v>
      </c>
      <c r="C1245" s="15" t="s">
        <v>18830</v>
      </c>
      <c r="D1245" s="15" t="s">
        <v>1709</v>
      </c>
      <c r="E1245" s="15" t="s">
        <v>18831</v>
      </c>
      <c r="F1245" s="14" t="s">
        <v>18832</v>
      </c>
      <c r="G1245" s="15" t="s">
        <v>18833</v>
      </c>
      <c r="H1245" s="14" t="s">
        <v>13745</v>
      </c>
      <c r="I1245" s="15" t="s">
        <v>18834</v>
      </c>
      <c r="J1245" s="14" t="s">
        <v>13699</v>
      </c>
      <c r="K1245" s="18"/>
      <c r="L1245" s="14" t="s">
        <v>13699</v>
      </c>
      <c r="M1245" s="15" t="s">
        <v>18552</v>
      </c>
      <c r="N1245" s="19" t="str">
        <f>_xlfn.IFNA(VLOOKUP(K1245,'HAN02'!$I$1:$J$426,2,FALSE),"")</f>
        <v/>
      </c>
    </row>
    <row r="1246" spans="1:14">
      <c r="A1246" s="14">
        <v>1244</v>
      </c>
      <c r="B1246" s="14" t="str">
        <f t="shared" si="19"/>
        <v>320113501244</v>
      </c>
      <c r="C1246" s="15" t="s">
        <v>18835</v>
      </c>
      <c r="D1246" s="15" t="s">
        <v>1709</v>
      </c>
      <c r="E1246" s="15" t="s">
        <v>18836</v>
      </c>
      <c r="F1246" s="14" t="s">
        <v>18824</v>
      </c>
      <c r="G1246" s="15" t="s">
        <v>18837</v>
      </c>
      <c r="H1246" s="14" t="s">
        <v>13745</v>
      </c>
      <c r="I1246" s="15" t="s">
        <v>18416</v>
      </c>
      <c r="J1246" s="14" t="s">
        <v>13699</v>
      </c>
      <c r="K1246" s="18"/>
      <c r="L1246" s="14" t="s">
        <v>13699</v>
      </c>
      <c r="M1246" s="15" t="s">
        <v>18552</v>
      </c>
      <c r="N1246" s="19" t="str">
        <f>_xlfn.IFNA(VLOOKUP(K1246,'HAN02'!$I$1:$J$426,2,FALSE),"")</f>
        <v/>
      </c>
    </row>
    <row r="1247" spans="1:14">
      <c r="A1247" s="14">
        <v>1245</v>
      </c>
      <c r="B1247" s="14" t="str">
        <f t="shared" si="19"/>
        <v>320114301245</v>
      </c>
      <c r="C1247" s="15" t="s">
        <v>18838</v>
      </c>
      <c r="D1247" s="15" t="s">
        <v>1711</v>
      </c>
      <c r="E1247" s="15" t="s">
        <v>18839</v>
      </c>
      <c r="F1247" s="14" t="s">
        <v>18840</v>
      </c>
      <c r="G1247" s="15" t="s">
        <v>18841</v>
      </c>
      <c r="H1247" s="14" t="s">
        <v>13872</v>
      </c>
      <c r="I1247" s="15" t="s">
        <v>18842</v>
      </c>
      <c r="J1247" s="14" t="s">
        <v>13699</v>
      </c>
      <c r="K1247" s="18"/>
      <c r="L1247" s="14" t="s">
        <v>13832</v>
      </c>
      <c r="M1247" s="15" t="s">
        <v>18552</v>
      </c>
      <c r="N1247" s="19" t="str">
        <f>_xlfn.IFNA(VLOOKUP(K1247,'HAN02'!$I$1:$J$426,2,FALSE),"")</f>
        <v/>
      </c>
    </row>
    <row r="1248" spans="1:14">
      <c r="A1248" s="14">
        <v>1246</v>
      </c>
      <c r="B1248" s="14" t="str">
        <f t="shared" si="19"/>
        <v>320114501246</v>
      </c>
      <c r="C1248" s="15" t="s">
        <v>18843</v>
      </c>
      <c r="D1248" s="15" t="s">
        <v>1711</v>
      </c>
      <c r="E1248" s="15" t="s">
        <v>18844</v>
      </c>
      <c r="F1248" s="14" t="s">
        <v>18845</v>
      </c>
      <c r="G1248" s="15" t="s">
        <v>18846</v>
      </c>
      <c r="H1248" s="14" t="s">
        <v>13745</v>
      </c>
      <c r="I1248" s="15" t="s">
        <v>18847</v>
      </c>
      <c r="J1248" s="14" t="s">
        <v>13699</v>
      </c>
      <c r="K1248" s="18"/>
      <c r="L1248" s="14" t="s">
        <v>13699</v>
      </c>
      <c r="M1248" s="15" t="s">
        <v>18552</v>
      </c>
      <c r="N1248" s="19" t="str">
        <f>_xlfn.IFNA(VLOOKUP(K1248,'HAN02'!$I$1:$J$426,2,FALSE),"")</f>
        <v/>
      </c>
    </row>
    <row r="1249" spans="1:14">
      <c r="A1249" s="14">
        <v>1247</v>
      </c>
      <c r="B1249" s="14" t="str">
        <f t="shared" si="19"/>
        <v>320114501247</v>
      </c>
      <c r="C1249" s="15" t="s">
        <v>18848</v>
      </c>
      <c r="D1249" s="15" t="s">
        <v>1711</v>
      </c>
      <c r="E1249" s="15" t="s">
        <v>18849</v>
      </c>
      <c r="F1249" s="14" t="s">
        <v>18840</v>
      </c>
      <c r="G1249" s="15" t="s">
        <v>18850</v>
      </c>
      <c r="H1249" s="14" t="s">
        <v>13745</v>
      </c>
      <c r="I1249" s="15" t="s">
        <v>18851</v>
      </c>
      <c r="J1249" s="14" t="s">
        <v>13699</v>
      </c>
      <c r="K1249" s="18"/>
      <c r="L1249" s="14" t="s">
        <v>13699</v>
      </c>
      <c r="M1249" s="15" t="s">
        <v>18552</v>
      </c>
      <c r="N1249" s="19" t="str">
        <f>_xlfn.IFNA(VLOOKUP(K1249,'HAN02'!$I$1:$J$426,2,FALSE),"")</f>
        <v/>
      </c>
    </row>
    <row r="1250" spans="1:14">
      <c r="A1250" s="14">
        <v>1248</v>
      </c>
      <c r="B1250" s="14" t="str">
        <f t="shared" si="19"/>
        <v>320114501248</v>
      </c>
      <c r="C1250" s="15" t="s">
        <v>18852</v>
      </c>
      <c r="D1250" s="15" t="s">
        <v>1711</v>
      </c>
      <c r="E1250" s="15" t="s">
        <v>18853</v>
      </c>
      <c r="F1250" s="14" t="s">
        <v>18840</v>
      </c>
      <c r="G1250" s="15" t="s">
        <v>18854</v>
      </c>
      <c r="H1250" s="14" t="s">
        <v>13745</v>
      </c>
      <c r="I1250" s="15" t="s">
        <v>14036</v>
      </c>
      <c r="J1250" s="14" t="s">
        <v>13699</v>
      </c>
      <c r="K1250" s="18"/>
      <c r="L1250" s="14" t="s">
        <v>13699</v>
      </c>
      <c r="M1250" s="15" t="s">
        <v>18552</v>
      </c>
      <c r="N1250" s="19" t="str">
        <f>_xlfn.IFNA(VLOOKUP(K1250,'HAN02'!$I$1:$J$426,2,FALSE),"")</f>
        <v/>
      </c>
    </row>
    <row r="1251" spans="1:14">
      <c r="A1251" s="14">
        <v>1249</v>
      </c>
      <c r="B1251" s="14" t="str">
        <f t="shared" si="19"/>
        <v>320114501249</v>
      </c>
      <c r="C1251" s="15" t="s">
        <v>18855</v>
      </c>
      <c r="D1251" s="15" t="s">
        <v>1711</v>
      </c>
      <c r="E1251" s="15" t="s">
        <v>18856</v>
      </c>
      <c r="F1251" s="14" t="s">
        <v>18840</v>
      </c>
      <c r="G1251" s="15" t="s">
        <v>18857</v>
      </c>
      <c r="H1251" s="14" t="s">
        <v>13745</v>
      </c>
      <c r="I1251" s="15" t="s">
        <v>18858</v>
      </c>
      <c r="J1251" s="14" t="s">
        <v>13699</v>
      </c>
      <c r="K1251" s="18"/>
      <c r="L1251" s="14" t="s">
        <v>13699</v>
      </c>
      <c r="M1251" s="15" t="s">
        <v>18552</v>
      </c>
      <c r="N1251" s="19" t="str">
        <f>_xlfn.IFNA(VLOOKUP(K1251,'HAN02'!$I$1:$J$426,2,FALSE),"")</f>
        <v/>
      </c>
    </row>
    <row r="1252" spans="1:14">
      <c r="A1252" s="14">
        <v>1250</v>
      </c>
      <c r="B1252" s="14" t="str">
        <f t="shared" si="19"/>
        <v>320114301250</v>
      </c>
      <c r="C1252" s="15" t="s">
        <v>18859</v>
      </c>
      <c r="D1252" s="15" t="s">
        <v>1711</v>
      </c>
      <c r="E1252" s="15" t="s">
        <v>18860</v>
      </c>
      <c r="F1252" s="14" t="s">
        <v>18840</v>
      </c>
      <c r="G1252" s="15" t="s">
        <v>18861</v>
      </c>
      <c r="H1252" s="14" t="s">
        <v>13872</v>
      </c>
      <c r="I1252" s="15" t="s">
        <v>16000</v>
      </c>
      <c r="J1252" s="14" t="s">
        <v>13699</v>
      </c>
      <c r="K1252" s="18"/>
      <c r="L1252" s="14" t="s">
        <v>13832</v>
      </c>
      <c r="M1252" s="15" t="s">
        <v>18552</v>
      </c>
      <c r="N1252" s="19" t="str">
        <f>_xlfn.IFNA(VLOOKUP(K1252,'HAN02'!$I$1:$J$426,2,FALSE),"")</f>
        <v/>
      </c>
    </row>
    <row r="1253" spans="1:14">
      <c r="A1253" s="14">
        <v>1251</v>
      </c>
      <c r="B1253" s="14" t="str">
        <f t="shared" si="19"/>
        <v>320114501251</v>
      </c>
      <c r="C1253" s="15" t="s">
        <v>18862</v>
      </c>
      <c r="D1253" s="15" t="s">
        <v>1711</v>
      </c>
      <c r="E1253" s="15" t="s">
        <v>18863</v>
      </c>
      <c r="F1253" s="14" t="s">
        <v>18840</v>
      </c>
      <c r="G1253" s="15" t="s">
        <v>18864</v>
      </c>
      <c r="H1253" s="14" t="s">
        <v>13745</v>
      </c>
      <c r="I1253" s="15" t="s">
        <v>15766</v>
      </c>
      <c r="J1253" s="14" t="s">
        <v>13699</v>
      </c>
      <c r="K1253" s="18"/>
      <c r="L1253" s="14" t="s">
        <v>13699</v>
      </c>
      <c r="M1253" s="15" t="s">
        <v>18552</v>
      </c>
      <c r="N1253" s="19" t="str">
        <f>_xlfn.IFNA(VLOOKUP(K1253,'HAN02'!$I$1:$J$426,2,FALSE),"")</f>
        <v/>
      </c>
    </row>
    <row r="1254" spans="1:14">
      <c r="A1254" s="14">
        <v>1252</v>
      </c>
      <c r="B1254" s="14" t="str">
        <f t="shared" si="19"/>
        <v>320114501252</v>
      </c>
      <c r="C1254" s="15" t="s">
        <v>18865</v>
      </c>
      <c r="D1254" s="15" t="s">
        <v>1711</v>
      </c>
      <c r="E1254" s="15" t="s">
        <v>18866</v>
      </c>
      <c r="F1254" s="14" t="s">
        <v>18840</v>
      </c>
      <c r="G1254" s="15" t="s">
        <v>18867</v>
      </c>
      <c r="H1254" s="14" t="s">
        <v>13745</v>
      </c>
      <c r="I1254" s="15" t="s">
        <v>16117</v>
      </c>
      <c r="J1254" s="14" t="s">
        <v>13699</v>
      </c>
      <c r="K1254" s="18"/>
      <c r="L1254" s="14" t="s">
        <v>13699</v>
      </c>
      <c r="M1254" s="15" t="s">
        <v>18552</v>
      </c>
      <c r="N1254" s="19" t="str">
        <f>_xlfn.IFNA(VLOOKUP(K1254,'HAN02'!$I$1:$J$426,2,FALSE),"")</f>
        <v/>
      </c>
    </row>
    <row r="1255" spans="1:14">
      <c r="A1255" s="14">
        <v>1253</v>
      </c>
      <c r="B1255" s="14" t="str">
        <f t="shared" si="19"/>
        <v>320114501253</v>
      </c>
      <c r="C1255" s="15" t="s">
        <v>18868</v>
      </c>
      <c r="D1255" s="15" t="s">
        <v>1711</v>
      </c>
      <c r="E1255" s="15" t="s">
        <v>18869</v>
      </c>
      <c r="F1255" s="14" t="s">
        <v>988</v>
      </c>
      <c r="G1255" s="15" t="s">
        <v>18870</v>
      </c>
      <c r="H1255" s="14" t="s">
        <v>13745</v>
      </c>
      <c r="I1255" s="15" t="s">
        <v>18871</v>
      </c>
      <c r="J1255" s="14" t="s">
        <v>13699</v>
      </c>
      <c r="K1255" s="18"/>
      <c r="L1255" s="14" t="s">
        <v>13699</v>
      </c>
      <c r="M1255" s="15" t="s">
        <v>18552</v>
      </c>
      <c r="N1255" s="19" t="str">
        <f>_xlfn.IFNA(VLOOKUP(K1255,'HAN02'!$I$1:$J$426,2,FALSE),"")</f>
        <v/>
      </c>
    </row>
    <row r="1256" spans="1:14">
      <c r="A1256" s="14">
        <v>1254</v>
      </c>
      <c r="B1256" s="14" t="str">
        <f t="shared" si="19"/>
        <v>320114401254</v>
      </c>
      <c r="C1256" s="15" t="s">
        <v>18872</v>
      </c>
      <c r="D1256" s="15" t="s">
        <v>1711</v>
      </c>
      <c r="E1256" s="15" t="s">
        <v>18873</v>
      </c>
      <c r="F1256" s="14" t="s">
        <v>988</v>
      </c>
      <c r="G1256" s="15" t="s">
        <v>18874</v>
      </c>
      <c r="H1256" s="14" t="s">
        <v>13708</v>
      </c>
      <c r="I1256" s="15" t="s">
        <v>18875</v>
      </c>
      <c r="J1256" s="14" t="s">
        <v>13699</v>
      </c>
      <c r="K1256" s="18"/>
      <c r="L1256" s="14" t="s">
        <v>13699</v>
      </c>
      <c r="M1256" s="15" t="s">
        <v>18552</v>
      </c>
      <c r="N1256" s="19" t="str">
        <f>_xlfn.IFNA(VLOOKUP(K1256,'HAN02'!$I$1:$J$426,2,FALSE),"")</f>
        <v/>
      </c>
    </row>
    <row r="1257" spans="1:14">
      <c r="A1257" s="14">
        <v>1255</v>
      </c>
      <c r="B1257" s="14" t="str">
        <f t="shared" si="19"/>
        <v>320114501255</v>
      </c>
      <c r="C1257" s="15" t="s">
        <v>18876</v>
      </c>
      <c r="D1257" s="15" t="s">
        <v>1711</v>
      </c>
      <c r="E1257" s="15" t="s">
        <v>18877</v>
      </c>
      <c r="F1257" s="14" t="s">
        <v>18845</v>
      </c>
      <c r="G1257" s="15" t="s">
        <v>18878</v>
      </c>
      <c r="H1257" s="14" t="s">
        <v>13745</v>
      </c>
      <c r="I1257" s="15" t="s">
        <v>18655</v>
      </c>
      <c r="J1257" s="14" t="s">
        <v>13699</v>
      </c>
      <c r="K1257" s="18"/>
      <c r="L1257" s="14" t="s">
        <v>13699</v>
      </c>
      <c r="M1257" s="15" t="s">
        <v>18552</v>
      </c>
      <c r="N1257" s="19" t="str">
        <f>_xlfn.IFNA(VLOOKUP(K1257,'HAN02'!$I$1:$J$426,2,FALSE),"")</f>
        <v/>
      </c>
    </row>
    <row r="1258" spans="1:14">
      <c r="A1258" s="14">
        <v>1256</v>
      </c>
      <c r="B1258" s="14" t="str">
        <f t="shared" si="19"/>
        <v>320114401256</v>
      </c>
      <c r="C1258" s="15" t="s">
        <v>18879</v>
      </c>
      <c r="D1258" s="15" t="s">
        <v>1711</v>
      </c>
      <c r="E1258" s="15" t="s">
        <v>18880</v>
      </c>
      <c r="F1258" s="14" t="s">
        <v>18840</v>
      </c>
      <c r="G1258" s="15" t="s">
        <v>18881</v>
      </c>
      <c r="H1258" s="14" t="s">
        <v>13708</v>
      </c>
      <c r="I1258" s="15" t="s">
        <v>18882</v>
      </c>
      <c r="J1258" s="14" t="s">
        <v>13699</v>
      </c>
      <c r="K1258" s="18"/>
      <c r="L1258" s="14" t="s">
        <v>13699</v>
      </c>
      <c r="M1258" s="15" t="s">
        <v>18552</v>
      </c>
      <c r="N1258" s="19" t="str">
        <f>_xlfn.IFNA(VLOOKUP(K1258,'HAN02'!$I$1:$J$426,2,FALSE),"")</f>
        <v/>
      </c>
    </row>
    <row r="1259" spans="1:14">
      <c r="A1259" s="14">
        <v>1257</v>
      </c>
      <c r="B1259" s="14" t="str">
        <f t="shared" si="19"/>
        <v>320114401257</v>
      </c>
      <c r="C1259" s="15" t="s">
        <v>18883</v>
      </c>
      <c r="D1259" s="15" t="s">
        <v>1711</v>
      </c>
      <c r="E1259" s="15" t="s">
        <v>18884</v>
      </c>
      <c r="F1259" s="14" t="s">
        <v>1162</v>
      </c>
      <c r="G1259" s="15" t="s">
        <v>18885</v>
      </c>
      <c r="H1259" s="14" t="s">
        <v>13708</v>
      </c>
      <c r="I1259" s="15" t="s">
        <v>18463</v>
      </c>
      <c r="J1259" s="14" t="s">
        <v>13699</v>
      </c>
      <c r="K1259" s="18"/>
      <c r="L1259" s="14" t="s">
        <v>13699</v>
      </c>
      <c r="M1259" s="15" t="s">
        <v>18552</v>
      </c>
      <c r="N1259" s="19" t="str">
        <f>_xlfn.IFNA(VLOOKUP(K1259,'HAN02'!$I$1:$J$426,2,FALSE),"")</f>
        <v/>
      </c>
    </row>
    <row r="1260" spans="1:14">
      <c r="A1260" s="14">
        <v>1258</v>
      </c>
      <c r="B1260" s="14" t="str">
        <f t="shared" si="19"/>
        <v>320114501258</v>
      </c>
      <c r="C1260" s="15" t="s">
        <v>18886</v>
      </c>
      <c r="D1260" s="15" t="s">
        <v>1711</v>
      </c>
      <c r="E1260" s="15" t="s">
        <v>18887</v>
      </c>
      <c r="F1260" s="14" t="s">
        <v>18840</v>
      </c>
      <c r="G1260" s="15" t="s">
        <v>18888</v>
      </c>
      <c r="H1260" s="14" t="s">
        <v>13745</v>
      </c>
      <c r="I1260" s="15" t="s">
        <v>18889</v>
      </c>
      <c r="J1260" s="14" t="s">
        <v>13699</v>
      </c>
      <c r="K1260" s="18"/>
      <c r="L1260" s="14" t="s">
        <v>13699</v>
      </c>
      <c r="M1260" s="15" t="s">
        <v>18552</v>
      </c>
      <c r="N1260" s="19" t="str">
        <f>_xlfn.IFNA(VLOOKUP(K1260,'HAN02'!$I$1:$J$426,2,FALSE),"")</f>
        <v/>
      </c>
    </row>
    <row r="1261" spans="1:14">
      <c r="A1261" s="14">
        <v>1259</v>
      </c>
      <c r="B1261" s="14" t="str">
        <f t="shared" si="19"/>
        <v>320114501259</v>
      </c>
      <c r="C1261" s="15" t="s">
        <v>18890</v>
      </c>
      <c r="D1261" s="15" t="s">
        <v>1711</v>
      </c>
      <c r="E1261" s="15" t="s">
        <v>18891</v>
      </c>
      <c r="F1261" s="14" t="s">
        <v>18840</v>
      </c>
      <c r="G1261" s="15" t="s">
        <v>18892</v>
      </c>
      <c r="H1261" s="14" t="s">
        <v>13745</v>
      </c>
      <c r="I1261" s="15" t="s">
        <v>18851</v>
      </c>
      <c r="J1261" s="14" t="s">
        <v>13699</v>
      </c>
      <c r="K1261" s="18"/>
      <c r="L1261" s="14" t="s">
        <v>13699</v>
      </c>
      <c r="M1261" s="15" t="s">
        <v>18552</v>
      </c>
      <c r="N1261" s="19" t="str">
        <f>_xlfn.IFNA(VLOOKUP(K1261,'HAN02'!$I$1:$J$426,2,FALSE),"")</f>
        <v/>
      </c>
    </row>
    <row r="1262" spans="1:14">
      <c r="A1262" s="14">
        <v>1260</v>
      </c>
      <c r="B1262" s="14" t="str">
        <f t="shared" si="19"/>
        <v>320114501260</v>
      </c>
      <c r="C1262" s="15" t="s">
        <v>18893</v>
      </c>
      <c r="D1262" s="15" t="s">
        <v>1711</v>
      </c>
      <c r="E1262" s="15" t="s">
        <v>18894</v>
      </c>
      <c r="F1262" s="14" t="s">
        <v>18840</v>
      </c>
      <c r="G1262" s="15" t="s">
        <v>18895</v>
      </c>
      <c r="H1262" s="14" t="s">
        <v>13745</v>
      </c>
      <c r="I1262" s="15" t="s">
        <v>18896</v>
      </c>
      <c r="J1262" s="14" t="s">
        <v>13699</v>
      </c>
      <c r="K1262" s="18"/>
      <c r="L1262" s="14" t="s">
        <v>13699</v>
      </c>
      <c r="M1262" s="15" t="s">
        <v>18552</v>
      </c>
      <c r="N1262" s="19" t="str">
        <f>_xlfn.IFNA(VLOOKUP(K1262,'HAN02'!$I$1:$J$426,2,FALSE),"")</f>
        <v/>
      </c>
    </row>
    <row r="1263" spans="1:14">
      <c r="A1263" s="14">
        <v>1261</v>
      </c>
      <c r="B1263" s="14" t="str">
        <f t="shared" si="19"/>
        <v>320114401261</v>
      </c>
      <c r="C1263" s="15" t="s">
        <v>18897</v>
      </c>
      <c r="D1263" s="15" t="s">
        <v>1711</v>
      </c>
      <c r="E1263" s="15" t="s">
        <v>18898</v>
      </c>
      <c r="F1263" s="14" t="s">
        <v>18845</v>
      </c>
      <c r="G1263" s="15" t="s">
        <v>18899</v>
      </c>
      <c r="H1263" s="14" t="s">
        <v>13708</v>
      </c>
      <c r="I1263" s="15" t="s">
        <v>18900</v>
      </c>
      <c r="J1263" s="14" t="s">
        <v>13699</v>
      </c>
      <c r="K1263" s="18"/>
      <c r="L1263" s="14" t="s">
        <v>13699</v>
      </c>
      <c r="M1263" s="15" t="s">
        <v>18552</v>
      </c>
      <c r="N1263" s="19" t="str">
        <f>_xlfn.IFNA(VLOOKUP(K1263,'HAN02'!$I$1:$J$426,2,FALSE),"")</f>
        <v/>
      </c>
    </row>
    <row r="1264" spans="1:14">
      <c r="A1264" s="14">
        <v>1262</v>
      </c>
      <c r="B1264" s="14" t="str">
        <f t="shared" si="19"/>
        <v>320114501262</v>
      </c>
      <c r="C1264" s="15" t="s">
        <v>18901</v>
      </c>
      <c r="D1264" s="15" t="s">
        <v>1711</v>
      </c>
      <c r="E1264" s="15" t="s">
        <v>18902</v>
      </c>
      <c r="F1264" s="14" t="s">
        <v>18840</v>
      </c>
      <c r="G1264" s="15" t="s">
        <v>18903</v>
      </c>
      <c r="H1264" s="14" t="s">
        <v>13745</v>
      </c>
      <c r="I1264" s="15" t="s">
        <v>18904</v>
      </c>
      <c r="J1264" s="14" t="s">
        <v>13699</v>
      </c>
      <c r="K1264" s="18"/>
      <c r="L1264" s="14" t="s">
        <v>13699</v>
      </c>
      <c r="M1264" s="15" t="s">
        <v>18552</v>
      </c>
      <c r="N1264" s="19" t="str">
        <f>_xlfn.IFNA(VLOOKUP(K1264,'HAN02'!$I$1:$J$426,2,FALSE),"")</f>
        <v/>
      </c>
    </row>
    <row r="1265" spans="1:14">
      <c r="A1265" s="14">
        <v>1263</v>
      </c>
      <c r="B1265" s="14" t="str">
        <f t="shared" si="19"/>
        <v>320114401263</v>
      </c>
      <c r="C1265" s="15" t="s">
        <v>18905</v>
      </c>
      <c r="D1265" s="15" t="s">
        <v>1711</v>
      </c>
      <c r="E1265" s="15" t="s">
        <v>18906</v>
      </c>
      <c r="F1265" s="14" t="s">
        <v>18845</v>
      </c>
      <c r="G1265" s="15" t="s">
        <v>18907</v>
      </c>
      <c r="H1265" s="14" t="s">
        <v>13708</v>
      </c>
      <c r="I1265" s="15" t="s">
        <v>14295</v>
      </c>
      <c r="J1265" s="14" t="s">
        <v>13699</v>
      </c>
      <c r="K1265" s="18"/>
      <c r="L1265" s="14" t="s">
        <v>13699</v>
      </c>
      <c r="M1265" s="15" t="s">
        <v>18552</v>
      </c>
      <c r="N1265" s="19" t="str">
        <f>_xlfn.IFNA(VLOOKUP(K1265,'HAN02'!$I$1:$J$426,2,FALSE),"")</f>
        <v/>
      </c>
    </row>
    <row r="1266" spans="1:14">
      <c r="A1266" s="14">
        <v>1264</v>
      </c>
      <c r="B1266" s="14" t="str">
        <f t="shared" si="19"/>
        <v>320114001264</v>
      </c>
      <c r="C1266" s="15" t="s">
        <v>18908</v>
      </c>
      <c r="D1266" s="15" t="s">
        <v>1711</v>
      </c>
      <c r="E1266" s="15" t="s">
        <v>18909</v>
      </c>
      <c r="F1266" s="14" t="s">
        <v>988</v>
      </c>
      <c r="G1266" s="15"/>
      <c r="H1266" s="14"/>
      <c r="I1266" s="15" t="s">
        <v>18910</v>
      </c>
      <c r="J1266" s="14"/>
      <c r="K1266" s="18"/>
      <c r="L1266" s="14" t="s">
        <v>13699</v>
      </c>
      <c r="M1266" s="15" t="s">
        <v>18552</v>
      </c>
      <c r="N1266" s="19" t="str">
        <f>_xlfn.IFNA(VLOOKUP(K1266,'HAN02'!$I$1:$J$426,2,FALSE),"")</f>
        <v/>
      </c>
    </row>
    <row r="1267" spans="1:14">
      <c r="A1267" s="14">
        <v>1265</v>
      </c>
      <c r="B1267" s="14" t="str">
        <f t="shared" si="19"/>
        <v>320114401265</v>
      </c>
      <c r="C1267" s="15" t="s">
        <v>18911</v>
      </c>
      <c r="D1267" s="15" t="s">
        <v>1711</v>
      </c>
      <c r="E1267" s="15" t="s">
        <v>18912</v>
      </c>
      <c r="F1267" s="14" t="s">
        <v>18913</v>
      </c>
      <c r="G1267" s="15" t="s">
        <v>18914</v>
      </c>
      <c r="H1267" s="14" t="s">
        <v>13708</v>
      </c>
      <c r="I1267" s="15" t="s">
        <v>18915</v>
      </c>
      <c r="J1267" s="14" t="s">
        <v>13699</v>
      </c>
      <c r="K1267" s="18"/>
      <c r="L1267" s="14" t="s">
        <v>13699</v>
      </c>
      <c r="M1267" s="15" t="s">
        <v>18552</v>
      </c>
      <c r="N1267" s="19" t="str">
        <f>_xlfn.IFNA(VLOOKUP(K1267,'HAN02'!$I$1:$J$426,2,FALSE),"")</f>
        <v/>
      </c>
    </row>
    <row r="1268" spans="1:14">
      <c r="A1268" s="14">
        <v>1266</v>
      </c>
      <c r="B1268" s="14" t="str">
        <f t="shared" si="19"/>
        <v>320114401266</v>
      </c>
      <c r="C1268" s="15" t="s">
        <v>18916</v>
      </c>
      <c r="D1268" s="15" t="s">
        <v>1711</v>
      </c>
      <c r="E1268" s="15" t="s">
        <v>18917</v>
      </c>
      <c r="F1268" s="14" t="s">
        <v>18913</v>
      </c>
      <c r="G1268" s="15" t="s">
        <v>18918</v>
      </c>
      <c r="H1268" s="14" t="s">
        <v>13708</v>
      </c>
      <c r="I1268" s="15" t="s">
        <v>15491</v>
      </c>
      <c r="J1268" s="14" t="s">
        <v>13699</v>
      </c>
      <c r="K1268" s="18"/>
      <c r="L1268" s="14" t="s">
        <v>13699</v>
      </c>
      <c r="M1268" s="15" t="s">
        <v>18552</v>
      </c>
      <c r="N1268" s="19" t="str">
        <f>_xlfn.IFNA(VLOOKUP(K1268,'HAN02'!$I$1:$J$426,2,FALSE),"")</f>
        <v/>
      </c>
    </row>
    <row r="1269" spans="1:14">
      <c r="A1269" s="14">
        <v>1267</v>
      </c>
      <c r="B1269" s="14" t="str">
        <f t="shared" si="19"/>
        <v>320114501267</v>
      </c>
      <c r="C1269" s="15" t="s">
        <v>18919</v>
      </c>
      <c r="D1269" s="15" t="s">
        <v>1711</v>
      </c>
      <c r="E1269" s="15" t="s">
        <v>18920</v>
      </c>
      <c r="F1269" s="14" t="s">
        <v>18840</v>
      </c>
      <c r="G1269" s="15" t="s">
        <v>18921</v>
      </c>
      <c r="H1269" s="14" t="s">
        <v>13745</v>
      </c>
      <c r="I1269" s="15" t="s">
        <v>18922</v>
      </c>
      <c r="J1269" s="14" t="s">
        <v>13699</v>
      </c>
      <c r="K1269" s="18"/>
      <c r="L1269" s="14" t="s">
        <v>13699</v>
      </c>
      <c r="M1269" s="15" t="s">
        <v>18552</v>
      </c>
      <c r="N1269" s="19" t="str">
        <f>_xlfn.IFNA(VLOOKUP(K1269,'HAN02'!$I$1:$J$426,2,FALSE),"")</f>
        <v/>
      </c>
    </row>
    <row r="1270" spans="1:14">
      <c r="A1270" s="14">
        <v>1268</v>
      </c>
      <c r="B1270" s="14" t="str">
        <f t="shared" si="19"/>
        <v>320114601268</v>
      </c>
      <c r="C1270" s="15" t="s">
        <v>18923</v>
      </c>
      <c r="D1270" s="15" t="s">
        <v>1711</v>
      </c>
      <c r="E1270" s="15" t="s">
        <v>18924</v>
      </c>
      <c r="F1270" s="14" t="s">
        <v>18840</v>
      </c>
      <c r="G1270" s="15" t="s">
        <v>18925</v>
      </c>
      <c r="H1270" s="14" t="s">
        <v>15084</v>
      </c>
      <c r="I1270" s="15" t="s">
        <v>14619</v>
      </c>
      <c r="J1270" s="14" t="s">
        <v>13699</v>
      </c>
      <c r="K1270" s="18"/>
      <c r="L1270" s="14" t="s">
        <v>13699</v>
      </c>
      <c r="M1270" s="15" t="s">
        <v>18552</v>
      </c>
      <c r="N1270" s="19" t="str">
        <f>_xlfn.IFNA(VLOOKUP(K1270,'HAN02'!$I$1:$J$426,2,FALSE),"")</f>
        <v/>
      </c>
    </row>
    <row r="1271" spans="1:14">
      <c r="A1271" s="14">
        <v>1269</v>
      </c>
      <c r="B1271" s="14" t="str">
        <f t="shared" si="19"/>
        <v>320114501269</v>
      </c>
      <c r="C1271" s="15" t="s">
        <v>18926</v>
      </c>
      <c r="D1271" s="15" t="s">
        <v>1711</v>
      </c>
      <c r="E1271" s="15" t="s">
        <v>18927</v>
      </c>
      <c r="F1271" s="14" t="s">
        <v>18840</v>
      </c>
      <c r="G1271" s="15" t="s">
        <v>18928</v>
      </c>
      <c r="H1271" s="14" t="s">
        <v>13745</v>
      </c>
      <c r="I1271" s="15" t="s">
        <v>18929</v>
      </c>
      <c r="J1271" s="14" t="s">
        <v>13699</v>
      </c>
      <c r="K1271" s="18"/>
      <c r="L1271" s="14" t="s">
        <v>13699</v>
      </c>
      <c r="M1271" s="15" t="s">
        <v>18552</v>
      </c>
      <c r="N1271" s="19" t="str">
        <f>_xlfn.IFNA(VLOOKUP(K1271,'HAN02'!$I$1:$J$426,2,FALSE),"")</f>
        <v/>
      </c>
    </row>
    <row r="1272" spans="1:14">
      <c r="A1272" s="14">
        <v>1270</v>
      </c>
      <c r="B1272" s="14" t="str">
        <f t="shared" si="19"/>
        <v>320114501270</v>
      </c>
      <c r="C1272" s="15" t="s">
        <v>18930</v>
      </c>
      <c r="D1272" s="15" t="s">
        <v>1711</v>
      </c>
      <c r="E1272" s="15" t="s">
        <v>18931</v>
      </c>
      <c r="F1272" s="14" t="s">
        <v>18932</v>
      </c>
      <c r="G1272" s="15" t="s">
        <v>18933</v>
      </c>
      <c r="H1272" s="14" t="s">
        <v>13745</v>
      </c>
      <c r="I1272" s="15" t="s">
        <v>17101</v>
      </c>
      <c r="J1272" s="14" t="s">
        <v>13699</v>
      </c>
      <c r="K1272" s="18"/>
      <c r="L1272" s="14" t="s">
        <v>13699</v>
      </c>
      <c r="M1272" s="15" t="s">
        <v>18552</v>
      </c>
      <c r="N1272" s="19" t="str">
        <f>_xlfn.IFNA(VLOOKUP(K1272,'HAN02'!$I$1:$J$426,2,FALSE),"")</f>
        <v/>
      </c>
    </row>
    <row r="1273" spans="1:14">
      <c r="A1273" s="14">
        <v>1271</v>
      </c>
      <c r="B1273" s="14" t="str">
        <f t="shared" si="19"/>
        <v>320114501271</v>
      </c>
      <c r="C1273" s="15" t="s">
        <v>18934</v>
      </c>
      <c r="D1273" s="15" t="s">
        <v>1711</v>
      </c>
      <c r="E1273" s="15" t="s">
        <v>18935</v>
      </c>
      <c r="F1273" s="14" t="s">
        <v>18840</v>
      </c>
      <c r="G1273" s="15" t="s">
        <v>18936</v>
      </c>
      <c r="H1273" s="14" t="s">
        <v>13745</v>
      </c>
      <c r="I1273" s="15" t="s">
        <v>17069</v>
      </c>
      <c r="J1273" s="14" t="s">
        <v>13699</v>
      </c>
      <c r="K1273" s="18"/>
      <c r="L1273" s="14" t="s">
        <v>13699</v>
      </c>
      <c r="M1273" s="15" t="s">
        <v>18552</v>
      </c>
      <c r="N1273" s="19" t="str">
        <f>_xlfn.IFNA(VLOOKUP(K1273,'HAN02'!$I$1:$J$426,2,FALSE),"")</f>
        <v/>
      </c>
    </row>
    <row r="1274" spans="1:14">
      <c r="A1274" s="14">
        <v>1272</v>
      </c>
      <c r="B1274" s="14" t="str">
        <f t="shared" si="19"/>
        <v>320114401272</v>
      </c>
      <c r="C1274" s="15" t="s">
        <v>18937</v>
      </c>
      <c r="D1274" s="15" t="s">
        <v>1711</v>
      </c>
      <c r="E1274" s="15" t="s">
        <v>18938</v>
      </c>
      <c r="F1274" s="14" t="s">
        <v>18913</v>
      </c>
      <c r="G1274" s="15" t="s">
        <v>18939</v>
      </c>
      <c r="H1274" s="14" t="s">
        <v>13708</v>
      </c>
      <c r="I1274" s="15" t="s">
        <v>18940</v>
      </c>
      <c r="J1274" s="14" t="s">
        <v>13699</v>
      </c>
      <c r="K1274" s="18"/>
      <c r="L1274" s="14" t="s">
        <v>13699</v>
      </c>
      <c r="M1274" s="15" t="s">
        <v>18552</v>
      </c>
      <c r="N1274" s="19" t="str">
        <f>_xlfn.IFNA(VLOOKUP(K1274,'HAN02'!$I$1:$J$426,2,FALSE),"")</f>
        <v/>
      </c>
    </row>
    <row r="1275" spans="1:14">
      <c r="A1275" s="14">
        <v>1273</v>
      </c>
      <c r="B1275" s="14" t="str">
        <f t="shared" si="19"/>
        <v>320114401273</v>
      </c>
      <c r="C1275" s="15" t="s">
        <v>18941</v>
      </c>
      <c r="D1275" s="15" t="s">
        <v>1711</v>
      </c>
      <c r="E1275" s="15" t="s">
        <v>18942</v>
      </c>
      <c r="F1275" s="14" t="s">
        <v>18913</v>
      </c>
      <c r="G1275" s="15" t="s">
        <v>18914</v>
      </c>
      <c r="H1275" s="14" t="s">
        <v>13708</v>
      </c>
      <c r="I1275" s="15" t="s">
        <v>18943</v>
      </c>
      <c r="J1275" s="14" t="s">
        <v>13699</v>
      </c>
      <c r="K1275" s="18"/>
      <c r="L1275" s="14" t="s">
        <v>13699</v>
      </c>
      <c r="M1275" s="15" t="s">
        <v>18552</v>
      </c>
      <c r="N1275" s="19" t="str">
        <f>_xlfn.IFNA(VLOOKUP(K1275,'HAN02'!$I$1:$J$426,2,FALSE),"")</f>
        <v/>
      </c>
    </row>
    <row r="1276" spans="1:14">
      <c r="A1276" s="14">
        <v>1274</v>
      </c>
      <c r="B1276" s="14" t="str">
        <f t="shared" si="19"/>
        <v>320114001274</v>
      </c>
      <c r="C1276" s="15" t="s">
        <v>18944</v>
      </c>
      <c r="D1276" s="15" t="s">
        <v>1711</v>
      </c>
      <c r="E1276" s="15" t="s">
        <v>18945</v>
      </c>
      <c r="F1276" s="14" t="s">
        <v>18575</v>
      </c>
      <c r="G1276" s="15" t="s">
        <v>18946</v>
      </c>
      <c r="H1276" s="14"/>
      <c r="I1276" s="15" t="s">
        <v>18947</v>
      </c>
      <c r="J1276" s="14"/>
      <c r="K1276" s="18"/>
      <c r="L1276" s="14" t="s">
        <v>13699</v>
      </c>
      <c r="M1276" s="15" t="s">
        <v>18552</v>
      </c>
      <c r="N1276" s="19" t="str">
        <f>_xlfn.IFNA(VLOOKUP(K1276,'HAN02'!$I$1:$J$426,2,FALSE),"")</f>
        <v/>
      </c>
    </row>
    <row r="1277" spans="1:14">
      <c r="A1277" s="14">
        <v>1275</v>
      </c>
      <c r="B1277" s="14" t="str">
        <f t="shared" si="19"/>
        <v>320114501275</v>
      </c>
      <c r="C1277" s="15" t="s">
        <v>18948</v>
      </c>
      <c r="D1277" s="15" t="s">
        <v>1711</v>
      </c>
      <c r="E1277" s="15" t="s">
        <v>18949</v>
      </c>
      <c r="F1277" s="14" t="s">
        <v>988</v>
      </c>
      <c r="G1277" s="15" t="s">
        <v>18950</v>
      </c>
      <c r="H1277" s="14" t="s">
        <v>13745</v>
      </c>
      <c r="I1277" s="15" t="s">
        <v>18951</v>
      </c>
      <c r="J1277" s="14" t="s">
        <v>13699</v>
      </c>
      <c r="K1277" s="18"/>
      <c r="L1277" s="14" t="s">
        <v>13699</v>
      </c>
      <c r="M1277" s="15" t="s">
        <v>18552</v>
      </c>
      <c r="N1277" s="19" t="str">
        <f>_xlfn.IFNA(VLOOKUP(K1277,'HAN02'!$I$1:$J$426,2,FALSE),"")</f>
        <v/>
      </c>
    </row>
    <row r="1278" spans="1:14">
      <c r="A1278" s="14">
        <v>1276</v>
      </c>
      <c r="B1278" s="14" t="str">
        <f t="shared" si="19"/>
        <v>320114401276</v>
      </c>
      <c r="C1278" s="15" t="s">
        <v>18952</v>
      </c>
      <c r="D1278" s="15" t="s">
        <v>1711</v>
      </c>
      <c r="E1278" s="15" t="s">
        <v>18953</v>
      </c>
      <c r="F1278" s="14" t="s">
        <v>18954</v>
      </c>
      <c r="G1278" s="15" t="s">
        <v>18955</v>
      </c>
      <c r="H1278" s="14" t="s">
        <v>13708</v>
      </c>
      <c r="I1278" s="15" t="s">
        <v>18956</v>
      </c>
      <c r="J1278" s="14" t="s">
        <v>13710</v>
      </c>
      <c r="K1278" s="18" t="s">
        <v>12884</v>
      </c>
      <c r="L1278" s="14" t="s">
        <v>13699</v>
      </c>
      <c r="M1278" s="15" t="s">
        <v>18552</v>
      </c>
      <c r="N1278" s="19" t="str">
        <f>_xlfn.IFNA(VLOOKUP(K1278,'HAN02'!$I$1:$J$426,2,FALSE),"")</f>
        <v>GG322015</v>
      </c>
    </row>
    <row r="1279" spans="1:14">
      <c r="A1279" s="14">
        <v>1277</v>
      </c>
      <c r="B1279" s="14" t="str">
        <f t="shared" si="19"/>
        <v>320114501277</v>
      </c>
      <c r="C1279" s="15" t="s">
        <v>18957</v>
      </c>
      <c r="D1279" s="15" t="s">
        <v>1711</v>
      </c>
      <c r="E1279" s="15" t="s">
        <v>18958</v>
      </c>
      <c r="F1279" s="14" t="s">
        <v>18840</v>
      </c>
      <c r="G1279" s="15" t="s">
        <v>18959</v>
      </c>
      <c r="H1279" s="14" t="s">
        <v>13745</v>
      </c>
      <c r="I1279" s="15" t="s">
        <v>18960</v>
      </c>
      <c r="J1279" s="14" t="s">
        <v>13699</v>
      </c>
      <c r="K1279" s="18"/>
      <c r="L1279" s="14" t="s">
        <v>13699</v>
      </c>
      <c r="M1279" s="15" t="s">
        <v>18552</v>
      </c>
      <c r="N1279" s="19" t="str">
        <f>_xlfn.IFNA(VLOOKUP(K1279,'HAN02'!$I$1:$J$426,2,FALSE),"")</f>
        <v/>
      </c>
    </row>
    <row r="1280" spans="1:14">
      <c r="A1280" s="14">
        <v>1278</v>
      </c>
      <c r="B1280" s="14" t="str">
        <f t="shared" si="19"/>
        <v>320114501278</v>
      </c>
      <c r="C1280" s="15" t="s">
        <v>18961</v>
      </c>
      <c r="D1280" s="15" t="s">
        <v>1711</v>
      </c>
      <c r="E1280" s="15" t="s">
        <v>18962</v>
      </c>
      <c r="F1280" s="14" t="s">
        <v>988</v>
      </c>
      <c r="G1280" s="15" t="s">
        <v>18963</v>
      </c>
      <c r="H1280" s="14" t="s">
        <v>13745</v>
      </c>
      <c r="I1280" s="15" t="s">
        <v>18964</v>
      </c>
      <c r="J1280" s="14" t="s">
        <v>13710</v>
      </c>
      <c r="K1280" s="18" t="s">
        <v>12884</v>
      </c>
      <c r="L1280" s="14" t="s">
        <v>13699</v>
      </c>
      <c r="M1280" s="15" t="s">
        <v>18552</v>
      </c>
      <c r="N1280" s="19" t="str">
        <f>_xlfn.IFNA(VLOOKUP(K1280,'HAN02'!$I$1:$J$426,2,FALSE),"")</f>
        <v>GG322015</v>
      </c>
    </row>
    <row r="1281" spans="1:14">
      <c r="A1281" s="14">
        <v>1279</v>
      </c>
      <c r="B1281" s="14" t="str">
        <f t="shared" si="19"/>
        <v>320114501279</v>
      </c>
      <c r="C1281" s="15" t="s">
        <v>18965</v>
      </c>
      <c r="D1281" s="15" t="s">
        <v>1711</v>
      </c>
      <c r="E1281" s="15" t="s">
        <v>18966</v>
      </c>
      <c r="F1281" s="14" t="s">
        <v>988</v>
      </c>
      <c r="G1281" s="15" t="s">
        <v>18967</v>
      </c>
      <c r="H1281" s="14" t="s">
        <v>13745</v>
      </c>
      <c r="I1281" s="15" t="s">
        <v>17231</v>
      </c>
      <c r="J1281" s="14" t="s">
        <v>13699</v>
      </c>
      <c r="K1281" s="18"/>
      <c r="L1281" s="14" t="s">
        <v>13699</v>
      </c>
      <c r="M1281" s="15" t="s">
        <v>18552</v>
      </c>
      <c r="N1281" s="19" t="str">
        <f>_xlfn.IFNA(VLOOKUP(K1281,'HAN02'!$I$1:$J$426,2,FALSE),"")</f>
        <v/>
      </c>
    </row>
    <row r="1282" spans="1:14">
      <c r="A1282" s="14">
        <v>1280</v>
      </c>
      <c r="B1282" s="14" t="str">
        <f t="shared" si="19"/>
        <v>320114301280</v>
      </c>
      <c r="C1282" s="15" t="s">
        <v>18968</v>
      </c>
      <c r="D1282" s="15" t="s">
        <v>1711</v>
      </c>
      <c r="E1282" s="15" t="s">
        <v>18969</v>
      </c>
      <c r="F1282" s="14" t="s">
        <v>988</v>
      </c>
      <c r="G1282" s="15" t="s">
        <v>18970</v>
      </c>
      <c r="H1282" s="14" t="s">
        <v>13872</v>
      </c>
      <c r="I1282" s="15" t="s">
        <v>18971</v>
      </c>
      <c r="J1282" s="14" t="s">
        <v>13699</v>
      </c>
      <c r="K1282" s="18"/>
      <c r="L1282" s="14" t="s">
        <v>13699</v>
      </c>
      <c r="M1282" s="15" t="s">
        <v>18552</v>
      </c>
      <c r="N1282" s="19" t="str">
        <f>_xlfn.IFNA(VLOOKUP(K1282,'HAN02'!$I$1:$J$426,2,FALSE),"")</f>
        <v/>
      </c>
    </row>
    <row r="1283" spans="1:14">
      <c r="A1283" s="14">
        <v>1281</v>
      </c>
      <c r="B1283" s="14" t="str">
        <f t="shared" si="19"/>
        <v>320115101281</v>
      </c>
      <c r="C1283" s="15" t="s">
        <v>18972</v>
      </c>
      <c r="D1283" s="15" t="s">
        <v>1713</v>
      </c>
      <c r="E1283" s="15" t="s">
        <v>18973</v>
      </c>
      <c r="F1283" s="14" t="s">
        <v>1162</v>
      </c>
      <c r="G1283" s="15" t="s">
        <v>18974</v>
      </c>
      <c r="H1283" s="14" t="s">
        <v>13942</v>
      </c>
      <c r="I1283" s="15" t="s">
        <v>14388</v>
      </c>
      <c r="J1283" s="14" t="s">
        <v>13699</v>
      </c>
      <c r="K1283" s="18"/>
      <c r="L1283" s="14" t="s">
        <v>13832</v>
      </c>
      <c r="M1283" s="15" t="s">
        <v>18552</v>
      </c>
      <c r="N1283" s="19" t="str">
        <f>_xlfn.IFNA(VLOOKUP(K1283,'HAN02'!$I$1:$J$426,2,FALSE),"")</f>
        <v/>
      </c>
    </row>
    <row r="1284" spans="1:14">
      <c r="A1284" s="14">
        <v>1282</v>
      </c>
      <c r="B1284" s="14" t="str">
        <f t="shared" ref="B1284:B1347" si="20">D1284&amp;IF(H1284="",0,H1284)&amp;REPT(0,5-LEN(A1284))&amp;A1284</f>
        <v>320115501282</v>
      </c>
      <c r="C1284" s="15" t="s">
        <v>18975</v>
      </c>
      <c r="D1284" s="15" t="s">
        <v>1713</v>
      </c>
      <c r="E1284" s="15" t="s">
        <v>18976</v>
      </c>
      <c r="F1284" s="14" t="s">
        <v>1162</v>
      </c>
      <c r="G1284" s="15" t="s">
        <v>18977</v>
      </c>
      <c r="H1284" s="14" t="s">
        <v>13745</v>
      </c>
      <c r="I1284" s="15" t="s">
        <v>18978</v>
      </c>
      <c r="J1284" s="14" t="s">
        <v>13699</v>
      </c>
      <c r="K1284" s="18"/>
      <c r="L1284" s="14" t="s">
        <v>13832</v>
      </c>
      <c r="M1284" s="15" t="s">
        <v>18552</v>
      </c>
      <c r="N1284" s="19" t="str">
        <f>_xlfn.IFNA(VLOOKUP(K1284,'HAN02'!$I$1:$J$426,2,FALSE),"")</f>
        <v/>
      </c>
    </row>
    <row r="1285" spans="1:14">
      <c r="A1285" s="14">
        <v>1283</v>
      </c>
      <c r="B1285" s="14" t="str">
        <f t="shared" si="20"/>
        <v>320115401283</v>
      </c>
      <c r="C1285" s="15" t="s">
        <v>18979</v>
      </c>
      <c r="D1285" s="15" t="s">
        <v>1713</v>
      </c>
      <c r="E1285" s="15" t="s">
        <v>18980</v>
      </c>
      <c r="F1285" s="14" t="s">
        <v>18981</v>
      </c>
      <c r="G1285" s="15" t="s">
        <v>18982</v>
      </c>
      <c r="H1285" s="14" t="s">
        <v>13708</v>
      </c>
      <c r="I1285" s="15" t="s">
        <v>18983</v>
      </c>
      <c r="J1285" s="14" t="s">
        <v>13699</v>
      </c>
      <c r="K1285" s="18"/>
      <c r="L1285" s="14" t="s">
        <v>13699</v>
      </c>
      <c r="M1285" s="15" t="s">
        <v>18552</v>
      </c>
      <c r="N1285" s="19" t="str">
        <f>_xlfn.IFNA(VLOOKUP(K1285,'HAN02'!$I$1:$J$426,2,FALSE),"")</f>
        <v/>
      </c>
    </row>
    <row r="1286" spans="1:14">
      <c r="A1286" s="14">
        <v>1284</v>
      </c>
      <c r="B1286" s="14" t="str">
        <f t="shared" si="20"/>
        <v>320115401284</v>
      </c>
      <c r="C1286" s="15" t="s">
        <v>18984</v>
      </c>
      <c r="D1286" s="15" t="s">
        <v>1713</v>
      </c>
      <c r="E1286" s="15" t="s">
        <v>18985</v>
      </c>
      <c r="F1286" s="14" t="s">
        <v>18986</v>
      </c>
      <c r="G1286" s="15" t="s">
        <v>18987</v>
      </c>
      <c r="H1286" s="14" t="s">
        <v>13708</v>
      </c>
      <c r="I1286" s="15" t="s">
        <v>18988</v>
      </c>
      <c r="J1286" s="14" t="s">
        <v>13699</v>
      </c>
      <c r="K1286" s="18"/>
      <c r="L1286" s="14" t="s">
        <v>13699</v>
      </c>
      <c r="M1286" s="15" t="s">
        <v>18552</v>
      </c>
      <c r="N1286" s="19" t="str">
        <f>_xlfn.IFNA(VLOOKUP(K1286,'HAN02'!$I$1:$J$426,2,FALSE),"")</f>
        <v/>
      </c>
    </row>
    <row r="1287" spans="1:14">
      <c r="A1287" s="14">
        <v>1285</v>
      </c>
      <c r="B1287" s="14" t="str">
        <f t="shared" si="20"/>
        <v>320115401285</v>
      </c>
      <c r="C1287" s="15" t="s">
        <v>18989</v>
      </c>
      <c r="D1287" s="15" t="s">
        <v>1713</v>
      </c>
      <c r="E1287" s="15" t="s">
        <v>18990</v>
      </c>
      <c r="F1287" s="14" t="s">
        <v>1162</v>
      </c>
      <c r="G1287" s="15" t="s">
        <v>18991</v>
      </c>
      <c r="H1287" s="14" t="s">
        <v>13708</v>
      </c>
      <c r="I1287" s="15" t="s">
        <v>18992</v>
      </c>
      <c r="J1287" s="14" t="s">
        <v>13710</v>
      </c>
      <c r="K1287" s="18" t="s">
        <v>12884</v>
      </c>
      <c r="L1287" s="14" t="s">
        <v>13832</v>
      </c>
      <c r="M1287" s="15" t="s">
        <v>18552</v>
      </c>
      <c r="N1287" s="19" t="str">
        <f>_xlfn.IFNA(VLOOKUP(K1287,'HAN02'!$I$1:$J$426,2,FALSE),"")</f>
        <v>GG322015</v>
      </c>
    </row>
    <row r="1288" spans="1:14">
      <c r="A1288" s="14">
        <v>1286</v>
      </c>
      <c r="B1288" s="14" t="str">
        <f t="shared" si="20"/>
        <v>320115501286</v>
      </c>
      <c r="C1288" s="15" t="s">
        <v>18993</v>
      </c>
      <c r="D1288" s="15" t="s">
        <v>1713</v>
      </c>
      <c r="E1288" s="15" t="s">
        <v>18994</v>
      </c>
      <c r="F1288" s="14" t="s">
        <v>1162</v>
      </c>
      <c r="G1288" s="15" t="s">
        <v>18995</v>
      </c>
      <c r="H1288" s="14" t="s">
        <v>13745</v>
      </c>
      <c r="I1288" s="15" t="s">
        <v>18996</v>
      </c>
      <c r="J1288" s="14" t="s">
        <v>13699</v>
      </c>
      <c r="K1288" s="18"/>
      <c r="L1288" s="14" t="s">
        <v>13832</v>
      </c>
      <c r="M1288" s="15" t="s">
        <v>18552</v>
      </c>
      <c r="N1288" s="19" t="str">
        <f>_xlfn.IFNA(VLOOKUP(K1288,'HAN02'!$I$1:$J$426,2,FALSE),"")</f>
        <v/>
      </c>
    </row>
    <row r="1289" spans="1:14">
      <c r="A1289" s="14">
        <v>1287</v>
      </c>
      <c r="B1289" s="14" t="str">
        <f t="shared" si="20"/>
        <v>320115401287</v>
      </c>
      <c r="C1289" s="15" t="s">
        <v>18997</v>
      </c>
      <c r="D1289" s="15" t="s">
        <v>1713</v>
      </c>
      <c r="E1289" s="15" t="s">
        <v>18998</v>
      </c>
      <c r="F1289" s="14" t="s">
        <v>18999</v>
      </c>
      <c r="G1289" s="15" t="s">
        <v>19000</v>
      </c>
      <c r="H1289" s="14" t="s">
        <v>13708</v>
      </c>
      <c r="I1289" s="15" t="s">
        <v>19001</v>
      </c>
      <c r="J1289" s="14" t="s">
        <v>13699</v>
      </c>
      <c r="K1289" s="18"/>
      <c r="L1289" s="14" t="s">
        <v>13699</v>
      </c>
      <c r="M1289" s="15" t="s">
        <v>18552</v>
      </c>
      <c r="N1289" s="19" t="str">
        <f>_xlfn.IFNA(VLOOKUP(K1289,'HAN02'!$I$1:$J$426,2,FALSE),"")</f>
        <v/>
      </c>
    </row>
    <row r="1290" spans="1:14">
      <c r="A1290" s="14">
        <v>1288</v>
      </c>
      <c r="B1290" s="14" t="str">
        <f t="shared" si="20"/>
        <v>320115101288</v>
      </c>
      <c r="C1290" s="15" t="s">
        <v>19002</v>
      </c>
      <c r="D1290" s="15" t="s">
        <v>1713</v>
      </c>
      <c r="E1290" s="15" t="s">
        <v>19003</v>
      </c>
      <c r="F1290" s="14" t="s">
        <v>1165</v>
      </c>
      <c r="G1290" s="15" t="s">
        <v>19004</v>
      </c>
      <c r="H1290" s="14" t="s">
        <v>13942</v>
      </c>
      <c r="I1290" s="15" t="s">
        <v>14711</v>
      </c>
      <c r="J1290" s="14" t="s">
        <v>13699</v>
      </c>
      <c r="K1290" s="18"/>
      <c r="L1290" s="14" t="s">
        <v>13699</v>
      </c>
      <c r="M1290" s="15" t="s">
        <v>18552</v>
      </c>
      <c r="N1290" s="19" t="str">
        <f>_xlfn.IFNA(VLOOKUP(K1290,'HAN02'!$I$1:$J$426,2,FALSE),"")</f>
        <v/>
      </c>
    </row>
    <row r="1291" spans="1:14">
      <c r="A1291" s="14">
        <v>1289</v>
      </c>
      <c r="B1291" s="14" t="str">
        <f t="shared" si="20"/>
        <v>320115401289</v>
      </c>
      <c r="C1291" s="15" t="s">
        <v>19005</v>
      </c>
      <c r="D1291" s="15" t="s">
        <v>1713</v>
      </c>
      <c r="E1291" s="15" t="s">
        <v>19006</v>
      </c>
      <c r="F1291" s="14" t="s">
        <v>19007</v>
      </c>
      <c r="G1291" s="15" t="s">
        <v>19008</v>
      </c>
      <c r="H1291" s="14" t="s">
        <v>13708</v>
      </c>
      <c r="I1291" s="15" t="s">
        <v>19009</v>
      </c>
      <c r="J1291" s="14" t="s">
        <v>13699</v>
      </c>
      <c r="K1291" s="18"/>
      <c r="L1291" s="14" t="s">
        <v>13699</v>
      </c>
      <c r="M1291" s="15" t="s">
        <v>18552</v>
      </c>
      <c r="N1291" s="19" t="str">
        <f>_xlfn.IFNA(VLOOKUP(K1291,'HAN02'!$I$1:$J$426,2,FALSE),"")</f>
        <v/>
      </c>
    </row>
    <row r="1292" spans="1:14">
      <c r="A1292" s="14">
        <v>1290</v>
      </c>
      <c r="B1292" s="14" t="str">
        <f t="shared" si="20"/>
        <v>320115401290</v>
      </c>
      <c r="C1292" s="15" t="s">
        <v>19010</v>
      </c>
      <c r="D1292" s="15" t="s">
        <v>1713</v>
      </c>
      <c r="E1292" s="15" t="s">
        <v>19011</v>
      </c>
      <c r="F1292" s="14" t="s">
        <v>18986</v>
      </c>
      <c r="G1292" s="15" t="s">
        <v>19012</v>
      </c>
      <c r="H1292" s="14" t="s">
        <v>13708</v>
      </c>
      <c r="I1292" s="15" t="s">
        <v>19013</v>
      </c>
      <c r="J1292" s="14" t="s">
        <v>13699</v>
      </c>
      <c r="K1292" s="18"/>
      <c r="L1292" s="14" t="s">
        <v>13699</v>
      </c>
      <c r="M1292" s="15" t="s">
        <v>18552</v>
      </c>
      <c r="N1292" s="19" t="str">
        <f>_xlfn.IFNA(VLOOKUP(K1292,'HAN02'!$I$1:$J$426,2,FALSE),"")</f>
        <v/>
      </c>
    </row>
    <row r="1293" spans="1:14">
      <c r="A1293" s="14">
        <v>1291</v>
      </c>
      <c r="B1293" s="14" t="str">
        <f t="shared" si="20"/>
        <v>320115401291</v>
      </c>
      <c r="C1293" s="15" t="s">
        <v>19014</v>
      </c>
      <c r="D1293" s="15" t="s">
        <v>1713</v>
      </c>
      <c r="E1293" s="15" t="s">
        <v>19015</v>
      </c>
      <c r="F1293" s="14" t="s">
        <v>19016</v>
      </c>
      <c r="G1293" s="15" t="s">
        <v>19017</v>
      </c>
      <c r="H1293" s="14" t="s">
        <v>13708</v>
      </c>
      <c r="I1293" s="15" t="s">
        <v>14392</v>
      </c>
      <c r="J1293" s="14" t="s">
        <v>13710</v>
      </c>
      <c r="K1293" s="18" t="s">
        <v>12884</v>
      </c>
      <c r="L1293" s="14" t="s">
        <v>13699</v>
      </c>
      <c r="M1293" s="15" t="s">
        <v>18552</v>
      </c>
      <c r="N1293" s="19" t="str">
        <f>_xlfn.IFNA(VLOOKUP(K1293,'HAN02'!$I$1:$J$426,2,FALSE),"")</f>
        <v>GG322015</v>
      </c>
    </row>
    <row r="1294" spans="1:14">
      <c r="A1294" s="14">
        <v>1292</v>
      </c>
      <c r="B1294" s="14" t="str">
        <f t="shared" si="20"/>
        <v>320115101292</v>
      </c>
      <c r="C1294" s="15" t="s">
        <v>19018</v>
      </c>
      <c r="D1294" s="15" t="s">
        <v>1713</v>
      </c>
      <c r="E1294" s="15" t="s">
        <v>19019</v>
      </c>
      <c r="F1294" s="14" t="s">
        <v>1162</v>
      </c>
      <c r="G1294" s="15" t="s">
        <v>19020</v>
      </c>
      <c r="H1294" s="14" t="s">
        <v>13942</v>
      </c>
      <c r="I1294" s="15" t="s">
        <v>16872</v>
      </c>
      <c r="J1294" s="14" t="s">
        <v>13710</v>
      </c>
      <c r="K1294" s="18" t="s">
        <v>12884</v>
      </c>
      <c r="L1294" s="14" t="s">
        <v>13832</v>
      </c>
      <c r="M1294" s="15" t="s">
        <v>18552</v>
      </c>
      <c r="N1294" s="19" t="str">
        <f>_xlfn.IFNA(VLOOKUP(K1294,'HAN02'!$I$1:$J$426,2,FALSE),"")</f>
        <v>GG322015</v>
      </c>
    </row>
    <row r="1295" spans="1:14">
      <c r="A1295" s="14">
        <v>1293</v>
      </c>
      <c r="B1295" s="14" t="str">
        <f t="shared" si="20"/>
        <v>320115401293</v>
      </c>
      <c r="C1295" s="15" t="s">
        <v>19021</v>
      </c>
      <c r="D1295" s="15" t="s">
        <v>1713</v>
      </c>
      <c r="E1295" s="15" t="s">
        <v>19022</v>
      </c>
      <c r="F1295" s="14" t="s">
        <v>19023</v>
      </c>
      <c r="G1295" s="15" t="s">
        <v>19024</v>
      </c>
      <c r="H1295" s="14" t="s">
        <v>13708</v>
      </c>
      <c r="I1295" s="15" t="s">
        <v>15050</v>
      </c>
      <c r="J1295" s="14" t="s">
        <v>13699</v>
      </c>
      <c r="K1295" s="18"/>
      <c r="L1295" s="14" t="s">
        <v>13699</v>
      </c>
      <c r="M1295" s="15" t="s">
        <v>18552</v>
      </c>
      <c r="N1295" s="19" t="str">
        <f>_xlfn.IFNA(VLOOKUP(K1295,'HAN02'!$I$1:$J$426,2,FALSE),"")</f>
        <v/>
      </c>
    </row>
    <row r="1296" spans="1:14">
      <c r="A1296" s="14">
        <v>1294</v>
      </c>
      <c r="B1296" s="14" t="str">
        <f t="shared" si="20"/>
        <v>320115401294</v>
      </c>
      <c r="C1296" s="15" t="s">
        <v>19025</v>
      </c>
      <c r="D1296" s="15" t="s">
        <v>1713</v>
      </c>
      <c r="E1296" s="15" t="s">
        <v>18994</v>
      </c>
      <c r="F1296" s="14" t="s">
        <v>988</v>
      </c>
      <c r="G1296" s="15" t="s">
        <v>19026</v>
      </c>
      <c r="H1296" s="14" t="s">
        <v>13708</v>
      </c>
      <c r="I1296" s="15" t="s">
        <v>19027</v>
      </c>
      <c r="J1296" s="14" t="s">
        <v>13699</v>
      </c>
      <c r="K1296" s="18"/>
      <c r="L1296" s="14" t="s">
        <v>13832</v>
      </c>
      <c r="M1296" s="15" t="s">
        <v>18552</v>
      </c>
      <c r="N1296" s="19" t="str">
        <f>_xlfn.IFNA(VLOOKUP(K1296,'HAN02'!$I$1:$J$426,2,FALSE),"")</f>
        <v/>
      </c>
    </row>
    <row r="1297" spans="1:14">
      <c r="A1297" s="14">
        <v>1295</v>
      </c>
      <c r="B1297" s="14" t="str">
        <f t="shared" si="20"/>
        <v>320115401295</v>
      </c>
      <c r="C1297" s="15" t="s">
        <v>19028</v>
      </c>
      <c r="D1297" s="15" t="s">
        <v>1713</v>
      </c>
      <c r="E1297" s="15" t="s">
        <v>19029</v>
      </c>
      <c r="F1297" s="14" t="s">
        <v>1162</v>
      </c>
      <c r="G1297" s="15" t="s">
        <v>19030</v>
      </c>
      <c r="H1297" s="14" t="s">
        <v>13708</v>
      </c>
      <c r="I1297" s="15" t="s">
        <v>19031</v>
      </c>
      <c r="J1297" s="14" t="s">
        <v>13699</v>
      </c>
      <c r="K1297" s="18"/>
      <c r="L1297" s="14" t="s">
        <v>13699</v>
      </c>
      <c r="M1297" s="15" t="s">
        <v>18552</v>
      </c>
      <c r="N1297" s="19" t="str">
        <f>_xlfn.IFNA(VLOOKUP(K1297,'HAN02'!$I$1:$J$426,2,FALSE),"")</f>
        <v/>
      </c>
    </row>
    <row r="1298" spans="1:14">
      <c r="A1298" s="14">
        <v>1296</v>
      </c>
      <c r="B1298" s="14" t="str">
        <f t="shared" si="20"/>
        <v>320115401296</v>
      </c>
      <c r="C1298" s="15" t="s">
        <v>19032</v>
      </c>
      <c r="D1298" s="15" t="s">
        <v>1713</v>
      </c>
      <c r="E1298" s="15" t="s">
        <v>19033</v>
      </c>
      <c r="F1298" s="14" t="s">
        <v>1162</v>
      </c>
      <c r="G1298" s="15" t="s">
        <v>19034</v>
      </c>
      <c r="H1298" s="14" t="s">
        <v>13708</v>
      </c>
      <c r="I1298" s="15" t="s">
        <v>19035</v>
      </c>
      <c r="J1298" s="14" t="s">
        <v>13699</v>
      </c>
      <c r="K1298" s="18"/>
      <c r="L1298" s="14" t="s">
        <v>13832</v>
      </c>
      <c r="M1298" s="15" t="s">
        <v>18552</v>
      </c>
      <c r="N1298" s="19" t="str">
        <f>_xlfn.IFNA(VLOOKUP(K1298,'HAN02'!$I$1:$J$426,2,FALSE),"")</f>
        <v/>
      </c>
    </row>
    <row r="1299" spans="1:14">
      <c r="A1299" s="14">
        <v>1297</v>
      </c>
      <c r="B1299" s="14" t="str">
        <f t="shared" si="20"/>
        <v>320115501297</v>
      </c>
      <c r="C1299" s="15" t="s">
        <v>19036</v>
      </c>
      <c r="D1299" s="15" t="s">
        <v>1713</v>
      </c>
      <c r="E1299" s="15" t="s">
        <v>19037</v>
      </c>
      <c r="F1299" s="14" t="s">
        <v>1167</v>
      </c>
      <c r="G1299" s="15" t="s">
        <v>19038</v>
      </c>
      <c r="H1299" s="14" t="s">
        <v>13745</v>
      </c>
      <c r="I1299" s="15" t="s">
        <v>15079</v>
      </c>
      <c r="J1299" s="14" t="s">
        <v>13699</v>
      </c>
      <c r="K1299" s="18"/>
      <c r="L1299" s="14" t="s">
        <v>13832</v>
      </c>
      <c r="M1299" s="15" t="s">
        <v>18552</v>
      </c>
      <c r="N1299" s="19" t="str">
        <f>_xlfn.IFNA(VLOOKUP(K1299,'HAN02'!$I$1:$J$426,2,FALSE),"")</f>
        <v/>
      </c>
    </row>
    <row r="1300" spans="1:14">
      <c r="A1300" s="14">
        <v>1298</v>
      </c>
      <c r="B1300" s="14" t="str">
        <f t="shared" si="20"/>
        <v>320115201298</v>
      </c>
      <c r="C1300" s="15" t="s">
        <v>19039</v>
      </c>
      <c r="D1300" s="15" t="s">
        <v>1713</v>
      </c>
      <c r="E1300" s="15" t="s">
        <v>18973</v>
      </c>
      <c r="F1300" s="14" t="s">
        <v>1162</v>
      </c>
      <c r="G1300" s="15" t="s">
        <v>19040</v>
      </c>
      <c r="H1300" s="14" t="s">
        <v>14962</v>
      </c>
      <c r="I1300" s="15" t="s">
        <v>15977</v>
      </c>
      <c r="J1300" s="14" t="s">
        <v>13699</v>
      </c>
      <c r="K1300" s="18"/>
      <c r="L1300" s="14" t="s">
        <v>13699</v>
      </c>
      <c r="M1300" s="15" t="s">
        <v>18552</v>
      </c>
      <c r="N1300" s="19" t="str">
        <f>_xlfn.IFNA(VLOOKUP(K1300,'HAN02'!$I$1:$J$426,2,FALSE),"")</f>
        <v/>
      </c>
    </row>
    <row r="1301" spans="1:14">
      <c r="A1301" s="14">
        <v>1299</v>
      </c>
      <c r="B1301" s="14" t="str">
        <f t="shared" si="20"/>
        <v>320115401299</v>
      </c>
      <c r="C1301" s="15" t="s">
        <v>19041</v>
      </c>
      <c r="D1301" s="15" t="s">
        <v>1713</v>
      </c>
      <c r="E1301" s="15" t="s">
        <v>19042</v>
      </c>
      <c r="F1301" s="14" t="s">
        <v>1162</v>
      </c>
      <c r="G1301" s="15" t="s">
        <v>19043</v>
      </c>
      <c r="H1301" s="14" t="s">
        <v>13708</v>
      </c>
      <c r="I1301" s="15" t="s">
        <v>19044</v>
      </c>
      <c r="J1301" s="14" t="s">
        <v>13710</v>
      </c>
      <c r="K1301" s="18" t="s">
        <v>12884</v>
      </c>
      <c r="L1301" s="14" t="s">
        <v>13832</v>
      </c>
      <c r="M1301" s="15" t="s">
        <v>18552</v>
      </c>
      <c r="N1301" s="19" t="str">
        <f>_xlfn.IFNA(VLOOKUP(K1301,'HAN02'!$I$1:$J$426,2,FALSE),"")</f>
        <v>GG322015</v>
      </c>
    </row>
    <row r="1302" spans="1:14">
      <c r="A1302" s="14">
        <v>1300</v>
      </c>
      <c r="B1302" s="14" t="str">
        <f t="shared" si="20"/>
        <v>320115401300</v>
      </c>
      <c r="C1302" s="15" t="s">
        <v>19045</v>
      </c>
      <c r="D1302" s="15" t="s">
        <v>1713</v>
      </c>
      <c r="E1302" s="15" t="s">
        <v>19046</v>
      </c>
      <c r="F1302" s="14" t="s">
        <v>19047</v>
      </c>
      <c r="G1302" s="15" t="s">
        <v>19048</v>
      </c>
      <c r="H1302" s="14" t="s">
        <v>13708</v>
      </c>
      <c r="I1302" s="15" t="s">
        <v>19049</v>
      </c>
      <c r="J1302" s="14" t="s">
        <v>13699</v>
      </c>
      <c r="K1302" s="18"/>
      <c r="L1302" s="14" t="s">
        <v>13699</v>
      </c>
      <c r="M1302" s="15" t="s">
        <v>18552</v>
      </c>
      <c r="N1302" s="19" t="str">
        <f>_xlfn.IFNA(VLOOKUP(K1302,'HAN02'!$I$1:$J$426,2,FALSE),"")</f>
        <v/>
      </c>
    </row>
    <row r="1303" spans="1:14">
      <c r="A1303" s="14">
        <v>1301</v>
      </c>
      <c r="B1303" s="14" t="str">
        <f t="shared" si="20"/>
        <v>320115001301</v>
      </c>
      <c r="C1303" s="15" t="s">
        <v>19050</v>
      </c>
      <c r="D1303" s="15" t="s">
        <v>1713</v>
      </c>
      <c r="E1303" s="15" t="s">
        <v>19051</v>
      </c>
      <c r="F1303" s="14" t="s">
        <v>1162</v>
      </c>
      <c r="G1303" s="15" t="s">
        <v>19052</v>
      </c>
      <c r="H1303" s="14"/>
      <c r="I1303" s="15" t="s">
        <v>19053</v>
      </c>
      <c r="J1303" s="14"/>
      <c r="K1303" s="18"/>
      <c r="L1303" s="14" t="s">
        <v>13699</v>
      </c>
      <c r="M1303" s="15" t="s">
        <v>18552</v>
      </c>
      <c r="N1303" s="19" t="str">
        <f>_xlfn.IFNA(VLOOKUP(K1303,'HAN02'!$I$1:$J$426,2,FALSE),"")</f>
        <v/>
      </c>
    </row>
    <row r="1304" spans="1:14">
      <c r="A1304" s="14">
        <v>1302</v>
      </c>
      <c r="B1304" s="14" t="str">
        <f t="shared" si="20"/>
        <v>320115401302</v>
      </c>
      <c r="C1304" s="15" t="s">
        <v>19054</v>
      </c>
      <c r="D1304" s="15" t="s">
        <v>1713</v>
      </c>
      <c r="E1304" s="15" t="s">
        <v>19055</v>
      </c>
      <c r="F1304" s="14" t="s">
        <v>1162</v>
      </c>
      <c r="G1304" s="15" t="s">
        <v>19034</v>
      </c>
      <c r="H1304" s="14" t="s">
        <v>13708</v>
      </c>
      <c r="I1304" s="15" t="s">
        <v>19056</v>
      </c>
      <c r="J1304" s="14" t="s">
        <v>13699</v>
      </c>
      <c r="K1304" s="18"/>
      <c r="L1304" s="14" t="s">
        <v>13699</v>
      </c>
      <c r="M1304" s="15" t="s">
        <v>18552</v>
      </c>
      <c r="N1304" s="19" t="str">
        <f>_xlfn.IFNA(VLOOKUP(K1304,'HAN02'!$I$1:$J$426,2,FALSE),"")</f>
        <v/>
      </c>
    </row>
    <row r="1305" spans="1:14">
      <c r="A1305" s="14">
        <v>1303</v>
      </c>
      <c r="B1305" s="14" t="str">
        <f t="shared" si="20"/>
        <v>320115601303</v>
      </c>
      <c r="C1305" s="15" t="s">
        <v>19057</v>
      </c>
      <c r="D1305" s="15" t="s">
        <v>1713</v>
      </c>
      <c r="E1305" s="15" t="s">
        <v>19058</v>
      </c>
      <c r="F1305" s="14" t="s">
        <v>1162</v>
      </c>
      <c r="G1305" s="15" t="s">
        <v>19059</v>
      </c>
      <c r="H1305" s="14" t="s">
        <v>15084</v>
      </c>
      <c r="I1305" s="15" t="s">
        <v>16640</v>
      </c>
      <c r="J1305" s="14" t="s">
        <v>13699</v>
      </c>
      <c r="K1305" s="18"/>
      <c r="L1305" s="14" t="s">
        <v>13699</v>
      </c>
      <c r="M1305" s="15" t="s">
        <v>18552</v>
      </c>
      <c r="N1305" s="19" t="str">
        <f>_xlfn.IFNA(VLOOKUP(K1305,'HAN02'!$I$1:$J$426,2,FALSE),"")</f>
        <v/>
      </c>
    </row>
    <row r="1306" spans="1:14">
      <c r="A1306" s="14">
        <v>1304</v>
      </c>
      <c r="B1306" s="14" t="str">
        <f t="shared" si="20"/>
        <v>320115401304</v>
      </c>
      <c r="C1306" s="15" t="s">
        <v>19060</v>
      </c>
      <c r="D1306" s="15" t="s">
        <v>1713</v>
      </c>
      <c r="E1306" s="15" t="s">
        <v>19061</v>
      </c>
      <c r="F1306" s="14" t="s">
        <v>1162</v>
      </c>
      <c r="G1306" s="15" t="s">
        <v>19062</v>
      </c>
      <c r="H1306" s="14" t="s">
        <v>13708</v>
      </c>
      <c r="I1306" s="15" t="s">
        <v>14619</v>
      </c>
      <c r="J1306" s="14" t="s">
        <v>13699</v>
      </c>
      <c r="K1306" s="18"/>
      <c r="L1306" s="14" t="s">
        <v>13699</v>
      </c>
      <c r="M1306" s="15" t="s">
        <v>18552</v>
      </c>
      <c r="N1306" s="19" t="str">
        <f>_xlfn.IFNA(VLOOKUP(K1306,'HAN02'!$I$1:$J$426,2,FALSE),"")</f>
        <v/>
      </c>
    </row>
    <row r="1307" spans="1:14">
      <c r="A1307" s="14">
        <v>1305</v>
      </c>
      <c r="B1307" s="14" t="str">
        <f t="shared" si="20"/>
        <v>320115401305</v>
      </c>
      <c r="C1307" s="15" t="s">
        <v>19063</v>
      </c>
      <c r="D1307" s="15" t="s">
        <v>1713</v>
      </c>
      <c r="E1307" s="15" t="s">
        <v>19064</v>
      </c>
      <c r="F1307" s="14" t="s">
        <v>1162</v>
      </c>
      <c r="G1307" s="15" t="s">
        <v>19065</v>
      </c>
      <c r="H1307" s="14" t="s">
        <v>13708</v>
      </c>
      <c r="I1307" s="15" t="s">
        <v>19066</v>
      </c>
      <c r="J1307" s="14" t="s">
        <v>13699</v>
      </c>
      <c r="K1307" s="18"/>
      <c r="L1307" s="14" t="s">
        <v>13699</v>
      </c>
      <c r="M1307" s="15" t="s">
        <v>18552</v>
      </c>
      <c r="N1307" s="19" t="str">
        <f>_xlfn.IFNA(VLOOKUP(K1307,'HAN02'!$I$1:$J$426,2,FALSE),"")</f>
        <v/>
      </c>
    </row>
    <row r="1308" spans="1:14">
      <c r="A1308" s="14">
        <v>1306</v>
      </c>
      <c r="B1308" s="14" t="str">
        <f t="shared" si="20"/>
        <v>320115501306</v>
      </c>
      <c r="C1308" s="15" t="s">
        <v>19067</v>
      </c>
      <c r="D1308" s="15" t="s">
        <v>1713</v>
      </c>
      <c r="E1308" s="15" t="s">
        <v>19068</v>
      </c>
      <c r="F1308" s="14" t="s">
        <v>1165</v>
      </c>
      <c r="G1308" s="15" t="s">
        <v>19069</v>
      </c>
      <c r="H1308" s="14" t="s">
        <v>13745</v>
      </c>
      <c r="I1308" s="15" t="s">
        <v>19070</v>
      </c>
      <c r="J1308" s="14" t="s">
        <v>13710</v>
      </c>
      <c r="K1308" s="18" t="s">
        <v>12884</v>
      </c>
      <c r="L1308" s="14" t="s">
        <v>13699</v>
      </c>
      <c r="M1308" s="15" t="s">
        <v>18552</v>
      </c>
      <c r="N1308" s="19" t="str">
        <f>_xlfn.IFNA(VLOOKUP(K1308,'HAN02'!$I$1:$J$426,2,FALSE),"")</f>
        <v>GG322015</v>
      </c>
    </row>
    <row r="1309" spans="1:14">
      <c r="A1309" s="14">
        <v>1307</v>
      </c>
      <c r="B1309" s="14" t="str">
        <f t="shared" si="20"/>
        <v>320115101307</v>
      </c>
      <c r="C1309" s="15" t="s">
        <v>19071</v>
      </c>
      <c r="D1309" s="15" t="s">
        <v>1713</v>
      </c>
      <c r="E1309" s="15" t="s">
        <v>19072</v>
      </c>
      <c r="F1309" s="14" t="s">
        <v>19023</v>
      </c>
      <c r="G1309" s="15" t="s">
        <v>19073</v>
      </c>
      <c r="H1309" s="14" t="s">
        <v>13942</v>
      </c>
      <c r="I1309" s="15" t="s">
        <v>19074</v>
      </c>
      <c r="J1309" s="14" t="s">
        <v>13699</v>
      </c>
      <c r="K1309" s="18"/>
      <c r="L1309" s="14" t="s">
        <v>13699</v>
      </c>
      <c r="M1309" s="15" t="s">
        <v>18552</v>
      </c>
      <c r="N1309" s="19" t="str">
        <f>_xlfn.IFNA(VLOOKUP(K1309,'HAN02'!$I$1:$J$426,2,FALSE),"")</f>
        <v/>
      </c>
    </row>
    <row r="1310" spans="1:14">
      <c r="A1310" s="14">
        <v>1308</v>
      </c>
      <c r="B1310" s="14" t="str">
        <f t="shared" si="20"/>
        <v>320115501308</v>
      </c>
      <c r="C1310" s="15" t="s">
        <v>19075</v>
      </c>
      <c r="D1310" s="15" t="s">
        <v>1713</v>
      </c>
      <c r="E1310" s="15" t="s">
        <v>19076</v>
      </c>
      <c r="F1310" s="14" t="s">
        <v>19077</v>
      </c>
      <c r="G1310" s="15" t="s">
        <v>19078</v>
      </c>
      <c r="H1310" s="14" t="s">
        <v>13745</v>
      </c>
      <c r="I1310" s="15" t="s">
        <v>16492</v>
      </c>
      <c r="J1310" s="14" t="s">
        <v>13699</v>
      </c>
      <c r="K1310" s="18"/>
      <c r="L1310" s="14" t="s">
        <v>13699</v>
      </c>
      <c r="M1310" s="15" t="s">
        <v>18552</v>
      </c>
      <c r="N1310" s="19" t="str">
        <f>_xlfn.IFNA(VLOOKUP(K1310,'HAN02'!$I$1:$J$426,2,FALSE),"")</f>
        <v/>
      </c>
    </row>
    <row r="1311" spans="1:14">
      <c r="A1311" s="14">
        <v>1309</v>
      </c>
      <c r="B1311" s="14" t="str">
        <f t="shared" si="20"/>
        <v>320115501309</v>
      </c>
      <c r="C1311" s="15" t="s">
        <v>19079</v>
      </c>
      <c r="D1311" s="15" t="s">
        <v>1713</v>
      </c>
      <c r="E1311" s="15" t="s">
        <v>19080</v>
      </c>
      <c r="F1311" s="14" t="s">
        <v>1162</v>
      </c>
      <c r="G1311" s="15" t="s">
        <v>19081</v>
      </c>
      <c r="H1311" s="14" t="s">
        <v>13745</v>
      </c>
      <c r="I1311" s="15" t="s">
        <v>17608</v>
      </c>
      <c r="J1311" s="14" t="s">
        <v>13699</v>
      </c>
      <c r="K1311" s="18"/>
      <c r="L1311" s="14" t="s">
        <v>13699</v>
      </c>
      <c r="M1311" s="15" t="s">
        <v>18552</v>
      </c>
      <c r="N1311" s="19" t="str">
        <f>_xlfn.IFNA(VLOOKUP(K1311,'HAN02'!$I$1:$J$426,2,FALSE),"")</f>
        <v/>
      </c>
    </row>
    <row r="1312" spans="1:14">
      <c r="A1312" s="14">
        <v>1310</v>
      </c>
      <c r="B1312" s="14" t="str">
        <f t="shared" si="20"/>
        <v>320115301310</v>
      </c>
      <c r="C1312" s="15" t="s">
        <v>19082</v>
      </c>
      <c r="D1312" s="15" t="s">
        <v>1713</v>
      </c>
      <c r="E1312" s="15" t="s">
        <v>19083</v>
      </c>
      <c r="F1312" s="14" t="s">
        <v>18986</v>
      </c>
      <c r="G1312" s="15" t="s">
        <v>19084</v>
      </c>
      <c r="H1312" s="14" t="s">
        <v>13872</v>
      </c>
      <c r="I1312" s="15" t="s">
        <v>19085</v>
      </c>
      <c r="J1312" s="14" t="s">
        <v>13699</v>
      </c>
      <c r="K1312" s="18"/>
      <c r="L1312" s="14" t="s">
        <v>13699</v>
      </c>
      <c r="M1312" s="15" t="s">
        <v>18552</v>
      </c>
      <c r="N1312" s="19" t="str">
        <f>_xlfn.IFNA(VLOOKUP(K1312,'HAN02'!$I$1:$J$426,2,FALSE),"")</f>
        <v/>
      </c>
    </row>
    <row r="1313" spans="1:14">
      <c r="A1313" s="14">
        <v>1311</v>
      </c>
      <c r="B1313" s="14" t="str">
        <f t="shared" si="20"/>
        <v>32011601401311</v>
      </c>
      <c r="C1313" s="15" t="s">
        <v>19086</v>
      </c>
      <c r="D1313" s="15" t="s">
        <v>19087</v>
      </c>
      <c r="E1313" s="15" t="s">
        <v>19088</v>
      </c>
      <c r="F1313" s="14" t="s">
        <v>19089</v>
      </c>
      <c r="G1313" s="15" t="s">
        <v>19090</v>
      </c>
      <c r="H1313" s="14" t="s">
        <v>13708</v>
      </c>
      <c r="I1313" s="15" t="s">
        <v>19091</v>
      </c>
      <c r="J1313" s="14" t="s">
        <v>13699</v>
      </c>
      <c r="K1313" s="18"/>
      <c r="L1313" s="14" t="s">
        <v>13699</v>
      </c>
      <c r="M1313" s="15" t="s">
        <v>18552</v>
      </c>
      <c r="N1313" s="19" t="str">
        <f>_xlfn.IFNA(VLOOKUP(K1313,'HAN02'!$I$1:$J$426,2,FALSE),"")</f>
        <v/>
      </c>
    </row>
    <row r="1314" spans="1:14">
      <c r="A1314" s="14">
        <v>1312</v>
      </c>
      <c r="B1314" s="14" t="str">
        <f t="shared" si="20"/>
        <v>32011601401312</v>
      </c>
      <c r="C1314" s="15" t="s">
        <v>19092</v>
      </c>
      <c r="D1314" s="15" t="s">
        <v>19087</v>
      </c>
      <c r="E1314" s="15" t="s">
        <v>19093</v>
      </c>
      <c r="F1314" s="14" t="s">
        <v>19094</v>
      </c>
      <c r="G1314" s="15" t="s">
        <v>19095</v>
      </c>
      <c r="H1314" s="14" t="s">
        <v>13708</v>
      </c>
      <c r="I1314" s="15" t="s">
        <v>19096</v>
      </c>
      <c r="J1314" s="14" t="s">
        <v>13699</v>
      </c>
      <c r="K1314" s="18"/>
      <c r="L1314" s="14" t="s">
        <v>13699</v>
      </c>
      <c r="M1314" s="15" t="s">
        <v>18552</v>
      </c>
      <c r="N1314" s="19" t="str">
        <f>_xlfn.IFNA(VLOOKUP(K1314,'HAN02'!$I$1:$J$426,2,FALSE),"")</f>
        <v/>
      </c>
    </row>
    <row r="1315" spans="1:14">
      <c r="A1315" s="14">
        <v>1313</v>
      </c>
      <c r="B1315" s="14" t="str">
        <f t="shared" si="20"/>
        <v>32011601301313</v>
      </c>
      <c r="C1315" s="15" t="s">
        <v>19097</v>
      </c>
      <c r="D1315" s="15" t="s">
        <v>19087</v>
      </c>
      <c r="E1315" s="15" t="s">
        <v>19098</v>
      </c>
      <c r="F1315" s="14" t="s">
        <v>19099</v>
      </c>
      <c r="G1315" s="15" t="s">
        <v>19100</v>
      </c>
      <c r="H1315" s="14" t="s">
        <v>13872</v>
      </c>
      <c r="I1315" s="15" t="s">
        <v>19101</v>
      </c>
      <c r="J1315" s="14" t="s">
        <v>13699</v>
      </c>
      <c r="K1315" s="18"/>
      <c r="L1315" s="14" t="s">
        <v>13699</v>
      </c>
      <c r="M1315" s="15" t="s">
        <v>18552</v>
      </c>
      <c r="N1315" s="19" t="str">
        <f>_xlfn.IFNA(VLOOKUP(K1315,'HAN02'!$I$1:$J$426,2,FALSE),"")</f>
        <v/>
      </c>
    </row>
    <row r="1316" spans="1:14">
      <c r="A1316" s="14">
        <v>1314</v>
      </c>
      <c r="B1316" s="14" t="str">
        <f t="shared" si="20"/>
        <v>32011601401314</v>
      </c>
      <c r="C1316" s="15" t="s">
        <v>19102</v>
      </c>
      <c r="D1316" s="15" t="s">
        <v>19087</v>
      </c>
      <c r="E1316" s="15" t="s">
        <v>19103</v>
      </c>
      <c r="F1316" s="14" t="s">
        <v>19094</v>
      </c>
      <c r="G1316" s="15" t="s">
        <v>19104</v>
      </c>
      <c r="H1316" s="14" t="s">
        <v>13708</v>
      </c>
      <c r="I1316" s="15" t="s">
        <v>17040</v>
      </c>
      <c r="J1316" s="14" t="s">
        <v>13699</v>
      </c>
      <c r="K1316" s="18"/>
      <c r="L1316" s="14" t="s">
        <v>13699</v>
      </c>
      <c r="M1316" s="15" t="s">
        <v>18552</v>
      </c>
      <c r="N1316" s="19" t="str">
        <f>_xlfn.IFNA(VLOOKUP(K1316,'HAN02'!$I$1:$J$426,2,FALSE),"")</f>
        <v/>
      </c>
    </row>
    <row r="1317" spans="1:14">
      <c r="A1317" s="14">
        <v>1315</v>
      </c>
      <c r="B1317" s="14" t="str">
        <f t="shared" si="20"/>
        <v>32011602401315</v>
      </c>
      <c r="C1317" s="15" t="s">
        <v>19105</v>
      </c>
      <c r="D1317" s="15" t="s">
        <v>19106</v>
      </c>
      <c r="E1317" s="15" t="s">
        <v>19107</v>
      </c>
      <c r="F1317" s="14" t="s">
        <v>19108</v>
      </c>
      <c r="G1317" s="15" t="s">
        <v>19109</v>
      </c>
      <c r="H1317" s="14" t="s">
        <v>13708</v>
      </c>
      <c r="I1317" s="15" t="s">
        <v>19110</v>
      </c>
      <c r="J1317" s="14" t="s">
        <v>13699</v>
      </c>
      <c r="K1317" s="18"/>
      <c r="L1317" s="14" t="s">
        <v>13832</v>
      </c>
      <c r="M1317" s="15" t="s">
        <v>18552</v>
      </c>
      <c r="N1317" s="19" t="str">
        <f>_xlfn.IFNA(VLOOKUP(K1317,'HAN02'!$I$1:$J$426,2,FALSE),"")</f>
        <v/>
      </c>
    </row>
    <row r="1318" spans="1:14">
      <c r="A1318" s="14">
        <v>1316</v>
      </c>
      <c r="B1318" s="14" t="str">
        <f t="shared" si="20"/>
        <v>32011602401316</v>
      </c>
      <c r="C1318" s="15" t="s">
        <v>19111</v>
      </c>
      <c r="D1318" s="15" t="s">
        <v>19106</v>
      </c>
      <c r="E1318" s="15" t="s">
        <v>19112</v>
      </c>
      <c r="F1318" s="14" t="s">
        <v>19108</v>
      </c>
      <c r="G1318" s="15" t="s">
        <v>19113</v>
      </c>
      <c r="H1318" s="14" t="s">
        <v>13708</v>
      </c>
      <c r="I1318" s="15" t="s">
        <v>17676</v>
      </c>
      <c r="J1318" s="14" t="s">
        <v>13699</v>
      </c>
      <c r="K1318" s="18"/>
      <c r="L1318" s="14" t="s">
        <v>13699</v>
      </c>
      <c r="M1318" s="15" t="s">
        <v>18552</v>
      </c>
      <c r="N1318" s="19" t="str">
        <f>_xlfn.IFNA(VLOOKUP(K1318,'HAN02'!$I$1:$J$426,2,FALSE),"")</f>
        <v/>
      </c>
    </row>
    <row r="1319" spans="1:14">
      <c r="A1319" s="14">
        <v>1317</v>
      </c>
      <c r="B1319" s="14" t="str">
        <f t="shared" si="20"/>
        <v>32011602401317</v>
      </c>
      <c r="C1319" s="15" t="s">
        <v>19114</v>
      </c>
      <c r="D1319" s="15" t="s">
        <v>19106</v>
      </c>
      <c r="E1319" s="15" t="s">
        <v>19115</v>
      </c>
      <c r="F1319" s="14" t="s">
        <v>19116</v>
      </c>
      <c r="G1319" s="15" t="s">
        <v>19117</v>
      </c>
      <c r="H1319" s="14" t="s">
        <v>13708</v>
      </c>
      <c r="I1319" s="15" t="s">
        <v>13715</v>
      </c>
      <c r="J1319" s="14" t="s">
        <v>13710</v>
      </c>
      <c r="K1319" s="18" t="s">
        <v>12884</v>
      </c>
      <c r="L1319" s="14" t="s">
        <v>13832</v>
      </c>
      <c r="M1319" s="15" t="s">
        <v>18552</v>
      </c>
      <c r="N1319" s="19" t="str">
        <f>_xlfn.IFNA(VLOOKUP(K1319,'HAN02'!$I$1:$J$426,2,FALSE),"")</f>
        <v>GG322015</v>
      </c>
    </row>
    <row r="1320" spans="1:14">
      <c r="A1320" s="14">
        <v>1318</v>
      </c>
      <c r="B1320" s="14" t="str">
        <f t="shared" si="20"/>
        <v>32011602401318</v>
      </c>
      <c r="C1320" s="15" t="s">
        <v>19118</v>
      </c>
      <c r="D1320" s="15" t="s">
        <v>19106</v>
      </c>
      <c r="E1320" s="15" t="s">
        <v>19119</v>
      </c>
      <c r="F1320" s="14" t="s">
        <v>19116</v>
      </c>
      <c r="G1320" s="15" t="s">
        <v>19117</v>
      </c>
      <c r="H1320" s="14" t="s">
        <v>13708</v>
      </c>
      <c r="I1320" s="15" t="s">
        <v>19120</v>
      </c>
      <c r="J1320" s="14" t="s">
        <v>13699</v>
      </c>
      <c r="K1320" s="18"/>
      <c r="L1320" s="14" t="s">
        <v>13699</v>
      </c>
      <c r="M1320" s="15" t="s">
        <v>18552</v>
      </c>
      <c r="N1320" s="19" t="str">
        <f>_xlfn.IFNA(VLOOKUP(K1320,'HAN02'!$I$1:$J$426,2,FALSE),"")</f>
        <v/>
      </c>
    </row>
    <row r="1321" spans="1:14">
      <c r="A1321" s="14">
        <v>1319</v>
      </c>
      <c r="B1321" s="14" t="str">
        <f t="shared" si="20"/>
        <v>320117201319</v>
      </c>
      <c r="C1321" s="15" t="s">
        <v>19121</v>
      </c>
      <c r="D1321" s="15" t="s">
        <v>1717</v>
      </c>
      <c r="E1321" s="15" t="s">
        <v>19122</v>
      </c>
      <c r="F1321" s="14" t="s">
        <v>1173</v>
      </c>
      <c r="G1321" s="15" t="s">
        <v>19123</v>
      </c>
      <c r="H1321" s="14" t="s">
        <v>14962</v>
      </c>
      <c r="I1321" s="15" t="s">
        <v>19124</v>
      </c>
      <c r="J1321" s="14" t="s">
        <v>13699</v>
      </c>
      <c r="K1321" s="18"/>
      <c r="L1321" s="14" t="s">
        <v>13832</v>
      </c>
      <c r="M1321" s="15" t="s">
        <v>18552</v>
      </c>
      <c r="N1321" s="19" t="str">
        <f>_xlfn.IFNA(VLOOKUP(K1321,'HAN02'!$I$1:$J$426,2,FALSE),"")</f>
        <v/>
      </c>
    </row>
    <row r="1322" spans="1:14">
      <c r="A1322" s="14">
        <v>1320</v>
      </c>
      <c r="B1322" s="14" t="str">
        <f t="shared" si="20"/>
        <v>320117401320</v>
      </c>
      <c r="C1322" s="15" t="s">
        <v>19125</v>
      </c>
      <c r="D1322" s="15" t="s">
        <v>1717</v>
      </c>
      <c r="E1322" s="15" t="s">
        <v>19126</v>
      </c>
      <c r="F1322" s="14" t="s">
        <v>19127</v>
      </c>
      <c r="G1322" s="15" t="s">
        <v>19128</v>
      </c>
      <c r="H1322" s="14" t="s">
        <v>13708</v>
      </c>
      <c r="I1322" s="15" t="s">
        <v>19056</v>
      </c>
      <c r="J1322" s="14" t="s">
        <v>13699</v>
      </c>
      <c r="K1322" s="18"/>
      <c r="L1322" s="14" t="s">
        <v>13699</v>
      </c>
      <c r="M1322" s="15" t="s">
        <v>18552</v>
      </c>
      <c r="N1322" s="19" t="str">
        <f>_xlfn.IFNA(VLOOKUP(K1322,'HAN02'!$I$1:$J$426,2,FALSE),"")</f>
        <v/>
      </c>
    </row>
    <row r="1323" spans="1:14">
      <c r="A1323" s="14">
        <v>1321</v>
      </c>
      <c r="B1323" s="14" t="str">
        <f t="shared" si="20"/>
        <v>320117501321</v>
      </c>
      <c r="C1323" s="15" t="s">
        <v>19129</v>
      </c>
      <c r="D1323" s="15" t="s">
        <v>1717</v>
      </c>
      <c r="E1323" s="15" t="s">
        <v>19130</v>
      </c>
      <c r="F1323" s="14" t="s">
        <v>19127</v>
      </c>
      <c r="G1323" s="15" t="s">
        <v>19131</v>
      </c>
      <c r="H1323" s="14" t="s">
        <v>13745</v>
      </c>
      <c r="I1323" s="15" t="s">
        <v>19132</v>
      </c>
      <c r="J1323" s="14" t="s">
        <v>13699</v>
      </c>
      <c r="K1323" s="18"/>
      <c r="L1323" s="14" t="s">
        <v>13699</v>
      </c>
      <c r="M1323" s="15" t="s">
        <v>18552</v>
      </c>
      <c r="N1323" s="19" t="str">
        <f>_xlfn.IFNA(VLOOKUP(K1323,'HAN02'!$I$1:$J$426,2,FALSE),"")</f>
        <v/>
      </c>
    </row>
    <row r="1324" spans="1:14">
      <c r="A1324" s="14">
        <v>1322</v>
      </c>
      <c r="B1324" s="14" t="str">
        <f t="shared" si="20"/>
        <v>320117501322</v>
      </c>
      <c r="C1324" s="15" t="s">
        <v>19133</v>
      </c>
      <c r="D1324" s="15" t="s">
        <v>1717</v>
      </c>
      <c r="E1324" s="15" t="s">
        <v>19134</v>
      </c>
      <c r="F1324" s="14" t="s">
        <v>988</v>
      </c>
      <c r="G1324" s="15" t="s">
        <v>19135</v>
      </c>
      <c r="H1324" s="14" t="s">
        <v>13745</v>
      </c>
      <c r="I1324" s="15" t="s">
        <v>18960</v>
      </c>
      <c r="J1324" s="14" t="s">
        <v>13699</v>
      </c>
      <c r="K1324" s="18"/>
      <c r="L1324" s="14" t="s">
        <v>13699</v>
      </c>
      <c r="M1324" s="15" t="s">
        <v>18552</v>
      </c>
      <c r="N1324" s="19" t="str">
        <f>_xlfn.IFNA(VLOOKUP(K1324,'HAN02'!$I$1:$J$426,2,FALSE),"")</f>
        <v/>
      </c>
    </row>
    <row r="1325" spans="1:14">
      <c r="A1325" s="14">
        <v>1323</v>
      </c>
      <c r="B1325" s="14" t="str">
        <f t="shared" si="20"/>
        <v>320118001323</v>
      </c>
      <c r="C1325" s="15" t="s">
        <v>19136</v>
      </c>
      <c r="D1325" s="15" t="s">
        <v>1719</v>
      </c>
      <c r="E1325" s="15" t="s">
        <v>19137</v>
      </c>
      <c r="F1325" s="14" t="s">
        <v>1190</v>
      </c>
      <c r="G1325" s="15" t="s">
        <v>19138</v>
      </c>
      <c r="H1325" s="14"/>
      <c r="I1325" s="15" t="s">
        <v>18559</v>
      </c>
      <c r="J1325" s="14"/>
      <c r="K1325" s="18"/>
      <c r="L1325" s="14" t="s">
        <v>13699</v>
      </c>
      <c r="M1325" s="15" t="s">
        <v>18552</v>
      </c>
      <c r="N1325" s="19" t="str">
        <f>_xlfn.IFNA(VLOOKUP(K1325,'HAN02'!$I$1:$J$426,2,FALSE),"")</f>
        <v/>
      </c>
    </row>
    <row r="1326" spans="1:14">
      <c r="A1326" s="14">
        <v>1324</v>
      </c>
      <c r="B1326" s="14" t="str">
        <f t="shared" si="20"/>
        <v>320118401324</v>
      </c>
      <c r="C1326" s="15" t="s">
        <v>19139</v>
      </c>
      <c r="D1326" s="15" t="s">
        <v>1719</v>
      </c>
      <c r="E1326" s="15" t="s">
        <v>19140</v>
      </c>
      <c r="F1326" s="14" t="s">
        <v>19141</v>
      </c>
      <c r="G1326" s="15" t="s">
        <v>19142</v>
      </c>
      <c r="H1326" s="14" t="s">
        <v>13708</v>
      </c>
      <c r="I1326" s="15" t="s">
        <v>19143</v>
      </c>
      <c r="J1326" s="14" t="s">
        <v>13699</v>
      </c>
      <c r="K1326" s="18"/>
      <c r="L1326" s="14" t="s">
        <v>13832</v>
      </c>
      <c r="M1326" s="15" t="s">
        <v>18552</v>
      </c>
      <c r="N1326" s="19" t="str">
        <f>_xlfn.IFNA(VLOOKUP(K1326,'HAN02'!$I$1:$J$426,2,FALSE),"")</f>
        <v/>
      </c>
    </row>
    <row r="1327" spans="1:14">
      <c r="A1327" s="14">
        <v>1325</v>
      </c>
      <c r="B1327" s="14" t="str">
        <f t="shared" si="20"/>
        <v>320118501325</v>
      </c>
      <c r="C1327" s="15" t="s">
        <v>19144</v>
      </c>
      <c r="D1327" s="15" t="s">
        <v>1719</v>
      </c>
      <c r="E1327" s="15" t="s">
        <v>19145</v>
      </c>
      <c r="F1327" s="14" t="s">
        <v>1190</v>
      </c>
      <c r="G1327" s="15" t="s">
        <v>19146</v>
      </c>
      <c r="H1327" s="14" t="s">
        <v>13745</v>
      </c>
      <c r="I1327" s="15" t="s">
        <v>15495</v>
      </c>
      <c r="J1327" s="14" t="s">
        <v>13699</v>
      </c>
      <c r="K1327" s="18"/>
      <c r="L1327" s="14" t="s">
        <v>13699</v>
      </c>
      <c r="M1327" s="15" t="s">
        <v>18552</v>
      </c>
      <c r="N1327" s="19" t="str">
        <f>_xlfn.IFNA(VLOOKUP(K1327,'HAN02'!$I$1:$J$426,2,FALSE),"")</f>
        <v/>
      </c>
    </row>
    <row r="1328" spans="1:14">
      <c r="A1328" s="14">
        <v>1326</v>
      </c>
      <c r="B1328" s="14" t="str">
        <f t="shared" si="20"/>
        <v>320118001326</v>
      </c>
      <c r="C1328" s="15" t="s">
        <v>19147</v>
      </c>
      <c r="D1328" s="15" t="s">
        <v>1719</v>
      </c>
      <c r="E1328" s="15" t="s">
        <v>19148</v>
      </c>
      <c r="F1328" s="14" t="s">
        <v>19141</v>
      </c>
      <c r="G1328" s="15" t="s">
        <v>19149</v>
      </c>
      <c r="H1328" s="14"/>
      <c r="I1328" s="15" t="s">
        <v>19150</v>
      </c>
      <c r="J1328" s="14"/>
      <c r="K1328" s="18"/>
      <c r="L1328" s="14" t="s">
        <v>13699</v>
      </c>
      <c r="M1328" s="15" t="s">
        <v>18552</v>
      </c>
      <c r="N1328" s="19" t="str">
        <f>_xlfn.IFNA(VLOOKUP(K1328,'HAN02'!$I$1:$J$426,2,FALSE),"")</f>
        <v/>
      </c>
    </row>
    <row r="1329" spans="1:14">
      <c r="A1329" s="14">
        <v>1327</v>
      </c>
      <c r="B1329" s="14" t="str">
        <f t="shared" si="20"/>
        <v>320118501327</v>
      </c>
      <c r="C1329" s="15" t="s">
        <v>19151</v>
      </c>
      <c r="D1329" s="15" t="s">
        <v>1719</v>
      </c>
      <c r="E1329" s="15" t="s">
        <v>19152</v>
      </c>
      <c r="F1329" s="14" t="s">
        <v>1190</v>
      </c>
      <c r="G1329" s="15" t="s">
        <v>19153</v>
      </c>
      <c r="H1329" s="14" t="s">
        <v>13745</v>
      </c>
      <c r="I1329" s="15" t="s">
        <v>19154</v>
      </c>
      <c r="J1329" s="14" t="s">
        <v>13699</v>
      </c>
      <c r="K1329" s="18"/>
      <c r="L1329" s="14" t="s">
        <v>13699</v>
      </c>
      <c r="M1329" s="15" t="s">
        <v>18552</v>
      </c>
      <c r="N1329" s="19" t="str">
        <f>_xlfn.IFNA(VLOOKUP(K1329,'HAN02'!$I$1:$J$426,2,FALSE),"")</f>
        <v/>
      </c>
    </row>
    <row r="1330" spans="1:14">
      <c r="A1330" s="14">
        <v>1328</v>
      </c>
      <c r="B1330" s="14" t="str">
        <f t="shared" si="20"/>
        <v>320118601328</v>
      </c>
      <c r="C1330" s="15" t="s">
        <v>19155</v>
      </c>
      <c r="D1330" s="15" t="s">
        <v>1719</v>
      </c>
      <c r="E1330" s="15" t="s">
        <v>19156</v>
      </c>
      <c r="F1330" s="14" t="s">
        <v>1190</v>
      </c>
      <c r="G1330" s="15" t="s">
        <v>19157</v>
      </c>
      <c r="H1330" s="14" t="s">
        <v>15084</v>
      </c>
      <c r="I1330" s="15" t="s">
        <v>19158</v>
      </c>
      <c r="J1330" s="14" t="s">
        <v>13699</v>
      </c>
      <c r="K1330" s="18"/>
      <c r="L1330" s="14" t="s">
        <v>13699</v>
      </c>
      <c r="M1330" s="15" t="s">
        <v>18552</v>
      </c>
      <c r="N1330" s="19" t="str">
        <f>_xlfn.IFNA(VLOOKUP(K1330,'HAN02'!$I$1:$J$426,2,FALSE),"")</f>
        <v/>
      </c>
    </row>
    <row r="1331" spans="1:14">
      <c r="A1331" s="14">
        <v>1329</v>
      </c>
      <c r="B1331" s="14" t="str">
        <f t="shared" si="20"/>
        <v>32019601301329</v>
      </c>
      <c r="C1331" s="15" t="s">
        <v>19159</v>
      </c>
      <c r="D1331" s="15" t="s">
        <v>19160</v>
      </c>
      <c r="E1331" s="15" t="s">
        <v>19161</v>
      </c>
      <c r="F1331" s="14" t="s">
        <v>19162</v>
      </c>
      <c r="G1331" s="15" t="s">
        <v>19163</v>
      </c>
      <c r="H1331" s="14" t="s">
        <v>13872</v>
      </c>
      <c r="I1331" s="15" t="s">
        <v>19164</v>
      </c>
      <c r="J1331" s="14" t="s">
        <v>13710</v>
      </c>
      <c r="K1331" s="18" t="s">
        <v>12884</v>
      </c>
      <c r="L1331" s="14" t="s">
        <v>13832</v>
      </c>
      <c r="M1331" s="15" t="s">
        <v>18552</v>
      </c>
      <c r="N1331" s="19" t="str">
        <f>_xlfn.IFNA(VLOOKUP(K1331,'HAN02'!$I$1:$J$426,2,FALSE),"")</f>
        <v>GG322015</v>
      </c>
    </row>
    <row r="1332" spans="1:14">
      <c r="A1332" s="14">
        <v>1330</v>
      </c>
      <c r="B1332" s="14" t="str">
        <f t="shared" si="20"/>
        <v>32019601401330</v>
      </c>
      <c r="C1332" s="15" t="s">
        <v>19165</v>
      </c>
      <c r="D1332" s="15" t="s">
        <v>19160</v>
      </c>
      <c r="E1332" s="15" t="s">
        <v>19166</v>
      </c>
      <c r="F1332" s="14" t="s">
        <v>19167</v>
      </c>
      <c r="G1332" s="15" t="s">
        <v>19168</v>
      </c>
      <c r="H1332" s="14" t="s">
        <v>13708</v>
      </c>
      <c r="I1332" s="15" t="s">
        <v>19169</v>
      </c>
      <c r="J1332" s="14" t="s">
        <v>13710</v>
      </c>
      <c r="K1332" s="18" t="s">
        <v>12884</v>
      </c>
      <c r="L1332" s="14" t="s">
        <v>13832</v>
      </c>
      <c r="M1332" s="15" t="s">
        <v>18552</v>
      </c>
      <c r="N1332" s="19" t="str">
        <f>_xlfn.IFNA(VLOOKUP(K1332,'HAN02'!$I$1:$J$426,2,FALSE),"")</f>
        <v>GG322015</v>
      </c>
    </row>
    <row r="1333" spans="1:14">
      <c r="A1333" s="14">
        <v>1331</v>
      </c>
      <c r="B1333" s="14" t="str">
        <f t="shared" si="20"/>
        <v>32019601101331</v>
      </c>
      <c r="C1333" s="15" t="s">
        <v>19170</v>
      </c>
      <c r="D1333" s="15" t="s">
        <v>19160</v>
      </c>
      <c r="E1333" s="15" t="s">
        <v>19161</v>
      </c>
      <c r="F1333" s="14" t="s">
        <v>19162</v>
      </c>
      <c r="G1333" s="15" t="s">
        <v>19171</v>
      </c>
      <c r="H1333" s="14" t="s">
        <v>13942</v>
      </c>
      <c r="I1333" s="15" t="s">
        <v>19172</v>
      </c>
      <c r="J1333" s="14" t="s">
        <v>13710</v>
      </c>
      <c r="K1333" s="18" t="s">
        <v>12884</v>
      </c>
      <c r="L1333" s="14" t="s">
        <v>13832</v>
      </c>
      <c r="M1333" s="15" t="s">
        <v>18552</v>
      </c>
      <c r="N1333" s="19" t="str">
        <f>_xlfn.IFNA(VLOOKUP(K1333,'HAN02'!$I$1:$J$426,2,FALSE),"")</f>
        <v>GG322015</v>
      </c>
    </row>
    <row r="1334" spans="1:14">
      <c r="A1334" s="14">
        <v>1332</v>
      </c>
      <c r="B1334" s="14" t="str">
        <f t="shared" si="20"/>
        <v>32019601401332</v>
      </c>
      <c r="C1334" s="15" t="s">
        <v>19173</v>
      </c>
      <c r="D1334" s="15" t="s">
        <v>19160</v>
      </c>
      <c r="E1334" s="15" t="s">
        <v>19174</v>
      </c>
      <c r="F1334" s="14" t="s">
        <v>19162</v>
      </c>
      <c r="G1334" s="15" t="s">
        <v>19175</v>
      </c>
      <c r="H1334" s="14" t="s">
        <v>13708</v>
      </c>
      <c r="I1334" s="15" t="s">
        <v>19176</v>
      </c>
      <c r="J1334" s="14" t="s">
        <v>13710</v>
      </c>
      <c r="K1334" s="18" t="s">
        <v>12884</v>
      </c>
      <c r="L1334" s="14" t="s">
        <v>13832</v>
      </c>
      <c r="M1334" s="15" t="s">
        <v>18552</v>
      </c>
      <c r="N1334" s="19" t="str">
        <f>_xlfn.IFNA(VLOOKUP(K1334,'HAN02'!$I$1:$J$426,2,FALSE),"")</f>
        <v>GG322015</v>
      </c>
    </row>
    <row r="1335" spans="1:14">
      <c r="A1335" s="14">
        <v>1333</v>
      </c>
      <c r="B1335" s="14" t="str">
        <f t="shared" si="20"/>
        <v>32019601401333</v>
      </c>
      <c r="C1335" s="15" t="s">
        <v>19177</v>
      </c>
      <c r="D1335" s="15" t="s">
        <v>19160</v>
      </c>
      <c r="E1335" s="15" t="s">
        <v>19161</v>
      </c>
      <c r="F1335" s="14" t="s">
        <v>19162</v>
      </c>
      <c r="G1335" s="15" t="s">
        <v>19178</v>
      </c>
      <c r="H1335" s="14" t="s">
        <v>13708</v>
      </c>
      <c r="I1335" s="15" t="s">
        <v>19179</v>
      </c>
      <c r="J1335" s="14" t="s">
        <v>13710</v>
      </c>
      <c r="K1335" s="18" t="s">
        <v>12884</v>
      </c>
      <c r="L1335" s="14" t="s">
        <v>13699</v>
      </c>
      <c r="M1335" s="15" t="s">
        <v>18552</v>
      </c>
      <c r="N1335" s="19" t="str">
        <f>_xlfn.IFNA(VLOOKUP(K1335,'HAN02'!$I$1:$J$426,2,FALSE),"")</f>
        <v>GG322015</v>
      </c>
    </row>
    <row r="1336" spans="1:14">
      <c r="A1336" s="14">
        <v>1334</v>
      </c>
      <c r="B1336" s="14" t="str">
        <f t="shared" si="20"/>
        <v>32019601401334</v>
      </c>
      <c r="C1336" s="15" t="s">
        <v>19180</v>
      </c>
      <c r="D1336" s="15" t="s">
        <v>19160</v>
      </c>
      <c r="E1336" s="15" t="s">
        <v>19181</v>
      </c>
      <c r="F1336" s="14" t="s">
        <v>19162</v>
      </c>
      <c r="G1336" s="15" t="s">
        <v>19178</v>
      </c>
      <c r="H1336" s="14" t="s">
        <v>13708</v>
      </c>
      <c r="I1336" s="15" t="s">
        <v>14450</v>
      </c>
      <c r="J1336" s="14" t="s">
        <v>13710</v>
      </c>
      <c r="K1336" s="18" t="s">
        <v>12884</v>
      </c>
      <c r="L1336" s="14" t="s">
        <v>13699</v>
      </c>
      <c r="M1336" s="15" t="s">
        <v>18552</v>
      </c>
      <c r="N1336" s="19" t="str">
        <f>_xlfn.IFNA(VLOOKUP(K1336,'HAN02'!$I$1:$J$426,2,FALSE),"")</f>
        <v>GG322015</v>
      </c>
    </row>
    <row r="1337" spans="1:14">
      <c r="A1337" s="14">
        <v>1335</v>
      </c>
      <c r="B1337" s="14" t="str">
        <f t="shared" si="20"/>
        <v>32019601001335</v>
      </c>
      <c r="C1337" s="15" t="s">
        <v>19182</v>
      </c>
      <c r="D1337" s="15" t="s">
        <v>19160</v>
      </c>
      <c r="E1337" s="15" t="s">
        <v>19183</v>
      </c>
      <c r="F1337" s="14" t="s">
        <v>19162</v>
      </c>
      <c r="G1337" s="15" t="s">
        <v>19184</v>
      </c>
      <c r="H1337" s="14"/>
      <c r="I1337" s="15" t="s">
        <v>19066</v>
      </c>
      <c r="J1337" s="14"/>
      <c r="K1337" s="18"/>
      <c r="L1337" s="14" t="s">
        <v>13699</v>
      </c>
      <c r="M1337" s="15" t="s">
        <v>18552</v>
      </c>
      <c r="N1337" s="19" t="str">
        <f>_xlfn.IFNA(VLOOKUP(K1337,'HAN02'!$I$1:$J$426,2,FALSE),"")</f>
        <v/>
      </c>
    </row>
    <row r="1338" spans="1:14">
      <c r="A1338" s="14">
        <v>1336</v>
      </c>
      <c r="B1338" s="14" t="str">
        <f t="shared" si="20"/>
        <v>32019601401336</v>
      </c>
      <c r="C1338" s="15" t="s">
        <v>19185</v>
      </c>
      <c r="D1338" s="15" t="s">
        <v>19160</v>
      </c>
      <c r="E1338" s="15" t="s">
        <v>19186</v>
      </c>
      <c r="F1338" s="14" t="s">
        <v>18758</v>
      </c>
      <c r="G1338" s="15" t="s">
        <v>19187</v>
      </c>
      <c r="H1338" s="14" t="s">
        <v>13708</v>
      </c>
      <c r="I1338" s="15" t="s">
        <v>17040</v>
      </c>
      <c r="J1338" s="14" t="s">
        <v>13710</v>
      </c>
      <c r="K1338" s="18" t="s">
        <v>12884</v>
      </c>
      <c r="L1338" s="14" t="s">
        <v>13699</v>
      </c>
      <c r="M1338" s="15" t="s">
        <v>18552</v>
      </c>
      <c r="N1338" s="19" t="str">
        <f>_xlfn.IFNA(VLOOKUP(K1338,'HAN02'!$I$1:$J$426,2,FALSE),"")</f>
        <v>GG322015</v>
      </c>
    </row>
    <row r="1339" spans="1:14">
      <c r="A1339" s="14">
        <v>1337</v>
      </c>
      <c r="B1339" s="14" t="str">
        <f t="shared" si="20"/>
        <v>32019601201337</v>
      </c>
      <c r="C1339" s="15" t="s">
        <v>19188</v>
      </c>
      <c r="D1339" s="15" t="s">
        <v>19160</v>
      </c>
      <c r="E1339" s="15" t="s">
        <v>19189</v>
      </c>
      <c r="F1339" s="14" t="s">
        <v>988</v>
      </c>
      <c r="G1339" s="15" t="s">
        <v>19190</v>
      </c>
      <c r="H1339" s="14" t="s">
        <v>14962</v>
      </c>
      <c r="I1339" s="15" t="s">
        <v>18127</v>
      </c>
      <c r="J1339" s="14" t="s">
        <v>13710</v>
      </c>
      <c r="K1339" s="18" t="s">
        <v>12884</v>
      </c>
      <c r="L1339" s="14" t="s">
        <v>13699</v>
      </c>
      <c r="M1339" s="15" t="s">
        <v>18552</v>
      </c>
      <c r="N1339" s="19" t="str">
        <f>_xlfn.IFNA(VLOOKUP(K1339,'HAN02'!$I$1:$J$426,2,FALSE),"")</f>
        <v>GG322015</v>
      </c>
    </row>
    <row r="1340" spans="1:14">
      <c r="A1340" s="14">
        <v>1338</v>
      </c>
      <c r="B1340" s="14" t="str">
        <f t="shared" si="20"/>
        <v>32019601401338</v>
      </c>
      <c r="C1340" s="15" t="s">
        <v>19191</v>
      </c>
      <c r="D1340" s="15" t="s">
        <v>19160</v>
      </c>
      <c r="E1340" s="15" t="s">
        <v>19192</v>
      </c>
      <c r="F1340" s="14" t="s">
        <v>988</v>
      </c>
      <c r="G1340" s="15" t="s">
        <v>19193</v>
      </c>
      <c r="H1340" s="14" t="s">
        <v>13708</v>
      </c>
      <c r="I1340" s="15" t="s">
        <v>15661</v>
      </c>
      <c r="J1340" s="14" t="s">
        <v>13710</v>
      </c>
      <c r="K1340" s="18" t="s">
        <v>12884</v>
      </c>
      <c r="L1340" s="14" t="s">
        <v>13699</v>
      </c>
      <c r="M1340" s="15" t="s">
        <v>18552</v>
      </c>
      <c r="N1340" s="19" t="str">
        <f>_xlfn.IFNA(VLOOKUP(K1340,'HAN02'!$I$1:$J$426,2,FALSE),"")</f>
        <v>GG322015</v>
      </c>
    </row>
    <row r="1341" spans="1:14">
      <c r="A1341" s="14">
        <v>1339</v>
      </c>
      <c r="B1341" s="14" t="str">
        <f t="shared" si="20"/>
        <v>32019602401339</v>
      </c>
      <c r="C1341" s="15" t="s">
        <v>19194</v>
      </c>
      <c r="D1341" s="15" t="s">
        <v>19195</v>
      </c>
      <c r="E1341" s="15" t="s">
        <v>19196</v>
      </c>
      <c r="F1341" s="14" t="s">
        <v>18790</v>
      </c>
      <c r="G1341" s="15" t="s">
        <v>19197</v>
      </c>
      <c r="H1341" s="14" t="s">
        <v>13708</v>
      </c>
      <c r="I1341" s="15" t="s">
        <v>16313</v>
      </c>
      <c r="J1341" s="14" t="s">
        <v>13710</v>
      </c>
      <c r="K1341" s="18" t="s">
        <v>12884</v>
      </c>
      <c r="L1341" s="14" t="s">
        <v>13832</v>
      </c>
      <c r="M1341" s="15" t="s">
        <v>18552</v>
      </c>
      <c r="N1341" s="19" t="str">
        <f>_xlfn.IFNA(VLOOKUP(K1341,'HAN02'!$I$1:$J$426,2,FALSE),"")</f>
        <v>GG322015</v>
      </c>
    </row>
    <row r="1342" spans="1:14">
      <c r="A1342" s="14">
        <v>1340</v>
      </c>
      <c r="B1342" s="14" t="str">
        <f t="shared" si="20"/>
        <v>32019602401340</v>
      </c>
      <c r="C1342" s="15" t="s">
        <v>19198</v>
      </c>
      <c r="D1342" s="15" t="s">
        <v>19195</v>
      </c>
      <c r="E1342" s="15" t="s">
        <v>19199</v>
      </c>
      <c r="F1342" s="14" t="s">
        <v>988</v>
      </c>
      <c r="G1342" s="15" t="s">
        <v>19200</v>
      </c>
      <c r="H1342" s="14" t="s">
        <v>13708</v>
      </c>
      <c r="I1342" s="15" t="s">
        <v>19201</v>
      </c>
      <c r="J1342" s="14" t="s">
        <v>13710</v>
      </c>
      <c r="K1342" s="18" t="s">
        <v>12884</v>
      </c>
      <c r="L1342" s="14" t="s">
        <v>13699</v>
      </c>
      <c r="M1342" s="15" t="s">
        <v>18552</v>
      </c>
      <c r="N1342" s="19" t="str">
        <f>_xlfn.IFNA(VLOOKUP(K1342,'HAN02'!$I$1:$J$426,2,FALSE),"")</f>
        <v>GG322015</v>
      </c>
    </row>
    <row r="1343" spans="1:14">
      <c r="A1343" s="14">
        <v>1341</v>
      </c>
      <c r="B1343" s="14" t="str">
        <f t="shared" si="20"/>
        <v>32019602301341</v>
      </c>
      <c r="C1343" s="15" t="s">
        <v>19202</v>
      </c>
      <c r="D1343" s="15" t="s">
        <v>19195</v>
      </c>
      <c r="E1343" s="15" t="s">
        <v>19203</v>
      </c>
      <c r="F1343" s="14" t="s">
        <v>18832</v>
      </c>
      <c r="G1343" s="15" t="s">
        <v>19204</v>
      </c>
      <c r="H1343" s="14" t="s">
        <v>13872</v>
      </c>
      <c r="I1343" s="15" t="s">
        <v>18951</v>
      </c>
      <c r="J1343" s="14" t="s">
        <v>13699</v>
      </c>
      <c r="K1343" s="18"/>
      <c r="L1343" s="14" t="s">
        <v>13699</v>
      </c>
      <c r="M1343" s="15" t="s">
        <v>18552</v>
      </c>
      <c r="N1343" s="19" t="str">
        <f>_xlfn.IFNA(VLOOKUP(K1343,'HAN02'!$I$1:$J$426,2,FALSE),"")</f>
        <v/>
      </c>
    </row>
    <row r="1344" spans="1:14">
      <c r="A1344" s="14">
        <v>1342</v>
      </c>
      <c r="B1344" s="14" t="str">
        <f t="shared" si="20"/>
        <v>32019602401342</v>
      </c>
      <c r="C1344" s="15" t="s">
        <v>19205</v>
      </c>
      <c r="D1344" s="15" t="s">
        <v>19195</v>
      </c>
      <c r="E1344" s="15" t="s">
        <v>19206</v>
      </c>
      <c r="F1344" s="14" t="s">
        <v>18832</v>
      </c>
      <c r="G1344" s="15" t="s">
        <v>19207</v>
      </c>
      <c r="H1344" s="14" t="s">
        <v>13708</v>
      </c>
      <c r="I1344" s="15" t="s">
        <v>19208</v>
      </c>
      <c r="J1344" s="14" t="s">
        <v>13699</v>
      </c>
      <c r="K1344" s="18"/>
      <c r="L1344" s="14" t="s">
        <v>13699</v>
      </c>
      <c r="M1344" s="15" t="s">
        <v>18552</v>
      </c>
      <c r="N1344" s="19" t="str">
        <f>_xlfn.IFNA(VLOOKUP(K1344,'HAN02'!$I$1:$J$426,2,FALSE),"")</f>
        <v/>
      </c>
    </row>
    <row r="1345" spans="1:14">
      <c r="A1345" s="14">
        <v>1343</v>
      </c>
      <c r="B1345" s="14" t="str">
        <f t="shared" si="20"/>
        <v>320200101343</v>
      </c>
      <c r="C1345" s="15" t="s">
        <v>19209</v>
      </c>
      <c r="D1345" s="15" t="s">
        <v>1721</v>
      </c>
      <c r="E1345" s="15" t="s">
        <v>19210</v>
      </c>
      <c r="F1345" s="14" t="s">
        <v>19211</v>
      </c>
      <c r="G1345" s="15" t="s">
        <v>19212</v>
      </c>
      <c r="H1345" s="14" t="s">
        <v>13942</v>
      </c>
      <c r="I1345" s="15" t="s">
        <v>19213</v>
      </c>
      <c r="J1345" s="14" t="s">
        <v>13699</v>
      </c>
      <c r="K1345" s="18"/>
      <c r="L1345" s="14" t="s">
        <v>13832</v>
      </c>
      <c r="M1345" s="15" t="s">
        <v>18552</v>
      </c>
      <c r="N1345" s="19" t="str">
        <f>_xlfn.IFNA(VLOOKUP(K1345,'HAN02'!$I$1:$J$426,2,FALSE),"")</f>
        <v/>
      </c>
    </row>
    <row r="1346" spans="1:14">
      <c r="A1346" s="14">
        <v>1344</v>
      </c>
      <c r="B1346" s="14" t="str">
        <f t="shared" si="20"/>
        <v>320200401344</v>
      </c>
      <c r="C1346" s="15" t="s">
        <v>19214</v>
      </c>
      <c r="D1346" s="15" t="s">
        <v>1721</v>
      </c>
      <c r="E1346" s="15" t="s">
        <v>19215</v>
      </c>
      <c r="F1346" s="14" t="s">
        <v>18570</v>
      </c>
      <c r="G1346" s="15" t="s">
        <v>19216</v>
      </c>
      <c r="H1346" s="14" t="s">
        <v>13708</v>
      </c>
      <c r="I1346" s="15" t="s">
        <v>19217</v>
      </c>
      <c r="J1346" s="14" t="s">
        <v>13699</v>
      </c>
      <c r="K1346" s="18"/>
      <c r="L1346" s="14" t="s">
        <v>13832</v>
      </c>
      <c r="M1346" s="15" t="s">
        <v>18552</v>
      </c>
      <c r="N1346" s="19" t="str">
        <f>_xlfn.IFNA(VLOOKUP(K1346,'HAN02'!$I$1:$J$426,2,FALSE),"")</f>
        <v/>
      </c>
    </row>
    <row r="1347" spans="1:14">
      <c r="A1347" s="14">
        <v>1345</v>
      </c>
      <c r="B1347" s="14" t="str">
        <f t="shared" si="20"/>
        <v>320200101345</v>
      </c>
      <c r="C1347" s="15" t="s">
        <v>19218</v>
      </c>
      <c r="D1347" s="15" t="s">
        <v>1721</v>
      </c>
      <c r="E1347" s="15" t="s">
        <v>19219</v>
      </c>
      <c r="F1347" s="14" t="s">
        <v>19220</v>
      </c>
      <c r="G1347" s="15" t="s">
        <v>19221</v>
      </c>
      <c r="H1347" s="14" t="s">
        <v>13942</v>
      </c>
      <c r="I1347" s="15" t="s">
        <v>19222</v>
      </c>
      <c r="J1347" s="14" t="s">
        <v>13699</v>
      </c>
      <c r="K1347" s="18"/>
      <c r="L1347" s="14" t="s">
        <v>13832</v>
      </c>
      <c r="M1347" s="15" t="s">
        <v>18552</v>
      </c>
      <c r="N1347" s="19" t="str">
        <f>_xlfn.IFNA(VLOOKUP(K1347,'HAN02'!$I$1:$J$426,2,FALSE),"")</f>
        <v/>
      </c>
    </row>
    <row r="1348" spans="1:14">
      <c r="A1348" s="14">
        <v>1346</v>
      </c>
      <c r="B1348" s="14" t="str">
        <f t="shared" ref="B1348:B1411" si="21">D1348&amp;IF(H1348="",0,H1348)&amp;REPT(0,5-LEN(A1348))&amp;A1348</f>
        <v>320200501346</v>
      </c>
      <c r="C1348" s="15" t="s">
        <v>19223</v>
      </c>
      <c r="D1348" s="15" t="s">
        <v>1721</v>
      </c>
      <c r="E1348" s="15" t="s">
        <v>19224</v>
      </c>
      <c r="F1348" s="14" t="s">
        <v>19225</v>
      </c>
      <c r="G1348" s="15" t="s">
        <v>19226</v>
      </c>
      <c r="H1348" s="14" t="s">
        <v>13745</v>
      </c>
      <c r="I1348" s="15" t="s">
        <v>19227</v>
      </c>
      <c r="J1348" s="14" t="s">
        <v>13699</v>
      </c>
      <c r="K1348" s="18"/>
      <c r="L1348" s="14" t="s">
        <v>13832</v>
      </c>
      <c r="M1348" s="15" t="s">
        <v>18552</v>
      </c>
      <c r="N1348" s="19" t="str">
        <f>_xlfn.IFNA(VLOOKUP(K1348,'HAN02'!$I$1:$J$426,2,FALSE),"")</f>
        <v/>
      </c>
    </row>
    <row r="1349" spans="1:14">
      <c r="A1349" s="14">
        <v>1347</v>
      </c>
      <c r="B1349" s="14" t="str">
        <f t="shared" si="21"/>
        <v>320200401347</v>
      </c>
      <c r="C1349" s="15" t="s">
        <v>19228</v>
      </c>
      <c r="D1349" s="15" t="s">
        <v>1721</v>
      </c>
      <c r="E1349" s="15" t="s">
        <v>19229</v>
      </c>
      <c r="F1349" s="14" t="s">
        <v>19230</v>
      </c>
      <c r="G1349" s="15" t="s">
        <v>19231</v>
      </c>
      <c r="H1349" s="14" t="s">
        <v>13708</v>
      </c>
      <c r="I1349" s="15" t="s">
        <v>19232</v>
      </c>
      <c r="J1349" s="14" t="s">
        <v>13710</v>
      </c>
      <c r="K1349" s="18" t="s">
        <v>12891</v>
      </c>
      <c r="L1349" s="14" t="s">
        <v>13832</v>
      </c>
      <c r="M1349" s="15" t="s">
        <v>18552</v>
      </c>
      <c r="N1349" s="19" t="str">
        <f>_xlfn.IFNA(VLOOKUP(K1349,'HAN02'!$I$1:$J$426,2,FALSE),"")</f>
        <v>GG322016</v>
      </c>
    </row>
    <row r="1350" spans="1:14">
      <c r="A1350" s="14">
        <v>1348</v>
      </c>
      <c r="B1350" s="14" t="str">
        <f t="shared" si="21"/>
        <v>320200401348</v>
      </c>
      <c r="C1350" s="15" t="s">
        <v>19233</v>
      </c>
      <c r="D1350" s="15" t="s">
        <v>1721</v>
      </c>
      <c r="E1350" s="15" t="s">
        <v>19234</v>
      </c>
      <c r="F1350" s="14" t="s">
        <v>19235</v>
      </c>
      <c r="G1350" s="15" t="s">
        <v>19236</v>
      </c>
      <c r="H1350" s="14" t="s">
        <v>13708</v>
      </c>
      <c r="I1350" s="15" t="s">
        <v>19237</v>
      </c>
      <c r="J1350" s="14" t="s">
        <v>13710</v>
      </c>
      <c r="K1350" s="18" t="s">
        <v>12891</v>
      </c>
      <c r="L1350" s="14" t="s">
        <v>13832</v>
      </c>
      <c r="M1350" s="15" t="s">
        <v>18552</v>
      </c>
      <c r="N1350" s="19" t="str">
        <f>_xlfn.IFNA(VLOOKUP(K1350,'HAN02'!$I$1:$J$426,2,FALSE),"")</f>
        <v>GG322016</v>
      </c>
    </row>
    <row r="1351" spans="1:14">
      <c r="A1351" s="14">
        <v>1349</v>
      </c>
      <c r="B1351" s="14" t="str">
        <f t="shared" si="21"/>
        <v>320200401349</v>
      </c>
      <c r="C1351" s="15" t="s">
        <v>19238</v>
      </c>
      <c r="D1351" s="15" t="s">
        <v>1721</v>
      </c>
      <c r="E1351" s="15" t="s">
        <v>19239</v>
      </c>
      <c r="F1351" s="14" t="s">
        <v>19235</v>
      </c>
      <c r="G1351" s="15" t="s">
        <v>19240</v>
      </c>
      <c r="H1351" s="14" t="s">
        <v>13708</v>
      </c>
      <c r="I1351" s="15" t="s">
        <v>19241</v>
      </c>
      <c r="J1351" s="14" t="s">
        <v>13710</v>
      </c>
      <c r="K1351" s="18" t="s">
        <v>12891</v>
      </c>
      <c r="L1351" s="14" t="s">
        <v>13832</v>
      </c>
      <c r="M1351" s="15" t="s">
        <v>18552</v>
      </c>
      <c r="N1351" s="19" t="str">
        <f>_xlfn.IFNA(VLOOKUP(K1351,'HAN02'!$I$1:$J$426,2,FALSE),"")</f>
        <v>GG322016</v>
      </c>
    </row>
    <row r="1352" spans="1:14">
      <c r="A1352" s="14">
        <v>1350</v>
      </c>
      <c r="B1352" s="14" t="str">
        <f t="shared" si="21"/>
        <v>320200401350</v>
      </c>
      <c r="C1352" s="15" t="s">
        <v>19242</v>
      </c>
      <c r="D1352" s="15" t="s">
        <v>1721</v>
      </c>
      <c r="E1352" s="15" t="s">
        <v>19243</v>
      </c>
      <c r="F1352" s="14" t="s">
        <v>18570</v>
      </c>
      <c r="G1352" s="15" t="s">
        <v>19244</v>
      </c>
      <c r="H1352" s="14" t="s">
        <v>13708</v>
      </c>
      <c r="I1352" s="15" t="s">
        <v>19245</v>
      </c>
      <c r="J1352" s="14" t="s">
        <v>13710</v>
      </c>
      <c r="K1352" s="18" t="s">
        <v>12891</v>
      </c>
      <c r="L1352" s="14" t="s">
        <v>13832</v>
      </c>
      <c r="M1352" s="15" t="s">
        <v>18552</v>
      </c>
      <c r="N1352" s="19" t="str">
        <f>_xlfn.IFNA(VLOOKUP(K1352,'HAN02'!$I$1:$J$426,2,FALSE),"")</f>
        <v>GG322016</v>
      </c>
    </row>
    <row r="1353" spans="1:14">
      <c r="A1353" s="14">
        <v>1351</v>
      </c>
      <c r="B1353" s="14" t="str">
        <f t="shared" si="21"/>
        <v>320200401351</v>
      </c>
      <c r="C1353" s="15" t="s">
        <v>19246</v>
      </c>
      <c r="D1353" s="15" t="s">
        <v>1721</v>
      </c>
      <c r="E1353" s="15" t="s">
        <v>19247</v>
      </c>
      <c r="F1353" s="14" t="s">
        <v>19235</v>
      </c>
      <c r="G1353" s="15" t="s">
        <v>19248</v>
      </c>
      <c r="H1353" s="14" t="s">
        <v>13708</v>
      </c>
      <c r="I1353" s="15" t="s">
        <v>19249</v>
      </c>
      <c r="J1353" s="14" t="s">
        <v>13710</v>
      </c>
      <c r="K1353" s="18" t="s">
        <v>12891</v>
      </c>
      <c r="L1353" s="14" t="s">
        <v>13832</v>
      </c>
      <c r="M1353" s="15" t="s">
        <v>18552</v>
      </c>
      <c r="N1353" s="19" t="str">
        <f>_xlfn.IFNA(VLOOKUP(K1353,'HAN02'!$I$1:$J$426,2,FALSE),"")</f>
        <v>GG322016</v>
      </c>
    </row>
    <row r="1354" spans="1:14">
      <c r="A1354" s="14">
        <v>1352</v>
      </c>
      <c r="B1354" s="14" t="str">
        <f t="shared" si="21"/>
        <v>320200401352</v>
      </c>
      <c r="C1354" s="15" t="s">
        <v>19250</v>
      </c>
      <c r="D1354" s="15" t="s">
        <v>1721</v>
      </c>
      <c r="E1354" s="15" t="s">
        <v>19251</v>
      </c>
      <c r="F1354" s="14" t="s">
        <v>19252</v>
      </c>
      <c r="G1354" s="15" t="s">
        <v>19253</v>
      </c>
      <c r="H1354" s="14" t="s">
        <v>13708</v>
      </c>
      <c r="I1354" s="15" t="s">
        <v>19254</v>
      </c>
      <c r="J1354" s="14" t="s">
        <v>13699</v>
      </c>
      <c r="K1354" s="18"/>
      <c r="L1354" s="14" t="s">
        <v>13832</v>
      </c>
      <c r="M1354" s="15" t="s">
        <v>18552</v>
      </c>
      <c r="N1354" s="19" t="str">
        <f>_xlfn.IFNA(VLOOKUP(K1354,'HAN02'!$I$1:$J$426,2,FALSE),"")</f>
        <v/>
      </c>
    </row>
    <row r="1355" spans="1:14">
      <c r="A1355" s="14">
        <v>1353</v>
      </c>
      <c r="B1355" s="14" t="str">
        <f t="shared" si="21"/>
        <v>320200101353</v>
      </c>
      <c r="C1355" s="15" t="s">
        <v>19255</v>
      </c>
      <c r="D1355" s="15" t="s">
        <v>1721</v>
      </c>
      <c r="E1355" s="15" t="s">
        <v>19256</v>
      </c>
      <c r="F1355" s="14" t="s">
        <v>19257</v>
      </c>
      <c r="G1355" s="15" t="s">
        <v>19258</v>
      </c>
      <c r="H1355" s="14" t="s">
        <v>13942</v>
      </c>
      <c r="I1355" s="15" t="s">
        <v>19259</v>
      </c>
      <c r="J1355" s="14" t="s">
        <v>13710</v>
      </c>
      <c r="K1355" s="18" t="s">
        <v>12895</v>
      </c>
      <c r="L1355" s="14" t="s">
        <v>13832</v>
      </c>
      <c r="M1355" s="15" t="s">
        <v>18552</v>
      </c>
      <c r="N1355" s="19" t="str">
        <f>_xlfn.IFNA(VLOOKUP(K1355,'HAN02'!$I$1:$J$426,2,FALSE),"")</f>
        <v>GG322070</v>
      </c>
    </row>
    <row r="1356" spans="1:14">
      <c r="A1356" s="14">
        <v>1354</v>
      </c>
      <c r="B1356" s="14" t="str">
        <f t="shared" si="21"/>
        <v>320200401354</v>
      </c>
      <c r="C1356" s="15" t="s">
        <v>19260</v>
      </c>
      <c r="D1356" s="15" t="s">
        <v>1721</v>
      </c>
      <c r="E1356" s="15" t="s">
        <v>19261</v>
      </c>
      <c r="F1356" s="14" t="s">
        <v>19262</v>
      </c>
      <c r="G1356" s="15" t="s">
        <v>19263</v>
      </c>
      <c r="H1356" s="14" t="s">
        <v>13708</v>
      </c>
      <c r="I1356" s="15" t="s">
        <v>16550</v>
      </c>
      <c r="J1356" s="14" t="s">
        <v>13699</v>
      </c>
      <c r="K1356" s="18"/>
      <c r="L1356" s="14" t="s">
        <v>13832</v>
      </c>
      <c r="M1356" s="15" t="s">
        <v>18552</v>
      </c>
      <c r="N1356" s="19" t="str">
        <f>_xlfn.IFNA(VLOOKUP(K1356,'HAN02'!$I$1:$J$426,2,FALSE),"")</f>
        <v/>
      </c>
    </row>
    <row r="1357" spans="1:14">
      <c r="A1357" s="14">
        <v>1355</v>
      </c>
      <c r="B1357" s="14" t="str">
        <f t="shared" si="21"/>
        <v>320200401355</v>
      </c>
      <c r="C1357" s="15" t="s">
        <v>19264</v>
      </c>
      <c r="D1357" s="15" t="s">
        <v>1721</v>
      </c>
      <c r="E1357" s="15" t="s">
        <v>19265</v>
      </c>
      <c r="F1357" s="14" t="s">
        <v>19266</v>
      </c>
      <c r="G1357" s="15" t="s">
        <v>19267</v>
      </c>
      <c r="H1357" s="14" t="s">
        <v>13708</v>
      </c>
      <c r="I1357" s="15" t="s">
        <v>19268</v>
      </c>
      <c r="J1357" s="14" t="s">
        <v>13710</v>
      </c>
      <c r="K1357" s="18" t="s">
        <v>12895</v>
      </c>
      <c r="L1357" s="14" t="s">
        <v>13832</v>
      </c>
      <c r="M1357" s="15" t="s">
        <v>18552</v>
      </c>
      <c r="N1357" s="19" t="str">
        <f>_xlfn.IFNA(VLOOKUP(K1357,'HAN02'!$I$1:$J$426,2,FALSE),"")</f>
        <v>GG322070</v>
      </c>
    </row>
    <row r="1358" spans="1:14">
      <c r="A1358" s="14">
        <v>1356</v>
      </c>
      <c r="B1358" s="14" t="str">
        <f t="shared" si="21"/>
        <v>320200501356</v>
      </c>
      <c r="C1358" s="15" t="s">
        <v>19269</v>
      </c>
      <c r="D1358" s="15" t="s">
        <v>1721</v>
      </c>
      <c r="E1358" s="15" t="s">
        <v>19270</v>
      </c>
      <c r="F1358" s="14" t="s">
        <v>19220</v>
      </c>
      <c r="G1358" s="15" t="s">
        <v>19271</v>
      </c>
      <c r="H1358" s="14" t="s">
        <v>13745</v>
      </c>
      <c r="I1358" s="15" t="s">
        <v>19272</v>
      </c>
      <c r="J1358" s="14" t="s">
        <v>13699</v>
      </c>
      <c r="K1358" s="18"/>
      <c r="L1358" s="14" t="s">
        <v>13832</v>
      </c>
      <c r="M1358" s="15" t="s">
        <v>18552</v>
      </c>
      <c r="N1358" s="19" t="str">
        <f>_xlfn.IFNA(VLOOKUP(K1358,'HAN02'!$I$1:$J$426,2,FALSE),"")</f>
        <v/>
      </c>
    </row>
    <row r="1359" spans="1:14">
      <c r="A1359" s="14">
        <v>1357</v>
      </c>
      <c r="B1359" s="14" t="str">
        <f t="shared" si="21"/>
        <v>320200501357</v>
      </c>
      <c r="C1359" s="15" t="s">
        <v>19273</v>
      </c>
      <c r="D1359" s="15" t="s">
        <v>1721</v>
      </c>
      <c r="E1359" s="15" t="s">
        <v>19274</v>
      </c>
      <c r="F1359" s="14" t="s">
        <v>19230</v>
      </c>
      <c r="G1359" s="15" t="s">
        <v>19275</v>
      </c>
      <c r="H1359" s="14" t="s">
        <v>13745</v>
      </c>
      <c r="I1359" s="15" t="s">
        <v>19276</v>
      </c>
      <c r="J1359" s="14" t="s">
        <v>13710</v>
      </c>
      <c r="K1359" s="18" t="s">
        <v>12891</v>
      </c>
      <c r="L1359" s="14" t="s">
        <v>13832</v>
      </c>
      <c r="M1359" s="15" t="s">
        <v>18552</v>
      </c>
      <c r="N1359" s="19" t="str">
        <f>_xlfn.IFNA(VLOOKUP(K1359,'HAN02'!$I$1:$J$426,2,FALSE),"")</f>
        <v>GG322016</v>
      </c>
    </row>
    <row r="1360" spans="1:14">
      <c r="A1360" s="14">
        <v>1358</v>
      </c>
      <c r="B1360" s="14" t="str">
        <f t="shared" si="21"/>
        <v>320200401358</v>
      </c>
      <c r="C1360" s="15" t="s">
        <v>19277</v>
      </c>
      <c r="D1360" s="15" t="s">
        <v>1721</v>
      </c>
      <c r="E1360" s="15" t="s">
        <v>19278</v>
      </c>
      <c r="F1360" s="14" t="s">
        <v>19279</v>
      </c>
      <c r="G1360" s="15" t="s">
        <v>19280</v>
      </c>
      <c r="H1360" s="14" t="s">
        <v>13708</v>
      </c>
      <c r="I1360" s="15" t="s">
        <v>19281</v>
      </c>
      <c r="J1360" s="14" t="s">
        <v>13710</v>
      </c>
      <c r="K1360" s="18" t="s">
        <v>12891</v>
      </c>
      <c r="L1360" s="14" t="s">
        <v>13832</v>
      </c>
      <c r="M1360" s="15" t="s">
        <v>18552</v>
      </c>
      <c r="N1360" s="19" t="str">
        <f>_xlfn.IFNA(VLOOKUP(K1360,'HAN02'!$I$1:$J$426,2,FALSE),"")</f>
        <v>GG322016</v>
      </c>
    </row>
    <row r="1361" spans="1:14">
      <c r="A1361" s="14">
        <v>1359</v>
      </c>
      <c r="B1361" s="14" t="str">
        <f t="shared" si="21"/>
        <v>320200401359</v>
      </c>
      <c r="C1361" s="15" t="s">
        <v>19282</v>
      </c>
      <c r="D1361" s="15" t="s">
        <v>1721</v>
      </c>
      <c r="E1361" s="15" t="s">
        <v>19283</v>
      </c>
      <c r="F1361" s="14" t="s">
        <v>19220</v>
      </c>
      <c r="G1361" s="15" t="s">
        <v>19284</v>
      </c>
      <c r="H1361" s="14" t="s">
        <v>13708</v>
      </c>
      <c r="I1361" s="15" t="s">
        <v>19285</v>
      </c>
      <c r="J1361" s="14" t="s">
        <v>13699</v>
      </c>
      <c r="K1361" s="18"/>
      <c r="L1361" s="14" t="s">
        <v>13832</v>
      </c>
      <c r="M1361" s="15" t="s">
        <v>18552</v>
      </c>
      <c r="N1361" s="19" t="str">
        <f>_xlfn.IFNA(VLOOKUP(K1361,'HAN02'!$I$1:$J$426,2,FALSE),"")</f>
        <v/>
      </c>
    </row>
    <row r="1362" spans="1:14">
      <c r="A1362" s="14">
        <v>1360</v>
      </c>
      <c r="B1362" s="14" t="str">
        <f t="shared" si="21"/>
        <v>320200101360</v>
      </c>
      <c r="C1362" s="15" t="s">
        <v>19286</v>
      </c>
      <c r="D1362" s="15" t="s">
        <v>1721</v>
      </c>
      <c r="E1362" s="15" t="s">
        <v>19287</v>
      </c>
      <c r="F1362" s="14" t="s">
        <v>19288</v>
      </c>
      <c r="G1362" s="15" t="s">
        <v>19289</v>
      </c>
      <c r="H1362" s="14" t="s">
        <v>13942</v>
      </c>
      <c r="I1362" s="15" t="s">
        <v>19035</v>
      </c>
      <c r="J1362" s="14" t="s">
        <v>13699</v>
      </c>
      <c r="K1362" s="18"/>
      <c r="L1362" s="14" t="s">
        <v>13832</v>
      </c>
      <c r="M1362" s="15" t="s">
        <v>18552</v>
      </c>
      <c r="N1362" s="19" t="str">
        <f>_xlfn.IFNA(VLOOKUP(K1362,'HAN02'!$I$1:$J$426,2,FALSE),"")</f>
        <v/>
      </c>
    </row>
    <row r="1363" spans="1:14">
      <c r="A1363" s="14">
        <v>1361</v>
      </c>
      <c r="B1363" s="14" t="str">
        <f t="shared" si="21"/>
        <v>320200401361</v>
      </c>
      <c r="C1363" s="15" t="s">
        <v>19290</v>
      </c>
      <c r="D1363" s="15" t="s">
        <v>1721</v>
      </c>
      <c r="E1363" s="15" t="s">
        <v>19291</v>
      </c>
      <c r="F1363" s="14" t="s">
        <v>19220</v>
      </c>
      <c r="G1363" s="15" t="s">
        <v>19292</v>
      </c>
      <c r="H1363" s="14" t="s">
        <v>13708</v>
      </c>
      <c r="I1363" s="15" t="s">
        <v>19293</v>
      </c>
      <c r="J1363" s="14" t="s">
        <v>13699</v>
      </c>
      <c r="K1363" s="18"/>
      <c r="L1363" s="14" t="s">
        <v>13832</v>
      </c>
      <c r="M1363" s="15" t="s">
        <v>18552</v>
      </c>
      <c r="N1363" s="19" t="str">
        <f>_xlfn.IFNA(VLOOKUP(K1363,'HAN02'!$I$1:$J$426,2,FALSE),"")</f>
        <v/>
      </c>
    </row>
    <row r="1364" spans="1:14">
      <c r="A1364" s="14">
        <v>1362</v>
      </c>
      <c r="B1364" s="14" t="str">
        <f t="shared" si="21"/>
        <v>320200501362</v>
      </c>
      <c r="C1364" s="15" t="s">
        <v>19294</v>
      </c>
      <c r="D1364" s="15" t="s">
        <v>1721</v>
      </c>
      <c r="E1364" s="15" t="s">
        <v>19295</v>
      </c>
      <c r="F1364" s="14" t="s">
        <v>19279</v>
      </c>
      <c r="G1364" s="15" t="s">
        <v>19296</v>
      </c>
      <c r="H1364" s="14" t="s">
        <v>13745</v>
      </c>
      <c r="I1364" s="15" t="s">
        <v>19297</v>
      </c>
      <c r="J1364" s="14" t="s">
        <v>13710</v>
      </c>
      <c r="K1364" s="18" t="s">
        <v>12891</v>
      </c>
      <c r="L1364" s="14" t="s">
        <v>13832</v>
      </c>
      <c r="M1364" s="15" t="s">
        <v>18552</v>
      </c>
      <c r="N1364" s="19" t="str">
        <f>_xlfn.IFNA(VLOOKUP(K1364,'HAN02'!$I$1:$J$426,2,FALSE),"")</f>
        <v>GG322016</v>
      </c>
    </row>
    <row r="1365" spans="1:14">
      <c r="A1365" s="14">
        <v>1363</v>
      </c>
      <c r="B1365" s="14" t="str">
        <f t="shared" si="21"/>
        <v>320200401363</v>
      </c>
      <c r="C1365" s="15" t="s">
        <v>19298</v>
      </c>
      <c r="D1365" s="15" t="s">
        <v>1721</v>
      </c>
      <c r="E1365" s="15" t="s">
        <v>19299</v>
      </c>
      <c r="F1365" s="14" t="s">
        <v>19300</v>
      </c>
      <c r="G1365" s="15" t="s">
        <v>19301</v>
      </c>
      <c r="H1365" s="14" t="s">
        <v>13708</v>
      </c>
      <c r="I1365" s="15" t="s">
        <v>19302</v>
      </c>
      <c r="J1365" s="14" t="s">
        <v>13699</v>
      </c>
      <c r="K1365" s="18"/>
      <c r="L1365" s="14" t="s">
        <v>13699</v>
      </c>
      <c r="M1365" s="15" t="s">
        <v>18552</v>
      </c>
      <c r="N1365" s="19" t="str">
        <f>_xlfn.IFNA(VLOOKUP(K1365,'HAN02'!$I$1:$J$426,2,FALSE),"")</f>
        <v/>
      </c>
    </row>
    <row r="1366" spans="1:14">
      <c r="A1366" s="14">
        <v>1364</v>
      </c>
      <c r="B1366" s="14" t="str">
        <f t="shared" si="21"/>
        <v>320200301364</v>
      </c>
      <c r="C1366" s="15" t="s">
        <v>19303</v>
      </c>
      <c r="D1366" s="15" t="s">
        <v>1721</v>
      </c>
      <c r="E1366" s="15" t="s">
        <v>19304</v>
      </c>
      <c r="F1366" s="14" t="s">
        <v>19305</v>
      </c>
      <c r="G1366" s="15" t="s">
        <v>19306</v>
      </c>
      <c r="H1366" s="14" t="s">
        <v>13872</v>
      </c>
      <c r="I1366" s="15" t="s">
        <v>15074</v>
      </c>
      <c r="J1366" s="14" t="s">
        <v>13699</v>
      </c>
      <c r="K1366" s="18"/>
      <c r="L1366" s="14" t="s">
        <v>13699</v>
      </c>
      <c r="M1366" s="15" t="s">
        <v>18552</v>
      </c>
      <c r="N1366" s="19" t="str">
        <f>_xlfn.IFNA(VLOOKUP(K1366,'HAN02'!$I$1:$J$426,2,FALSE),"")</f>
        <v/>
      </c>
    </row>
    <row r="1367" spans="1:14">
      <c r="A1367" s="14">
        <v>1365</v>
      </c>
      <c r="B1367" s="14" t="str">
        <f t="shared" si="21"/>
        <v>320200101365</v>
      </c>
      <c r="C1367" s="15" t="s">
        <v>19307</v>
      </c>
      <c r="D1367" s="15" t="s">
        <v>1721</v>
      </c>
      <c r="E1367" s="15" t="s">
        <v>19308</v>
      </c>
      <c r="F1367" s="14" t="s">
        <v>19309</v>
      </c>
      <c r="G1367" s="15" t="s">
        <v>19310</v>
      </c>
      <c r="H1367" s="14" t="s">
        <v>13942</v>
      </c>
      <c r="I1367" s="15" t="s">
        <v>14388</v>
      </c>
      <c r="J1367" s="14" t="s">
        <v>13699</v>
      </c>
      <c r="K1367" s="18"/>
      <c r="L1367" s="14" t="s">
        <v>13699</v>
      </c>
      <c r="M1367" s="15" t="s">
        <v>18552</v>
      </c>
      <c r="N1367" s="19" t="str">
        <f>_xlfn.IFNA(VLOOKUP(K1367,'HAN02'!$I$1:$J$426,2,FALSE),"")</f>
        <v/>
      </c>
    </row>
    <row r="1368" spans="1:14">
      <c r="A1368" s="14">
        <v>1366</v>
      </c>
      <c r="B1368" s="14" t="str">
        <f t="shared" si="21"/>
        <v>320200401366</v>
      </c>
      <c r="C1368" s="15" t="s">
        <v>19311</v>
      </c>
      <c r="D1368" s="15" t="s">
        <v>1721</v>
      </c>
      <c r="E1368" s="15" t="s">
        <v>19312</v>
      </c>
      <c r="F1368" s="14" t="s">
        <v>19313</v>
      </c>
      <c r="G1368" s="15" t="s">
        <v>19314</v>
      </c>
      <c r="H1368" s="14" t="s">
        <v>13708</v>
      </c>
      <c r="I1368" s="15" t="s">
        <v>19315</v>
      </c>
      <c r="J1368" s="14" t="s">
        <v>13699</v>
      </c>
      <c r="K1368" s="18"/>
      <c r="L1368" s="14" t="s">
        <v>13699</v>
      </c>
      <c r="M1368" s="15" t="s">
        <v>18552</v>
      </c>
      <c r="N1368" s="19" t="str">
        <f>_xlfn.IFNA(VLOOKUP(K1368,'HAN02'!$I$1:$J$426,2,FALSE),"")</f>
        <v/>
      </c>
    </row>
    <row r="1369" spans="1:14">
      <c r="A1369" s="14">
        <v>1367</v>
      </c>
      <c r="B1369" s="14" t="str">
        <f t="shared" si="21"/>
        <v>320200501367</v>
      </c>
      <c r="C1369" s="15" t="s">
        <v>19316</v>
      </c>
      <c r="D1369" s="15" t="s">
        <v>1721</v>
      </c>
      <c r="E1369" s="15" t="s">
        <v>19317</v>
      </c>
      <c r="F1369" s="14" t="s">
        <v>19318</v>
      </c>
      <c r="G1369" s="15" t="s">
        <v>19319</v>
      </c>
      <c r="H1369" s="14" t="s">
        <v>13745</v>
      </c>
      <c r="I1369" s="15" t="s">
        <v>19320</v>
      </c>
      <c r="J1369" s="14" t="s">
        <v>13699</v>
      </c>
      <c r="K1369" s="18"/>
      <c r="L1369" s="14" t="s">
        <v>13699</v>
      </c>
      <c r="M1369" s="15" t="s">
        <v>18552</v>
      </c>
      <c r="N1369" s="19" t="str">
        <f>_xlfn.IFNA(VLOOKUP(K1369,'HAN02'!$I$1:$J$426,2,FALSE),"")</f>
        <v/>
      </c>
    </row>
    <row r="1370" spans="1:14">
      <c r="A1370" s="14">
        <v>1368</v>
      </c>
      <c r="B1370" s="14" t="str">
        <f t="shared" si="21"/>
        <v>320200401368</v>
      </c>
      <c r="C1370" s="15" t="s">
        <v>19321</v>
      </c>
      <c r="D1370" s="15" t="s">
        <v>1721</v>
      </c>
      <c r="E1370" s="15" t="s">
        <v>19322</v>
      </c>
      <c r="F1370" s="14" t="s">
        <v>18570</v>
      </c>
      <c r="G1370" s="15" t="s">
        <v>19323</v>
      </c>
      <c r="H1370" s="14" t="s">
        <v>13708</v>
      </c>
      <c r="I1370" s="15" t="s">
        <v>19324</v>
      </c>
      <c r="J1370" s="14" t="s">
        <v>13699</v>
      </c>
      <c r="K1370" s="18"/>
      <c r="L1370" s="14" t="s">
        <v>13699</v>
      </c>
      <c r="M1370" s="15" t="s">
        <v>18552</v>
      </c>
      <c r="N1370" s="19" t="str">
        <f>_xlfn.IFNA(VLOOKUP(K1370,'HAN02'!$I$1:$J$426,2,FALSE),"")</f>
        <v/>
      </c>
    </row>
    <row r="1371" spans="1:14">
      <c r="A1371" s="14">
        <v>1369</v>
      </c>
      <c r="B1371" s="14" t="str">
        <f t="shared" si="21"/>
        <v>320200101369</v>
      </c>
      <c r="C1371" s="15" t="s">
        <v>19325</v>
      </c>
      <c r="D1371" s="15" t="s">
        <v>1721</v>
      </c>
      <c r="E1371" s="15" t="s">
        <v>19326</v>
      </c>
      <c r="F1371" s="14" t="s">
        <v>19220</v>
      </c>
      <c r="G1371" s="15" t="s">
        <v>19327</v>
      </c>
      <c r="H1371" s="14" t="s">
        <v>13942</v>
      </c>
      <c r="I1371" s="15" t="s">
        <v>19328</v>
      </c>
      <c r="J1371" s="14" t="s">
        <v>13699</v>
      </c>
      <c r="K1371" s="18"/>
      <c r="L1371" s="14" t="s">
        <v>13699</v>
      </c>
      <c r="M1371" s="15" t="s">
        <v>18552</v>
      </c>
      <c r="N1371" s="19" t="str">
        <f>_xlfn.IFNA(VLOOKUP(K1371,'HAN02'!$I$1:$J$426,2,FALSE),"")</f>
        <v/>
      </c>
    </row>
    <row r="1372" spans="1:14">
      <c r="A1372" s="14">
        <v>1370</v>
      </c>
      <c r="B1372" s="14" t="str">
        <f t="shared" si="21"/>
        <v>320200101370</v>
      </c>
      <c r="C1372" s="15" t="s">
        <v>19329</v>
      </c>
      <c r="D1372" s="15" t="s">
        <v>1721</v>
      </c>
      <c r="E1372" s="15" t="s">
        <v>19330</v>
      </c>
      <c r="F1372" s="14" t="s">
        <v>19331</v>
      </c>
      <c r="G1372" s="15" t="s">
        <v>19332</v>
      </c>
      <c r="H1372" s="14" t="s">
        <v>13942</v>
      </c>
      <c r="I1372" s="15" t="s">
        <v>19333</v>
      </c>
      <c r="J1372" s="14" t="s">
        <v>13699</v>
      </c>
      <c r="K1372" s="18"/>
      <c r="L1372" s="14" t="s">
        <v>13699</v>
      </c>
      <c r="M1372" s="15" t="s">
        <v>18552</v>
      </c>
      <c r="N1372" s="19" t="str">
        <f>_xlfn.IFNA(VLOOKUP(K1372,'HAN02'!$I$1:$J$426,2,FALSE),"")</f>
        <v/>
      </c>
    </row>
    <row r="1373" spans="1:14">
      <c r="A1373" s="14">
        <v>1371</v>
      </c>
      <c r="B1373" s="14" t="str">
        <f t="shared" si="21"/>
        <v>320200401371</v>
      </c>
      <c r="C1373" s="15" t="s">
        <v>19334</v>
      </c>
      <c r="D1373" s="15" t="s">
        <v>1721</v>
      </c>
      <c r="E1373" s="15" t="s">
        <v>19335</v>
      </c>
      <c r="F1373" s="14" t="s">
        <v>19211</v>
      </c>
      <c r="G1373" s="15" t="s">
        <v>19336</v>
      </c>
      <c r="H1373" s="14" t="s">
        <v>13708</v>
      </c>
      <c r="I1373" s="15" t="s">
        <v>19337</v>
      </c>
      <c r="J1373" s="14" t="s">
        <v>13699</v>
      </c>
      <c r="K1373" s="18"/>
      <c r="L1373" s="14" t="s">
        <v>13699</v>
      </c>
      <c r="M1373" s="15" t="s">
        <v>18552</v>
      </c>
      <c r="N1373" s="19" t="str">
        <f>_xlfn.IFNA(VLOOKUP(K1373,'HAN02'!$I$1:$J$426,2,FALSE),"")</f>
        <v/>
      </c>
    </row>
    <row r="1374" spans="1:14">
      <c r="A1374" s="14">
        <v>1372</v>
      </c>
      <c r="B1374" s="14" t="str">
        <f t="shared" si="21"/>
        <v>320200001372</v>
      </c>
      <c r="C1374" s="15" t="s">
        <v>19338</v>
      </c>
      <c r="D1374" s="15" t="s">
        <v>1721</v>
      </c>
      <c r="E1374" s="15" t="s">
        <v>19339</v>
      </c>
      <c r="F1374" s="14" t="s">
        <v>19340</v>
      </c>
      <c r="G1374" s="15" t="s">
        <v>19341</v>
      </c>
      <c r="H1374" s="14"/>
      <c r="I1374" s="15" t="s">
        <v>19342</v>
      </c>
      <c r="J1374" s="14"/>
      <c r="K1374" s="18"/>
      <c r="L1374" s="14" t="s">
        <v>13699</v>
      </c>
      <c r="M1374" s="15" t="s">
        <v>18552</v>
      </c>
      <c r="N1374" s="19" t="str">
        <f>_xlfn.IFNA(VLOOKUP(K1374,'HAN02'!$I$1:$J$426,2,FALSE),"")</f>
        <v/>
      </c>
    </row>
    <row r="1375" spans="1:14">
      <c r="A1375" s="14">
        <v>1373</v>
      </c>
      <c r="B1375" s="14" t="str">
        <f t="shared" si="21"/>
        <v>320200301373</v>
      </c>
      <c r="C1375" s="15" t="s">
        <v>19343</v>
      </c>
      <c r="D1375" s="15" t="s">
        <v>1721</v>
      </c>
      <c r="E1375" s="15" t="s">
        <v>19344</v>
      </c>
      <c r="F1375" s="14" t="s">
        <v>19345</v>
      </c>
      <c r="G1375" s="15" t="s">
        <v>19346</v>
      </c>
      <c r="H1375" s="14" t="s">
        <v>13872</v>
      </c>
      <c r="I1375" s="15" t="s">
        <v>19347</v>
      </c>
      <c r="J1375" s="14" t="s">
        <v>13699</v>
      </c>
      <c r="K1375" s="18"/>
      <c r="L1375" s="14" t="s">
        <v>13699</v>
      </c>
      <c r="M1375" s="15" t="s">
        <v>18552</v>
      </c>
      <c r="N1375" s="19" t="str">
        <f>_xlfn.IFNA(VLOOKUP(K1375,'HAN02'!$I$1:$J$426,2,FALSE),"")</f>
        <v/>
      </c>
    </row>
    <row r="1376" spans="1:14">
      <c r="A1376" s="14">
        <v>1374</v>
      </c>
      <c r="B1376" s="14" t="str">
        <f t="shared" si="21"/>
        <v>320200401374</v>
      </c>
      <c r="C1376" s="15" t="s">
        <v>19348</v>
      </c>
      <c r="D1376" s="15" t="s">
        <v>1721</v>
      </c>
      <c r="E1376" s="15" t="s">
        <v>19349</v>
      </c>
      <c r="F1376" s="14" t="s">
        <v>19235</v>
      </c>
      <c r="G1376" s="15" t="s">
        <v>19350</v>
      </c>
      <c r="H1376" s="14" t="s">
        <v>13708</v>
      </c>
      <c r="I1376" s="15" t="s">
        <v>19351</v>
      </c>
      <c r="J1376" s="14" t="s">
        <v>13710</v>
      </c>
      <c r="K1376" s="18" t="s">
        <v>12891</v>
      </c>
      <c r="L1376" s="14" t="s">
        <v>13699</v>
      </c>
      <c r="M1376" s="15" t="s">
        <v>18552</v>
      </c>
      <c r="N1376" s="19" t="str">
        <f>_xlfn.IFNA(VLOOKUP(K1376,'HAN02'!$I$1:$J$426,2,FALSE),"")</f>
        <v>GG322016</v>
      </c>
    </row>
    <row r="1377" spans="1:14">
      <c r="A1377" s="14">
        <v>1375</v>
      </c>
      <c r="B1377" s="14" t="str">
        <f t="shared" si="21"/>
        <v>320200501375</v>
      </c>
      <c r="C1377" s="15" t="s">
        <v>19352</v>
      </c>
      <c r="D1377" s="15" t="s">
        <v>1721</v>
      </c>
      <c r="E1377" s="15" t="s">
        <v>19353</v>
      </c>
      <c r="F1377" s="14" t="s">
        <v>19235</v>
      </c>
      <c r="G1377" s="15" t="s">
        <v>19354</v>
      </c>
      <c r="H1377" s="14" t="s">
        <v>13745</v>
      </c>
      <c r="I1377" s="15" t="s">
        <v>19355</v>
      </c>
      <c r="J1377" s="14" t="s">
        <v>13710</v>
      </c>
      <c r="K1377" s="18" t="s">
        <v>12891</v>
      </c>
      <c r="L1377" s="14" t="s">
        <v>13699</v>
      </c>
      <c r="M1377" s="15" t="s">
        <v>18552</v>
      </c>
      <c r="N1377" s="19" t="str">
        <f>_xlfn.IFNA(VLOOKUP(K1377,'HAN02'!$I$1:$J$426,2,FALSE),"")</f>
        <v>GG322016</v>
      </c>
    </row>
    <row r="1378" spans="1:14">
      <c r="A1378" s="14">
        <v>1376</v>
      </c>
      <c r="B1378" s="14" t="str">
        <f t="shared" si="21"/>
        <v>320200401376</v>
      </c>
      <c r="C1378" s="15" t="s">
        <v>19356</v>
      </c>
      <c r="D1378" s="15" t="s">
        <v>1721</v>
      </c>
      <c r="E1378" s="15" t="s">
        <v>19357</v>
      </c>
      <c r="F1378" s="14" t="s">
        <v>18570</v>
      </c>
      <c r="G1378" s="15" t="s">
        <v>19358</v>
      </c>
      <c r="H1378" s="14" t="s">
        <v>13708</v>
      </c>
      <c r="I1378" s="15" t="s">
        <v>19359</v>
      </c>
      <c r="J1378" s="14" t="s">
        <v>13710</v>
      </c>
      <c r="K1378" s="18" t="s">
        <v>12891</v>
      </c>
      <c r="L1378" s="14" t="s">
        <v>13699</v>
      </c>
      <c r="M1378" s="15" t="s">
        <v>18552</v>
      </c>
      <c r="N1378" s="19" t="str">
        <f>_xlfn.IFNA(VLOOKUP(K1378,'HAN02'!$I$1:$J$426,2,FALSE),"")</f>
        <v>GG322016</v>
      </c>
    </row>
    <row r="1379" spans="1:14">
      <c r="A1379" s="14">
        <v>1377</v>
      </c>
      <c r="B1379" s="14" t="str">
        <f t="shared" si="21"/>
        <v>320200401377</v>
      </c>
      <c r="C1379" s="15" t="s">
        <v>19360</v>
      </c>
      <c r="D1379" s="15" t="s">
        <v>1721</v>
      </c>
      <c r="E1379" s="15" t="s">
        <v>19361</v>
      </c>
      <c r="F1379" s="14" t="s">
        <v>19362</v>
      </c>
      <c r="G1379" s="15" t="s">
        <v>19363</v>
      </c>
      <c r="H1379" s="14" t="s">
        <v>13708</v>
      </c>
      <c r="I1379" s="15" t="s">
        <v>19364</v>
      </c>
      <c r="J1379" s="14" t="s">
        <v>13710</v>
      </c>
      <c r="K1379" s="18" t="s">
        <v>12891</v>
      </c>
      <c r="L1379" s="14" t="s">
        <v>13699</v>
      </c>
      <c r="M1379" s="15" t="s">
        <v>18552</v>
      </c>
      <c r="N1379" s="19" t="str">
        <f>_xlfn.IFNA(VLOOKUP(K1379,'HAN02'!$I$1:$J$426,2,FALSE),"")</f>
        <v>GG322016</v>
      </c>
    </row>
    <row r="1380" spans="1:14">
      <c r="A1380" s="14">
        <v>1378</v>
      </c>
      <c r="B1380" s="14" t="str">
        <f t="shared" si="21"/>
        <v>320200501378</v>
      </c>
      <c r="C1380" s="15" t="s">
        <v>19365</v>
      </c>
      <c r="D1380" s="15" t="s">
        <v>1721</v>
      </c>
      <c r="E1380" s="15" t="s">
        <v>19366</v>
      </c>
      <c r="F1380" s="14" t="s">
        <v>19367</v>
      </c>
      <c r="G1380" s="15" t="s">
        <v>19368</v>
      </c>
      <c r="H1380" s="14" t="s">
        <v>13745</v>
      </c>
      <c r="I1380" s="15" t="s">
        <v>17922</v>
      </c>
      <c r="J1380" s="14" t="s">
        <v>13699</v>
      </c>
      <c r="K1380" s="18"/>
      <c r="L1380" s="14" t="s">
        <v>13699</v>
      </c>
      <c r="M1380" s="15" t="s">
        <v>18552</v>
      </c>
      <c r="N1380" s="19" t="str">
        <f>_xlfn.IFNA(VLOOKUP(K1380,'HAN02'!$I$1:$J$426,2,FALSE),"")</f>
        <v/>
      </c>
    </row>
    <row r="1381" spans="1:14">
      <c r="A1381" s="14">
        <v>1379</v>
      </c>
      <c r="B1381" s="14" t="str">
        <f t="shared" si="21"/>
        <v>320200201379</v>
      </c>
      <c r="C1381" s="15" t="s">
        <v>19369</v>
      </c>
      <c r="D1381" s="15" t="s">
        <v>1721</v>
      </c>
      <c r="E1381" s="15" t="s">
        <v>19370</v>
      </c>
      <c r="F1381" s="14" t="s">
        <v>19300</v>
      </c>
      <c r="G1381" s="15" t="s">
        <v>19371</v>
      </c>
      <c r="H1381" s="14" t="s">
        <v>14962</v>
      </c>
      <c r="I1381" s="15" t="s">
        <v>15276</v>
      </c>
      <c r="J1381" s="14" t="s">
        <v>13699</v>
      </c>
      <c r="K1381" s="18"/>
      <c r="L1381" s="14" t="s">
        <v>13699</v>
      </c>
      <c r="M1381" s="15" t="s">
        <v>18552</v>
      </c>
      <c r="N1381" s="19" t="str">
        <f>_xlfn.IFNA(VLOOKUP(K1381,'HAN02'!$I$1:$J$426,2,FALSE),"")</f>
        <v/>
      </c>
    </row>
    <row r="1382" spans="1:14">
      <c r="A1382" s="14">
        <v>1380</v>
      </c>
      <c r="B1382" s="14" t="str">
        <f t="shared" si="21"/>
        <v>320200301380</v>
      </c>
      <c r="C1382" s="15" t="s">
        <v>19372</v>
      </c>
      <c r="D1382" s="15" t="s">
        <v>1721</v>
      </c>
      <c r="E1382" s="15" t="s">
        <v>19373</v>
      </c>
      <c r="F1382" s="14" t="s">
        <v>18570</v>
      </c>
      <c r="G1382" s="15" t="s">
        <v>19374</v>
      </c>
      <c r="H1382" s="14" t="s">
        <v>13872</v>
      </c>
      <c r="I1382" s="15" t="s">
        <v>19375</v>
      </c>
      <c r="J1382" s="14" t="s">
        <v>13699</v>
      </c>
      <c r="K1382" s="18"/>
      <c r="L1382" s="14" t="s">
        <v>13699</v>
      </c>
      <c r="M1382" s="15" t="s">
        <v>18552</v>
      </c>
      <c r="N1382" s="19" t="str">
        <f>_xlfn.IFNA(VLOOKUP(K1382,'HAN02'!$I$1:$J$426,2,FALSE),"")</f>
        <v/>
      </c>
    </row>
    <row r="1383" spans="1:14">
      <c r="A1383" s="14">
        <v>1381</v>
      </c>
      <c r="B1383" s="14" t="str">
        <f t="shared" si="21"/>
        <v>320200401381</v>
      </c>
      <c r="C1383" s="15" t="s">
        <v>19376</v>
      </c>
      <c r="D1383" s="15" t="s">
        <v>1721</v>
      </c>
      <c r="E1383" s="15" t="s">
        <v>19377</v>
      </c>
      <c r="F1383" s="14" t="s">
        <v>19378</v>
      </c>
      <c r="G1383" s="15" t="s">
        <v>19379</v>
      </c>
      <c r="H1383" s="14" t="s">
        <v>13708</v>
      </c>
      <c r="I1383" s="15" t="s">
        <v>19380</v>
      </c>
      <c r="J1383" s="14" t="s">
        <v>13699</v>
      </c>
      <c r="K1383" s="18"/>
      <c r="L1383" s="14" t="s">
        <v>13699</v>
      </c>
      <c r="M1383" s="15" t="s">
        <v>18552</v>
      </c>
      <c r="N1383" s="19" t="str">
        <f>_xlfn.IFNA(VLOOKUP(K1383,'HAN02'!$I$1:$J$426,2,FALSE),"")</f>
        <v/>
      </c>
    </row>
    <row r="1384" spans="1:14">
      <c r="A1384" s="14">
        <v>1382</v>
      </c>
      <c r="B1384" s="14" t="str">
        <f t="shared" si="21"/>
        <v>320200001382</v>
      </c>
      <c r="C1384" s="15" t="s">
        <v>19381</v>
      </c>
      <c r="D1384" s="15" t="s">
        <v>1721</v>
      </c>
      <c r="E1384" s="15" t="s">
        <v>19382</v>
      </c>
      <c r="F1384" s="14" t="s">
        <v>18570</v>
      </c>
      <c r="G1384" s="15" t="s">
        <v>19383</v>
      </c>
      <c r="H1384" s="14"/>
      <c r="I1384" s="15"/>
      <c r="J1384" s="14"/>
      <c r="K1384" s="18"/>
      <c r="L1384" s="14" t="s">
        <v>13699</v>
      </c>
      <c r="M1384" s="15" t="s">
        <v>18552</v>
      </c>
      <c r="N1384" s="19" t="str">
        <f>_xlfn.IFNA(VLOOKUP(K1384,'HAN02'!$I$1:$J$426,2,FALSE),"")</f>
        <v/>
      </c>
    </row>
    <row r="1385" spans="1:14">
      <c r="A1385" s="14">
        <v>1383</v>
      </c>
      <c r="B1385" s="14" t="str">
        <f t="shared" si="21"/>
        <v>320200101383</v>
      </c>
      <c r="C1385" s="15" t="s">
        <v>19384</v>
      </c>
      <c r="D1385" s="15" t="s">
        <v>1721</v>
      </c>
      <c r="E1385" s="15" t="s">
        <v>19385</v>
      </c>
      <c r="F1385" s="14" t="s">
        <v>19386</v>
      </c>
      <c r="G1385" s="15" t="s">
        <v>19387</v>
      </c>
      <c r="H1385" s="14" t="s">
        <v>13942</v>
      </c>
      <c r="I1385" s="15" t="s">
        <v>19388</v>
      </c>
      <c r="J1385" s="14" t="s">
        <v>13699</v>
      </c>
      <c r="K1385" s="18"/>
      <c r="L1385" s="14" t="s">
        <v>13699</v>
      </c>
      <c r="M1385" s="15" t="s">
        <v>18552</v>
      </c>
      <c r="N1385" s="19" t="str">
        <f>_xlfn.IFNA(VLOOKUP(K1385,'HAN02'!$I$1:$J$426,2,FALSE),"")</f>
        <v/>
      </c>
    </row>
    <row r="1386" spans="1:14">
      <c r="A1386" s="14">
        <v>1384</v>
      </c>
      <c r="B1386" s="14" t="str">
        <f t="shared" si="21"/>
        <v>320200101384</v>
      </c>
      <c r="C1386" s="15" t="s">
        <v>19389</v>
      </c>
      <c r="D1386" s="15" t="s">
        <v>1721</v>
      </c>
      <c r="E1386" s="15" t="s">
        <v>19390</v>
      </c>
      <c r="F1386" s="14" t="s">
        <v>19391</v>
      </c>
      <c r="G1386" s="15" t="s">
        <v>19392</v>
      </c>
      <c r="H1386" s="14" t="s">
        <v>13942</v>
      </c>
      <c r="I1386" s="15" t="s">
        <v>19393</v>
      </c>
      <c r="J1386" s="14" t="s">
        <v>13699</v>
      </c>
      <c r="K1386" s="18"/>
      <c r="L1386" s="14" t="s">
        <v>13699</v>
      </c>
      <c r="M1386" s="15" t="s">
        <v>18552</v>
      </c>
      <c r="N1386" s="19" t="str">
        <f>_xlfn.IFNA(VLOOKUP(K1386,'HAN02'!$I$1:$J$426,2,FALSE),"")</f>
        <v/>
      </c>
    </row>
    <row r="1387" spans="1:14">
      <c r="A1387" s="14">
        <v>1385</v>
      </c>
      <c r="B1387" s="14" t="str">
        <f t="shared" si="21"/>
        <v>320200301385</v>
      </c>
      <c r="C1387" s="15" t="s">
        <v>19394</v>
      </c>
      <c r="D1387" s="15" t="s">
        <v>1721</v>
      </c>
      <c r="E1387" s="15" t="s">
        <v>19395</v>
      </c>
      <c r="F1387" s="14" t="s">
        <v>18570</v>
      </c>
      <c r="G1387" s="15" t="s">
        <v>19396</v>
      </c>
      <c r="H1387" s="14" t="s">
        <v>13872</v>
      </c>
      <c r="I1387" s="15" t="s">
        <v>19150</v>
      </c>
      <c r="J1387" s="14" t="s">
        <v>13710</v>
      </c>
      <c r="K1387" s="18" t="s">
        <v>12891</v>
      </c>
      <c r="L1387" s="14" t="s">
        <v>13699</v>
      </c>
      <c r="M1387" s="15" t="s">
        <v>18552</v>
      </c>
      <c r="N1387" s="19" t="str">
        <f>_xlfn.IFNA(VLOOKUP(K1387,'HAN02'!$I$1:$J$426,2,FALSE),"")</f>
        <v>GG322016</v>
      </c>
    </row>
    <row r="1388" spans="1:14">
      <c r="A1388" s="14">
        <v>1386</v>
      </c>
      <c r="B1388" s="14" t="str">
        <f t="shared" si="21"/>
        <v>320200401386</v>
      </c>
      <c r="C1388" s="15" t="s">
        <v>19397</v>
      </c>
      <c r="D1388" s="15" t="s">
        <v>1721</v>
      </c>
      <c r="E1388" s="15" t="s">
        <v>19398</v>
      </c>
      <c r="F1388" s="14" t="s">
        <v>18570</v>
      </c>
      <c r="G1388" s="15" t="s">
        <v>19399</v>
      </c>
      <c r="H1388" s="14" t="s">
        <v>13708</v>
      </c>
      <c r="I1388" s="15" t="s">
        <v>19400</v>
      </c>
      <c r="J1388" s="14" t="s">
        <v>13710</v>
      </c>
      <c r="K1388" s="18" t="s">
        <v>12891</v>
      </c>
      <c r="L1388" s="14" t="s">
        <v>13699</v>
      </c>
      <c r="M1388" s="15" t="s">
        <v>18552</v>
      </c>
      <c r="N1388" s="19" t="str">
        <f>_xlfn.IFNA(VLOOKUP(K1388,'HAN02'!$I$1:$J$426,2,FALSE),"")</f>
        <v>GG322016</v>
      </c>
    </row>
    <row r="1389" spans="1:14">
      <c r="A1389" s="14">
        <v>1387</v>
      </c>
      <c r="B1389" s="14" t="str">
        <f t="shared" si="21"/>
        <v>320200301387</v>
      </c>
      <c r="C1389" s="15" t="s">
        <v>19401</v>
      </c>
      <c r="D1389" s="15" t="s">
        <v>1721</v>
      </c>
      <c r="E1389" s="15" t="s">
        <v>19402</v>
      </c>
      <c r="F1389" s="14" t="s">
        <v>19266</v>
      </c>
      <c r="G1389" s="15" t="s">
        <v>19403</v>
      </c>
      <c r="H1389" s="14" t="s">
        <v>13872</v>
      </c>
      <c r="I1389" s="15" t="s">
        <v>19404</v>
      </c>
      <c r="J1389" s="14" t="s">
        <v>13710</v>
      </c>
      <c r="K1389" s="18" t="s">
        <v>12895</v>
      </c>
      <c r="L1389" s="14" t="s">
        <v>13699</v>
      </c>
      <c r="M1389" s="15" t="s">
        <v>18552</v>
      </c>
      <c r="N1389" s="19" t="str">
        <f>_xlfn.IFNA(VLOOKUP(K1389,'HAN02'!$I$1:$J$426,2,FALSE),"")</f>
        <v>GG322070</v>
      </c>
    </row>
    <row r="1390" spans="1:14">
      <c r="A1390" s="14">
        <v>1388</v>
      </c>
      <c r="B1390" s="14" t="str">
        <f t="shared" si="21"/>
        <v>320200501388</v>
      </c>
      <c r="C1390" s="15" t="s">
        <v>19405</v>
      </c>
      <c r="D1390" s="15" t="s">
        <v>1721</v>
      </c>
      <c r="E1390" s="15" t="s">
        <v>19406</v>
      </c>
      <c r="F1390" s="14" t="s">
        <v>19407</v>
      </c>
      <c r="G1390" s="15" t="s">
        <v>19408</v>
      </c>
      <c r="H1390" s="14" t="s">
        <v>13745</v>
      </c>
      <c r="I1390" s="15" t="s">
        <v>19409</v>
      </c>
      <c r="J1390" s="14" t="s">
        <v>13699</v>
      </c>
      <c r="K1390" s="18"/>
      <c r="L1390" s="14" t="s">
        <v>13699</v>
      </c>
      <c r="M1390" s="15" t="s">
        <v>18552</v>
      </c>
      <c r="N1390" s="19" t="str">
        <f>_xlfn.IFNA(VLOOKUP(K1390,'HAN02'!$I$1:$J$426,2,FALSE),"")</f>
        <v/>
      </c>
    </row>
    <row r="1391" spans="1:14">
      <c r="A1391" s="14">
        <v>1389</v>
      </c>
      <c r="B1391" s="14" t="str">
        <f t="shared" si="21"/>
        <v>320200501389</v>
      </c>
      <c r="C1391" s="15" t="s">
        <v>19410</v>
      </c>
      <c r="D1391" s="15" t="s">
        <v>1721</v>
      </c>
      <c r="E1391" s="15" t="s">
        <v>19411</v>
      </c>
      <c r="F1391" s="14" t="s">
        <v>18570</v>
      </c>
      <c r="G1391" s="15" t="s">
        <v>19412</v>
      </c>
      <c r="H1391" s="14" t="s">
        <v>13745</v>
      </c>
      <c r="I1391" s="15" t="s">
        <v>19413</v>
      </c>
      <c r="J1391" s="14" t="s">
        <v>13699</v>
      </c>
      <c r="K1391" s="18"/>
      <c r="L1391" s="14" t="s">
        <v>13699</v>
      </c>
      <c r="M1391" s="15" t="s">
        <v>18552</v>
      </c>
      <c r="N1391" s="19" t="str">
        <f>_xlfn.IFNA(VLOOKUP(K1391,'HAN02'!$I$1:$J$426,2,FALSE),"")</f>
        <v/>
      </c>
    </row>
    <row r="1392" spans="1:14">
      <c r="A1392" s="14">
        <v>1390</v>
      </c>
      <c r="B1392" s="14" t="str">
        <f t="shared" si="21"/>
        <v>320200501390</v>
      </c>
      <c r="C1392" s="15" t="s">
        <v>19414</v>
      </c>
      <c r="D1392" s="15" t="s">
        <v>1721</v>
      </c>
      <c r="E1392" s="15" t="s">
        <v>19415</v>
      </c>
      <c r="F1392" s="14" t="s">
        <v>18570</v>
      </c>
      <c r="G1392" s="15" t="s">
        <v>19416</v>
      </c>
      <c r="H1392" s="14" t="s">
        <v>13745</v>
      </c>
      <c r="I1392" s="15" t="s">
        <v>16640</v>
      </c>
      <c r="J1392" s="14" t="s">
        <v>13710</v>
      </c>
      <c r="K1392" s="18" t="s">
        <v>12891</v>
      </c>
      <c r="L1392" s="14" t="s">
        <v>13699</v>
      </c>
      <c r="M1392" s="15" t="s">
        <v>18552</v>
      </c>
      <c r="N1392" s="19" t="str">
        <f>_xlfn.IFNA(VLOOKUP(K1392,'HAN02'!$I$1:$J$426,2,FALSE),"")</f>
        <v>GG322016</v>
      </c>
    </row>
    <row r="1393" spans="1:14">
      <c r="A1393" s="14">
        <v>1391</v>
      </c>
      <c r="B1393" s="14" t="str">
        <f t="shared" si="21"/>
        <v>320300501391</v>
      </c>
      <c r="C1393" s="15" t="s">
        <v>19417</v>
      </c>
      <c r="D1393" s="15" t="s">
        <v>1738</v>
      </c>
      <c r="E1393" s="15" t="s">
        <v>19418</v>
      </c>
      <c r="F1393" s="14" t="s">
        <v>19419</v>
      </c>
      <c r="G1393" s="15" t="s">
        <v>19420</v>
      </c>
      <c r="H1393" s="14" t="s">
        <v>13745</v>
      </c>
      <c r="I1393" s="15" t="s">
        <v>19421</v>
      </c>
      <c r="J1393" s="14" t="s">
        <v>13699</v>
      </c>
      <c r="K1393" s="18"/>
      <c r="L1393" s="14" t="s">
        <v>13832</v>
      </c>
      <c r="M1393" s="15" t="s">
        <v>18552</v>
      </c>
      <c r="N1393" s="19" t="str">
        <f>_xlfn.IFNA(VLOOKUP(K1393,'HAN02'!$I$1:$J$426,2,FALSE),"")</f>
        <v/>
      </c>
    </row>
    <row r="1394" spans="1:14">
      <c r="A1394" s="14">
        <v>1392</v>
      </c>
      <c r="B1394" s="14" t="str">
        <f t="shared" si="21"/>
        <v>320300401392</v>
      </c>
      <c r="C1394" s="15" t="s">
        <v>19422</v>
      </c>
      <c r="D1394" s="15" t="s">
        <v>1738</v>
      </c>
      <c r="E1394" s="15" t="s">
        <v>19423</v>
      </c>
      <c r="F1394" s="14" t="s">
        <v>19424</v>
      </c>
      <c r="G1394" s="15" t="s">
        <v>19425</v>
      </c>
      <c r="H1394" s="14" t="s">
        <v>13708</v>
      </c>
      <c r="I1394" s="15" t="s">
        <v>14365</v>
      </c>
      <c r="J1394" s="14" t="s">
        <v>13699</v>
      </c>
      <c r="K1394" s="18"/>
      <c r="L1394" s="14" t="s">
        <v>13699</v>
      </c>
      <c r="M1394" s="15" t="s">
        <v>18552</v>
      </c>
      <c r="N1394" s="19" t="str">
        <f>_xlfn.IFNA(VLOOKUP(K1394,'HAN02'!$I$1:$J$426,2,FALSE),"")</f>
        <v/>
      </c>
    </row>
    <row r="1395" spans="1:14">
      <c r="A1395" s="14">
        <v>1393</v>
      </c>
      <c r="B1395" s="14" t="str">
        <f t="shared" si="21"/>
        <v>320300401393</v>
      </c>
      <c r="C1395" s="15" t="s">
        <v>19426</v>
      </c>
      <c r="D1395" s="15" t="s">
        <v>1738</v>
      </c>
      <c r="E1395" s="15" t="s">
        <v>19427</v>
      </c>
      <c r="F1395" s="14" t="s">
        <v>19428</v>
      </c>
      <c r="G1395" s="15" t="s">
        <v>19429</v>
      </c>
      <c r="H1395" s="14" t="s">
        <v>13708</v>
      </c>
      <c r="I1395" s="15" t="s">
        <v>19430</v>
      </c>
      <c r="J1395" s="14" t="s">
        <v>13699</v>
      </c>
      <c r="K1395" s="18"/>
      <c r="L1395" s="14" t="s">
        <v>13832</v>
      </c>
      <c r="M1395" s="15" t="s">
        <v>18552</v>
      </c>
      <c r="N1395" s="19" t="str">
        <f>_xlfn.IFNA(VLOOKUP(K1395,'HAN02'!$I$1:$J$426,2,FALSE),"")</f>
        <v/>
      </c>
    </row>
    <row r="1396" spans="1:14">
      <c r="A1396" s="14">
        <v>1394</v>
      </c>
      <c r="B1396" s="14" t="str">
        <f t="shared" si="21"/>
        <v>320300101394</v>
      </c>
      <c r="C1396" s="15" t="s">
        <v>19431</v>
      </c>
      <c r="D1396" s="15" t="s">
        <v>1738</v>
      </c>
      <c r="E1396" s="15" t="s">
        <v>19432</v>
      </c>
      <c r="F1396" s="14" t="s">
        <v>19433</v>
      </c>
      <c r="G1396" s="15" t="s">
        <v>19434</v>
      </c>
      <c r="H1396" s="14" t="s">
        <v>13942</v>
      </c>
      <c r="I1396" s="15" t="s">
        <v>14278</v>
      </c>
      <c r="J1396" s="14" t="s">
        <v>13699</v>
      </c>
      <c r="K1396" s="18"/>
      <c r="L1396" s="14" t="s">
        <v>13699</v>
      </c>
      <c r="M1396" s="15" t="s">
        <v>18552</v>
      </c>
      <c r="N1396" s="19" t="str">
        <f>_xlfn.IFNA(VLOOKUP(K1396,'HAN02'!$I$1:$J$426,2,FALSE),"")</f>
        <v/>
      </c>
    </row>
    <row r="1397" spans="1:14">
      <c r="A1397" s="14">
        <v>1395</v>
      </c>
      <c r="B1397" s="14" t="str">
        <f t="shared" si="21"/>
        <v>320300401395</v>
      </c>
      <c r="C1397" s="15" t="s">
        <v>19435</v>
      </c>
      <c r="D1397" s="15" t="s">
        <v>1738</v>
      </c>
      <c r="E1397" s="15" t="s">
        <v>19436</v>
      </c>
      <c r="F1397" s="14" t="s">
        <v>19424</v>
      </c>
      <c r="G1397" s="15" t="s">
        <v>19437</v>
      </c>
      <c r="H1397" s="14" t="s">
        <v>13708</v>
      </c>
      <c r="I1397" s="15" t="s">
        <v>18327</v>
      </c>
      <c r="J1397" s="14" t="s">
        <v>13699</v>
      </c>
      <c r="K1397" s="18"/>
      <c r="L1397" s="14" t="s">
        <v>13699</v>
      </c>
      <c r="M1397" s="15" t="s">
        <v>18552</v>
      </c>
      <c r="N1397" s="19" t="str">
        <f>_xlfn.IFNA(VLOOKUP(K1397,'HAN02'!$I$1:$J$426,2,FALSE),"")</f>
        <v/>
      </c>
    </row>
    <row r="1398" spans="1:14">
      <c r="A1398" s="14">
        <v>1396</v>
      </c>
      <c r="B1398" s="14" t="str">
        <f t="shared" si="21"/>
        <v>320300101396</v>
      </c>
      <c r="C1398" s="15" t="s">
        <v>19438</v>
      </c>
      <c r="D1398" s="15" t="s">
        <v>1738</v>
      </c>
      <c r="E1398" s="15" t="s">
        <v>19439</v>
      </c>
      <c r="F1398" s="14" t="s">
        <v>19428</v>
      </c>
      <c r="G1398" s="15" t="s">
        <v>19440</v>
      </c>
      <c r="H1398" s="14" t="s">
        <v>13942</v>
      </c>
      <c r="I1398" s="15" t="s">
        <v>19441</v>
      </c>
      <c r="J1398" s="14" t="s">
        <v>13699</v>
      </c>
      <c r="K1398" s="18"/>
      <c r="L1398" s="14" t="s">
        <v>13832</v>
      </c>
      <c r="M1398" s="15" t="s">
        <v>18552</v>
      </c>
      <c r="N1398" s="19" t="str">
        <f>_xlfn.IFNA(VLOOKUP(K1398,'HAN02'!$I$1:$J$426,2,FALSE),"")</f>
        <v/>
      </c>
    </row>
    <row r="1399" spans="1:14">
      <c r="A1399" s="14">
        <v>1397</v>
      </c>
      <c r="B1399" s="14" t="str">
        <f t="shared" si="21"/>
        <v>320300101397</v>
      </c>
      <c r="C1399" s="15" t="s">
        <v>19442</v>
      </c>
      <c r="D1399" s="15" t="s">
        <v>1738</v>
      </c>
      <c r="E1399" s="15" t="s">
        <v>19443</v>
      </c>
      <c r="F1399" s="14" t="s">
        <v>19433</v>
      </c>
      <c r="G1399" s="15" t="s">
        <v>19444</v>
      </c>
      <c r="H1399" s="14" t="s">
        <v>13942</v>
      </c>
      <c r="I1399" s="15" t="s">
        <v>19445</v>
      </c>
      <c r="J1399" s="14" t="s">
        <v>13699</v>
      </c>
      <c r="K1399" s="18"/>
      <c r="L1399" s="14" t="s">
        <v>13832</v>
      </c>
      <c r="M1399" s="15" t="s">
        <v>18552</v>
      </c>
      <c r="N1399" s="19" t="str">
        <f>_xlfn.IFNA(VLOOKUP(K1399,'HAN02'!$I$1:$J$426,2,FALSE),"")</f>
        <v/>
      </c>
    </row>
    <row r="1400" spans="1:14">
      <c r="A1400" s="14">
        <v>1398</v>
      </c>
      <c r="B1400" s="14" t="str">
        <f t="shared" si="21"/>
        <v>320300401398</v>
      </c>
      <c r="C1400" s="15" t="s">
        <v>19446</v>
      </c>
      <c r="D1400" s="15" t="s">
        <v>1738</v>
      </c>
      <c r="E1400" s="15" t="s">
        <v>19447</v>
      </c>
      <c r="F1400" s="14" t="s">
        <v>19448</v>
      </c>
      <c r="G1400" s="15" t="s">
        <v>19449</v>
      </c>
      <c r="H1400" s="14" t="s">
        <v>13708</v>
      </c>
      <c r="I1400" s="15" t="s">
        <v>19450</v>
      </c>
      <c r="J1400" s="14" t="s">
        <v>13699</v>
      </c>
      <c r="K1400" s="18"/>
      <c r="L1400" s="14" t="s">
        <v>13832</v>
      </c>
      <c r="M1400" s="15" t="s">
        <v>18552</v>
      </c>
      <c r="N1400" s="19" t="str">
        <f>_xlfn.IFNA(VLOOKUP(K1400,'HAN02'!$I$1:$J$426,2,FALSE),"")</f>
        <v/>
      </c>
    </row>
    <row r="1401" spans="1:14">
      <c r="A1401" s="14">
        <v>1399</v>
      </c>
      <c r="B1401" s="14" t="str">
        <f t="shared" si="21"/>
        <v>320300601399</v>
      </c>
      <c r="C1401" s="15" t="s">
        <v>19451</v>
      </c>
      <c r="D1401" s="15" t="s">
        <v>1738</v>
      </c>
      <c r="E1401" s="15" t="s">
        <v>19452</v>
      </c>
      <c r="F1401" s="14" t="s">
        <v>19453</v>
      </c>
      <c r="G1401" s="15" t="s">
        <v>19454</v>
      </c>
      <c r="H1401" s="14" t="s">
        <v>15084</v>
      </c>
      <c r="I1401" s="15" t="s">
        <v>19455</v>
      </c>
      <c r="J1401" s="14" t="s">
        <v>13710</v>
      </c>
      <c r="K1401" s="18" t="s">
        <v>12898</v>
      </c>
      <c r="L1401" s="14" t="s">
        <v>13832</v>
      </c>
      <c r="M1401" s="15" t="s">
        <v>18552</v>
      </c>
      <c r="N1401" s="19" t="str">
        <f>_xlfn.IFNA(VLOOKUP(K1401,'HAN02'!$I$1:$J$426,2,FALSE),"")</f>
        <v>GG322071</v>
      </c>
    </row>
    <row r="1402" spans="1:14">
      <c r="A1402" s="14">
        <v>1400</v>
      </c>
      <c r="B1402" s="14" t="str">
        <f t="shared" si="21"/>
        <v>320300101400</v>
      </c>
      <c r="C1402" s="15" t="s">
        <v>19456</v>
      </c>
      <c r="D1402" s="15" t="s">
        <v>1738</v>
      </c>
      <c r="E1402" s="15" t="s">
        <v>19457</v>
      </c>
      <c r="F1402" s="14" t="s">
        <v>19433</v>
      </c>
      <c r="G1402" s="15" t="s">
        <v>19458</v>
      </c>
      <c r="H1402" s="14" t="s">
        <v>13942</v>
      </c>
      <c r="I1402" s="15" t="s">
        <v>19459</v>
      </c>
      <c r="J1402" s="14" t="s">
        <v>13699</v>
      </c>
      <c r="K1402" s="18"/>
      <c r="L1402" s="14" t="s">
        <v>13832</v>
      </c>
      <c r="M1402" s="15" t="s">
        <v>18552</v>
      </c>
      <c r="N1402" s="19" t="str">
        <f>_xlfn.IFNA(VLOOKUP(K1402,'HAN02'!$I$1:$J$426,2,FALSE),"")</f>
        <v/>
      </c>
    </row>
    <row r="1403" spans="1:14">
      <c r="A1403" s="14">
        <v>1401</v>
      </c>
      <c r="B1403" s="14" t="str">
        <f t="shared" si="21"/>
        <v>320300101401</v>
      </c>
      <c r="C1403" s="15" t="s">
        <v>19460</v>
      </c>
      <c r="D1403" s="15" t="s">
        <v>1738</v>
      </c>
      <c r="E1403" s="15" t="s">
        <v>19461</v>
      </c>
      <c r="F1403" s="14" t="s">
        <v>19462</v>
      </c>
      <c r="G1403" s="15" t="s">
        <v>19463</v>
      </c>
      <c r="H1403" s="14" t="s">
        <v>13942</v>
      </c>
      <c r="I1403" s="15" t="s">
        <v>19464</v>
      </c>
      <c r="J1403" s="14" t="s">
        <v>13699</v>
      </c>
      <c r="K1403" s="18"/>
      <c r="L1403" s="14" t="s">
        <v>13832</v>
      </c>
      <c r="M1403" s="15" t="s">
        <v>18552</v>
      </c>
      <c r="N1403" s="19" t="str">
        <f>_xlfn.IFNA(VLOOKUP(K1403,'HAN02'!$I$1:$J$426,2,FALSE),"")</f>
        <v/>
      </c>
    </row>
    <row r="1404" spans="1:14">
      <c r="A1404" s="14">
        <v>1402</v>
      </c>
      <c r="B1404" s="14" t="str">
        <f t="shared" si="21"/>
        <v>320300101402</v>
      </c>
      <c r="C1404" s="15" t="s">
        <v>19465</v>
      </c>
      <c r="D1404" s="15" t="s">
        <v>1738</v>
      </c>
      <c r="E1404" s="15" t="s">
        <v>19466</v>
      </c>
      <c r="F1404" s="14" t="s">
        <v>19428</v>
      </c>
      <c r="G1404" s="15" t="s">
        <v>19440</v>
      </c>
      <c r="H1404" s="14" t="s">
        <v>13942</v>
      </c>
      <c r="I1404" s="15" t="s">
        <v>19467</v>
      </c>
      <c r="J1404" s="14" t="s">
        <v>13699</v>
      </c>
      <c r="K1404" s="18"/>
      <c r="L1404" s="14" t="s">
        <v>13699</v>
      </c>
      <c r="M1404" s="15" t="s">
        <v>18552</v>
      </c>
      <c r="N1404" s="19" t="str">
        <f>_xlfn.IFNA(VLOOKUP(K1404,'HAN02'!$I$1:$J$426,2,FALSE),"")</f>
        <v/>
      </c>
    </row>
    <row r="1405" spans="1:14">
      <c r="A1405" s="14">
        <v>1403</v>
      </c>
      <c r="B1405" s="14" t="str">
        <f t="shared" si="21"/>
        <v>320300001403</v>
      </c>
      <c r="C1405" s="15" t="s">
        <v>19468</v>
      </c>
      <c r="D1405" s="15" t="s">
        <v>1738</v>
      </c>
      <c r="E1405" s="15" t="s">
        <v>19469</v>
      </c>
      <c r="F1405" s="14" t="s">
        <v>19424</v>
      </c>
      <c r="G1405" s="15" t="s">
        <v>19470</v>
      </c>
      <c r="H1405" s="14"/>
      <c r="I1405" s="15" t="s">
        <v>19471</v>
      </c>
      <c r="J1405" s="14"/>
      <c r="K1405" s="18"/>
      <c r="L1405" s="14" t="s">
        <v>13699</v>
      </c>
      <c r="M1405" s="15" t="s">
        <v>18552</v>
      </c>
      <c r="N1405" s="19" t="str">
        <f>_xlfn.IFNA(VLOOKUP(K1405,'HAN02'!$I$1:$J$426,2,FALSE),"")</f>
        <v/>
      </c>
    </row>
    <row r="1406" spans="1:14">
      <c r="A1406" s="14">
        <v>1404</v>
      </c>
      <c r="B1406" s="14" t="str">
        <f t="shared" si="21"/>
        <v>320300101404</v>
      </c>
      <c r="C1406" s="15" t="s">
        <v>19472</v>
      </c>
      <c r="D1406" s="15" t="s">
        <v>1738</v>
      </c>
      <c r="E1406" s="15" t="s">
        <v>19473</v>
      </c>
      <c r="F1406" s="14" t="s">
        <v>19474</v>
      </c>
      <c r="G1406" s="15" t="s">
        <v>19475</v>
      </c>
      <c r="H1406" s="14" t="s">
        <v>13942</v>
      </c>
      <c r="I1406" s="15" t="s">
        <v>15581</v>
      </c>
      <c r="J1406" s="14" t="s">
        <v>13699</v>
      </c>
      <c r="K1406" s="18"/>
      <c r="L1406" s="14" t="s">
        <v>13699</v>
      </c>
      <c r="M1406" s="15" t="s">
        <v>18552</v>
      </c>
      <c r="N1406" s="19" t="str">
        <f>_xlfn.IFNA(VLOOKUP(K1406,'HAN02'!$I$1:$J$426,2,FALSE),"")</f>
        <v/>
      </c>
    </row>
    <row r="1407" spans="1:14">
      <c r="A1407" s="14">
        <v>1405</v>
      </c>
      <c r="B1407" s="14" t="str">
        <f t="shared" si="21"/>
        <v>320300101405</v>
      </c>
      <c r="C1407" s="15" t="s">
        <v>19476</v>
      </c>
      <c r="D1407" s="15" t="s">
        <v>1738</v>
      </c>
      <c r="E1407" s="15" t="s">
        <v>19477</v>
      </c>
      <c r="F1407" s="14" t="s">
        <v>19478</v>
      </c>
      <c r="G1407" s="15" t="s">
        <v>19479</v>
      </c>
      <c r="H1407" s="14" t="s">
        <v>13942</v>
      </c>
      <c r="I1407" s="15" t="s">
        <v>16868</v>
      </c>
      <c r="J1407" s="14" t="s">
        <v>13699</v>
      </c>
      <c r="K1407" s="18"/>
      <c r="L1407" s="14" t="s">
        <v>13699</v>
      </c>
      <c r="M1407" s="15" t="s">
        <v>18552</v>
      </c>
      <c r="N1407" s="19" t="str">
        <f>_xlfn.IFNA(VLOOKUP(K1407,'HAN02'!$I$1:$J$426,2,FALSE),"")</f>
        <v/>
      </c>
    </row>
    <row r="1408" spans="1:14">
      <c r="A1408" s="14">
        <v>1406</v>
      </c>
      <c r="B1408" s="14" t="str">
        <f t="shared" si="21"/>
        <v>320300401406</v>
      </c>
      <c r="C1408" s="15" t="s">
        <v>19480</v>
      </c>
      <c r="D1408" s="15" t="s">
        <v>1738</v>
      </c>
      <c r="E1408" s="15" t="s">
        <v>19481</v>
      </c>
      <c r="F1408" s="14" t="s">
        <v>19478</v>
      </c>
      <c r="G1408" s="15" t="s">
        <v>19482</v>
      </c>
      <c r="H1408" s="14" t="s">
        <v>13708</v>
      </c>
      <c r="I1408" s="15" t="s">
        <v>15958</v>
      </c>
      <c r="J1408" s="14" t="s">
        <v>13699</v>
      </c>
      <c r="K1408" s="18"/>
      <c r="L1408" s="14" t="s">
        <v>13832</v>
      </c>
      <c r="M1408" s="15" t="s">
        <v>18552</v>
      </c>
      <c r="N1408" s="19" t="str">
        <f>_xlfn.IFNA(VLOOKUP(K1408,'HAN02'!$I$1:$J$426,2,FALSE),"")</f>
        <v/>
      </c>
    </row>
    <row r="1409" spans="1:14">
      <c r="A1409" s="14">
        <v>1407</v>
      </c>
      <c r="B1409" s="14" t="str">
        <f t="shared" si="21"/>
        <v>320300301407</v>
      </c>
      <c r="C1409" s="15" t="s">
        <v>19483</v>
      </c>
      <c r="D1409" s="15" t="s">
        <v>1738</v>
      </c>
      <c r="E1409" s="15" t="s">
        <v>19484</v>
      </c>
      <c r="F1409" s="14" t="s">
        <v>19485</v>
      </c>
      <c r="G1409" s="15" t="s">
        <v>19486</v>
      </c>
      <c r="H1409" s="14" t="s">
        <v>13872</v>
      </c>
      <c r="I1409" s="15" t="s">
        <v>19487</v>
      </c>
      <c r="J1409" s="14" t="s">
        <v>13699</v>
      </c>
      <c r="K1409" s="18"/>
      <c r="L1409" s="14" t="s">
        <v>13699</v>
      </c>
      <c r="M1409" s="15" t="s">
        <v>18552</v>
      </c>
      <c r="N1409" s="19" t="str">
        <f>_xlfn.IFNA(VLOOKUP(K1409,'HAN02'!$I$1:$J$426,2,FALSE),"")</f>
        <v/>
      </c>
    </row>
    <row r="1410" spans="1:14">
      <c r="A1410" s="14">
        <v>1408</v>
      </c>
      <c r="B1410" s="14" t="str">
        <f t="shared" si="21"/>
        <v>320300401408</v>
      </c>
      <c r="C1410" s="15" t="s">
        <v>19488</v>
      </c>
      <c r="D1410" s="15" t="s">
        <v>1738</v>
      </c>
      <c r="E1410" s="15" t="s">
        <v>19489</v>
      </c>
      <c r="F1410" s="14" t="s">
        <v>19485</v>
      </c>
      <c r="G1410" s="15" t="s">
        <v>19490</v>
      </c>
      <c r="H1410" s="14" t="s">
        <v>13708</v>
      </c>
      <c r="I1410" s="15" t="s">
        <v>19491</v>
      </c>
      <c r="J1410" s="14" t="s">
        <v>13699</v>
      </c>
      <c r="K1410" s="18"/>
      <c r="L1410" s="14" t="s">
        <v>13699</v>
      </c>
      <c r="M1410" s="15" t="s">
        <v>18552</v>
      </c>
      <c r="N1410" s="19" t="str">
        <f>_xlfn.IFNA(VLOOKUP(K1410,'HAN02'!$I$1:$J$426,2,FALSE),"")</f>
        <v/>
      </c>
    </row>
    <row r="1411" spans="1:14">
      <c r="A1411" s="14">
        <v>1409</v>
      </c>
      <c r="B1411" s="14" t="str">
        <f t="shared" si="21"/>
        <v>320300401409</v>
      </c>
      <c r="C1411" s="15" t="s">
        <v>19492</v>
      </c>
      <c r="D1411" s="15" t="s">
        <v>1738</v>
      </c>
      <c r="E1411" s="15" t="s">
        <v>19493</v>
      </c>
      <c r="F1411" s="14" t="s">
        <v>19494</v>
      </c>
      <c r="G1411" s="15" t="s">
        <v>19495</v>
      </c>
      <c r="H1411" s="14" t="s">
        <v>13708</v>
      </c>
      <c r="I1411" s="15" t="s">
        <v>19496</v>
      </c>
      <c r="J1411" s="14" t="s">
        <v>13699</v>
      </c>
      <c r="K1411" s="18"/>
      <c r="L1411" s="14" t="s">
        <v>13699</v>
      </c>
      <c r="M1411" s="15" t="s">
        <v>18552</v>
      </c>
      <c r="N1411" s="19" t="str">
        <f>_xlfn.IFNA(VLOOKUP(K1411,'HAN02'!$I$1:$J$426,2,FALSE),"")</f>
        <v/>
      </c>
    </row>
    <row r="1412" spans="1:14">
      <c r="A1412" s="14">
        <v>1410</v>
      </c>
      <c r="B1412" s="14" t="str">
        <f t="shared" ref="B1412:B1475" si="22">D1412&amp;IF(H1412="",0,H1412)&amp;REPT(0,5-LEN(A1412))&amp;A1412</f>
        <v>320300001410</v>
      </c>
      <c r="C1412" s="15" t="s">
        <v>19497</v>
      </c>
      <c r="D1412" s="15" t="s">
        <v>1738</v>
      </c>
      <c r="E1412" s="15" t="s">
        <v>19498</v>
      </c>
      <c r="F1412" s="14" t="s">
        <v>19433</v>
      </c>
      <c r="G1412" s="15" t="s">
        <v>19499</v>
      </c>
      <c r="H1412" s="14"/>
      <c r="I1412" s="15" t="s">
        <v>19500</v>
      </c>
      <c r="J1412" s="14"/>
      <c r="K1412" s="18"/>
      <c r="L1412" s="14" t="s">
        <v>13699</v>
      </c>
      <c r="M1412" s="15" t="s">
        <v>18552</v>
      </c>
      <c r="N1412" s="19" t="str">
        <f>_xlfn.IFNA(VLOOKUP(K1412,'HAN02'!$I$1:$J$426,2,FALSE),"")</f>
        <v/>
      </c>
    </row>
    <row r="1413" spans="1:14">
      <c r="A1413" s="14">
        <v>1411</v>
      </c>
      <c r="B1413" s="14" t="str">
        <f t="shared" si="22"/>
        <v>320300401411</v>
      </c>
      <c r="C1413" s="15" t="s">
        <v>19501</v>
      </c>
      <c r="D1413" s="15" t="s">
        <v>1738</v>
      </c>
      <c r="E1413" s="15" t="s">
        <v>19502</v>
      </c>
      <c r="F1413" s="14" t="s">
        <v>19433</v>
      </c>
      <c r="G1413" s="15" t="s">
        <v>19503</v>
      </c>
      <c r="H1413" s="14" t="s">
        <v>13708</v>
      </c>
      <c r="I1413" s="15" t="s">
        <v>13746</v>
      </c>
      <c r="J1413" s="14" t="s">
        <v>13699</v>
      </c>
      <c r="K1413" s="18"/>
      <c r="L1413" s="14" t="s">
        <v>13699</v>
      </c>
      <c r="M1413" s="15" t="s">
        <v>18552</v>
      </c>
      <c r="N1413" s="19" t="str">
        <f>_xlfn.IFNA(VLOOKUP(K1413,'HAN02'!$I$1:$J$426,2,FALSE),"")</f>
        <v/>
      </c>
    </row>
    <row r="1414" spans="1:14">
      <c r="A1414" s="14">
        <v>1412</v>
      </c>
      <c r="B1414" s="14" t="str">
        <f t="shared" si="22"/>
        <v>320300001412</v>
      </c>
      <c r="C1414" s="15" t="s">
        <v>19504</v>
      </c>
      <c r="D1414" s="15" t="s">
        <v>1738</v>
      </c>
      <c r="E1414" s="15" t="s">
        <v>19505</v>
      </c>
      <c r="F1414" s="14" t="s">
        <v>19506</v>
      </c>
      <c r="G1414" s="15" t="s">
        <v>19507</v>
      </c>
      <c r="H1414" s="14"/>
      <c r="I1414" s="15" t="s">
        <v>19508</v>
      </c>
      <c r="J1414" s="14"/>
      <c r="K1414" s="18"/>
      <c r="L1414" s="14" t="s">
        <v>13699</v>
      </c>
      <c r="M1414" s="15" t="s">
        <v>18552</v>
      </c>
      <c r="N1414" s="19" t="str">
        <f>_xlfn.IFNA(VLOOKUP(K1414,'HAN02'!$I$1:$J$426,2,FALSE),"")</f>
        <v/>
      </c>
    </row>
    <row r="1415" spans="1:14">
      <c r="A1415" s="14">
        <v>1413</v>
      </c>
      <c r="B1415" s="14" t="str">
        <f t="shared" si="22"/>
        <v>320300101413</v>
      </c>
      <c r="C1415" s="15" t="s">
        <v>19509</v>
      </c>
      <c r="D1415" s="15" t="s">
        <v>1738</v>
      </c>
      <c r="E1415" s="15" t="s">
        <v>19510</v>
      </c>
      <c r="F1415" s="14" t="s">
        <v>19485</v>
      </c>
      <c r="G1415" s="15" t="s">
        <v>19511</v>
      </c>
      <c r="H1415" s="14" t="s">
        <v>13942</v>
      </c>
      <c r="I1415" s="15" t="s">
        <v>19512</v>
      </c>
      <c r="J1415" s="14" t="s">
        <v>13699</v>
      </c>
      <c r="K1415" s="18"/>
      <c r="L1415" s="14" t="s">
        <v>13699</v>
      </c>
      <c r="M1415" s="15" t="s">
        <v>18552</v>
      </c>
      <c r="N1415" s="19" t="str">
        <f>_xlfn.IFNA(VLOOKUP(K1415,'HAN02'!$I$1:$J$426,2,FALSE),"")</f>
        <v/>
      </c>
    </row>
    <row r="1416" spans="1:14">
      <c r="A1416" s="14">
        <v>1414</v>
      </c>
      <c r="B1416" s="14" t="str">
        <f t="shared" si="22"/>
        <v>320300401414</v>
      </c>
      <c r="C1416" s="15" t="s">
        <v>19513</v>
      </c>
      <c r="D1416" s="15" t="s">
        <v>1738</v>
      </c>
      <c r="E1416" s="15" t="s">
        <v>19514</v>
      </c>
      <c r="F1416" s="14" t="s">
        <v>19474</v>
      </c>
      <c r="G1416" s="15" t="s">
        <v>19515</v>
      </c>
      <c r="H1416" s="14" t="s">
        <v>13708</v>
      </c>
      <c r="I1416" s="15" t="s">
        <v>19516</v>
      </c>
      <c r="J1416" s="14" t="s">
        <v>13699</v>
      </c>
      <c r="K1416" s="18"/>
      <c r="L1416" s="14" t="s">
        <v>13699</v>
      </c>
      <c r="M1416" s="15" t="s">
        <v>18552</v>
      </c>
      <c r="N1416" s="19" t="str">
        <f>_xlfn.IFNA(VLOOKUP(K1416,'HAN02'!$I$1:$J$426,2,FALSE),"")</f>
        <v/>
      </c>
    </row>
    <row r="1417" spans="1:14">
      <c r="A1417" s="14">
        <v>1415</v>
      </c>
      <c r="B1417" s="14" t="str">
        <f t="shared" si="22"/>
        <v>320300401415</v>
      </c>
      <c r="C1417" s="15" t="s">
        <v>19517</v>
      </c>
      <c r="D1417" s="15" t="s">
        <v>1738</v>
      </c>
      <c r="E1417" s="15" t="s">
        <v>19518</v>
      </c>
      <c r="F1417" s="14" t="s">
        <v>19474</v>
      </c>
      <c r="G1417" s="15" t="s">
        <v>19519</v>
      </c>
      <c r="H1417" s="14" t="s">
        <v>13708</v>
      </c>
      <c r="I1417" s="15" t="s">
        <v>13822</v>
      </c>
      <c r="J1417" s="14" t="s">
        <v>13699</v>
      </c>
      <c r="K1417" s="18"/>
      <c r="L1417" s="14" t="s">
        <v>13699</v>
      </c>
      <c r="M1417" s="15" t="s">
        <v>18552</v>
      </c>
      <c r="N1417" s="19" t="str">
        <f>_xlfn.IFNA(VLOOKUP(K1417,'HAN02'!$I$1:$J$426,2,FALSE),"")</f>
        <v/>
      </c>
    </row>
    <row r="1418" spans="1:14">
      <c r="A1418" s="14">
        <v>1416</v>
      </c>
      <c r="B1418" s="14" t="str">
        <f t="shared" si="22"/>
        <v>320302301416</v>
      </c>
      <c r="C1418" s="15" t="s">
        <v>19520</v>
      </c>
      <c r="D1418" s="15" t="s">
        <v>1741</v>
      </c>
      <c r="E1418" s="15" t="s">
        <v>19521</v>
      </c>
      <c r="F1418" s="14" t="s">
        <v>19433</v>
      </c>
      <c r="G1418" s="15" t="s">
        <v>19522</v>
      </c>
      <c r="H1418" s="14" t="s">
        <v>13872</v>
      </c>
      <c r="I1418" s="15" t="s">
        <v>19523</v>
      </c>
      <c r="J1418" s="14" t="s">
        <v>13699</v>
      </c>
      <c r="K1418" s="18"/>
      <c r="L1418" s="14" t="s">
        <v>13699</v>
      </c>
      <c r="M1418" s="15" t="s">
        <v>18552</v>
      </c>
      <c r="N1418" s="19" t="str">
        <f>_xlfn.IFNA(VLOOKUP(K1418,'HAN02'!$I$1:$J$426,2,FALSE),"")</f>
        <v/>
      </c>
    </row>
    <row r="1419" spans="1:14">
      <c r="A1419" s="14">
        <v>1417</v>
      </c>
      <c r="B1419" s="14" t="str">
        <f t="shared" si="22"/>
        <v>320302401417</v>
      </c>
      <c r="C1419" s="15" t="s">
        <v>19524</v>
      </c>
      <c r="D1419" s="15" t="s">
        <v>1741</v>
      </c>
      <c r="E1419" s="15" t="s">
        <v>19525</v>
      </c>
      <c r="F1419" s="14" t="s">
        <v>19448</v>
      </c>
      <c r="G1419" s="15" t="s">
        <v>19526</v>
      </c>
      <c r="H1419" s="14" t="s">
        <v>13708</v>
      </c>
      <c r="I1419" s="15" t="s">
        <v>19527</v>
      </c>
      <c r="J1419" s="14" t="s">
        <v>13699</v>
      </c>
      <c r="K1419" s="18"/>
      <c r="L1419" s="14" t="s">
        <v>13832</v>
      </c>
      <c r="M1419" s="15" t="s">
        <v>18552</v>
      </c>
      <c r="N1419" s="19" t="str">
        <f>_xlfn.IFNA(VLOOKUP(K1419,'HAN02'!$I$1:$J$426,2,FALSE),"")</f>
        <v/>
      </c>
    </row>
    <row r="1420" spans="1:14">
      <c r="A1420" s="14">
        <v>1418</v>
      </c>
      <c r="B1420" s="14" t="str">
        <f t="shared" si="22"/>
        <v>320311401418</v>
      </c>
      <c r="C1420" s="15" t="s">
        <v>19528</v>
      </c>
      <c r="D1420" s="15" t="s">
        <v>1746</v>
      </c>
      <c r="E1420" s="15" t="s">
        <v>19529</v>
      </c>
      <c r="F1420" s="14" t="s">
        <v>19433</v>
      </c>
      <c r="G1420" s="15" t="s">
        <v>19530</v>
      </c>
      <c r="H1420" s="14" t="s">
        <v>13708</v>
      </c>
      <c r="I1420" s="15" t="s">
        <v>19531</v>
      </c>
      <c r="J1420" s="14" t="s">
        <v>13699</v>
      </c>
      <c r="K1420" s="18"/>
      <c r="L1420" s="14" t="s">
        <v>13699</v>
      </c>
      <c r="M1420" s="15" t="s">
        <v>18552</v>
      </c>
      <c r="N1420" s="19" t="str">
        <f>_xlfn.IFNA(VLOOKUP(K1420,'HAN02'!$I$1:$J$426,2,FALSE),"")</f>
        <v/>
      </c>
    </row>
    <row r="1421" spans="1:14">
      <c r="A1421" s="14">
        <v>1419</v>
      </c>
      <c r="B1421" s="14" t="str">
        <f t="shared" si="22"/>
        <v>320311101419</v>
      </c>
      <c r="C1421" s="15" t="s">
        <v>19532</v>
      </c>
      <c r="D1421" s="15" t="s">
        <v>1746</v>
      </c>
      <c r="E1421" s="15" t="s">
        <v>19533</v>
      </c>
      <c r="F1421" s="14" t="s">
        <v>19453</v>
      </c>
      <c r="G1421" s="15" t="s">
        <v>19534</v>
      </c>
      <c r="H1421" s="14" t="s">
        <v>13942</v>
      </c>
      <c r="I1421" s="15" t="s">
        <v>19535</v>
      </c>
      <c r="J1421" s="14" t="s">
        <v>13699</v>
      </c>
      <c r="K1421" s="18"/>
      <c r="L1421" s="14" t="s">
        <v>13699</v>
      </c>
      <c r="M1421" s="15" t="s">
        <v>18552</v>
      </c>
      <c r="N1421" s="19" t="str">
        <f>_xlfn.IFNA(VLOOKUP(K1421,'HAN02'!$I$1:$J$426,2,FALSE),"")</f>
        <v/>
      </c>
    </row>
    <row r="1422" spans="1:14">
      <c r="A1422" s="14">
        <v>1420</v>
      </c>
      <c r="B1422" s="14" t="str">
        <f t="shared" si="22"/>
        <v>320312601420</v>
      </c>
      <c r="C1422" s="15" t="s">
        <v>19536</v>
      </c>
      <c r="D1422" s="15" t="s">
        <v>1748</v>
      </c>
      <c r="E1422" s="15" t="s">
        <v>19537</v>
      </c>
      <c r="F1422" s="14" t="s">
        <v>19433</v>
      </c>
      <c r="G1422" s="15" t="s">
        <v>19538</v>
      </c>
      <c r="H1422" s="14" t="s">
        <v>15084</v>
      </c>
      <c r="I1422" s="15" t="s">
        <v>13794</v>
      </c>
      <c r="J1422" s="14" t="s">
        <v>13699</v>
      </c>
      <c r="K1422" s="18"/>
      <c r="L1422" s="14" t="s">
        <v>13699</v>
      </c>
      <c r="M1422" s="15" t="s">
        <v>18552</v>
      </c>
      <c r="N1422" s="19" t="str">
        <f>_xlfn.IFNA(VLOOKUP(K1422,'HAN02'!$I$1:$J$426,2,FALSE),"")</f>
        <v/>
      </c>
    </row>
    <row r="1423" spans="1:14">
      <c r="A1423" s="14">
        <v>1421</v>
      </c>
      <c r="B1423" s="14" t="str">
        <f t="shared" si="22"/>
        <v>320322501421</v>
      </c>
      <c r="C1423" s="15" t="s">
        <v>19539</v>
      </c>
      <c r="D1423" s="15" t="s">
        <v>1752</v>
      </c>
      <c r="E1423" s="15" t="s">
        <v>19540</v>
      </c>
      <c r="F1423" s="14" t="s">
        <v>19485</v>
      </c>
      <c r="G1423" s="15" t="s">
        <v>19541</v>
      </c>
      <c r="H1423" s="14" t="s">
        <v>13745</v>
      </c>
      <c r="I1423" s="15" t="s">
        <v>18152</v>
      </c>
      <c r="J1423" s="14" t="s">
        <v>13699</v>
      </c>
      <c r="K1423" s="18"/>
      <c r="L1423" s="14" t="s">
        <v>13699</v>
      </c>
      <c r="M1423" s="15" t="s">
        <v>18552</v>
      </c>
      <c r="N1423" s="19" t="str">
        <f>_xlfn.IFNA(VLOOKUP(K1423,'HAN02'!$I$1:$J$426,2,FALSE),"")</f>
        <v/>
      </c>
    </row>
    <row r="1424" spans="1:14">
      <c r="A1424" s="14">
        <v>1422</v>
      </c>
      <c r="B1424" s="14" t="str">
        <f t="shared" si="22"/>
        <v>320322501422</v>
      </c>
      <c r="C1424" s="15" t="s">
        <v>19542</v>
      </c>
      <c r="D1424" s="15" t="s">
        <v>1752</v>
      </c>
      <c r="E1424" s="15" t="s">
        <v>19543</v>
      </c>
      <c r="F1424" s="14" t="s">
        <v>19544</v>
      </c>
      <c r="G1424" s="15" t="s">
        <v>19545</v>
      </c>
      <c r="H1424" s="14" t="s">
        <v>13745</v>
      </c>
      <c r="I1424" s="15" t="s">
        <v>19546</v>
      </c>
      <c r="J1424" s="14" t="s">
        <v>13699</v>
      </c>
      <c r="K1424" s="18"/>
      <c r="L1424" s="14" t="s">
        <v>13699</v>
      </c>
      <c r="M1424" s="15" t="s">
        <v>18552</v>
      </c>
      <c r="N1424" s="19" t="str">
        <f>_xlfn.IFNA(VLOOKUP(K1424,'HAN02'!$I$1:$J$426,2,FALSE),"")</f>
        <v/>
      </c>
    </row>
    <row r="1425" spans="1:14">
      <c r="A1425" s="14">
        <v>1423</v>
      </c>
      <c r="B1425" s="14" t="str">
        <f t="shared" si="22"/>
        <v>320322401423</v>
      </c>
      <c r="C1425" s="15" t="s">
        <v>19547</v>
      </c>
      <c r="D1425" s="15" t="s">
        <v>1752</v>
      </c>
      <c r="E1425" s="15" t="s">
        <v>19548</v>
      </c>
      <c r="F1425" s="14" t="s">
        <v>19485</v>
      </c>
      <c r="G1425" s="15" t="s">
        <v>19549</v>
      </c>
      <c r="H1425" s="14" t="s">
        <v>13708</v>
      </c>
      <c r="I1425" s="15" t="s">
        <v>19550</v>
      </c>
      <c r="J1425" s="14" t="s">
        <v>13699</v>
      </c>
      <c r="K1425" s="18"/>
      <c r="L1425" s="14" t="s">
        <v>13699</v>
      </c>
      <c r="M1425" s="15" t="s">
        <v>18552</v>
      </c>
      <c r="N1425" s="19" t="str">
        <f>_xlfn.IFNA(VLOOKUP(K1425,'HAN02'!$I$1:$J$426,2,FALSE),"")</f>
        <v/>
      </c>
    </row>
    <row r="1426" spans="1:14">
      <c r="A1426" s="14">
        <v>1424</v>
      </c>
      <c r="B1426" s="14" t="str">
        <f t="shared" si="22"/>
        <v>320322601424</v>
      </c>
      <c r="C1426" s="15" t="s">
        <v>19551</v>
      </c>
      <c r="D1426" s="15" t="s">
        <v>1752</v>
      </c>
      <c r="E1426" s="15" t="s">
        <v>19552</v>
      </c>
      <c r="F1426" s="14" t="s">
        <v>19553</v>
      </c>
      <c r="G1426" s="15" t="s">
        <v>19554</v>
      </c>
      <c r="H1426" s="14" t="s">
        <v>15084</v>
      </c>
      <c r="I1426" s="15" t="s">
        <v>17486</v>
      </c>
      <c r="J1426" s="14" t="s">
        <v>13699</v>
      </c>
      <c r="K1426" s="18"/>
      <c r="L1426" s="14" t="s">
        <v>13699</v>
      </c>
      <c r="M1426" s="15" t="s">
        <v>18552</v>
      </c>
      <c r="N1426" s="19" t="str">
        <f>_xlfn.IFNA(VLOOKUP(K1426,'HAN02'!$I$1:$J$426,2,FALSE),"")</f>
        <v/>
      </c>
    </row>
    <row r="1427" spans="1:14">
      <c r="A1427" s="14">
        <v>1425</v>
      </c>
      <c r="B1427" s="14" t="str">
        <f t="shared" si="22"/>
        <v>320381401425</v>
      </c>
      <c r="C1427" s="15" t="s">
        <v>19555</v>
      </c>
      <c r="D1427" s="15" t="s">
        <v>1756</v>
      </c>
      <c r="E1427" s="15" t="s">
        <v>19556</v>
      </c>
      <c r="F1427" s="14" t="s">
        <v>19478</v>
      </c>
      <c r="G1427" s="15" t="s">
        <v>19557</v>
      </c>
      <c r="H1427" s="14" t="s">
        <v>13708</v>
      </c>
      <c r="I1427" s="15" t="s">
        <v>19558</v>
      </c>
      <c r="J1427" s="14" t="s">
        <v>13699</v>
      </c>
      <c r="K1427" s="18"/>
      <c r="L1427" s="14" t="s">
        <v>13699</v>
      </c>
      <c r="M1427" s="15" t="s">
        <v>18552</v>
      </c>
      <c r="N1427" s="19" t="str">
        <f>_xlfn.IFNA(VLOOKUP(K1427,'HAN02'!$I$1:$J$426,2,FALSE),"")</f>
        <v/>
      </c>
    </row>
    <row r="1428" spans="1:14">
      <c r="A1428" s="14">
        <v>1426</v>
      </c>
      <c r="B1428" s="14" t="str">
        <f t="shared" si="22"/>
        <v>320381401426</v>
      </c>
      <c r="C1428" s="15" t="s">
        <v>19559</v>
      </c>
      <c r="D1428" s="15" t="s">
        <v>1756</v>
      </c>
      <c r="E1428" s="15" t="s">
        <v>19560</v>
      </c>
      <c r="F1428" s="14" t="s">
        <v>19478</v>
      </c>
      <c r="G1428" s="15" t="s">
        <v>19561</v>
      </c>
      <c r="H1428" s="14" t="s">
        <v>13708</v>
      </c>
      <c r="I1428" s="15" t="s">
        <v>19562</v>
      </c>
      <c r="J1428" s="14" t="s">
        <v>13699</v>
      </c>
      <c r="K1428" s="18"/>
      <c r="L1428" s="14" t="s">
        <v>13699</v>
      </c>
      <c r="M1428" s="15" t="s">
        <v>18552</v>
      </c>
      <c r="N1428" s="19" t="str">
        <f>_xlfn.IFNA(VLOOKUP(K1428,'HAN02'!$I$1:$J$426,2,FALSE),"")</f>
        <v/>
      </c>
    </row>
    <row r="1429" spans="1:14">
      <c r="A1429" s="14">
        <v>1427</v>
      </c>
      <c r="B1429" s="14" t="str">
        <f t="shared" si="22"/>
        <v>320381401427</v>
      </c>
      <c r="C1429" s="15" t="s">
        <v>19563</v>
      </c>
      <c r="D1429" s="15" t="s">
        <v>1756</v>
      </c>
      <c r="E1429" s="15" t="s">
        <v>19564</v>
      </c>
      <c r="F1429" s="14" t="s">
        <v>19478</v>
      </c>
      <c r="G1429" s="15" t="s">
        <v>19565</v>
      </c>
      <c r="H1429" s="14" t="s">
        <v>13708</v>
      </c>
      <c r="I1429" s="15" t="s">
        <v>19566</v>
      </c>
      <c r="J1429" s="14" t="s">
        <v>13699</v>
      </c>
      <c r="K1429" s="18"/>
      <c r="L1429" s="14" t="s">
        <v>13699</v>
      </c>
      <c r="M1429" s="15" t="s">
        <v>18552</v>
      </c>
      <c r="N1429" s="19" t="str">
        <f>_xlfn.IFNA(VLOOKUP(K1429,'HAN02'!$I$1:$J$426,2,FALSE),"")</f>
        <v/>
      </c>
    </row>
    <row r="1430" spans="1:14">
      <c r="A1430" s="14">
        <v>1428</v>
      </c>
      <c r="B1430" s="14" t="str">
        <f t="shared" si="22"/>
        <v>320381501428</v>
      </c>
      <c r="C1430" s="15" t="s">
        <v>19567</v>
      </c>
      <c r="D1430" s="15" t="s">
        <v>1756</v>
      </c>
      <c r="E1430" s="15" t="s">
        <v>19568</v>
      </c>
      <c r="F1430" s="14" t="s">
        <v>19478</v>
      </c>
      <c r="G1430" s="15" t="s">
        <v>19569</v>
      </c>
      <c r="H1430" s="14" t="s">
        <v>13745</v>
      </c>
      <c r="I1430" s="15" t="s">
        <v>16492</v>
      </c>
      <c r="J1430" s="14" t="s">
        <v>13699</v>
      </c>
      <c r="K1430" s="18"/>
      <c r="L1430" s="14" t="s">
        <v>13699</v>
      </c>
      <c r="M1430" s="15" t="s">
        <v>18552</v>
      </c>
      <c r="N1430" s="19" t="str">
        <f>_xlfn.IFNA(VLOOKUP(K1430,'HAN02'!$I$1:$J$426,2,FALSE),"")</f>
        <v/>
      </c>
    </row>
    <row r="1431" spans="1:14">
      <c r="A1431" s="14">
        <v>1429</v>
      </c>
      <c r="B1431" s="14" t="str">
        <f t="shared" si="22"/>
        <v>320382301429</v>
      </c>
      <c r="C1431" s="15" t="s">
        <v>19570</v>
      </c>
      <c r="D1431" s="15" t="s">
        <v>1758</v>
      </c>
      <c r="E1431" s="15" t="s">
        <v>19571</v>
      </c>
      <c r="F1431" s="14" t="s">
        <v>19572</v>
      </c>
      <c r="G1431" s="15" t="s">
        <v>19573</v>
      </c>
      <c r="H1431" s="14" t="s">
        <v>13872</v>
      </c>
      <c r="I1431" s="15" t="s">
        <v>19574</v>
      </c>
      <c r="J1431" s="14" t="s">
        <v>13699</v>
      </c>
      <c r="K1431" s="18"/>
      <c r="L1431" s="14" t="s">
        <v>13699</v>
      </c>
      <c r="M1431" s="15" t="s">
        <v>18552</v>
      </c>
      <c r="N1431" s="19" t="str">
        <f>_xlfn.IFNA(VLOOKUP(K1431,'HAN02'!$I$1:$J$426,2,FALSE),"")</f>
        <v/>
      </c>
    </row>
    <row r="1432" spans="1:14">
      <c r="A1432" s="14">
        <v>1430</v>
      </c>
      <c r="B1432" s="14" t="str">
        <f t="shared" si="22"/>
        <v>320382301430</v>
      </c>
      <c r="C1432" s="15" t="s">
        <v>19575</v>
      </c>
      <c r="D1432" s="15" t="s">
        <v>1758</v>
      </c>
      <c r="E1432" s="15" t="s">
        <v>19576</v>
      </c>
      <c r="F1432" s="14" t="s">
        <v>19572</v>
      </c>
      <c r="G1432" s="15" t="s">
        <v>19577</v>
      </c>
      <c r="H1432" s="14" t="s">
        <v>13872</v>
      </c>
      <c r="I1432" s="15" t="s">
        <v>19578</v>
      </c>
      <c r="J1432" s="14" t="s">
        <v>13699</v>
      </c>
      <c r="K1432" s="18"/>
      <c r="L1432" s="14" t="s">
        <v>13832</v>
      </c>
      <c r="M1432" s="15" t="s">
        <v>18552</v>
      </c>
      <c r="N1432" s="19" t="str">
        <f>_xlfn.IFNA(VLOOKUP(K1432,'HAN02'!$I$1:$J$426,2,FALSE),"")</f>
        <v/>
      </c>
    </row>
    <row r="1433" spans="1:14">
      <c r="A1433" s="14">
        <v>1431</v>
      </c>
      <c r="B1433" s="14" t="str">
        <f t="shared" si="22"/>
        <v>320382501431</v>
      </c>
      <c r="C1433" s="15" t="s">
        <v>19579</v>
      </c>
      <c r="D1433" s="15" t="s">
        <v>1758</v>
      </c>
      <c r="E1433" s="15" t="s">
        <v>19580</v>
      </c>
      <c r="F1433" s="14" t="s">
        <v>19572</v>
      </c>
      <c r="G1433" s="15" t="s">
        <v>19581</v>
      </c>
      <c r="H1433" s="14" t="s">
        <v>13745</v>
      </c>
      <c r="I1433" s="15" t="s">
        <v>19582</v>
      </c>
      <c r="J1433" s="14" t="s">
        <v>13699</v>
      </c>
      <c r="K1433" s="18"/>
      <c r="L1433" s="14" t="s">
        <v>13699</v>
      </c>
      <c r="M1433" s="15" t="s">
        <v>18552</v>
      </c>
      <c r="N1433" s="19" t="str">
        <f>_xlfn.IFNA(VLOOKUP(K1433,'HAN02'!$I$1:$J$426,2,FALSE),"")</f>
        <v/>
      </c>
    </row>
    <row r="1434" spans="1:14">
      <c r="A1434" s="14">
        <v>1432</v>
      </c>
      <c r="B1434" s="14" t="str">
        <f t="shared" si="22"/>
        <v>320382201432</v>
      </c>
      <c r="C1434" s="15" t="s">
        <v>19583</v>
      </c>
      <c r="D1434" s="15" t="s">
        <v>1758</v>
      </c>
      <c r="E1434" s="15" t="s">
        <v>19584</v>
      </c>
      <c r="F1434" s="14" t="s">
        <v>19585</v>
      </c>
      <c r="G1434" s="15" t="s">
        <v>19586</v>
      </c>
      <c r="H1434" s="14" t="s">
        <v>14962</v>
      </c>
      <c r="I1434" s="15" t="s">
        <v>16000</v>
      </c>
      <c r="J1434" s="14" t="s">
        <v>13699</v>
      </c>
      <c r="K1434" s="18"/>
      <c r="L1434" s="14" t="s">
        <v>13699</v>
      </c>
      <c r="M1434" s="15" t="s">
        <v>18552</v>
      </c>
      <c r="N1434" s="19" t="str">
        <f>_xlfn.IFNA(VLOOKUP(K1434,'HAN02'!$I$1:$J$426,2,FALSE),"")</f>
        <v/>
      </c>
    </row>
    <row r="1435" spans="1:14">
      <c r="A1435" s="14">
        <v>1433</v>
      </c>
      <c r="B1435" s="14" t="str">
        <f t="shared" si="22"/>
        <v>320382101433</v>
      </c>
      <c r="C1435" s="15" t="s">
        <v>19587</v>
      </c>
      <c r="D1435" s="15" t="s">
        <v>1758</v>
      </c>
      <c r="E1435" s="15" t="s">
        <v>19588</v>
      </c>
      <c r="F1435" s="14" t="s">
        <v>19572</v>
      </c>
      <c r="G1435" s="15" t="s">
        <v>19589</v>
      </c>
      <c r="H1435" s="14" t="s">
        <v>13942</v>
      </c>
      <c r="I1435" s="15" t="s">
        <v>19590</v>
      </c>
      <c r="J1435" s="14" t="s">
        <v>13699</v>
      </c>
      <c r="K1435" s="18"/>
      <c r="L1435" s="14" t="s">
        <v>13699</v>
      </c>
      <c r="M1435" s="15" t="s">
        <v>18552</v>
      </c>
      <c r="N1435" s="19" t="str">
        <f>_xlfn.IFNA(VLOOKUP(K1435,'HAN02'!$I$1:$J$426,2,FALSE),"")</f>
        <v/>
      </c>
    </row>
    <row r="1436" spans="1:14">
      <c r="A1436" s="14">
        <v>1434</v>
      </c>
      <c r="B1436" s="14" t="str">
        <f t="shared" si="22"/>
        <v>320382501434</v>
      </c>
      <c r="C1436" s="15" t="s">
        <v>19591</v>
      </c>
      <c r="D1436" s="15" t="s">
        <v>1758</v>
      </c>
      <c r="E1436" s="15" t="s">
        <v>19592</v>
      </c>
      <c r="F1436" s="14" t="s">
        <v>19572</v>
      </c>
      <c r="G1436" s="15" t="s">
        <v>19593</v>
      </c>
      <c r="H1436" s="14" t="s">
        <v>13745</v>
      </c>
      <c r="I1436" s="15" t="s">
        <v>16500</v>
      </c>
      <c r="J1436" s="14" t="s">
        <v>13699</v>
      </c>
      <c r="K1436" s="18"/>
      <c r="L1436" s="14" t="s">
        <v>13699</v>
      </c>
      <c r="M1436" s="15" t="s">
        <v>18552</v>
      </c>
      <c r="N1436" s="19" t="str">
        <f>_xlfn.IFNA(VLOOKUP(K1436,'HAN02'!$I$1:$J$426,2,FALSE),"")</f>
        <v/>
      </c>
    </row>
    <row r="1437" spans="1:14">
      <c r="A1437" s="14">
        <v>1435</v>
      </c>
      <c r="B1437" s="14" t="str">
        <f t="shared" si="22"/>
        <v>320382401435</v>
      </c>
      <c r="C1437" s="15" t="s">
        <v>19594</v>
      </c>
      <c r="D1437" s="15" t="s">
        <v>1758</v>
      </c>
      <c r="E1437" s="15" t="s">
        <v>19595</v>
      </c>
      <c r="F1437" s="14" t="s">
        <v>19596</v>
      </c>
      <c r="G1437" s="15" t="s">
        <v>19597</v>
      </c>
      <c r="H1437" s="14" t="s">
        <v>13708</v>
      </c>
      <c r="I1437" s="15" t="s">
        <v>19598</v>
      </c>
      <c r="J1437" s="14" t="s">
        <v>13699</v>
      </c>
      <c r="K1437" s="18"/>
      <c r="L1437" s="14" t="s">
        <v>13699</v>
      </c>
      <c r="M1437" s="15" t="s">
        <v>18552</v>
      </c>
      <c r="N1437" s="19" t="str">
        <f>_xlfn.IFNA(VLOOKUP(K1437,'HAN02'!$I$1:$J$426,2,FALSE),"")</f>
        <v/>
      </c>
    </row>
    <row r="1438" spans="1:14">
      <c r="A1438" s="14">
        <v>1436</v>
      </c>
      <c r="B1438" s="14" t="str">
        <f t="shared" si="22"/>
        <v>320382401436</v>
      </c>
      <c r="C1438" s="15" t="s">
        <v>19599</v>
      </c>
      <c r="D1438" s="15" t="s">
        <v>1758</v>
      </c>
      <c r="E1438" s="15" t="s">
        <v>19600</v>
      </c>
      <c r="F1438" s="14" t="s">
        <v>19601</v>
      </c>
      <c r="G1438" s="15" t="s">
        <v>19602</v>
      </c>
      <c r="H1438" s="14" t="s">
        <v>13708</v>
      </c>
      <c r="I1438" s="15" t="s">
        <v>15253</v>
      </c>
      <c r="J1438" s="14" t="s">
        <v>13699</v>
      </c>
      <c r="K1438" s="18"/>
      <c r="L1438" s="14" t="s">
        <v>13699</v>
      </c>
      <c r="M1438" s="15" t="s">
        <v>18552</v>
      </c>
      <c r="N1438" s="19" t="str">
        <f>_xlfn.IFNA(VLOOKUP(K1438,'HAN02'!$I$1:$J$426,2,FALSE),"")</f>
        <v/>
      </c>
    </row>
    <row r="1439" spans="1:14">
      <c r="A1439" s="14">
        <v>1437</v>
      </c>
      <c r="B1439" s="14" t="str">
        <f t="shared" si="22"/>
        <v>320382401437</v>
      </c>
      <c r="C1439" s="15" t="s">
        <v>19603</v>
      </c>
      <c r="D1439" s="15" t="s">
        <v>1758</v>
      </c>
      <c r="E1439" s="15" t="s">
        <v>19604</v>
      </c>
      <c r="F1439" s="14" t="s">
        <v>19605</v>
      </c>
      <c r="G1439" s="15" t="s">
        <v>19606</v>
      </c>
      <c r="H1439" s="14" t="s">
        <v>13708</v>
      </c>
      <c r="I1439" s="15" t="s">
        <v>16853</v>
      </c>
      <c r="J1439" s="14" t="s">
        <v>13699</v>
      </c>
      <c r="K1439" s="18"/>
      <c r="L1439" s="14" t="s">
        <v>13699</v>
      </c>
      <c r="M1439" s="15" t="s">
        <v>18552</v>
      </c>
      <c r="N1439" s="19" t="str">
        <f>_xlfn.IFNA(VLOOKUP(K1439,'HAN02'!$I$1:$J$426,2,FALSE),"")</f>
        <v/>
      </c>
    </row>
    <row r="1440" spans="1:14">
      <c r="A1440" s="14">
        <v>1438</v>
      </c>
      <c r="B1440" s="14" t="str">
        <f t="shared" si="22"/>
        <v>320396301438</v>
      </c>
      <c r="C1440" s="15" t="s">
        <v>19607</v>
      </c>
      <c r="D1440" s="15" t="s">
        <v>12898</v>
      </c>
      <c r="E1440" s="15" t="s">
        <v>19608</v>
      </c>
      <c r="F1440" s="14" t="s">
        <v>19433</v>
      </c>
      <c r="G1440" s="15" t="s">
        <v>19609</v>
      </c>
      <c r="H1440" s="14" t="s">
        <v>13872</v>
      </c>
      <c r="I1440" s="15" t="s">
        <v>15327</v>
      </c>
      <c r="J1440" s="14" t="s">
        <v>13710</v>
      </c>
      <c r="K1440" s="18" t="s">
        <v>12898</v>
      </c>
      <c r="L1440" s="14" t="s">
        <v>13699</v>
      </c>
      <c r="M1440" s="15" t="s">
        <v>18552</v>
      </c>
      <c r="N1440" s="19" t="str">
        <f>_xlfn.IFNA(VLOOKUP(K1440,'HAN02'!$I$1:$J$426,2,FALSE),"")</f>
        <v>GG322071</v>
      </c>
    </row>
    <row r="1441" spans="1:14">
      <c r="A1441" s="14">
        <v>1439</v>
      </c>
      <c r="B1441" s="14" t="str">
        <f t="shared" si="22"/>
        <v>320396501439</v>
      </c>
      <c r="C1441" s="15" t="s">
        <v>19610</v>
      </c>
      <c r="D1441" s="15" t="s">
        <v>12898</v>
      </c>
      <c r="E1441" s="15" t="s">
        <v>19611</v>
      </c>
      <c r="F1441" s="14" t="s">
        <v>19433</v>
      </c>
      <c r="G1441" s="15" t="s">
        <v>19612</v>
      </c>
      <c r="H1441" s="14" t="s">
        <v>13745</v>
      </c>
      <c r="I1441" s="15" t="s">
        <v>19413</v>
      </c>
      <c r="J1441" s="14" t="s">
        <v>13710</v>
      </c>
      <c r="K1441" s="18" t="s">
        <v>12898</v>
      </c>
      <c r="L1441" s="14" t="s">
        <v>13699</v>
      </c>
      <c r="M1441" s="15" t="s">
        <v>18552</v>
      </c>
      <c r="N1441" s="19" t="str">
        <f>_xlfn.IFNA(VLOOKUP(K1441,'HAN02'!$I$1:$J$426,2,FALSE),"")</f>
        <v>GG322071</v>
      </c>
    </row>
    <row r="1442" spans="1:14">
      <c r="A1442" s="14">
        <v>1440</v>
      </c>
      <c r="B1442" s="14" t="str">
        <f t="shared" si="22"/>
        <v>320396001440</v>
      </c>
      <c r="C1442" s="15" t="s">
        <v>19613</v>
      </c>
      <c r="D1442" s="15" t="s">
        <v>12898</v>
      </c>
      <c r="E1442" s="15"/>
      <c r="F1442" s="14"/>
      <c r="G1442" s="15"/>
      <c r="H1442" s="14"/>
      <c r="I1442" s="15"/>
      <c r="J1442" s="14"/>
      <c r="K1442" s="18"/>
      <c r="L1442" s="14" t="s">
        <v>13699</v>
      </c>
      <c r="M1442" s="15" t="s">
        <v>18552</v>
      </c>
      <c r="N1442" s="19" t="str">
        <f>_xlfn.IFNA(VLOOKUP(K1442,'HAN02'!$I$1:$J$426,2,FALSE),"")</f>
        <v/>
      </c>
    </row>
    <row r="1443" spans="1:14">
      <c r="A1443" s="14">
        <v>1441</v>
      </c>
      <c r="B1443" s="14" t="str">
        <f t="shared" si="22"/>
        <v>320396501441</v>
      </c>
      <c r="C1443" s="15" t="s">
        <v>19614</v>
      </c>
      <c r="D1443" s="15" t="s">
        <v>12898</v>
      </c>
      <c r="E1443" s="15" t="s">
        <v>19615</v>
      </c>
      <c r="F1443" s="14" t="s">
        <v>19433</v>
      </c>
      <c r="G1443" s="15" t="s">
        <v>19616</v>
      </c>
      <c r="H1443" s="14" t="s">
        <v>13745</v>
      </c>
      <c r="I1443" s="15" t="s">
        <v>19617</v>
      </c>
      <c r="J1443" s="14" t="s">
        <v>13710</v>
      </c>
      <c r="K1443" s="18" t="s">
        <v>12898</v>
      </c>
      <c r="L1443" s="14" t="s">
        <v>13699</v>
      </c>
      <c r="M1443" s="15" t="s">
        <v>18552</v>
      </c>
      <c r="N1443" s="19" t="str">
        <f>_xlfn.IFNA(VLOOKUP(K1443,'HAN02'!$I$1:$J$426,2,FALSE),"")</f>
        <v>GG322071</v>
      </c>
    </row>
    <row r="1444" spans="1:14">
      <c r="A1444" s="14">
        <v>1442</v>
      </c>
      <c r="B1444" s="14" t="str">
        <f t="shared" si="22"/>
        <v>320402101442</v>
      </c>
      <c r="C1444" s="15" t="s">
        <v>19618</v>
      </c>
      <c r="D1444" s="15" t="s">
        <v>1763</v>
      </c>
      <c r="E1444" s="15" t="s">
        <v>19619</v>
      </c>
      <c r="F1444" s="14" t="s">
        <v>19620</v>
      </c>
      <c r="G1444" s="15" t="s">
        <v>19621</v>
      </c>
      <c r="H1444" s="14" t="s">
        <v>13942</v>
      </c>
      <c r="I1444" s="15" t="s">
        <v>19622</v>
      </c>
      <c r="J1444" s="14" t="s">
        <v>13699</v>
      </c>
      <c r="K1444" s="18"/>
      <c r="L1444" s="14" t="s">
        <v>13832</v>
      </c>
      <c r="M1444" s="15" t="s">
        <v>18552</v>
      </c>
      <c r="N1444" s="19" t="str">
        <f>_xlfn.IFNA(VLOOKUP(K1444,'HAN02'!$I$1:$J$426,2,FALSE),"")</f>
        <v/>
      </c>
    </row>
    <row r="1445" spans="1:14">
      <c r="A1445" s="14">
        <v>1443</v>
      </c>
      <c r="B1445" s="14" t="str">
        <f t="shared" si="22"/>
        <v>320402401443</v>
      </c>
      <c r="C1445" s="15" t="s">
        <v>19623</v>
      </c>
      <c r="D1445" s="15" t="s">
        <v>1763</v>
      </c>
      <c r="E1445" s="15" t="s">
        <v>19624</v>
      </c>
      <c r="F1445" s="14" t="s">
        <v>19620</v>
      </c>
      <c r="G1445" s="15" t="s">
        <v>19625</v>
      </c>
      <c r="H1445" s="14" t="s">
        <v>13708</v>
      </c>
      <c r="I1445" s="15" t="s">
        <v>19626</v>
      </c>
      <c r="J1445" s="14" t="s">
        <v>13699</v>
      </c>
      <c r="K1445" s="18"/>
      <c r="L1445" s="14" t="s">
        <v>13699</v>
      </c>
      <c r="M1445" s="15" t="s">
        <v>18552</v>
      </c>
      <c r="N1445" s="19" t="str">
        <f>_xlfn.IFNA(VLOOKUP(K1445,'HAN02'!$I$1:$J$426,2,FALSE),"")</f>
        <v/>
      </c>
    </row>
    <row r="1446" spans="1:14">
      <c r="A1446" s="14">
        <v>1444</v>
      </c>
      <c r="B1446" s="14" t="str">
        <f t="shared" si="22"/>
        <v>320402501444</v>
      </c>
      <c r="C1446" s="15" t="s">
        <v>19627</v>
      </c>
      <c r="D1446" s="15" t="s">
        <v>1763</v>
      </c>
      <c r="E1446" s="15" t="s">
        <v>19628</v>
      </c>
      <c r="F1446" s="14" t="s">
        <v>19620</v>
      </c>
      <c r="G1446" s="15" t="s">
        <v>19629</v>
      </c>
      <c r="H1446" s="14" t="s">
        <v>13745</v>
      </c>
      <c r="I1446" s="15" t="s">
        <v>19630</v>
      </c>
      <c r="J1446" s="14" t="s">
        <v>13699</v>
      </c>
      <c r="K1446" s="18"/>
      <c r="L1446" s="14" t="s">
        <v>13832</v>
      </c>
      <c r="M1446" s="15" t="s">
        <v>18552</v>
      </c>
      <c r="N1446" s="19" t="str">
        <f>_xlfn.IFNA(VLOOKUP(K1446,'HAN02'!$I$1:$J$426,2,FALSE),"")</f>
        <v/>
      </c>
    </row>
    <row r="1447" spans="1:14">
      <c r="A1447" s="14">
        <v>1445</v>
      </c>
      <c r="B1447" s="14" t="str">
        <f t="shared" si="22"/>
        <v>320402601445</v>
      </c>
      <c r="C1447" s="15" t="s">
        <v>19631</v>
      </c>
      <c r="D1447" s="15" t="s">
        <v>1763</v>
      </c>
      <c r="E1447" s="15" t="s">
        <v>19632</v>
      </c>
      <c r="F1447" s="14" t="s">
        <v>19633</v>
      </c>
      <c r="G1447" s="15" t="s">
        <v>19634</v>
      </c>
      <c r="H1447" s="14" t="s">
        <v>15084</v>
      </c>
      <c r="I1447" s="15" t="s">
        <v>19635</v>
      </c>
      <c r="J1447" s="14" t="s">
        <v>13699</v>
      </c>
      <c r="K1447" s="18"/>
      <c r="L1447" s="14" t="s">
        <v>13699</v>
      </c>
      <c r="M1447" s="15" t="s">
        <v>18552</v>
      </c>
      <c r="N1447" s="19" t="str">
        <f>_xlfn.IFNA(VLOOKUP(K1447,'HAN02'!$I$1:$J$426,2,FALSE),"")</f>
        <v/>
      </c>
    </row>
    <row r="1448" spans="1:14">
      <c r="A1448" s="14">
        <v>1446</v>
      </c>
      <c r="B1448" s="14" t="str">
        <f t="shared" si="22"/>
        <v>320402101446</v>
      </c>
      <c r="C1448" s="15" t="s">
        <v>19636</v>
      </c>
      <c r="D1448" s="15" t="s">
        <v>1763</v>
      </c>
      <c r="E1448" s="15" t="s">
        <v>19637</v>
      </c>
      <c r="F1448" s="14" t="s">
        <v>19620</v>
      </c>
      <c r="G1448" s="15" t="s">
        <v>19638</v>
      </c>
      <c r="H1448" s="14" t="s">
        <v>13942</v>
      </c>
      <c r="I1448" s="15" t="s">
        <v>19639</v>
      </c>
      <c r="J1448" s="14" t="s">
        <v>13699</v>
      </c>
      <c r="K1448" s="18"/>
      <c r="L1448" s="14" t="s">
        <v>13699</v>
      </c>
      <c r="M1448" s="15" t="s">
        <v>18552</v>
      </c>
      <c r="N1448" s="19" t="str">
        <f>_xlfn.IFNA(VLOOKUP(K1448,'HAN02'!$I$1:$J$426,2,FALSE),"")</f>
        <v/>
      </c>
    </row>
    <row r="1449" spans="1:14">
      <c r="A1449" s="14">
        <v>1447</v>
      </c>
      <c r="B1449" s="14" t="str">
        <f t="shared" si="22"/>
        <v>320402501447</v>
      </c>
      <c r="C1449" s="15" t="s">
        <v>19640</v>
      </c>
      <c r="D1449" s="15" t="s">
        <v>1763</v>
      </c>
      <c r="E1449" s="15" t="s">
        <v>19641</v>
      </c>
      <c r="F1449" s="14" t="s">
        <v>19620</v>
      </c>
      <c r="G1449" s="15" t="s">
        <v>19642</v>
      </c>
      <c r="H1449" s="14" t="s">
        <v>13745</v>
      </c>
      <c r="I1449" s="15" t="s">
        <v>19643</v>
      </c>
      <c r="J1449" s="14" t="s">
        <v>13699</v>
      </c>
      <c r="K1449" s="18"/>
      <c r="L1449" s="14" t="s">
        <v>13699</v>
      </c>
      <c r="M1449" s="15" t="s">
        <v>18552</v>
      </c>
      <c r="N1449" s="19" t="str">
        <f>_xlfn.IFNA(VLOOKUP(K1449,'HAN02'!$I$1:$J$426,2,FALSE),"")</f>
        <v/>
      </c>
    </row>
    <row r="1450" spans="1:14">
      <c r="A1450" s="14">
        <v>1448</v>
      </c>
      <c r="B1450" s="14" t="str">
        <f t="shared" si="22"/>
        <v>320404401448</v>
      </c>
      <c r="C1450" s="15" t="s">
        <v>19644</v>
      </c>
      <c r="D1450" s="15" t="s">
        <v>1765</v>
      </c>
      <c r="E1450" s="15" t="s">
        <v>19645</v>
      </c>
      <c r="F1450" s="14" t="s">
        <v>19620</v>
      </c>
      <c r="G1450" s="15" t="s">
        <v>19646</v>
      </c>
      <c r="H1450" s="14" t="s">
        <v>13708</v>
      </c>
      <c r="I1450" s="15" t="s">
        <v>19647</v>
      </c>
      <c r="J1450" s="14" t="s">
        <v>13699</v>
      </c>
      <c r="K1450" s="18"/>
      <c r="L1450" s="14" t="s">
        <v>13832</v>
      </c>
      <c r="M1450" s="15" t="s">
        <v>18552</v>
      </c>
      <c r="N1450" s="19" t="str">
        <f>_xlfn.IFNA(VLOOKUP(K1450,'HAN02'!$I$1:$J$426,2,FALSE),"")</f>
        <v/>
      </c>
    </row>
    <row r="1451" spans="1:14">
      <c r="A1451" s="14">
        <v>1449</v>
      </c>
      <c r="B1451" s="14" t="str">
        <f t="shared" si="22"/>
        <v>320404101449</v>
      </c>
      <c r="C1451" s="15" t="s">
        <v>19648</v>
      </c>
      <c r="D1451" s="15" t="s">
        <v>1765</v>
      </c>
      <c r="E1451" s="15" t="s">
        <v>19649</v>
      </c>
      <c r="F1451" s="14" t="s">
        <v>19650</v>
      </c>
      <c r="G1451" s="15" t="s">
        <v>19651</v>
      </c>
      <c r="H1451" s="14" t="s">
        <v>13942</v>
      </c>
      <c r="I1451" s="15" t="s">
        <v>19652</v>
      </c>
      <c r="J1451" s="14" t="s">
        <v>13699</v>
      </c>
      <c r="K1451" s="18"/>
      <c r="L1451" s="14" t="s">
        <v>13699</v>
      </c>
      <c r="M1451" s="15" t="s">
        <v>18552</v>
      </c>
      <c r="N1451" s="19" t="str">
        <f>_xlfn.IFNA(VLOOKUP(K1451,'HAN02'!$I$1:$J$426,2,FALSE),"")</f>
        <v/>
      </c>
    </row>
    <row r="1452" spans="1:14">
      <c r="A1452" s="14">
        <v>1450</v>
      </c>
      <c r="B1452" s="14" t="str">
        <f t="shared" si="22"/>
        <v>320404401450</v>
      </c>
      <c r="C1452" s="15" t="s">
        <v>19653</v>
      </c>
      <c r="D1452" s="15" t="s">
        <v>1765</v>
      </c>
      <c r="E1452" s="15" t="s">
        <v>19654</v>
      </c>
      <c r="F1452" s="14" t="s">
        <v>19655</v>
      </c>
      <c r="G1452" s="15" t="s">
        <v>19656</v>
      </c>
      <c r="H1452" s="14" t="s">
        <v>13708</v>
      </c>
      <c r="I1452" s="15" t="s">
        <v>19657</v>
      </c>
      <c r="J1452" s="14" t="s">
        <v>13699</v>
      </c>
      <c r="K1452" s="18"/>
      <c r="L1452" s="14" t="s">
        <v>13832</v>
      </c>
      <c r="M1452" s="15" t="s">
        <v>18552</v>
      </c>
      <c r="N1452" s="19" t="str">
        <f>_xlfn.IFNA(VLOOKUP(K1452,'HAN02'!$I$1:$J$426,2,FALSE),"")</f>
        <v/>
      </c>
    </row>
    <row r="1453" spans="1:14">
      <c r="A1453" s="14">
        <v>1451</v>
      </c>
      <c r="B1453" s="14" t="str">
        <f t="shared" si="22"/>
        <v>320404001451</v>
      </c>
      <c r="C1453" s="15" t="s">
        <v>19658</v>
      </c>
      <c r="D1453" s="15" t="s">
        <v>1765</v>
      </c>
      <c r="E1453" s="15" t="s">
        <v>19659</v>
      </c>
      <c r="F1453" s="14" t="s">
        <v>19655</v>
      </c>
      <c r="G1453" s="15" t="s">
        <v>19660</v>
      </c>
      <c r="H1453" s="14"/>
      <c r="I1453" s="15" t="s">
        <v>17295</v>
      </c>
      <c r="J1453" s="14"/>
      <c r="K1453" s="18"/>
      <c r="L1453" s="14" t="s">
        <v>13699</v>
      </c>
      <c r="M1453" s="15" t="s">
        <v>18552</v>
      </c>
      <c r="N1453" s="19" t="str">
        <f>_xlfn.IFNA(VLOOKUP(K1453,'HAN02'!$I$1:$J$426,2,FALSE),"")</f>
        <v/>
      </c>
    </row>
    <row r="1454" spans="1:14">
      <c r="A1454" s="14">
        <v>1452</v>
      </c>
      <c r="B1454" s="14" t="str">
        <f t="shared" si="22"/>
        <v>320404201452</v>
      </c>
      <c r="C1454" s="15" t="s">
        <v>19661</v>
      </c>
      <c r="D1454" s="15" t="s">
        <v>1765</v>
      </c>
      <c r="E1454" s="15" t="s">
        <v>19662</v>
      </c>
      <c r="F1454" s="14" t="s">
        <v>19620</v>
      </c>
      <c r="G1454" s="15" t="s">
        <v>19663</v>
      </c>
      <c r="H1454" s="14" t="s">
        <v>14962</v>
      </c>
      <c r="I1454" s="15" t="s">
        <v>19664</v>
      </c>
      <c r="J1454" s="14" t="s">
        <v>13699</v>
      </c>
      <c r="K1454" s="18"/>
      <c r="L1454" s="14" t="s">
        <v>13699</v>
      </c>
      <c r="M1454" s="15" t="s">
        <v>18552</v>
      </c>
      <c r="N1454" s="19" t="str">
        <f>_xlfn.IFNA(VLOOKUP(K1454,'HAN02'!$I$1:$J$426,2,FALSE),"")</f>
        <v/>
      </c>
    </row>
    <row r="1455" spans="1:14">
      <c r="A1455" s="14">
        <v>1453</v>
      </c>
      <c r="B1455" s="14" t="str">
        <f t="shared" si="22"/>
        <v>320404401453</v>
      </c>
      <c r="C1455" s="15" t="s">
        <v>19665</v>
      </c>
      <c r="D1455" s="15" t="s">
        <v>1765</v>
      </c>
      <c r="E1455" s="15" t="s">
        <v>19666</v>
      </c>
      <c r="F1455" s="14" t="s">
        <v>19620</v>
      </c>
      <c r="G1455" s="15" t="s">
        <v>19667</v>
      </c>
      <c r="H1455" s="14" t="s">
        <v>13708</v>
      </c>
      <c r="I1455" s="15" t="s">
        <v>19668</v>
      </c>
      <c r="J1455" s="14" t="s">
        <v>13699</v>
      </c>
      <c r="K1455" s="18"/>
      <c r="L1455" s="14" t="s">
        <v>13699</v>
      </c>
      <c r="M1455" s="15" t="s">
        <v>18552</v>
      </c>
      <c r="N1455" s="19" t="str">
        <f>_xlfn.IFNA(VLOOKUP(K1455,'HAN02'!$I$1:$J$426,2,FALSE),"")</f>
        <v/>
      </c>
    </row>
    <row r="1456" spans="1:14">
      <c r="A1456" s="14">
        <v>1454</v>
      </c>
      <c r="B1456" s="14" t="str">
        <f t="shared" si="22"/>
        <v>320404001454</v>
      </c>
      <c r="C1456" s="15" t="s">
        <v>19669</v>
      </c>
      <c r="D1456" s="15" t="s">
        <v>1765</v>
      </c>
      <c r="E1456" s="15" t="s">
        <v>19670</v>
      </c>
      <c r="F1456" s="14" t="s">
        <v>19671</v>
      </c>
      <c r="G1456" s="15" t="s">
        <v>19672</v>
      </c>
      <c r="H1456" s="14"/>
      <c r="I1456" s="15" t="s">
        <v>19673</v>
      </c>
      <c r="J1456" s="14"/>
      <c r="K1456" s="18"/>
      <c r="L1456" s="14" t="s">
        <v>13699</v>
      </c>
      <c r="M1456" s="15" t="s">
        <v>18552</v>
      </c>
      <c r="N1456" s="19" t="str">
        <f>_xlfn.IFNA(VLOOKUP(K1456,'HAN02'!$I$1:$J$426,2,FALSE),"")</f>
        <v/>
      </c>
    </row>
    <row r="1457" spans="1:14">
      <c r="A1457" s="14">
        <v>1455</v>
      </c>
      <c r="B1457" s="14" t="str">
        <f t="shared" si="22"/>
        <v>320404501455</v>
      </c>
      <c r="C1457" s="15" t="s">
        <v>19674</v>
      </c>
      <c r="D1457" s="15" t="s">
        <v>1765</v>
      </c>
      <c r="E1457" s="15" t="s">
        <v>19675</v>
      </c>
      <c r="F1457" s="14" t="s">
        <v>19620</v>
      </c>
      <c r="G1457" s="15" t="s">
        <v>19676</v>
      </c>
      <c r="H1457" s="14" t="s">
        <v>13745</v>
      </c>
      <c r="I1457" s="15" t="s">
        <v>19677</v>
      </c>
      <c r="J1457" s="14" t="s">
        <v>13699</v>
      </c>
      <c r="K1457" s="18"/>
      <c r="L1457" s="14" t="s">
        <v>13699</v>
      </c>
      <c r="M1457" s="15" t="s">
        <v>18552</v>
      </c>
      <c r="N1457" s="19" t="str">
        <f>_xlfn.IFNA(VLOOKUP(K1457,'HAN02'!$I$1:$J$426,2,FALSE),"")</f>
        <v/>
      </c>
    </row>
    <row r="1458" spans="1:14">
      <c r="A1458" s="14">
        <v>1456</v>
      </c>
      <c r="B1458" s="14" t="str">
        <f t="shared" si="22"/>
        <v>320404501456</v>
      </c>
      <c r="C1458" s="15" t="s">
        <v>19678</v>
      </c>
      <c r="D1458" s="15" t="s">
        <v>1765</v>
      </c>
      <c r="E1458" s="15" t="s">
        <v>19679</v>
      </c>
      <c r="F1458" s="14" t="s">
        <v>19620</v>
      </c>
      <c r="G1458" s="15" t="s">
        <v>19680</v>
      </c>
      <c r="H1458" s="14" t="s">
        <v>13745</v>
      </c>
      <c r="I1458" s="15" t="s">
        <v>19681</v>
      </c>
      <c r="J1458" s="14" t="s">
        <v>13699</v>
      </c>
      <c r="K1458" s="18"/>
      <c r="L1458" s="14" t="s">
        <v>13699</v>
      </c>
      <c r="M1458" s="15" t="s">
        <v>18552</v>
      </c>
      <c r="N1458" s="19" t="str">
        <f>_xlfn.IFNA(VLOOKUP(K1458,'HAN02'!$I$1:$J$426,2,FALSE),"")</f>
        <v/>
      </c>
    </row>
    <row r="1459" spans="1:14">
      <c r="A1459" s="14">
        <v>1457</v>
      </c>
      <c r="B1459" s="14" t="str">
        <f t="shared" si="22"/>
        <v>320405001457</v>
      </c>
      <c r="C1459" s="15" t="s">
        <v>19682</v>
      </c>
      <c r="D1459" s="15" t="s">
        <v>19683</v>
      </c>
      <c r="E1459" s="15" t="s">
        <v>19684</v>
      </c>
      <c r="F1459" s="14" t="s">
        <v>19685</v>
      </c>
      <c r="G1459" s="15" t="s">
        <v>19686</v>
      </c>
      <c r="H1459" s="14"/>
      <c r="I1459" s="15" t="s">
        <v>19687</v>
      </c>
      <c r="J1459" s="14"/>
      <c r="K1459" s="18"/>
      <c r="L1459" s="14" t="s">
        <v>13699</v>
      </c>
      <c r="M1459" s="15" t="s">
        <v>18552</v>
      </c>
      <c r="N1459" s="19" t="str">
        <f>_xlfn.IFNA(VLOOKUP(K1459,'HAN02'!$I$1:$J$426,2,FALSE),"")</f>
        <v/>
      </c>
    </row>
    <row r="1460" spans="1:14">
      <c r="A1460" s="14">
        <v>1458</v>
      </c>
      <c r="B1460" s="14" t="str">
        <f t="shared" si="22"/>
        <v>320405501458</v>
      </c>
      <c r="C1460" s="15" t="s">
        <v>19688</v>
      </c>
      <c r="D1460" s="15" t="s">
        <v>19683</v>
      </c>
      <c r="E1460" s="15" t="s">
        <v>19689</v>
      </c>
      <c r="F1460" s="14" t="s">
        <v>19690</v>
      </c>
      <c r="G1460" s="15" t="s">
        <v>19691</v>
      </c>
      <c r="H1460" s="14" t="s">
        <v>13745</v>
      </c>
      <c r="I1460" s="15" t="s">
        <v>18797</v>
      </c>
      <c r="J1460" s="14" t="s">
        <v>13699</v>
      </c>
      <c r="K1460" s="18"/>
      <c r="L1460" s="14" t="s">
        <v>13699</v>
      </c>
      <c r="M1460" s="15" t="s">
        <v>18552</v>
      </c>
      <c r="N1460" s="19" t="str">
        <f>_xlfn.IFNA(VLOOKUP(K1460,'HAN02'!$I$1:$J$426,2,FALSE),"")</f>
        <v/>
      </c>
    </row>
    <row r="1461" spans="1:14">
      <c r="A1461" s="14">
        <v>1459</v>
      </c>
      <c r="B1461" s="14" t="str">
        <f t="shared" si="22"/>
        <v>320405001459</v>
      </c>
      <c r="C1461" s="15" t="s">
        <v>19692</v>
      </c>
      <c r="D1461" s="15" t="s">
        <v>19683</v>
      </c>
      <c r="E1461" s="15" t="s">
        <v>19693</v>
      </c>
      <c r="F1461" s="14" t="s">
        <v>19620</v>
      </c>
      <c r="G1461" s="15"/>
      <c r="H1461" s="14"/>
      <c r="I1461" s="15" t="s">
        <v>17967</v>
      </c>
      <c r="J1461" s="14"/>
      <c r="K1461" s="18"/>
      <c r="L1461" s="14" t="s">
        <v>13699</v>
      </c>
      <c r="M1461" s="15" t="s">
        <v>18552</v>
      </c>
      <c r="N1461" s="19" t="str">
        <f>_xlfn.IFNA(VLOOKUP(K1461,'HAN02'!$I$1:$J$426,2,FALSE),"")</f>
        <v/>
      </c>
    </row>
    <row r="1462" spans="1:14">
      <c r="A1462" s="14">
        <v>1460</v>
      </c>
      <c r="B1462" s="14" t="str">
        <f t="shared" si="22"/>
        <v>320405001460</v>
      </c>
      <c r="C1462" s="15" t="s">
        <v>19694</v>
      </c>
      <c r="D1462" s="15" t="s">
        <v>19683</v>
      </c>
      <c r="E1462" s="15" t="s">
        <v>19695</v>
      </c>
      <c r="F1462" s="14" t="s">
        <v>19620</v>
      </c>
      <c r="G1462" s="15"/>
      <c r="H1462" s="14"/>
      <c r="I1462" s="15" t="s">
        <v>19154</v>
      </c>
      <c r="J1462" s="14"/>
      <c r="K1462" s="18"/>
      <c r="L1462" s="14" t="s">
        <v>13699</v>
      </c>
      <c r="M1462" s="15" t="s">
        <v>18552</v>
      </c>
      <c r="N1462" s="19" t="str">
        <f>_xlfn.IFNA(VLOOKUP(K1462,'HAN02'!$I$1:$J$426,2,FALSE),"")</f>
        <v/>
      </c>
    </row>
    <row r="1463" spans="1:14">
      <c r="A1463" s="14">
        <v>1461</v>
      </c>
      <c r="B1463" s="14" t="str">
        <f t="shared" si="22"/>
        <v>320411401461</v>
      </c>
      <c r="C1463" s="15" t="s">
        <v>19696</v>
      </c>
      <c r="D1463" s="15" t="s">
        <v>1767</v>
      </c>
      <c r="E1463" s="15" t="s">
        <v>19697</v>
      </c>
      <c r="F1463" s="14" t="s">
        <v>19620</v>
      </c>
      <c r="G1463" s="15" t="s">
        <v>19698</v>
      </c>
      <c r="H1463" s="14" t="s">
        <v>13708</v>
      </c>
      <c r="I1463" s="15" t="s">
        <v>16121</v>
      </c>
      <c r="J1463" s="14" t="s">
        <v>13710</v>
      </c>
      <c r="K1463" s="18" t="s">
        <v>12902</v>
      </c>
      <c r="L1463" s="14" t="s">
        <v>13832</v>
      </c>
      <c r="M1463" s="15" t="s">
        <v>18552</v>
      </c>
      <c r="N1463" s="19" t="str">
        <f>_xlfn.IFNA(VLOOKUP(K1463,'HAN02'!$I$1:$J$426,2,FALSE),"")</f>
        <v>GG322017</v>
      </c>
    </row>
    <row r="1464" spans="1:14">
      <c r="A1464" s="14">
        <v>1462</v>
      </c>
      <c r="B1464" s="14" t="str">
        <f t="shared" si="22"/>
        <v>320411401462</v>
      </c>
      <c r="C1464" s="15" t="s">
        <v>19699</v>
      </c>
      <c r="D1464" s="15" t="s">
        <v>1767</v>
      </c>
      <c r="E1464" s="15" t="s">
        <v>19700</v>
      </c>
      <c r="F1464" s="14" t="s">
        <v>19701</v>
      </c>
      <c r="G1464" s="15" t="s">
        <v>19702</v>
      </c>
      <c r="H1464" s="14" t="s">
        <v>13708</v>
      </c>
      <c r="I1464" s="15" t="s">
        <v>19703</v>
      </c>
      <c r="J1464" s="14" t="s">
        <v>13710</v>
      </c>
      <c r="K1464" s="18" t="s">
        <v>12902</v>
      </c>
      <c r="L1464" s="14" t="s">
        <v>13832</v>
      </c>
      <c r="M1464" s="15" t="s">
        <v>18552</v>
      </c>
      <c r="N1464" s="19" t="str">
        <f>_xlfn.IFNA(VLOOKUP(K1464,'HAN02'!$I$1:$J$426,2,FALSE),"")</f>
        <v>GG322017</v>
      </c>
    </row>
    <row r="1465" spans="1:14">
      <c r="A1465" s="14">
        <v>1463</v>
      </c>
      <c r="B1465" s="14" t="str">
        <f t="shared" si="22"/>
        <v>320411401463</v>
      </c>
      <c r="C1465" s="15" t="s">
        <v>19704</v>
      </c>
      <c r="D1465" s="15" t="s">
        <v>1767</v>
      </c>
      <c r="E1465" s="15" t="s">
        <v>19705</v>
      </c>
      <c r="F1465" s="14" t="s">
        <v>19701</v>
      </c>
      <c r="G1465" s="15" t="s">
        <v>19706</v>
      </c>
      <c r="H1465" s="14" t="s">
        <v>13708</v>
      </c>
      <c r="I1465" s="15" t="s">
        <v>19707</v>
      </c>
      <c r="J1465" s="14" t="s">
        <v>13710</v>
      </c>
      <c r="K1465" s="18" t="s">
        <v>12902</v>
      </c>
      <c r="L1465" s="14" t="s">
        <v>13832</v>
      </c>
      <c r="M1465" s="15" t="s">
        <v>18552</v>
      </c>
      <c r="N1465" s="19" t="str">
        <f>_xlfn.IFNA(VLOOKUP(K1465,'HAN02'!$I$1:$J$426,2,FALSE),"")</f>
        <v>GG322017</v>
      </c>
    </row>
    <row r="1466" spans="1:14">
      <c r="A1466" s="14">
        <v>1464</v>
      </c>
      <c r="B1466" s="14" t="str">
        <f t="shared" si="22"/>
        <v>320411601464</v>
      </c>
      <c r="C1466" s="15" t="s">
        <v>19708</v>
      </c>
      <c r="D1466" s="15" t="s">
        <v>1767</v>
      </c>
      <c r="E1466" s="15" t="s">
        <v>19709</v>
      </c>
      <c r="F1466" s="14" t="s">
        <v>19710</v>
      </c>
      <c r="G1466" s="15" t="s">
        <v>19711</v>
      </c>
      <c r="H1466" s="14" t="s">
        <v>15084</v>
      </c>
      <c r="I1466" s="15" t="s">
        <v>19712</v>
      </c>
      <c r="J1466" s="14" t="s">
        <v>13710</v>
      </c>
      <c r="K1466" s="18" t="s">
        <v>12902</v>
      </c>
      <c r="L1466" s="14" t="s">
        <v>13832</v>
      </c>
      <c r="M1466" s="15" t="s">
        <v>18552</v>
      </c>
      <c r="N1466" s="19" t="str">
        <f>_xlfn.IFNA(VLOOKUP(K1466,'HAN02'!$I$1:$J$426,2,FALSE),"")</f>
        <v>GG322017</v>
      </c>
    </row>
    <row r="1467" spans="1:14">
      <c r="A1467" s="14">
        <v>1465</v>
      </c>
      <c r="B1467" s="14" t="str">
        <f t="shared" si="22"/>
        <v>320411501465</v>
      </c>
      <c r="C1467" s="15" t="s">
        <v>19713</v>
      </c>
      <c r="D1467" s="15" t="s">
        <v>1767</v>
      </c>
      <c r="E1467" s="15" t="s">
        <v>19714</v>
      </c>
      <c r="F1467" s="14" t="s">
        <v>19715</v>
      </c>
      <c r="G1467" s="15" t="s">
        <v>19716</v>
      </c>
      <c r="H1467" s="14" t="s">
        <v>13745</v>
      </c>
      <c r="I1467" s="15" t="s">
        <v>19717</v>
      </c>
      <c r="J1467" s="14" t="s">
        <v>13710</v>
      </c>
      <c r="K1467" s="18" t="s">
        <v>12902</v>
      </c>
      <c r="L1467" s="14" t="s">
        <v>13699</v>
      </c>
      <c r="M1467" s="15" t="s">
        <v>18552</v>
      </c>
      <c r="N1467" s="19" t="str">
        <f>_xlfn.IFNA(VLOOKUP(K1467,'HAN02'!$I$1:$J$426,2,FALSE),"")</f>
        <v>GG322017</v>
      </c>
    </row>
    <row r="1468" spans="1:14">
      <c r="A1468" s="14">
        <v>1466</v>
      </c>
      <c r="B1468" s="14" t="str">
        <f t="shared" si="22"/>
        <v>320411401466</v>
      </c>
      <c r="C1468" s="15" t="s">
        <v>19718</v>
      </c>
      <c r="D1468" s="15" t="s">
        <v>1767</v>
      </c>
      <c r="E1468" s="15" t="s">
        <v>19719</v>
      </c>
      <c r="F1468" s="14" t="s">
        <v>19701</v>
      </c>
      <c r="G1468" s="15" t="s">
        <v>19720</v>
      </c>
      <c r="H1468" s="14" t="s">
        <v>13708</v>
      </c>
      <c r="I1468" s="15" t="s">
        <v>19721</v>
      </c>
      <c r="J1468" s="14" t="s">
        <v>13710</v>
      </c>
      <c r="K1468" s="18" t="s">
        <v>12902</v>
      </c>
      <c r="L1468" s="14" t="s">
        <v>13699</v>
      </c>
      <c r="M1468" s="15" t="s">
        <v>18552</v>
      </c>
      <c r="N1468" s="19" t="str">
        <f>_xlfn.IFNA(VLOOKUP(K1468,'HAN02'!$I$1:$J$426,2,FALSE),"")</f>
        <v>GG322017</v>
      </c>
    </row>
    <row r="1469" spans="1:14">
      <c r="A1469" s="14">
        <v>1467</v>
      </c>
      <c r="B1469" s="14" t="str">
        <f t="shared" si="22"/>
        <v>320411501467</v>
      </c>
      <c r="C1469" s="15" t="s">
        <v>19722</v>
      </c>
      <c r="D1469" s="15" t="s">
        <v>1767</v>
      </c>
      <c r="E1469" s="15" t="s">
        <v>19723</v>
      </c>
      <c r="F1469" s="14" t="s">
        <v>19701</v>
      </c>
      <c r="G1469" s="15" t="s">
        <v>19724</v>
      </c>
      <c r="H1469" s="14" t="s">
        <v>13745</v>
      </c>
      <c r="I1469" s="15" t="s">
        <v>19725</v>
      </c>
      <c r="J1469" s="14" t="s">
        <v>13710</v>
      </c>
      <c r="K1469" s="18" t="s">
        <v>12902</v>
      </c>
      <c r="L1469" s="14" t="s">
        <v>13699</v>
      </c>
      <c r="M1469" s="15" t="s">
        <v>18552</v>
      </c>
      <c r="N1469" s="19" t="str">
        <f>_xlfn.IFNA(VLOOKUP(K1469,'HAN02'!$I$1:$J$426,2,FALSE),"")</f>
        <v>GG322017</v>
      </c>
    </row>
    <row r="1470" spans="1:14">
      <c r="A1470" s="14">
        <v>1468</v>
      </c>
      <c r="B1470" s="14" t="str">
        <f t="shared" si="22"/>
        <v>320411501468</v>
      </c>
      <c r="C1470" s="15" t="s">
        <v>19726</v>
      </c>
      <c r="D1470" s="15" t="s">
        <v>1767</v>
      </c>
      <c r="E1470" s="15" t="s">
        <v>19727</v>
      </c>
      <c r="F1470" s="14" t="s">
        <v>19701</v>
      </c>
      <c r="G1470" s="15" t="s">
        <v>19728</v>
      </c>
      <c r="H1470" s="14" t="s">
        <v>13745</v>
      </c>
      <c r="I1470" s="15" t="s">
        <v>19729</v>
      </c>
      <c r="J1470" s="14" t="s">
        <v>13710</v>
      </c>
      <c r="K1470" s="18" t="s">
        <v>12902</v>
      </c>
      <c r="L1470" s="14" t="s">
        <v>13699</v>
      </c>
      <c r="M1470" s="15" t="s">
        <v>18552</v>
      </c>
      <c r="N1470" s="19" t="str">
        <f>_xlfn.IFNA(VLOOKUP(K1470,'HAN02'!$I$1:$J$426,2,FALSE),"")</f>
        <v>GG322017</v>
      </c>
    </row>
    <row r="1471" spans="1:14">
      <c r="A1471" s="14">
        <v>1469</v>
      </c>
      <c r="B1471" s="14" t="str">
        <f t="shared" si="22"/>
        <v>320411501469</v>
      </c>
      <c r="C1471" s="15" t="s">
        <v>19730</v>
      </c>
      <c r="D1471" s="15" t="s">
        <v>1767</v>
      </c>
      <c r="E1471" s="15" t="s">
        <v>19731</v>
      </c>
      <c r="F1471" s="14" t="s">
        <v>19701</v>
      </c>
      <c r="G1471" s="15" t="s">
        <v>19732</v>
      </c>
      <c r="H1471" s="14" t="s">
        <v>13745</v>
      </c>
      <c r="I1471" s="15" t="s">
        <v>19733</v>
      </c>
      <c r="J1471" s="14" t="s">
        <v>13710</v>
      </c>
      <c r="K1471" s="18" t="s">
        <v>12902</v>
      </c>
      <c r="L1471" s="14" t="s">
        <v>13699</v>
      </c>
      <c r="M1471" s="15" t="s">
        <v>18552</v>
      </c>
      <c r="N1471" s="19" t="str">
        <f>_xlfn.IFNA(VLOOKUP(K1471,'HAN02'!$I$1:$J$426,2,FALSE),"")</f>
        <v>GG322017</v>
      </c>
    </row>
    <row r="1472" spans="1:14">
      <c r="A1472" s="14">
        <v>1470</v>
      </c>
      <c r="B1472" s="14" t="str">
        <f t="shared" si="22"/>
        <v>320411501470</v>
      </c>
      <c r="C1472" s="15" t="s">
        <v>19734</v>
      </c>
      <c r="D1472" s="15" t="s">
        <v>1767</v>
      </c>
      <c r="E1472" s="15" t="s">
        <v>19735</v>
      </c>
      <c r="F1472" s="14" t="s">
        <v>19620</v>
      </c>
      <c r="G1472" s="15" t="s">
        <v>19736</v>
      </c>
      <c r="H1472" s="14" t="s">
        <v>13745</v>
      </c>
      <c r="I1472" s="15" t="s">
        <v>14655</v>
      </c>
      <c r="J1472" s="14" t="s">
        <v>13710</v>
      </c>
      <c r="K1472" s="18" t="s">
        <v>12902</v>
      </c>
      <c r="L1472" s="14" t="s">
        <v>13699</v>
      </c>
      <c r="M1472" s="15" t="s">
        <v>18552</v>
      </c>
      <c r="N1472" s="19" t="str">
        <f>_xlfn.IFNA(VLOOKUP(K1472,'HAN02'!$I$1:$J$426,2,FALSE),"")</f>
        <v>GG322017</v>
      </c>
    </row>
    <row r="1473" spans="1:14">
      <c r="A1473" s="14">
        <v>1471</v>
      </c>
      <c r="B1473" s="14" t="str">
        <f t="shared" si="22"/>
        <v>320411301471</v>
      </c>
      <c r="C1473" s="15" t="s">
        <v>19737</v>
      </c>
      <c r="D1473" s="15" t="s">
        <v>1767</v>
      </c>
      <c r="E1473" s="15" t="s">
        <v>19738</v>
      </c>
      <c r="F1473" s="14" t="s">
        <v>19701</v>
      </c>
      <c r="G1473" s="15" t="s">
        <v>19739</v>
      </c>
      <c r="H1473" s="14" t="s">
        <v>13872</v>
      </c>
      <c r="I1473" s="15" t="s">
        <v>15756</v>
      </c>
      <c r="J1473" s="14" t="s">
        <v>13710</v>
      </c>
      <c r="K1473" s="18" t="s">
        <v>12902</v>
      </c>
      <c r="L1473" s="14" t="s">
        <v>13699</v>
      </c>
      <c r="M1473" s="15" t="s">
        <v>18552</v>
      </c>
      <c r="N1473" s="19" t="str">
        <f>_xlfn.IFNA(VLOOKUP(K1473,'HAN02'!$I$1:$J$426,2,FALSE),"")</f>
        <v>GG322017</v>
      </c>
    </row>
    <row r="1474" spans="1:14">
      <c r="A1474" s="14">
        <v>1472</v>
      </c>
      <c r="B1474" s="14" t="str">
        <f t="shared" si="22"/>
        <v>320411401472</v>
      </c>
      <c r="C1474" s="15" t="s">
        <v>19740</v>
      </c>
      <c r="D1474" s="15" t="s">
        <v>1767</v>
      </c>
      <c r="E1474" s="15" t="s">
        <v>19741</v>
      </c>
      <c r="F1474" s="14" t="s">
        <v>19620</v>
      </c>
      <c r="G1474" s="15" t="s">
        <v>19742</v>
      </c>
      <c r="H1474" s="14" t="s">
        <v>13708</v>
      </c>
      <c r="I1474" s="15" t="s">
        <v>19743</v>
      </c>
      <c r="J1474" s="14" t="s">
        <v>13710</v>
      </c>
      <c r="K1474" s="18" t="s">
        <v>12902</v>
      </c>
      <c r="L1474" s="14" t="s">
        <v>13699</v>
      </c>
      <c r="M1474" s="15" t="s">
        <v>18552</v>
      </c>
      <c r="N1474" s="19" t="str">
        <f>_xlfn.IFNA(VLOOKUP(K1474,'HAN02'!$I$1:$J$426,2,FALSE),"")</f>
        <v>GG322017</v>
      </c>
    </row>
    <row r="1475" spans="1:14">
      <c r="A1475" s="14">
        <v>1473</v>
      </c>
      <c r="B1475" s="14" t="str">
        <f t="shared" si="22"/>
        <v>320411501473</v>
      </c>
      <c r="C1475" s="15" t="s">
        <v>19744</v>
      </c>
      <c r="D1475" s="15" t="s">
        <v>1767</v>
      </c>
      <c r="E1475" s="15" t="s">
        <v>19745</v>
      </c>
      <c r="F1475" s="14" t="s">
        <v>19701</v>
      </c>
      <c r="G1475" s="15" t="s">
        <v>19746</v>
      </c>
      <c r="H1475" s="14" t="s">
        <v>13745</v>
      </c>
      <c r="I1475" s="15" t="s">
        <v>19747</v>
      </c>
      <c r="J1475" s="14" t="s">
        <v>13710</v>
      </c>
      <c r="K1475" s="18" t="s">
        <v>12902</v>
      </c>
      <c r="L1475" s="14" t="s">
        <v>13832</v>
      </c>
      <c r="M1475" s="15" t="s">
        <v>18552</v>
      </c>
      <c r="N1475" s="19" t="str">
        <f>_xlfn.IFNA(VLOOKUP(K1475,'HAN02'!$I$1:$J$426,2,FALSE),"")</f>
        <v>GG322017</v>
      </c>
    </row>
    <row r="1476" spans="1:14">
      <c r="A1476" s="14">
        <v>1474</v>
      </c>
      <c r="B1476" s="14" t="str">
        <f t="shared" ref="B1476:B1539" si="23">D1476&amp;IF(H1476="",0,H1476)&amp;REPT(0,5-LEN(A1476))&amp;A1476</f>
        <v>320411001474</v>
      </c>
      <c r="C1476" s="15" t="s">
        <v>19748</v>
      </c>
      <c r="D1476" s="15" t="s">
        <v>1767</v>
      </c>
      <c r="E1476" s="15"/>
      <c r="F1476" s="14"/>
      <c r="G1476" s="15"/>
      <c r="H1476" s="14"/>
      <c r="I1476" s="15"/>
      <c r="J1476" s="14"/>
      <c r="K1476" s="18"/>
      <c r="L1476" s="14" t="s">
        <v>13699</v>
      </c>
      <c r="M1476" s="15" t="s">
        <v>18552</v>
      </c>
      <c r="N1476" s="19" t="str">
        <f>_xlfn.IFNA(VLOOKUP(K1476,'HAN02'!$I$1:$J$426,2,FALSE),"")</f>
        <v/>
      </c>
    </row>
    <row r="1477" spans="1:14">
      <c r="A1477" s="14">
        <v>1475</v>
      </c>
      <c r="B1477" s="14" t="str">
        <f t="shared" si="23"/>
        <v>320411501475</v>
      </c>
      <c r="C1477" s="15" t="s">
        <v>19749</v>
      </c>
      <c r="D1477" s="15" t="s">
        <v>1767</v>
      </c>
      <c r="E1477" s="15" t="s">
        <v>19750</v>
      </c>
      <c r="F1477" s="14" t="s">
        <v>19620</v>
      </c>
      <c r="G1477" s="15" t="s">
        <v>19751</v>
      </c>
      <c r="H1477" s="14" t="s">
        <v>13745</v>
      </c>
      <c r="I1477" s="15" t="s">
        <v>18091</v>
      </c>
      <c r="J1477" s="14" t="s">
        <v>13710</v>
      </c>
      <c r="K1477" s="18" t="s">
        <v>12902</v>
      </c>
      <c r="L1477" s="14" t="s">
        <v>13699</v>
      </c>
      <c r="M1477" s="15" t="s">
        <v>18552</v>
      </c>
      <c r="N1477" s="19" t="str">
        <f>_xlfn.IFNA(VLOOKUP(K1477,'HAN02'!$I$1:$J$426,2,FALSE),"")</f>
        <v>GG322017</v>
      </c>
    </row>
    <row r="1478" spans="1:14">
      <c r="A1478" s="14">
        <v>1476</v>
      </c>
      <c r="B1478" s="14" t="str">
        <f t="shared" si="23"/>
        <v>320411501476</v>
      </c>
      <c r="C1478" s="15" t="s">
        <v>19752</v>
      </c>
      <c r="D1478" s="15" t="s">
        <v>1767</v>
      </c>
      <c r="E1478" s="15" t="s">
        <v>19753</v>
      </c>
      <c r="F1478" s="14" t="s">
        <v>19620</v>
      </c>
      <c r="G1478" s="15" t="s">
        <v>19754</v>
      </c>
      <c r="H1478" s="14" t="s">
        <v>13745</v>
      </c>
      <c r="I1478" s="15" t="s">
        <v>19755</v>
      </c>
      <c r="J1478" s="14" t="s">
        <v>13710</v>
      </c>
      <c r="K1478" s="18" t="s">
        <v>12902</v>
      </c>
      <c r="L1478" s="14" t="s">
        <v>13699</v>
      </c>
      <c r="M1478" s="15" t="s">
        <v>18552</v>
      </c>
      <c r="N1478" s="19" t="str">
        <f>_xlfn.IFNA(VLOOKUP(K1478,'HAN02'!$I$1:$J$426,2,FALSE),"")</f>
        <v>GG322017</v>
      </c>
    </row>
    <row r="1479" spans="1:14">
      <c r="A1479" s="14">
        <v>1477</v>
      </c>
      <c r="B1479" s="14" t="str">
        <f t="shared" si="23"/>
        <v>320411501477</v>
      </c>
      <c r="C1479" s="15" t="s">
        <v>19756</v>
      </c>
      <c r="D1479" s="15" t="s">
        <v>1767</v>
      </c>
      <c r="E1479" s="15" t="s">
        <v>19757</v>
      </c>
      <c r="F1479" s="14" t="s">
        <v>19620</v>
      </c>
      <c r="G1479" s="15" t="s">
        <v>19758</v>
      </c>
      <c r="H1479" s="14" t="s">
        <v>13745</v>
      </c>
      <c r="I1479" s="15" t="s">
        <v>19759</v>
      </c>
      <c r="J1479" s="14" t="s">
        <v>13710</v>
      </c>
      <c r="K1479" s="18" t="s">
        <v>12902</v>
      </c>
      <c r="L1479" s="14" t="s">
        <v>13699</v>
      </c>
      <c r="M1479" s="15" t="s">
        <v>18552</v>
      </c>
      <c r="N1479" s="19" t="str">
        <f>_xlfn.IFNA(VLOOKUP(K1479,'HAN02'!$I$1:$J$426,2,FALSE),"")</f>
        <v>GG322017</v>
      </c>
    </row>
    <row r="1480" spans="1:14">
      <c r="A1480" s="14">
        <v>1478</v>
      </c>
      <c r="B1480" s="14" t="str">
        <f t="shared" si="23"/>
        <v>320411501478</v>
      </c>
      <c r="C1480" s="15" t="s">
        <v>19760</v>
      </c>
      <c r="D1480" s="15" t="s">
        <v>1767</v>
      </c>
      <c r="E1480" s="15" t="s">
        <v>19761</v>
      </c>
      <c r="F1480" s="14" t="s">
        <v>19701</v>
      </c>
      <c r="G1480" s="15" t="s">
        <v>19762</v>
      </c>
      <c r="H1480" s="14" t="s">
        <v>13745</v>
      </c>
      <c r="I1480" s="15" t="s">
        <v>19763</v>
      </c>
      <c r="J1480" s="14" t="s">
        <v>13710</v>
      </c>
      <c r="K1480" s="18" t="s">
        <v>12902</v>
      </c>
      <c r="L1480" s="14" t="s">
        <v>13699</v>
      </c>
      <c r="M1480" s="15" t="s">
        <v>18552</v>
      </c>
      <c r="N1480" s="19" t="str">
        <f>_xlfn.IFNA(VLOOKUP(K1480,'HAN02'!$I$1:$J$426,2,FALSE),"")</f>
        <v>GG322017</v>
      </c>
    </row>
    <row r="1481" spans="1:14">
      <c r="A1481" s="14">
        <v>1479</v>
      </c>
      <c r="B1481" s="14" t="str">
        <f t="shared" si="23"/>
        <v>320412101479</v>
      </c>
      <c r="C1481" s="15" t="s">
        <v>19764</v>
      </c>
      <c r="D1481" s="15" t="s">
        <v>1769</v>
      </c>
      <c r="E1481" s="15" t="s">
        <v>19765</v>
      </c>
      <c r="F1481" s="14" t="s">
        <v>19766</v>
      </c>
      <c r="G1481" s="15" t="s">
        <v>19767</v>
      </c>
      <c r="H1481" s="14" t="s">
        <v>13942</v>
      </c>
      <c r="I1481" s="15" t="s">
        <v>19768</v>
      </c>
      <c r="J1481" s="14" t="s">
        <v>13710</v>
      </c>
      <c r="K1481" s="18" t="s">
        <v>12904</v>
      </c>
      <c r="L1481" s="14" t="s">
        <v>13832</v>
      </c>
      <c r="M1481" s="15" t="s">
        <v>18552</v>
      </c>
      <c r="N1481" s="19" t="str">
        <f>_xlfn.IFNA(VLOOKUP(K1481,'HAN02'!$I$1:$J$426,2,FALSE),"")</f>
        <v>GG322072</v>
      </c>
    </row>
    <row r="1482" spans="1:14">
      <c r="A1482" s="14">
        <v>1480</v>
      </c>
      <c r="B1482" s="14" t="str">
        <f t="shared" si="23"/>
        <v>320412401480</v>
      </c>
      <c r="C1482" s="15" t="s">
        <v>19769</v>
      </c>
      <c r="D1482" s="15" t="s">
        <v>1769</v>
      </c>
      <c r="E1482" s="15" t="s">
        <v>19770</v>
      </c>
      <c r="F1482" s="14" t="s">
        <v>19771</v>
      </c>
      <c r="G1482" s="15" t="s">
        <v>19772</v>
      </c>
      <c r="H1482" s="14" t="s">
        <v>13708</v>
      </c>
      <c r="I1482" s="15" t="s">
        <v>19773</v>
      </c>
      <c r="J1482" s="14" t="s">
        <v>13699</v>
      </c>
      <c r="K1482" s="18"/>
      <c r="L1482" s="14" t="s">
        <v>13832</v>
      </c>
      <c r="M1482" s="15" t="s">
        <v>18552</v>
      </c>
      <c r="N1482" s="19" t="str">
        <f>_xlfn.IFNA(VLOOKUP(K1482,'HAN02'!$I$1:$J$426,2,FALSE),"")</f>
        <v/>
      </c>
    </row>
    <row r="1483" spans="1:14">
      <c r="A1483" s="14">
        <v>1481</v>
      </c>
      <c r="B1483" s="14" t="str">
        <f t="shared" si="23"/>
        <v>320412401481</v>
      </c>
      <c r="C1483" s="15" t="s">
        <v>19774</v>
      </c>
      <c r="D1483" s="15" t="s">
        <v>1769</v>
      </c>
      <c r="E1483" s="15" t="s">
        <v>19775</v>
      </c>
      <c r="F1483" s="14" t="s">
        <v>19776</v>
      </c>
      <c r="G1483" s="15" t="s">
        <v>19777</v>
      </c>
      <c r="H1483" s="14" t="s">
        <v>13708</v>
      </c>
      <c r="I1483" s="15" t="s">
        <v>13715</v>
      </c>
      <c r="J1483" s="14" t="s">
        <v>13699</v>
      </c>
      <c r="K1483" s="18"/>
      <c r="L1483" s="14" t="s">
        <v>13832</v>
      </c>
      <c r="M1483" s="15" t="s">
        <v>18552</v>
      </c>
      <c r="N1483" s="19" t="str">
        <f>_xlfn.IFNA(VLOOKUP(K1483,'HAN02'!$I$1:$J$426,2,FALSE),"")</f>
        <v/>
      </c>
    </row>
    <row r="1484" spans="1:14">
      <c r="A1484" s="14">
        <v>1482</v>
      </c>
      <c r="B1484" s="14" t="str">
        <f t="shared" si="23"/>
        <v>320412501482</v>
      </c>
      <c r="C1484" s="15" t="s">
        <v>19778</v>
      </c>
      <c r="D1484" s="15" t="s">
        <v>1769</v>
      </c>
      <c r="E1484" s="15" t="s">
        <v>19779</v>
      </c>
      <c r="F1484" s="14" t="s">
        <v>19771</v>
      </c>
      <c r="G1484" s="15" t="s">
        <v>19780</v>
      </c>
      <c r="H1484" s="14" t="s">
        <v>13745</v>
      </c>
      <c r="I1484" s="15" t="s">
        <v>16091</v>
      </c>
      <c r="J1484" s="14" t="s">
        <v>13710</v>
      </c>
      <c r="K1484" s="18" t="s">
        <v>12902</v>
      </c>
      <c r="L1484" s="14" t="s">
        <v>13832</v>
      </c>
      <c r="M1484" s="15" t="s">
        <v>18552</v>
      </c>
      <c r="N1484" s="19" t="str">
        <f>_xlfn.IFNA(VLOOKUP(K1484,'HAN02'!$I$1:$J$426,2,FALSE),"")</f>
        <v>GG322017</v>
      </c>
    </row>
    <row r="1485" spans="1:14">
      <c r="A1485" s="14">
        <v>1483</v>
      </c>
      <c r="B1485" s="14" t="str">
        <f t="shared" si="23"/>
        <v>320412401483</v>
      </c>
      <c r="C1485" s="15" t="s">
        <v>19781</v>
      </c>
      <c r="D1485" s="15" t="s">
        <v>1769</v>
      </c>
      <c r="E1485" s="15" t="s">
        <v>19782</v>
      </c>
      <c r="F1485" s="14" t="s">
        <v>19766</v>
      </c>
      <c r="G1485" s="15" t="s">
        <v>19783</v>
      </c>
      <c r="H1485" s="14" t="s">
        <v>13708</v>
      </c>
      <c r="I1485" s="15" t="s">
        <v>19784</v>
      </c>
      <c r="J1485" s="14" t="s">
        <v>13710</v>
      </c>
      <c r="K1485" s="18" t="s">
        <v>12904</v>
      </c>
      <c r="L1485" s="14" t="s">
        <v>13832</v>
      </c>
      <c r="M1485" s="15" t="s">
        <v>18552</v>
      </c>
      <c r="N1485" s="19" t="str">
        <f>_xlfn.IFNA(VLOOKUP(K1485,'HAN02'!$I$1:$J$426,2,FALSE),"")</f>
        <v>GG322072</v>
      </c>
    </row>
    <row r="1486" spans="1:14">
      <c r="A1486" s="14">
        <v>1484</v>
      </c>
      <c r="B1486" s="14" t="str">
        <f t="shared" si="23"/>
        <v>320412301484</v>
      </c>
      <c r="C1486" s="15" t="s">
        <v>19785</v>
      </c>
      <c r="D1486" s="15" t="s">
        <v>1769</v>
      </c>
      <c r="E1486" s="15" t="s">
        <v>19786</v>
      </c>
      <c r="F1486" s="14" t="s">
        <v>19771</v>
      </c>
      <c r="G1486" s="15" t="s">
        <v>19787</v>
      </c>
      <c r="H1486" s="14" t="s">
        <v>13872</v>
      </c>
      <c r="I1486" s="15" t="s">
        <v>19788</v>
      </c>
      <c r="J1486" s="14" t="s">
        <v>13710</v>
      </c>
      <c r="K1486" s="18" t="s">
        <v>12904</v>
      </c>
      <c r="L1486" s="14" t="s">
        <v>13699</v>
      </c>
      <c r="M1486" s="15" t="s">
        <v>18552</v>
      </c>
      <c r="N1486" s="19" t="str">
        <f>_xlfn.IFNA(VLOOKUP(K1486,'HAN02'!$I$1:$J$426,2,FALSE),"")</f>
        <v>GG322072</v>
      </c>
    </row>
    <row r="1487" spans="1:14">
      <c r="A1487" s="14">
        <v>1485</v>
      </c>
      <c r="B1487" s="14" t="str">
        <f t="shared" si="23"/>
        <v>320412201485</v>
      </c>
      <c r="C1487" s="15" t="s">
        <v>19789</v>
      </c>
      <c r="D1487" s="15" t="s">
        <v>1769</v>
      </c>
      <c r="E1487" s="15" t="s">
        <v>19790</v>
      </c>
      <c r="F1487" s="14" t="s">
        <v>19771</v>
      </c>
      <c r="G1487" s="15" t="s">
        <v>19791</v>
      </c>
      <c r="H1487" s="14" t="s">
        <v>14962</v>
      </c>
      <c r="I1487" s="15" t="s">
        <v>19792</v>
      </c>
      <c r="J1487" s="14" t="s">
        <v>13699</v>
      </c>
      <c r="K1487" s="18"/>
      <c r="L1487" s="14" t="s">
        <v>13699</v>
      </c>
      <c r="M1487" s="15" t="s">
        <v>18552</v>
      </c>
      <c r="N1487" s="19" t="str">
        <f>_xlfn.IFNA(VLOOKUP(K1487,'HAN02'!$I$1:$J$426,2,FALSE),"")</f>
        <v/>
      </c>
    </row>
    <row r="1488" spans="1:14">
      <c r="A1488" s="14">
        <v>1486</v>
      </c>
      <c r="B1488" s="14" t="str">
        <f t="shared" si="23"/>
        <v>320412401486</v>
      </c>
      <c r="C1488" s="15" t="s">
        <v>19793</v>
      </c>
      <c r="D1488" s="15" t="s">
        <v>1769</v>
      </c>
      <c r="E1488" s="15" t="s">
        <v>19794</v>
      </c>
      <c r="F1488" s="14" t="s">
        <v>19771</v>
      </c>
      <c r="G1488" s="15" t="s">
        <v>19795</v>
      </c>
      <c r="H1488" s="14" t="s">
        <v>13708</v>
      </c>
      <c r="I1488" s="15" t="s">
        <v>19796</v>
      </c>
      <c r="J1488" s="14" t="s">
        <v>13710</v>
      </c>
      <c r="K1488" s="18" t="s">
        <v>12904</v>
      </c>
      <c r="L1488" s="14" t="s">
        <v>13699</v>
      </c>
      <c r="M1488" s="15" t="s">
        <v>18552</v>
      </c>
      <c r="N1488" s="19" t="str">
        <f>_xlfn.IFNA(VLOOKUP(K1488,'HAN02'!$I$1:$J$426,2,FALSE),"")</f>
        <v>GG322072</v>
      </c>
    </row>
    <row r="1489" spans="1:14">
      <c r="A1489" s="14">
        <v>1487</v>
      </c>
      <c r="B1489" s="14" t="str">
        <f t="shared" si="23"/>
        <v>320412301487</v>
      </c>
      <c r="C1489" s="15" t="s">
        <v>19797</v>
      </c>
      <c r="D1489" s="15" t="s">
        <v>1769</v>
      </c>
      <c r="E1489" s="15" t="s">
        <v>19798</v>
      </c>
      <c r="F1489" s="14" t="s">
        <v>19776</v>
      </c>
      <c r="G1489" s="15" t="s">
        <v>19799</v>
      </c>
      <c r="H1489" s="14" t="s">
        <v>13872</v>
      </c>
      <c r="I1489" s="15" t="s">
        <v>19800</v>
      </c>
      <c r="J1489" s="14" t="s">
        <v>13699</v>
      </c>
      <c r="K1489" s="18"/>
      <c r="L1489" s="14" t="s">
        <v>13832</v>
      </c>
      <c r="M1489" s="15" t="s">
        <v>18552</v>
      </c>
      <c r="N1489" s="19" t="str">
        <f>_xlfn.IFNA(VLOOKUP(K1489,'HAN02'!$I$1:$J$426,2,FALSE),"")</f>
        <v/>
      </c>
    </row>
    <row r="1490" spans="1:14">
      <c r="A1490" s="14">
        <v>1488</v>
      </c>
      <c r="B1490" s="14" t="str">
        <f t="shared" si="23"/>
        <v>320412401488</v>
      </c>
      <c r="C1490" s="15" t="s">
        <v>19801</v>
      </c>
      <c r="D1490" s="15" t="s">
        <v>1769</v>
      </c>
      <c r="E1490" s="15" t="s">
        <v>19802</v>
      </c>
      <c r="F1490" s="14" t="s">
        <v>19803</v>
      </c>
      <c r="G1490" s="15" t="s">
        <v>19804</v>
      </c>
      <c r="H1490" s="14" t="s">
        <v>13708</v>
      </c>
      <c r="I1490" s="15" t="s">
        <v>19805</v>
      </c>
      <c r="J1490" s="14" t="s">
        <v>13699</v>
      </c>
      <c r="K1490" s="18"/>
      <c r="L1490" s="14" t="s">
        <v>13699</v>
      </c>
      <c r="M1490" s="15" t="s">
        <v>18552</v>
      </c>
      <c r="N1490" s="19" t="str">
        <f>_xlfn.IFNA(VLOOKUP(K1490,'HAN02'!$I$1:$J$426,2,FALSE),"")</f>
        <v/>
      </c>
    </row>
    <row r="1491" spans="1:14">
      <c r="A1491" s="14">
        <v>1489</v>
      </c>
      <c r="B1491" s="14" t="str">
        <f t="shared" si="23"/>
        <v>320412301489</v>
      </c>
      <c r="C1491" s="15" t="s">
        <v>19806</v>
      </c>
      <c r="D1491" s="15" t="s">
        <v>1769</v>
      </c>
      <c r="E1491" s="15" t="s">
        <v>19807</v>
      </c>
      <c r="F1491" s="14" t="s">
        <v>19808</v>
      </c>
      <c r="G1491" s="15" t="s">
        <v>19809</v>
      </c>
      <c r="H1491" s="14" t="s">
        <v>13872</v>
      </c>
      <c r="I1491" s="15" t="s">
        <v>16000</v>
      </c>
      <c r="J1491" s="14" t="s">
        <v>13699</v>
      </c>
      <c r="K1491" s="18"/>
      <c r="L1491" s="14" t="s">
        <v>13699</v>
      </c>
      <c r="M1491" s="15" t="s">
        <v>18552</v>
      </c>
      <c r="N1491" s="19" t="str">
        <f>_xlfn.IFNA(VLOOKUP(K1491,'HAN02'!$I$1:$J$426,2,FALSE),"")</f>
        <v/>
      </c>
    </row>
    <row r="1492" spans="1:14">
      <c r="A1492" s="14">
        <v>1490</v>
      </c>
      <c r="B1492" s="14" t="str">
        <f t="shared" si="23"/>
        <v>320412201490</v>
      </c>
      <c r="C1492" s="15" t="s">
        <v>19810</v>
      </c>
      <c r="D1492" s="15" t="s">
        <v>1769</v>
      </c>
      <c r="E1492" s="15" t="s">
        <v>19811</v>
      </c>
      <c r="F1492" s="14" t="s">
        <v>19771</v>
      </c>
      <c r="G1492" s="15" t="s">
        <v>19812</v>
      </c>
      <c r="H1492" s="14" t="s">
        <v>14962</v>
      </c>
      <c r="I1492" s="15" t="s">
        <v>19792</v>
      </c>
      <c r="J1492" s="14" t="s">
        <v>13710</v>
      </c>
      <c r="K1492" s="18" t="s">
        <v>12904</v>
      </c>
      <c r="L1492" s="14" t="s">
        <v>13699</v>
      </c>
      <c r="M1492" s="15" t="s">
        <v>18552</v>
      </c>
      <c r="N1492" s="19" t="str">
        <f>_xlfn.IFNA(VLOOKUP(K1492,'HAN02'!$I$1:$J$426,2,FALSE),"")</f>
        <v>GG322072</v>
      </c>
    </row>
    <row r="1493" spans="1:14">
      <c r="A1493" s="14">
        <v>1491</v>
      </c>
      <c r="B1493" s="14" t="str">
        <f t="shared" si="23"/>
        <v>320412501491</v>
      </c>
      <c r="C1493" s="15" t="s">
        <v>19813</v>
      </c>
      <c r="D1493" s="15" t="s">
        <v>1769</v>
      </c>
      <c r="E1493" s="15" t="s">
        <v>19814</v>
      </c>
      <c r="F1493" s="14" t="s">
        <v>19771</v>
      </c>
      <c r="G1493" s="15" t="s">
        <v>19815</v>
      </c>
      <c r="H1493" s="14" t="s">
        <v>13745</v>
      </c>
      <c r="I1493" s="15" t="s">
        <v>19816</v>
      </c>
      <c r="J1493" s="14" t="s">
        <v>13710</v>
      </c>
      <c r="K1493" s="18" t="s">
        <v>12904</v>
      </c>
      <c r="L1493" s="14" t="s">
        <v>13699</v>
      </c>
      <c r="M1493" s="15" t="s">
        <v>18552</v>
      </c>
      <c r="N1493" s="19" t="str">
        <f>_xlfn.IFNA(VLOOKUP(K1493,'HAN02'!$I$1:$J$426,2,FALSE),"")</f>
        <v>GG322072</v>
      </c>
    </row>
    <row r="1494" spans="1:14">
      <c r="A1494" s="14">
        <v>1492</v>
      </c>
      <c r="B1494" s="14" t="str">
        <f t="shared" si="23"/>
        <v>320412201492</v>
      </c>
      <c r="C1494" s="15" t="s">
        <v>19817</v>
      </c>
      <c r="D1494" s="15" t="s">
        <v>1769</v>
      </c>
      <c r="E1494" s="15" t="s">
        <v>19818</v>
      </c>
      <c r="F1494" s="14" t="s">
        <v>19771</v>
      </c>
      <c r="G1494" s="15" t="s">
        <v>19819</v>
      </c>
      <c r="H1494" s="14" t="s">
        <v>14962</v>
      </c>
      <c r="I1494" s="15" t="s">
        <v>19664</v>
      </c>
      <c r="J1494" s="14" t="s">
        <v>13710</v>
      </c>
      <c r="K1494" s="18" t="s">
        <v>12904</v>
      </c>
      <c r="L1494" s="14" t="s">
        <v>13832</v>
      </c>
      <c r="M1494" s="15" t="s">
        <v>18552</v>
      </c>
      <c r="N1494" s="19" t="str">
        <f>_xlfn.IFNA(VLOOKUP(K1494,'HAN02'!$I$1:$J$426,2,FALSE),"")</f>
        <v>GG322072</v>
      </c>
    </row>
    <row r="1495" spans="1:14">
      <c r="A1495" s="14">
        <v>1493</v>
      </c>
      <c r="B1495" s="14" t="str">
        <f t="shared" si="23"/>
        <v>320412501493</v>
      </c>
      <c r="C1495" s="15" t="s">
        <v>19820</v>
      </c>
      <c r="D1495" s="15" t="s">
        <v>1769</v>
      </c>
      <c r="E1495" s="15" t="s">
        <v>19821</v>
      </c>
      <c r="F1495" s="14" t="s">
        <v>19776</v>
      </c>
      <c r="G1495" s="15" t="s">
        <v>19822</v>
      </c>
      <c r="H1495" s="14" t="s">
        <v>13745</v>
      </c>
      <c r="I1495" s="15" t="s">
        <v>19823</v>
      </c>
      <c r="J1495" s="14" t="s">
        <v>13699</v>
      </c>
      <c r="K1495" s="18"/>
      <c r="L1495" s="14" t="s">
        <v>13699</v>
      </c>
      <c r="M1495" s="15" t="s">
        <v>18552</v>
      </c>
      <c r="N1495" s="19" t="str">
        <f>_xlfn.IFNA(VLOOKUP(K1495,'HAN02'!$I$1:$J$426,2,FALSE),"")</f>
        <v/>
      </c>
    </row>
    <row r="1496" spans="1:14">
      <c r="A1496" s="14">
        <v>1494</v>
      </c>
      <c r="B1496" s="14" t="str">
        <f t="shared" si="23"/>
        <v>320412201494</v>
      </c>
      <c r="C1496" s="15" t="s">
        <v>19824</v>
      </c>
      <c r="D1496" s="15" t="s">
        <v>1769</v>
      </c>
      <c r="E1496" s="15" t="s">
        <v>19825</v>
      </c>
      <c r="F1496" s="14" t="s">
        <v>19766</v>
      </c>
      <c r="G1496" s="15" t="s">
        <v>19826</v>
      </c>
      <c r="H1496" s="14" t="s">
        <v>14962</v>
      </c>
      <c r="I1496" s="15" t="s">
        <v>19827</v>
      </c>
      <c r="J1496" s="14" t="s">
        <v>13699</v>
      </c>
      <c r="K1496" s="18"/>
      <c r="L1496" s="14" t="s">
        <v>13832</v>
      </c>
      <c r="M1496" s="15" t="s">
        <v>18552</v>
      </c>
      <c r="N1496" s="19" t="str">
        <f>_xlfn.IFNA(VLOOKUP(K1496,'HAN02'!$I$1:$J$426,2,FALSE),"")</f>
        <v/>
      </c>
    </row>
    <row r="1497" spans="1:14">
      <c r="A1497" s="14">
        <v>1495</v>
      </c>
      <c r="B1497" s="14" t="str">
        <f t="shared" si="23"/>
        <v>320412501495</v>
      </c>
      <c r="C1497" s="15" t="s">
        <v>19828</v>
      </c>
      <c r="D1497" s="15" t="s">
        <v>1769</v>
      </c>
      <c r="E1497" s="15" t="s">
        <v>19829</v>
      </c>
      <c r="F1497" s="14" t="s">
        <v>19830</v>
      </c>
      <c r="G1497" s="15" t="s">
        <v>19831</v>
      </c>
      <c r="H1497" s="14" t="s">
        <v>13745</v>
      </c>
      <c r="I1497" s="15" t="s">
        <v>19759</v>
      </c>
      <c r="J1497" s="14" t="s">
        <v>13699</v>
      </c>
      <c r="K1497" s="18"/>
      <c r="L1497" s="14" t="s">
        <v>13699</v>
      </c>
      <c r="M1497" s="15" t="s">
        <v>18552</v>
      </c>
      <c r="N1497" s="19" t="str">
        <f>_xlfn.IFNA(VLOOKUP(K1497,'HAN02'!$I$1:$J$426,2,FALSE),"")</f>
        <v/>
      </c>
    </row>
    <row r="1498" spans="1:14">
      <c r="A1498" s="14">
        <v>1496</v>
      </c>
      <c r="B1498" s="14" t="str">
        <f t="shared" si="23"/>
        <v>320412501496</v>
      </c>
      <c r="C1498" s="15" t="s">
        <v>19832</v>
      </c>
      <c r="D1498" s="15" t="s">
        <v>1769</v>
      </c>
      <c r="E1498" s="15" t="s">
        <v>19833</v>
      </c>
      <c r="F1498" s="14" t="s">
        <v>19776</v>
      </c>
      <c r="G1498" s="15" t="s">
        <v>19834</v>
      </c>
      <c r="H1498" s="14" t="s">
        <v>13745</v>
      </c>
      <c r="I1498" s="15" t="s">
        <v>19835</v>
      </c>
      <c r="J1498" s="14" t="s">
        <v>13699</v>
      </c>
      <c r="K1498" s="18"/>
      <c r="L1498" s="14" t="s">
        <v>13699</v>
      </c>
      <c r="M1498" s="15" t="s">
        <v>18552</v>
      </c>
      <c r="N1498" s="19" t="str">
        <f>_xlfn.IFNA(VLOOKUP(K1498,'HAN02'!$I$1:$J$426,2,FALSE),"")</f>
        <v/>
      </c>
    </row>
    <row r="1499" spans="1:14">
      <c r="A1499" s="14">
        <v>1497</v>
      </c>
      <c r="B1499" s="14" t="str">
        <f t="shared" si="23"/>
        <v>320412401497</v>
      </c>
      <c r="C1499" s="15" t="s">
        <v>19836</v>
      </c>
      <c r="D1499" s="15" t="s">
        <v>1769</v>
      </c>
      <c r="E1499" s="15" t="s">
        <v>19837</v>
      </c>
      <c r="F1499" s="14" t="s">
        <v>19803</v>
      </c>
      <c r="G1499" s="15" t="s">
        <v>19838</v>
      </c>
      <c r="H1499" s="14" t="s">
        <v>13708</v>
      </c>
      <c r="I1499" s="15" t="s">
        <v>19839</v>
      </c>
      <c r="J1499" s="14" t="s">
        <v>13699</v>
      </c>
      <c r="K1499" s="18"/>
      <c r="L1499" s="14" t="s">
        <v>13699</v>
      </c>
      <c r="M1499" s="15" t="s">
        <v>18552</v>
      </c>
      <c r="N1499" s="19" t="str">
        <f>_xlfn.IFNA(VLOOKUP(K1499,'HAN02'!$I$1:$J$426,2,FALSE),"")</f>
        <v/>
      </c>
    </row>
    <row r="1500" spans="1:14">
      <c r="A1500" s="14">
        <v>1498</v>
      </c>
      <c r="B1500" s="14" t="str">
        <f t="shared" si="23"/>
        <v>320412501498</v>
      </c>
      <c r="C1500" s="15" t="s">
        <v>19840</v>
      </c>
      <c r="D1500" s="15" t="s">
        <v>1769</v>
      </c>
      <c r="E1500" s="15" t="s">
        <v>19841</v>
      </c>
      <c r="F1500" s="14" t="s">
        <v>19620</v>
      </c>
      <c r="G1500" s="15" t="s">
        <v>19842</v>
      </c>
      <c r="H1500" s="14" t="s">
        <v>13745</v>
      </c>
      <c r="I1500" s="15" t="s">
        <v>16550</v>
      </c>
      <c r="J1500" s="14" t="s">
        <v>13699</v>
      </c>
      <c r="K1500" s="18"/>
      <c r="L1500" s="14" t="s">
        <v>13699</v>
      </c>
      <c r="M1500" s="15" t="s">
        <v>18552</v>
      </c>
      <c r="N1500" s="19" t="str">
        <f>_xlfn.IFNA(VLOOKUP(K1500,'HAN02'!$I$1:$J$426,2,FALSE),"")</f>
        <v/>
      </c>
    </row>
    <row r="1501" spans="1:14">
      <c r="A1501" s="14">
        <v>1499</v>
      </c>
      <c r="B1501" s="14" t="str">
        <f t="shared" si="23"/>
        <v>320412101499</v>
      </c>
      <c r="C1501" s="15" t="s">
        <v>19843</v>
      </c>
      <c r="D1501" s="15" t="s">
        <v>1769</v>
      </c>
      <c r="E1501" s="15" t="s">
        <v>19844</v>
      </c>
      <c r="F1501" s="14" t="s">
        <v>19771</v>
      </c>
      <c r="G1501" s="15" t="s">
        <v>19845</v>
      </c>
      <c r="H1501" s="14" t="s">
        <v>13942</v>
      </c>
      <c r="I1501" s="15" t="s">
        <v>19846</v>
      </c>
      <c r="J1501" s="14" t="s">
        <v>13710</v>
      </c>
      <c r="K1501" s="18" t="s">
        <v>12904</v>
      </c>
      <c r="L1501" s="14" t="s">
        <v>13699</v>
      </c>
      <c r="M1501" s="15" t="s">
        <v>18552</v>
      </c>
      <c r="N1501" s="19" t="str">
        <f>_xlfn.IFNA(VLOOKUP(K1501,'HAN02'!$I$1:$J$426,2,FALSE),"")</f>
        <v>GG322072</v>
      </c>
    </row>
    <row r="1502" spans="1:14">
      <c r="A1502" s="14">
        <v>1500</v>
      </c>
      <c r="B1502" s="14" t="str">
        <f t="shared" si="23"/>
        <v>320412101500</v>
      </c>
      <c r="C1502" s="15" t="s">
        <v>19847</v>
      </c>
      <c r="D1502" s="15" t="s">
        <v>1769</v>
      </c>
      <c r="E1502" s="15" t="s">
        <v>19765</v>
      </c>
      <c r="F1502" s="14" t="s">
        <v>19766</v>
      </c>
      <c r="G1502" s="15" t="s">
        <v>19848</v>
      </c>
      <c r="H1502" s="14" t="s">
        <v>13942</v>
      </c>
      <c r="I1502" s="15" t="s">
        <v>19849</v>
      </c>
      <c r="J1502" s="14" t="s">
        <v>13710</v>
      </c>
      <c r="K1502" s="18" t="s">
        <v>12904</v>
      </c>
      <c r="L1502" s="14" t="s">
        <v>13699</v>
      </c>
      <c r="M1502" s="15" t="s">
        <v>18552</v>
      </c>
      <c r="N1502" s="19" t="str">
        <f>_xlfn.IFNA(VLOOKUP(K1502,'HAN02'!$I$1:$J$426,2,FALSE),"")</f>
        <v>GG322072</v>
      </c>
    </row>
    <row r="1503" spans="1:14">
      <c r="A1503" s="14">
        <v>1501</v>
      </c>
      <c r="B1503" s="14" t="str">
        <f t="shared" si="23"/>
        <v>320412001501</v>
      </c>
      <c r="C1503" s="15" t="s">
        <v>19850</v>
      </c>
      <c r="D1503" s="15" t="s">
        <v>1769</v>
      </c>
      <c r="E1503" s="15"/>
      <c r="F1503" s="14"/>
      <c r="G1503" s="15"/>
      <c r="H1503" s="14"/>
      <c r="I1503" s="15"/>
      <c r="J1503" s="14"/>
      <c r="K1503" s="18"/>
      <c r="L1503" s="14" t="s">
        <v>13699</v>
      </c>
      <c r="M1503" s="15" t="s">
        <v>18552</v>
      </c>
      <c r="N1503" s="19" t="str">
        <f>_xlfn.IFNA(VLOOKUP(K1503,'HAN02'!$I$1:$J$426,2,FALSE),"")</f>
        <v/>
      </c>
    </row>
    <row r="1504" spans="1:14">
      <c r="A1504" s="14">
        <v>1502</v>
      </c>
      <c r="B1504" s="14" t="str">
        <f t="shared" si="23"/>
        <v>320412001502</v>
      </c>
      <c r="C1504" s="15" t="s">
        <v>19851</v>
      </c>
      <c r="D1504" s="15" t="s">
        <v>1769</v>
      </c>
      <c r="E1504" s="15" t="s">
        <v>19852</v>
      </c>
      <c r="F1504" s="14" t="s">
        <v>19620</v>
      </c>
      <c r="G1504" s="15" t="s">
        <v>19853</v>
      </c>
      <c r="H1504" s="14"/>
      <c r="I1504" s="15" t="s">
        <v>19854</v>
      </c>
      <c r="J1504" s="14"/>
      <c r="K1504" s="18"/>
      <c r="L1504" s="14" t="s">
        <v>13699</v>
      </c>
      <c r="M1504" s="15" t="s">
        <v>18552</v>
      </c>
      <c r="N1504" s="19" t="str">
        <f>_xlfn.IFNA(VLOOKUP(K1504,'HAN02'!$I$1:$J$426,2,FALSE),"")</f>
        <v/>
      </c>
    </row>
    <row r="1505" spans="1:14">
      <c r="A1505" s="14">
        <v>1503</v>
      </c>
      <c r="B1505" s="14" t="str">
        <f t="shared" si="23"/>
        <v>320412001503</v>
      </c>
      <c r="C1505" s="15" t="s">
        <v>19855</v>
      </c>
      <c r="D1505" s="15" t="s">
        <v>1769</v>
      </c>
      <c r="E1505" s="15" t="s">
        <v>19856</v>
      </c>
      <c r="F1505" s="14" t="s">
        <v>19620</v>
      </c>
      <c r="G1505" s="15" t="s">
        <v>19857</v>
      </c>
      <c r="H1505" s="14"/>
      <c r="I1505" s="15" t="s">
        <v>18567</v>
      </c>
      <c r="J1505" s="14"/>
      <c r="K1505" s="18"/>
      <c r="L1505" s="14" t="s">
        <v>13699</v>
      </c>
      <c r="M1505" s="15" t="s">
        <v>18552</v>
      </c>
      <c r="N1505" s="19" t="str">
        <f>_xlfn.IFNA(VLOOKUP(K1505,'HAN02'!$I$1:$J$426,2,FALSE),"")</f>
        <v/>
      </c>
    </row>
    <row r="1506" spans="1:14">
      <c r="A1506" s="14">
        <v>1504</v>
      </c>
      <c r="B1506" s="14" t="str">
        <f t="shared" si="23"/>
        <v>320412501504</v>
      </c>
      <c r="C1506" s="15" t="s">
        <v>19858</v>
      </c>
      <c r="D1506" s="15" t="s">
        <v>1769</v>
      </c>
      <c r="E1506" s="15" t="s">
        <v>19859</v>
      </c>
      <c r="F1506" s="14" t="s">
        <v>19620</v>
      </c>
      <c r="G1506" s="15" t="s">
        <v>19860</v>
      </c>
      <c r="H1506" s="14" t="s">
        <v>13745</v>
      </c>
      <c r="I1506" s="15" t="s">
        <v>16173</v>
      </c>
      <c r="J1506" s="14" t="s">
        <v>13710</v>
      </c>
      <c r="K1506" s="18" t="s">
        <v>12904</v>
      </c>
      <c r="L1506" s="14" t="s">
        <v>13699</v>
      </c>
      <c r="M1506" s="15" t="s">
        <v>18552</v>
      </c>
      <c r="N1506" s="19" t="str">
        <f>_xlfn.IFNA(VLOOKUP(K1506,'HAN02'!$I$1:$J$426,2,FALSE),"")</f>
        <v>GG322072</v>
      </c>
    </row>
    <row r="1507" spans="1:14">
      <c r="A1507" s="14">
        <v>1505</v>
      </c>
      <c r="B1507" s="14" t="str">
        <f t="shared" si="23"/>
        <v>320481301505</v>
      </c>
      <c r="C1507" s="15" t="s">
        <v>19861</v>
      </c>
      <c r="D1507" s="15" t="s">
        <v>1773</v>
      </c>
      <c r="E1507" s="15" t="s">
        <v>19862</v>
      </c>
      <c r="F1507" s="14" t="s">
        <v>19863</v>
      </c>
      <c r="G1507" s="15" t="s">
        <v>19864</v>
      </c>
      <c r="H1507" s="14" t="s">
        <v>13872</v>
      </c>
      <c r="I1507" s="15" t="s">
        <v>19865</v>
      </c>
      <c r="J1507" s="14" t="s">
        <v>13699</v>
      </c>
      <c r="K1507" s="18"/>
      <c r="L1507" s="14" t="s">
        <v>13832</v>
      </c>
      <c r="M1507" s="15" t="s">
        <v>18552</v>
      </c>
      <c r="N1507" s="19" t="str">
        <f>_xlfn.IFNA(VLOOKUP(K1507,'HAN02'!$I$1:$J$426,2,FALSE),"")</f>
        <v/>
      </c>
    </row>
    <row r="1508" spans="1:14">
      <c r="A1508" s="14">
        <v>1506</v>
      </c>
      <c r="B1508" s="14" t="str">
        <f t="shared" si="23"/>
        <v>320481301506</v>
      </c>
      <c r="C1508" s="15" t="s">
        <v>19866</v>
      </c>
      <c r="D1508" s="15" t="s">
        <v>1773</v>
      </c>
      <c r="E1508" s="15" t="s">
        <v>19867</v>
      </c>
      <c r="F1508" s="14" t="s">
        <v>19868</v>
      </c>
      <c r="G1508" s="15" t="s">
        <v>19869</v>
      </c>
      <c r="H1508" s="14" t="s">
        <v>13872</v>
      </c>
      <c r="I1508" s="15" t="s">
        <v>19870</v>
      </c>
      <c r="J1508" s="14" t="s">
        <v>13699</v>
      </c>
      <c r="K1508" s="18"/>
      <c r="L1508" s="14" t="s">
        <v>13699</v>
      </c>
      <c r="M1508" s="15" t="s">
        <v>18552</v>
      </c>
      <c r="N1508" s="19" t="str">
        <f>_xlfn.IFNA(VLOOKUP(K1508,'HAN02'!$I$1:$J$426,2,FALSE),"")</f>
        <v/>
      </c>
    </row>
    <row r="1509" spans="1:14">
      <c r="A1509" s="14">
        <v>1507</v>
      </c>
      <c r="B1509" s="14" t="str">
        <f t="shared" si="23"/>
        <v>320481501507</v>
      </c>
      <c r="C1509" s="15" t="s">
        <v>19871</v>
      </c>
      <c r="D1509" s="15" t="s">
        <v>1773</v>
      </c>
      <c r="E1509" s="15" t="s">
        <v>19872</v>
      </c>
      <c r="F1509" s="14" t="s">
        <v>19873</v>
      </c>
      <c r="G1509" s="15" t="s">
        <v>19874</v>
      </c>
      <c r="H1509" s="14" t="s">
        <v>13745</v>
      </c>
      <c r="I1509" s="15" t="s">
        <v>19875</v>
      </c>
      <c r="J1509" s="14" t="s">
        <v>13699</v>
      </c>
      <c r="K1509" s="18"/>
      <c r="L1509" s="14" t="s">
        <v>13699</v>
      </c>
      <c r="M1509" s="15" t="s">
        <v>18552</v>
      </c>
      <c r="N1509" s="19" t="str">
        <f>_xlfn.IFNA(VLOOKUP(K1509,'HAN02'!$I$1:$J$426,2,FALSE),"")</f>
        <v/>
      </c>
    </row>
    <row r="1510" spans="1:14">
      <c r="A1510" s="14">
        <v>1508</v>
      </c>
      <c r="B1510" s="14" t="str">
        <f t="shared" si="23"/>
        <v>320481401508</v>
      </c>
      <c r="C1510" s="15" t="s">
        <v>19876</v>
      </c>
      <c r="D1510" s="15" t="s">
        <v>1773</v>
      </c>
      <c r="E1510" s="15" t="s">
        <v>19877</v>
      </c>
      <c r="F1510" s="14" t="s">
        <v>19868</v>
      </c>
      <c r="G1510" s="15" t="s">
        <v>19878</v>
      </c>
      <c r="H1510" s="14" t="s">
        <v>13708</v>
      </c>
      <c r="I1510" s="15" t="s">
        <v>19879</v>
      </c>
      <c r="J1510" s="14" t="s">
        <v>13699</v>
      </c>
      <c r="K1510" s="18"/>
      <c r="L1510" s="14" t="s">
        <v>13832</v>
      </c>
      <c r="M1510" s="15" t="s">
        <v>18552</v>
      </c>
      <c r="N1510" s="19" t="str">
        <f>_xlfn.IFNA(VLOOKUP(K1510,'HAN02'!$I$1:$J$426,2,FALSE),"")</f>
        <v/>
      </c>
    </row>
    <row r="1511" spans="1:14">
      <c r="A1511" s="14">
        <v>1509</v>
      </c>
      <c r="B1511" s="14" t="str">
        <f t="shared" si="23"/>
        <v>320481501509</v>
      </c>
      <c r="C1511" s="15" t="s">
        <v>19880</v>
      </c>
      <c r="D1511" s="15" t="s">
        <v>1773</v>
      </c>
      <c r="E1511" s="15" t="s">
        <v>19881</v>
      </c>
      <c r="F1511" s="14" t="s">
        <v>19882</v>
      </c>
      <c r="G1511" s="15" t="s">
        <v>19883</v>
      </c>
      <c r="H1511" s="14" t="s">
        <v>13745</v>
      </c>
      <c r="I1511" s="15" t="s">
        <v>16095</v>
      </c>
      <c r="J1511" s="14" t="s">
        <v>13699</v>
      </c>
      <c r="K1511" s="18"/>
      <c r="L1511" s="14" t="s">
        <v>13699</v>
      </c>
      <c r="M1511" s="15" t="s">
        <v>18552</v>
      </c>
      <c r="N1511" s="19" t="str">
        <f>_xlfn.IFNA(VLOOKUP(K1511,'HAN02'!$I$1:$J$426,2,FALSE),"")</f>
        <v/>
      </c>
    </row>
    <row r="1512" spans="1:14">
      <c r="A1512" s="14">
        <v>1510</v>
      </c>
      <c r="B1512" s="14" t="str">
        <f t="shared" si="23"/>
        <v>320481401510</v>
      </c>
      <c r="C1512" s="15" t="s">
        <v>19884</v>
      </c>
      <c r="D1512" s="15" t="s">
        <v>1773</v>
      </c>
      <c r="E1512" s="15" t="s">
        <v>19885</v>
      </c>
      <c r="F1512" s="14" t="s">
        <v>19868</v>
      </c>
      <c r="G1512" s="15" t="s">
        <v>19886</v>
      </c>
      <c r="H1512" s="14" t="s">
        <v>13708</v>
      </c>
      <c r="I1512" s="15" t="s">
        <v>19887</v>
      </c>
      <c r="J1512" s="14" t="s">
        <v>13699</v>
      </c>
      <c r="K1512" s="18"/>
      <c r="L1512" s="14" t="s">
        <v>13699</v>
      </c>
      <c r="M1512" s="15" t="s">
        <v>18552</v>
      </c>
      <c r="N1512" s="19" t="str">
        <f>_xlfn.IFNA(VLOOKUP(K1512,'HAN02'!$I$1:$J$426,2,FALSE),"")</f>
        <v/>
      </c>
    </row>
    <row r="1513" spans="1:14">
      <c r="A1513" s="14">
        <v>1511</v>
      </c>
      <c r="B1513" s="14" t="str">
        <f t="shared" si="23"/>
        <v>320482101511</v>
      </c>
      <c r="C1513" s="15" t="s">
        <v>19888</v>
      </c>
      <c r="D1513" s="15" t="s">
        <v>19889</v>
      </c>
      <c r="E1513" s="15" t="s">
        <v>19890</v>
      </c>
      <c r="F1513" s="14" t="s">
        <v>19891</v>
      </c>
      <c r="G1513" s="15" t="s">
        <v>19892</v>
      </c>
      <c r="H1513" s="14" t="s">
        <v>13942</v>
      </c>
      <c r="I1513" s="15" t="s">
        <v>19893</v>
      </c>
      <c r="J1513" s="14" t="s">
        <v>13699</v>
      </c>
      <c r="K1513" s="18"/>
      <c r="L1513" s="14" t="s">
        <v>13832</v>
      </c>
      <c r="M1513" s="15" t="s">
        <v>18552</v>
      </c>
      <c r="N1513" s="19" t="str">
        <f>_xlfn.IFNA(VLOOKUP(K1513,'HAN02'!$I$1:$J$426,2,FALSE),"")</f>
        <v/>
      </c>
    </row>
    <row r="1514" spans="1:14">
      <c r="A1514" s="14">
        <v>1512</v>
      </c>
      <c r="B1514" s="14" t="str">
        <f t="shared" si="23"/>
        <v>320482301512</v>
      </c>
      <c r="C1514" s="15" t="s">
        <v>19894</v>
      </c>
      <c r="D1514" s="15" t="s">
        <v>19889</v>
      </c>
      <c r="E1514" s="15" t="s">
        <v>19895</v>
      </c>
      <c r="F1514" s="14" t="s">
        <v>19891</v>
      </c>
      <c r="G1514" s="15" t="s">
        <v>19896</v>
      </c>
      <c r="H1514" s="14" t="s">
        <v>13872</v>
      </c>
      <c r="I1514" s="15" t="s">
        <v>19897</v>
      </c>
      <c r="J1514" s="14" t="s">
        <v>13699</v>
      </c>
      <c r="K1514" s="18"/>
      <c r="L1514" s="14" t="s">
        <v>13699</v>
      </c>
      <c r="M1514" s="15" t="s">
        <v>18552</v>
      </c>
      <c r="N1514" s="19" t="str">
        <f>_xlfn.IFNA(VLOOKUP(K1514,'HAN02'!$I$1:$J$426,2,FALSE),"")</f>
        <v/>
      </c>
    </row>
    <row r="1515" spans="1:14">
      <c r="A1515" s="14">
        <v>1513</v>
      </c>
      <c r="B1515" s="14" t="str">
        <f t="shared" si="23"/>
        <v>320482501513</v>
      </c>
      <c r="C1515" s="15" t="s">
        <v>19898</v>
      </c>
      <c r="D1515" s="15" t="s">
        <v>19889</v>
      </c>
      <c r="E1515" s="15" t="s">
        <v>19899</v>
      </c>
      <c r="F1515" s="14" t="s">
        <v>19900</v>
      </c>
      <c r="G1515" s="15" t="s">
        <v>19901</v>
      </c>
      <c r="H1515" s="14" t="s">
        <v>13745</v>
      </c>
      <c r="I1515" s="15" t="s">
        <v>15262</v>
      </c>
      <c r="J1515" s="14" t="s">
        <v>13699</v>
      </c>
      <c r="K1515" s="18"/>
      <c r="L1515" s="14" t="s">
        <v>13699</v>
      </c>
      <c r="M1515" s="15" t="s">
        <v>18552</v>
      </c>
      <c r="N1515" s="19" t="str">
        <f>_xlfn.IFNA(VLOOKUP(K1515,'HAN02'!$I$1:$J$426,2,FALSE),"")</f>
        <v/>
      </c>
    </row>
    <row r="1516" spans="1:14">
      <c r="A1516" s="14">
        <v>1514</v>
      </c>
      <c r="B1516" s="14" t="str">
        <f t="shared" si="23"/>
        <v>320482301514</v>
      </c>
      <c r="C1516" s="15" t="s">
        <v>19902</v>
      </c>
      <c r="D1516" s="15" t="s">
        <v>19889</v>
      </c>
      <c r="E1516" s="15" t="s">
        <v>19903</v>
      </c>
      <c r="F1516" s="14" t="s">
        <v>19891</v>
      </c>
      <c r="G1516" s="15" t="s">
        <v>19904</v>
      </c>
      <c r="H1516" s="14" t="s">
        <v>13872</v>
      </c>
      <c r="I1516" s="15" t="s">
        <v>19905</v>
      </c>
      <c r="J1516" s="14" t="s">
        <v>13699</v>
      </c>
      <c r="K1516" s="18"/>
      <c r="L1516" s="14" t="s">
        <v>13699</v>
      </c>
      <c r="M1516" s="15" t="s">
        <v>18552</v>
      </c>
      <c r="N1516" s="19" t="str">
        <f>_xlfn.IFNA(VLOOKUP(K1516,'HAN02'!$I$1:$J$426,2,FALSE),"")</f>
        <v/>
      </c>
    </row>
    <row r="1517" spans="1:14">
      <c r="A1517" s="14">
        <v>1515</v>
      </c>
      <c r="B1517" s="14" t="str">
        <f t="shared" si="23"/>
        <v>320506501515</v>
      </c>
      <c r="C1517" s="15" t="s">
        <v>19906</v>
      </c>
      <c r="D1517" s="15" t="s">
        <v>1780</v>
      </c>
      <c r="E1517" s="15" t="s">
        <v>19907</v>
      </c>
      <c r="F1517" s="14" t="s">
        <v>19908</v>
      </c>
      <c r="G1517" s="15" t="s">
        <v>19909</v>
      </c>
      <c r="H1517" s="14" t="s">
        <v>13745</v>
      </c>
      <c r="I1517" s="15" t="s">
        <v>13955</v>
      </c>
      <c r="J1517" s="14" t="s">
        <v>13699</v>
      </c>
      <c r="K1517" s="18"/>
      <c r="L1517" s="14" t="s">
        <v>13832</v>
      </c>
      <c r="M1517" s="15" t="s">
        <v>18552</v>
      </c>
      <c r="N1517" s="19" t="str">
        <f>_xlfn.IFNA(VLOOKUP(K1517,'HAN02'!$I$1:$J$426,2,FALSE),"")</f>
        <v/>
      </c>
    </row>
    <row r="1518" spans="1:14">
      <c r="A1518" s="14">
        <v>1516</v>
      </c>
      <c r="B1518" s="14" t="str">
        <f t="shared" si="23"/>
        <v>320506401516</v>
      </c>
      <c r="C1518" s="15" t="s">
        <v>19910</v>
      </c>
      <c r="D1518" s="15" t="s">
        <v>1780</v>
      </c>
      <c r="E1518" s="15" t="s">
        <v>19911</v>
      </c>
      <c r="F1518" s="14" t="s">
        <v>18913</v>
      </c>
      <c r="G1518" s="15" t="s">
        <v>19912</v>
      </c>
      <c r="H1518" s="14" t="s">
        <v>13708</v>
      </c>
      <c r="I1518" s="15" t="s">
        <v>19913</v>
      </c>
      <c r="J1518" s="14" t="s">
        <v>13699</v>
      </c>
      <c r="K1518" s="18"/>
      <c r="L1518" s="14" t="s">
        <v>13832</v>
      </c>
      <c r="M1518" s="15" t="s">
        <v>18552</v>
      </c>
      <c r="N1518" s="19" t="str">
        <f>_xlfn.IFNA(VLOOKUP(K1518,'HAN02'!$I$1:$J$426,2,FALSE),"")</f>
        <v/>
      </c>
    </row>
    <row r="1519" spans="1:14">
      <c r="A1519" s="14">
        <v>1517</v>
      </c>
      <c r="B1519" s="14" t="str">
        <f t="shared" si="23"/>
        <v>320506401517</v>
      </c>
      <c r="C1519" s="15" t="s">
        <v>19914</v>
      </c>
      <c r="D1519" s="15" t="s">
        <v>1780</v>
      </c>
      <c r="E1519" s="15" t="s">
        <v>19915</v>
      </c>
      <c r="F1519" s="14" t="s">
        <v>19916</v>
      </c>
      <c r="G1519" s="15" t="s">
        <v>19917</v>
      </c>
      <c r="H1519" s="14" t="s">
        <v>13708</v>
      </c>
      <c r="I1519" s="15" t="s">
        <v>19918</v>
      </c>
      <c r="J1519" s="14" t="s">
        <v>13699</v>
      </c>
      <c r="K1519" s="18"/>
      <c r="L1519" s="14" t="s">
        <v>13832</v>
      </c>
      <c r="M1519" s="15" t="s">
        <v>18552</v>
      </c>
      <c r="N1519" s="19" t="str">
        <f>_xlfn.IFNA(VLOOKUP(K1519,'HAN02'!$I$1:$J$426,2,FALSE),"")</f>
        <v/>
      </c>
    </row>
    <row r="1520" spans="1:14">
      <c r="A1520" s="14">
        <v>1518</v>
      </c>
      <c r="B1520" s="14" t="str">
        <f t="shared" si="23"/>
        <v>320506301518</v>
      </c>
      <c r="C1520" s="15" t="s">
        <v>19919</v>
      </c>
      <c r="D1520" s="15" t="s">
        <v>1780</v>
      </c>
      <c r="E1520" s="15" t="s">
        <v>19920</v>
      </c>
      <c r="F1520" s="14" t="s">
        <v>19921</v>
      </c>
      <c r="G1520" s="15" t="s">
        <v>19922</v>
      </c>
      <c r="H1520" s="14" t="s">
        <v>13872</v>
      </c>
      <c r="I1520" s="15" t="s">
        <v>19923</v>
      </c>
      <c r="J1520" s="14" t="s">
        <v>13699</v>
      </c>
      <c r="K1520" s="18"/>
      <c r="L1520" s="14" t="s">
        <v>13832</v>
      </c>
      <c r="M1520" s="15" t="s">
        <v>18552</v>
      </c>
      <c r="N1520" s="19" t="str">
        <f>_xlfn.IFNA(VLOOKUP(K1520,'HAN02'!$I$1:$J$426,2,FALSE),"")</f>
        <v/>
      </c>
    </row>
    <row r="1521" spans="1:14">
      <c r="A1521" s="14">
        <v>1519</v>
      </c>
      <c r="B1521" s="14" t="str">
        <f t="shared" si="23"/>
        <v>320506501519</v>
      </c>
      <c r="C1521" s="15" t="s">
        <v>19924</v>
      </c>
      <c r="D1521" s="15" t="s">
        <v>1780</v>
      </c>
      <c r="E1521" s="15" t="s">
        <v>19925</v>
      </c>
      <c r="F1521" s="14" t="s">
        <v>19926</v>
      </c>
      <c r="G1521" s="15" t="s">
        <v>19927</v>
      </c>
      <c r="H1521" s="14" t="s">
        <v>13745</v>
      </c>
      <c r="I1521" s="15" t="s">
        <v>16117</v>
      </c>
      <c r="J1521" s="14" t="s">
        <v>13699</v>
      </c>
      <c r="K1521" s="18"/>
      <c r="L1521" s="14" t="s">
        <v>13699</v>
      </c>
      <c r="M1521" s="15" t="s">
        <v>18552</v>
      </c>
      <c r="N1521" s="19" t="str">
        <f>_xlfn.IFNA(VLOOKUP(K1521,'HAN02'!$I$1:$J$426,2,FALSE),"")</f>
        <v/>
      </c>
    </row>
    <row r="1522" spans="1:14">
      <c r="A1522" s="14">
        <v>1520</v>
      </c>
      <c r="B1522" s="14" t="str">
        <f t="shared" si="23"/>
        <v>320506001520</v>
      </c>
      <c r="C1522" s="15" t="s">
        <v>19928</v>
      </c>
      <c r="D1522" s="15" t="s">
        <v>1780</v>
      </c>
      <c r="E1522" s="15" t="s">
        <v>19929</v>
      </c>
      <c r="F1522" s="14" t="s">
        <v>19930</v>
      </c>
      <c r="G1522" s="15" t="s">
        <v>19931</v>
      </c>
      <c r="H1522" s="14"/>
      <c r="I1522" s="15" t="s">
        <v>16121</v>
      </c>
      <c r="J1522" s="14"/>
      <c r="K1522" s="18"/>
      <c r="L1522" s="14" t="s">
        <v>13699</v>
      </c>
      <c r="M1522" s="15" t="s">
        <v>18552</v>
      </c>
      <c r="N1522" s="19" t="str">
        <f>_xlfn.IFNA(VLOOKUP(K1522,'HAN02'!$I$1:$J$426,2,FALSE),"")</f>
        <v/>
      </c>
    </row>
    <row r="1523" spans="1:14">
      <c r="A1523" s="14">
        <v>1521</v>
      </c>
      <c r="B1523" s="14" t="str">
        <f t="shared" si="23"/>
        <v>320506001521</v>
      </c>
      <c r="C1523" s="15" t="s">
        <v>19932</v>
      </c>
      <c r="D1523" s="15" t="s">
        <v>1780</v>
      </c>
      <c r="E1523" s="15" t="s">
        <v>19933</v>
      </c>
      <c r="F1523" s="14" t="s">
        <v>18913</v>
      </c>
      <c r="G1523" s="15" t="s">
        <v>19934</v>
      </c>
      <c r="H1523" s="14"/>
      <c r="I1523" s="15" t="s">
        <v>19935</v>
      </c>
      <c r="J1523" s="14"/>
      <c r="K1523" s="18"/>
      <c r="L1523" s="14" t="s">
        <v>13699</v>
      </c>
      <c r="M1523" s="15" t="s">
        <v>18552</v>
      </c>
      <c r="N1523" s="19" t="str">
        <f>_xlfn.IFNA(VLOOKUP(K1523,'HAN02'!$I$1:$J$426,2,FALSE),"")</f>
        <v/>
      </c>
    </row>
    <row r="1524" spans="1:14">
      <c r="A1524" s="14">
        <v>1522</v>
      </c>
      <c r="B1524" s="14" t="str">
        <f t="shared" si="23"/>
        <v>320507401522</v>
      </c>
      <c r="C1524" s="15" t="s">
        <v>19936</v>
      </c>
      <c r="D1524" s="15" t="s">
        <v>1782</v>
      </c>
      <c r="E1524" s="15" t="s">
        <v>19937</v>
      </c>
      <c r="F1524" s="14" t="s">
        <v>19938</v>
      </c>
      <c r="G1524" s="15" t="s">
        <v>19939</v>
      </c>
      <c r="H1524" s="14" t="s">
        <v>13708</v>
      </c>
      <c r="I1524" s="15" t="s">
        <v>19940</v>
      </c>
      <c r="J1524" s="14" t="s">
        <v>13699</v>
      </c>
      <c r="K1524" s="18"/>
      <c r="L1524" s="14" t="s">
        <v>13832</v>
      </c>
      <c r="M1524" s="15" t="s">
        <v>18552</v>
      </c>
      <c r="N1524" s="19" t="str">
        <f>_xlfn.IFNA(VLOOKUP(K1524,'HAN02'!$I$1:$J$426,2,FALSE),"")</f>
        <v/>
      </c>
    </row>
    <row r="1525" spans="1:14">
      <c r="A1525" s="14">
        <v>1523</v>
      </c>
      <c r="B1525" s="14" t="str">
        <f t="shared" si="23"/>
        <v>320507501523</v>
      </c>
      <c r="C1525" s="15" t="s">
        <v>19941</v>
      </c>
      <c r="D1525" s="15" t="s">
        <v>1782</v>
      </c>
      <c r="E1525" s="15" t="s">
        <v>19942</v>
      </c>
      <c r="F1525" s="14" t="s">
        <v>18913</v>
      </c>
      <c r="G1525" s="15" t="s">
        <v>19943</v>
      </c>
      <c r="H1525" s="14" t="s">
        <v>13745</v>
      </c>
      <c r="I1525" s="15" t="s">
        <v>19944</v>
      </c>
      <c r="J1525" s="14" t="s">
        <v>13699</v>
      </c>
      <c r="K1525" s="18"/>
      <c r="L1525" s="14" t="s">
        <v>13699</v>
      </c>
      <c r="M1525" s="15" t="s">
        <v>18552</v>
      </c>
      <c r="N1525" s="19" t="str">
        <f>_xlfn.IFNA(VLOOKUP(K1525,'HAN02'!$I$1:$J$426,2,FALSE),"")</f>
        <v/>
      </c>
    </row>
    <row r="1526" spans="1:14">
      <c r="A1526" s="14">
        <v>1524</v>
      </c>
      <c r="B1526" s="14" t="str">
        <f t="shared" si="23"/>
        <v>320507401524</v>
      </c>
      <c r="C1526" s="15" t="s">
        <v>19945</v>
      </c>
      <c r="D1526" s="15" t="s">
        <v>1782</v>
      </c>
      <c r="E1526" s="15" t="s">
        <v>19946</v>
      </c>
      <c r="F1526" s="14" t="s">
        <v>19947</v>
      </c>
      <c r="G1526" s="15" t="s">
        <v>19948</v>
      </c>
      <c r="H1526" s="14" t="s">
        <v>13708</v>
      </c>
      <c r="I1526" s="15" t="s">
        <v>13847</v>
      </c>
      <c r="J1526" s="14" t="s">
        <v>13699</v>
      </c>
      <c r="K1526" s="18"/>
      <c r="L1526" s="14" t="s">
        <v>13699</v>
      </c>
      <c r="M1526" s="15" t="s">
        <v>18552</v>
      </c>
      <c r="N1526" s="19" t="str">
        <f>_xlfn.IFNA(VLOOKUP(K1526,'HAN02'!$I$1:$J$426,2,FALSE),"")</f>
        <v/>
      </c>
    </row>
    <row r="1527" spans="1:14">
      <c r="A1527" s="14">
        <v>1525</v>
      </c>
      <c r="B1527" s="14" t="str">
        <f t="shared" si="23"/>
        <v>320507501525</v>
      </c>
      <c r="C1527" s="15" t="s">
        <v>19949</v>
      </c>
      <c r="D1527" s="15" t="s">
        <v>1782</v>
      </c>
      <c r="E1527" s="15" t="s">
        <v>19950</v>
      </c>
      <c r="F1527" s="14" t="s">
        <v>19947</v>
      </c>
      <c r="G1527" s="15" t="s">
        <v>19951</v>
      </c>
      <c r="H1527" s="14" t="s">
        <v>13745</v>
      </c>
      <c r="I1527" s="15" t="s">
        <v>18847</v>
      </c>
      <c r="J1527" s="14" t="s">
        <v>13699</v>
      </c>
      <c r="K1527" s="18"/>
      <c r="L1527" s="14" t="s">
        <v>13832</v>
      </c>
      <c r="M1527" s="15" t="s">
        <v>18552</v>
      </c>
      <c r="N1527" s="19" t="str">
        <f>_xlfn.IFNA(VLOOKUP(K1527,'HAN02'!$I$1:$J$426,2,FALSE),"")</f>
        <v/>
      </c>
    </row>
    <row r="1528" spans="1:14">
      <c r="A1528" s="14">
        <v>1526</v>
      </c>
      <c r="B1528" s="14" t="str">
        <f t="shared" si="23"/>
        <v>320507501526</v>
      </c>
      <c r="C1528" s="15" t="s">
        <v>19952</v>
      </c>
      <c r="D1528" s="15" t="s">
        <v>1782</v>
      </c>
      <c r="E1528" s="15" t="s">
        <v>19953</v>
      </c>
      <c r="F1528" s="14" t="s">
        <v>18913</v>
      </c>
      <c r="G1528" s="15" t="s">
        <v>19954</v>
      </c>
      <c r="H1528" s="14" t="s">
        <v>13745</v>
      </c>
      <c r="I1528" s="15" t="s">
        <v>18964</v>
      </c>
      <c r="J1528" s="14" t="s">
        <v>13699</v>
      </c>
      <c r="K1528" s="18"/>
      <c r="L1528" s="14" t="s">
        <v>13699</v>
      </c>
      <c r="M1528" s="15" t="s">
        <v>18552</v>
      </c>
      <c r="N1528" s="19" t="str">
        <f>_xlfn.IFNA(VLOOKUP(K1528,'HAN02'!$I$1:$J$426,2,FALSE),"")</f>
        <v/>
      </c>
    </row>
    <row r="1529" spans="1:14">
      <c r="A1529" s="14">
        <v>1527</v>
      </c>
      <c r="B1529" s="14" t="str">
        <f t="shared" si="23"/>
        <v>320507301527</v>
      </c>
      <c r="C1529" s="15" t="s">
        <v>19955</v>
      </c>
      <c r="D1529" s="15" t="s">
        <v>1782</v>
      </c>
      <c r="E1529" s="15" t="s">
        <v>19956</v>
      </c>
      <c r="F1529" s="14" t="s">
        <v>19947</v>
      </c>
      <c r="G1529" s="15" t="s">
        <v>19957</v>
      </c>
      <c r="H1529" s="14" t="s">
        <v>13872</v>
      </c>
      <c r="I1529" s="15" t="s">
        <v>19958</v>
      </c>
      <c r="J1529" s="14" t="s">
        <v>13699</v>
      </c>
      <c r="K1529" s="18"/>
      <c r="L1529" s="14" t="s">
        <v>13699</v>
      </c>
      <c r="M1529" s="15" t="s">
        <v>18552</v>
      </c>
      <c r="N1529" s="19" t="str">
        <f>_xlfn.IFNA(VLOOKUP(K1529,'HAN02'!$I$1:$J$426,2,FALSE),"")</f>
        <v/>
      </c>
    </row>
    <row r="1530" spans="1:14">
      <c r="A1530" s="14">
        <v>1528</v>
      </c>
      <c r="B1530" s="14" t="str">
        <f t="shared" si="23"/>
        <v>320507401528</v>
      </c>
      <c r="C1530" s="15" t="s">
        <v>19959</v>
      </c>
      <c r="D1530" s="15" t="s">
        <v>1782</v>
      </c>
      <c r="E1530" s="15" t="s">
        <v>19960</v>
      </c>
      <c r="F1530" s="14" t="s">
        <v>19961</v>
      </c>
      <c r="G1530" s="15" t="s">
        <v>19962</v>
      </c>
      <c r="H1530" s="14" t="s">
        <v>13708</v>
      </c>
      <c r="I1530" s="15" t="s">
        <v>15463</v>
      </c>
      <c r="J1530" s="14" t="s">
        <v>13699</v>
      </c>
      <c r="K1530" s="18"/>
      <c r="L1530" s="14" t="s">
        <v>13699</v>
      </c>
      <c r="M1530" s="15" t="s">
        <v>18552</v>
      </c>
      <c r="N1530" s="19" t="str">
        <f>_xlfn.IFNA(VLOOKUP(K1530,'HAN02'!$I$1:$J$426,2,FALSE),"")</f>
        <v/>
      </c>
    </row>
    <row r="1531" spans="1:14">
      <c r="A1531" s="14">
        <v>1529</v>
      </c>
      <c r="B1531" s="14" t="str">
        <f t="shared" si="23"/>
        <v>320507401529</v>
      </c>
      <c r="C1531" s="15" t="s">
        <v>19963</v>
      </c>
      <c r="D1531" s="15" t="s">
        <v>1782</v>
      </c>
      <c r="E1531" s="15" t="s">
        <v>19964</v>
      </c>
      <c r="F1531" s="14" t="s">
        <v>19965</v>
      </c>
      <c r="G1531" s="15" t="s">
        <v>19966</v>
      </c>
      <c r="H1531" s="14" t="s">
        <v>13708</v>
      </c>
      <c r="I1531" s="15" t="s">
        <v>19967</v>
      </c>
      <c r="J1531" s="14" t="s">
        <v>13699</v>
      </c>
      <c r="K1531" s="18"/>
      <c r="L1531" s="14" t="s">
        <v>13699</v>
      </c>
      <c r="M1531" s="15" t="s">
        <v>18552</v>
      </c>
      <c r="N1531" s="19" t="str">
        <f>_xlfn.IFNA(VLOOKUP(K1531,'HAN02'!$I$1:$J$426,2,FALSE),"")</f>
        <v/>
      </c>
    </row>
    <row r="1532" spans="1:14">
      <c r="A1532" s="14">
        <v>1530</v>
      </c>
      <c r="B1532" s="14" t="str">
        <f t="shared" si="23"/>
        <v>320507401530</v>
      </c>
      <c r="C1532" s="15" t="s">
        <v>19968</v>
      </c>
      <c r="D1532" s="15" t="s">
        <v>1782</v>
      </c>
      <c r="E1532" s="15" t="s">
        <v>19969</v>
      </c>
      <c r="F1532" s="14" t="s">
        <v>18913</v>
      </c>
      <c r="G1532" s="15" t="s">
        <v>19970</v>
      </c>
      <c r="H1532" s="14" t="s">
        <v>13708</v>
      </c>
      <c r="I1532" s="15" t="s">
        <v>17622</v>
      </c>
      <c r="J1532" s="14" t="s">
        <v>13699</v>
      </c>
      <c r="K1532" s="18"/>
      <c r="L1532" s="14" t="s">
        <v>13699</v>
      </c>
      <c r="M1532" s="15" t="s">
        <v>18552</v>
      </c>
      <c r="N1532" s="19" t="str">
        <f>_xlfn.IFNA(VLOOKUP(K1532,'HAN02'!$I$1:$J$426,2,FALSE),"")</f>
        <v/>
      </c>
    </row>
    <row r="1533" spans="1:14">
      <c r="A1533" s="14">
        <v>1531</v>
      </c>
      <c r="B1533" s="14" t="str">
        <f t="shared" si="23"/>
        <v>320508401531</v>
      </c>
      <c r="C1533" s="15" t="s">
        <v>19971</v>
      </c>
      <c r="D1533" s="15" t="s">
        <v>1784</v>
      </c>
      <c r="E1533" s="15" t="s">
        <v>19972</v>
      </c>
      <c r="F1533" s="14" t="s">
        <v>18913</v>
      </c>
      <c r="G1533" s="15" t="s">
        <v>19973</v>
      </c>
      <c r="H1533" s="14" t="s">
        <v>13708</v>
      </c>
      <c r="I1533" s="15" t="s">
        <v>19974</v>
      </c>
      <c r="J1533" s="14" t="s">
        <v>13699</v>
      </c>
      <c r="K1533" s="18"/>
      <c r="L1533" s="14" t="s">
        <v>13832</v>
      </c>
      <c r="M1533" s="15" t="s">
        <v>18552</v>
      </c>
      <c r="N1533" s="19" t="str">
        <f>_xlfn.IFNA(VLOOKUP(K1533,'HAN02'!$I$1:$J$426,2,FALSE),"")</f>
        <v/>
      </c>
    </row>
    <row r="1534" spans="1:14">
      <c r="A1534" s="14">
        <v>1532</v>
      </c>
      <c r="B1534" s="14" t="str">
        <f t="shared" si="23"/>
        <v>320508401532</v>
      </c>
      <c r="C1534" s="15" t="s">
        <v>19975</v>
      </c>
      <c r="D1534" s="15" t="s">
        <v>1784</v>
      </c>
      <c r="E1534" s="15" t="s">
        <v>19976</v>
      </c>
      <c r="F1534" s="14" t="s">
        <v>19977</v>
      </c>
      <c r="G1534" s="15" t="s">
        <v>19978</v>
      </c>
      <c r="H1534" s="14" t="s">
        <v>13708</v>
      </c>
      <c r="I1534" s="15" t="s">
        <v>19979</v>
      </c>
      <c r="J1534" s="14" t="s">
        <v>13699</v>
      </c>
      <c r="K1534" s="18"/>
      <c r="L1534" s="14" t="s">
        <v>13832</v>
      </c>
      <c r="M1534" s="15" t="s">
        <v>18552</v>
      </c>
      <c r="N1534" s="19" t="str">
        <f>_xlfn.IFNA(VLOOKUP(K1534,'HAN02'!$I$1:$J$426,2,FALSE),"")</f>
        <v/>
      </c>
    </row>
    <row r="1535" spans="1:14">
      <c r="A1535" s="14">
        <v>1533</v>
      </c>
      <c r="B1535" s="14" t="str">
        <f t="shared" si="23"/>
        <v>320508501533</v>
      </c>
      <c r="C1535" s="15" t="s">
        <v>19980</v>
      </c>
      <c r="D1535" s="15" t="s">
        <v>1784</v>
      </c>
      <c r="E1535" s="15" t="s">
        <v>19981</v>
      </c>
      <c r="F1535" s="14" t="s">
        <v>18913</v>
      </c>
      <c r="G1535" s="15" t="s">
        <v>19982</v>
      </c>
      <c r="H1535" s="14" t="s">
        <v>13745</v>
      </c>
      <c r="I1535" s="15" t="s">
        <v>19983</v>
      </c>
      <c r="J1535" s="14" t="s">
        <v>13699</v>
      </c>
      <c r="K1535" s="18"/>
      <c r="L1535" s="14" t="s">
        <v>13832</v>
      </c>
      <c r="M1535" s="15" t="s">
        <v>18552</v>
      </c>
      <c r="N1535" s="19" t="str">
        <f>_xlfn.IFNA(VLOOKUP(K1535,'HAN02'!$I$1:$J$426,2,FALSE),"")</f>
        <v/>
      </c>
    </row>
    <row r="1536" spans="1:14">
      <c r="A1536" s="14">
        <v>1534</v>
      </c>
      <c r="B1536" s="14" t="str">
        <f t="shared" si="23"/>
        <v>320508401534</v>
      </c>
      <c r="C1536" s="15" t="s">
        <v>19984</v>
      </c>
      <c r="D1536" s="15" t="s">
        <v>1784</v>
      </c>
      <c r="E1536" s="15" t="s">
        <v>19985</v>
      </c>
      <c r="F1536" s="14" t="s">
        <v>19986</v>
      </c>
      <c r="G1536" s="15" t="s">
        <v>19987</v>
      </c>
      <c r="H1536" s="14" t="s">
        <v>13708</v>
      </c>
      <c r="I1536" s="15" t="s">
        <v>19988</v>
      </c>
      <c r="J1536" s="14" t="s">
        <v>13699</v>
      </c>
      <c r="K1536" s="18"/>
      <c r="L1536" s="14" t="s">
        <v>13699</v>
      </c>
      <c r="M1536" s="15" t="s">
        <v>18552</v>
      </c>
      <c r="N1536" s="19" t="str">
        <f>_xlfn.IFNA(VLOOKUP(K1536,'HAN02'!$I$1:$J$426,2,FALSE),"")</f>
        <v/>
      </c>
    </row>
    <row r="1537" spans="1:14">
      <c r="A1537" s="14">
        <v>1535</v>
      </c>
      <c r="B1537" s="14" t="str">
        <f t="shared" si="23"/>
        <v>320508501535</v>
      </c>
      <c r="C1537" s="15" t="s">
        <v>19989</v>
      </c>
      <c r="D1537" s="15" t="s">
        <v>1784</v>
      </c>
      <c r="E1537" s="15" t="s">
        <v>19990</v>
      </c>
      <c r="F1537" s="14" t="s">
        <v>19991</v>
      </c>
      <c r="G1537" s="15" t="s">
        <v>19992</v>
      </c>
      <c r="H1537" s="14" t="s">
        <v>13745</v>
      </c>
      <c r="I1537" s="15" t="s">
        <v>19993</v>
      </c>
      <c r="J1537" s="14" t="s">
        <v>13699</v>
      </c>
      <c r="K1537" s="18"/>
      <c r="L1537" s="14" t="s">
        <v>13699</v>
      </c>
      <c r="M1537" s="15" t="s">
        <v>18552</v>
      </c>
      <c r="N1537" s="19" t="str">
        <f>_xlfn.IFNA(VLOOKUP(K1537,'HAN02'!$I$1:$J$426,2,FALSE),"")</f>
        <v/>
      </c>
    </row>
    <row r="1538" spans="1:14">
      <c r="A1538" s="14">
        <v>1536</v>
      </c>
      <c r="B1538" s="14" t="str">
        <f t="shared" si="23"/>
        <v>320508501536</v>
      </c>
      <c r="C1538" s="15" t="s">
        <v>19994</v>
      </c>
      <c r="D1538" s="15" t="s">
        <v>1784</v>
      </c>
      <c r="E1538" s="15" t="s">
        <v>19995</v>
      </c>
      <c r="F1538" s="14" t="s">
        <v>18913</v>
      </c>
      <c r="G1538" s="15" t="s">
        <v>19996</v>
      </c>
      <c r="H1538" s="14" t="s">
        <v>13745</v>
      </c>
      <c r="I1538" s="15" t="s">
        <v>19997</v>
      </c>
      <c r="J1538" s="14" t="s">
        <v>13699</v>
      </c>
      <c r="K1538" s="18"/>
      <c r="L1538" s="14" t="s">
        <v>13699</v>
      </c>
      <c r="M1538" s="15" t="s">
        <v>18552</v>
      </c>
      <c r="N1538" s="19" t="str">
        <f>_xlfn.IFNA(VLOOKUP(K1538,'HAN02'!$I$1:$J$426,2,FALSE),"")</f>
        <v/>
      </c>
    </row>
    <row r="1539" spans="1:14">
      <c r="A1539" s="14">
        <v>1537</v>
      </c>
      <c r="B1539" s="14" t="str">
        <f t="shared" si="23"/>
        <v>320508501537</v>
      </c>
      <c r="C1539" s="15" t="s">
        <v>19998</v>
      </c>
      <c r="D1539" s="15" t="s">
        <v>1784</v>
      </c>
      <c r="E1539" s="15" t="s">
        <v>19999</v>
      </c>
      <c r="F1539" s="14" t="s">
        <v>18913</v>
      </c>
      <c r="G1539" s="15" t="s">
        <v>20000</v>
      </c>
      <c r="H1539" s="14" t="s">
        <v>13745</v>
      </c>
      <c r="I1539" s="15" t="s">
        <v>20001</v>
      </c>
      <c r="J1539" s="14" t="s">
        <v>13699</v>
      </c>
      <c r="K1539" s="18"/>
      <c r="L1539" s="14" t="s">
        <v>13699</v>
      </c>
      <c r="M1539" s="15" t="s">
        <v>18552</v>
      </c>
      <c r="N1539" s="19" t="str">
        <f>_xlfn.IFNA(VLOOKUP(K1539,'HAN02'!$I$1:$J$426,2,FALSE),"")</f>
        <v/>
      </c>
    </row>
    <row r="1540" spans="1:14">
      <c r="A1540" s="14">
        <v>1538</v>
      </c>
      <c r="B1540" s="14" t="str">
        <f t="shared" ref="B1540:B1603" si="24">D1540&amp;IF(H1540="",0,H1540)&amp;REPT(0,5-LEN(A1540))&amp;A1540</f>
        <v>320508001538</v>
      </c>
      <c r="C1540" s="15" t="s">
        <v>20002</v>
      </c>
      <c r="D1540" s="15" t="s">
        <v>1784</v>
      </c>
      <c r="E1540" s="15" t="s">
        <v>20003</v>
      </c>
      <c r="F1540" s="14" t="s">
        <v>20004</v>
      </c>
      <c r="G1540" s="15" t="s">
        <v>20005</v>
      </c>
      <c r="H1540" s="14"/>
      <c r="I1540" s="15" t="s">
        <v>14162</v>
      </c>
      <c r="J1540" s="14"/>
      <c r="K1540" s="18"/>
      <c r="L1540" s="14" t="s">
        <v>13699</v>
      </c>
      <c r="M1540" s="15" t="s">
        <v>18552</v>
      </c>
      <c r="N1540" s="19" t="str">
        <f>_xlfn.IFNA(VLOOKUP(K1540,'HAN02'!$I$1:$J$426,2,FALSE),"")</f>
        <v/>
      </c>
    </row>
    <row r="1541" spans="1:14">
      <c r="A1541" s="14">
        <v>1539</v>
      </c>
      <c r="B1541" s="14" t="str">
        <f t="shared" si="24"/>
        <v>320508501539</v>
      </c>
      <c r="C1541" s="15" t="s">
        <v>20006</v>
      </c>
      <c r="D1541" s="15" t="s">
        <v>1784</v>
      </c>
      <c r="E1541" s="15" t="s">
        <v>20007</v>
      </c>
      <c r="F1541" s="14" t="s">
        <v>20008</v>
      </c>
      <c r="G1541" s="15" t="s">
        <v>20009</v>
      </c>
      <c r="H1541" s="14" t="s">
        <v>13745</v>
      </c>
      <c r="I1541" s="15" t="s">
        <v>20010</v>
      </c>
      <c r="J1541" s="14" t="s">
        <v>13699</v>
      </c>
      <c r="K1541" s="18"/>
      <c r="L1541" s="14" t="s">
        <v>13699</v>
      </c>
      <c r="M1541" s="15" t="s">
        <v>18552</v>
      </c>
      <c r="N1541" s="19" t="str">
        <f>_xlfn.IFNA(VLOOKUP(K1541,'HAN02'!$I$1:$J$426,2,FALSE),"")</f>
        <v/>
      </c>
    </row>
    <row r="1542" spans="1:14">
      <c r="A1542" s="14">
        <v>1540</v>
      </c>
      <c r="B1542" s="14" t="str">
        <f t="shared" si="24"/>
        <v>320508401540</v>
      </c>
      <c r="C1542" s="15" t="s">
        <v>20011</v>
      </c>
      <c r="D1542" s="15" t="s">
        <v>1784</v>
      </c>
      <c r="E1542" s="15" t="s">
        <v>20012</v>
      </c>
      <c r="F1542" s="14" t="s">
        <v>19991</v>
      </c>
      <c r="G1542" s="15" t="s">
        <v>20013</v>
      </c>
      <c r="H1542" s="14" t="s">
        <v>13708</v>
      </c>
      <c r="I1542" s="15" t="s">
        <v>20014</v>
      </c>
      <c r="J1542" s="14" t="s">
        <v>13699</v>
      </c>
      <c r="K1542" s="18"/>
      <c r="L1542" s="14" t="s">
        <v>13699</v>
      </c>
      <c r="M1542" s="15" t="s">
        <v>18552</v>
      </c>
      <c r="N1542" s="19" t="str">
        <f>_xlfn.IFNA(VLOOKUP(K1542,'HAN02'!$I$1:$J$426,2,FALSE),"")</f>
        <v/>
      </c>
    </row>
    <row r="1543" spans="1:14">
      <c r="A1543" s="14">
        <v>1541</v>
      </c>
      <c r="B1543" s="14" t="str">
        <f t="shared" si="24"/>
        <v>320509401541</v>
      </c>
      <c r="C1543" s="15" t="s">
        <v>20015</v>
      </c>
      <c r="D1543" s="15" t="s">
        <v>1786</v>
      </c>
      <c r="E1543" s="15" t="s">
        <v>20016</v>
      </c>
      <c r="F1543" s="14" t="s">
        <v>20017</v>
      </c>
      <c r="G1543" s="15" t="s">
        <v>20018</v>
      </c>
      <c r="H1543" s="14" t="s">
        <v>13708</v>
      </c>
      <c r="I1543" s="15" t="s">
        <v>20019</v>
      </c>
      <c r="J1543" s="14" t="s">
        <v>13699</v>
      </c>
      <c r="K1543" s="18"/>
      <c r="L1543" s="14" t="s">
        <v>13832</v>
      </c>
      <c r="M1543" s="15" t="s">
        <v>18552</v>
      </c>
      <c r="N1543" s="19" t="str">
        <f>_xlfn.IFNA(VLOOKUP(K1543,'HAN02'!$I$1:$J$426,2,FALSE),"")</f>
        <v/>
      </c>
    </row>
    <row r="1544" spans="1:14">
      <c r="A1544" s="14">
        <v>1542</v>
      </c>
      <c r="B1544" s="14" t="str">
        <f t="shared" si="24"/>
        <v>320509101542</v>
      </c>
      <c r="C1544" s="15" t="s">
        <v>20020</v>
      </c>
      <c r="D1544" s="15" t="s">
        <v>1786</v>
      </c>
      <c r="E1544" s="15" t="s">
        <v>20021</v>
      </c>
      <c r="F1544" s="14" t="s">
        <v>20022</v>
      </c>
      <c r="G1544" s="15" t="s">
        <v>20023</v>
      </c>
      <c r="H1544" s="14" t="s">
        <v>13942</v>
      </c>
      <c r="I1544" s="15" t="s">
        <v>20024</v>
      </c>
      <c r="J1544" s="14" t="s">
        <v>13699</v>
      </c>
      <c r="K1544" s="18"/>
      <c r="L1544" s="14" t="s">
        <v>13832</v>
      </c>
      <c r="M1544" s="15" t="s">
        <v>18552</v>
      </c>
      <c r="N1544" s="19" t="str">
        <f>_xlfn.IFNA(VLOOKUP(K1544,'HAN02'!$I$1:$J$426,2,FALSE),"")</f>
        <v/>
      </c>
    </row>
    <row r="1545" spans="1:14">
      <c r="A1545" s="14">
        <v>1543</v>
      </c>
      <c r="B1545" s="14" t="str">
        <f t="shared" si="24"/>
        <v>320509401543</v>
      </c>
      <c r="C1545" s="15" t="s">
        <v>20025</v>
      </c>
      <c r="D1545" s="15" t="s">
        <v>1786</v>
      </c>
      <c r="E1545" s="15" t="s">
        <v>20026</v>
      </c>
      <c r="F1545" s="14" t="s">
        <v>20027</v>
      </c>
      <c r="G1545" s="15" t="s">
        <v>20028</v>
      </c>
      <c r="H1545" s="14" t="s">
        <v>13708</v>
      </c>
      <c r="I1545" s="15" t="s">
        <v>14511</v>
      </c>
      <c r="J1545" s="14" t="s">
        <v>13699</v>
      </c>
      <c r="K1545" s="18"/>
      <c r="L1545" s="14" t="s">
        <v>13832</v>
      </c>
      <c r="M1545" s="15" t="s">
        <v>18552</v>
      </c>
      <c r="N1545" s="19" t="str">
        <f>_xlfn.IFNA(VLOOKUP(K1545,'HAN02'!$I$1:$J$426,2,FALSE),"")</f>
        <v/>
      </c>
    </row>
    <row r="1546" spans="1:14">
      <c r="A1546" s="14">
        <v>1544</v>
      </c>
      <c r="B1546" s="14" t="str">
        <f t="shared" si="24"/>
        <v>320509401544</v>
      </c>
      <c r="C1546" s="15" t="s">
        <v>20029</v>
      </c>
      <c r="D1546" s="15" t="s">
        <v>1786</v>
      </c>
      <c r="E1546" s="15" t="s">
        <v>20030</v>
      </c>
      <c r="F1546" s="14" t="s">
        <v>20017</v>
      </c>
      <c r="G1546" s="15" t="s">
        <v>20031</v>
      </c>
      <c r="H1546" s="14" t="s">
        <v>13708</v>
      </c>
      <c r="I1546" s="15" t="s">
        <v>19049</v>
      </c>
      <c r="J1546" s="14" t="s">
        <v>13699</v>
      </c>
      <c r="K1546" s="18"/>
      <c r="L1546" s="14" t="s">
        <v>13832</v>
      </c>
      <c r="M1546" s="15" t="s">
        <v>18552</v>
      </c>
      <c r="N1546" s="19" t="str">
        <f>_xlfn.IFNA(VLOOKUP(K1546,'HAN02'!$I$1:$J$426,2,FALSE),"")</f>
        <v/>
      </c>
    </row>
    <row r="1547" spans="1:14">
      <c r="A1547" s="14">
        <v>1545</v>
      </c>
      <c r="B1547" s="14" t="str">
        <f t="shared" si="24"/>
        <v>320509501545</v>
      </c>
      <c r="C1547" s="15" t="s">
        <v>20032</v>
      </c>
      <c r="D1547" s="15" t="s">
        <v>1786</v>
      </c>
      <c r="E1547" s="15" t="s">
        <v>20033</v>
      </c>
      <c r="F1547" s="14" t="s">
        <v>20022</v>
      </c>
      <c r="G1547" s="15" t="s">
        <v>20034</v>
      </c>
      <c r="H1547" s="14" t="s">
        <v>13745</v>
      </c>
      <c r="I1547" s="15" t="s">
        <v>19143</v>
      </c>
      <c r="J1547" s="14" t="s">
        <v>13699</v>
      </c>
      <c r="K1547" s="18"/>
      <c r="L1547" s="14" t="s">
        <v>13699</v>
      </c>
      <c r="M1547" s="15" t="s">
        <v>18552</v>
      </c>
      <c r="N1547" s="19" t="str">
        <f>_xlfn.IFNA(VLOOKUP(K1547,'HAN02'!$I$1:$J$426,2,FALSE),"")</f>
        <v/>
      </c>
    </row>
    <row r="1548" spans="1:14">
      <c r="A1548" s="14">
        <v>1546</v>
      </c>
      <c r="B1548" s="14" t="str">
        <f t="shared" si="24"/>
        <v>320509401546</v>
      </c>
      <c r="C1548" s="15" t="s">
        <v>20035</v>
      </c>
      <c r="D1548" s="15" t="s">
        <v>1786</v>
      </c>
      <c r="E1548" s="15" t="s">
        <v>20036</v>
      </c>
      <c r="F1548" s="14" t="s">
        <v>20037</v>
      </c>
      <c r="G1548" s="15" t="s">
        <v>20038</v>
      </c>
      <c r="H1548" s="14" t="s">
        <v>13708</v>
      </c>
      <c r="I1548" s="15" t="s">
        <v>20039</v>
      </c>
      <c r="J1548" s="14" t="s">
        <v>13699</v>
      </c>
      <c r="K1548" s="18"/>
      <c r="L1548" s="14" t="s">
        <v>13699</v>
      </c>
      <c r="M1548" s="15" t="s">
        <v>18552</v>
      </c>
      <c r="N1548" s="19" t="str">
        <f>_xlfn.IFNA(VLOOKUP(K1548,'HAN02'!$I$1:$J$426,2,FALSE),"")</f>
        <v/>
      </c>
    </row>
    <row r="1549" spans="1:14">
      <c r="A1549" s="14">
        <v>1547</v>
      </c>
      <c r="B1549" s="14" t="str">
        <f t="shared" si="24"/>
        <v>320581401547</v>
      </c>
      <c r="C1549" s="15" t="s">
        <v>20040</v>
      </c>
      <c r="D1549" s="15" t="s">
        <v>1788</v>
      </c>
      <c r="E1549" s="15" t="s">
        <v>20041</v>
      </c>
      <c r="F1549" s="14" t="s">
        <v>20042</v>
      </c>
      <c r="G1549" s="15" t="s">
        <v>20043</v>
      </c>
      <c r="H1549" s="14" t="s">
        <v>13708</v>
      </c>
      <c r="I1549" s="15" t="s">
        <v>20044</v>
      </c>
      <c r="J1549" s="14" t="s">
        <v>13699</v>
      </c>
      <c r="K1549" s="18"/>
      <c r="L1549" s="14" t="s">
        <v>13832</v>
      </c>
      <c r="M1549" s="15" t="s">
        <v>18552</v>
      </c>
      <c r="N1549" s="19" t="str">
        <f>_xlfn.IFNA(VLOOKUP(K1549,'HAN02'!$I$1:$J$426,2,FALSE),"")</f>
        <v/>
      </c>
    </row>
    <row r="1550" spans="1:14">
      <c r="A1550" s="14">
        <v>1548</v>
      </c>
      <c r="B1550" s="14" t="str">
        <f t="shared" si="24"/>
        <v>320581401548</v>
      </c>
      <c r="C1550" s="15" t="s">
        <v>20045</v>
      </c>
      <c r="D1550" s="15" t="s">
        <v>1788</v>
      </c>
      <c r="E1550" s="15" t="s">
        <v>20046</v>
      </c>
      <c r="F1550" s="14" t="s">
        <v>20047</v>
      </c>
      <c r="G1550" s="15" t="s">
        <v>20048</v>
      </c>
      <c r="H1550" s="14" t="s">
        <v>13708</v>
      </c>
      <c r="I1550" s="15" t="s">
        <v>20049</v>
      </c>
      <c r="J1550" s="14" t="s">
        <v>13699</v>
      </c>
      <c r="K1550" s="18"/>
      <c r="L1550" s="14" t="s">
        <v>13699</v>
      </c>
      <c r="M1550" s="15" t="s">
        <v>18552</v>
      </c>
      <c r="N1550" s="19" t="str">
        <f>_xlfn.IFNA(VLOOKUP(K1550,'HAN02'!$I$1:$J$426,2,FALSE),"")</f>
        <v/>
      </c>
    </row>
    <row r="1551" spans="1:14">
      <c r="A1551" s="14">
        <v>1549</v>
      </c>
      <c r="B1551" s="14" t="str">
        <f t="shared" si="24"/>
        <v>320581101549</v>
      </c>
      <c r="C1551" s="15" t="s">
        <v>20050</v>
      </c>
      <c r="D1551" s="15" t="s">
        <v>1788</v>
      </c>
      <c r="E1551" s="15" t="s">
        <v>20051</v>
      </c>
      <c r="F1551" s="14" t="s">
        <v>20052</v>
      </c>
      <c r="G1551" s="15" t="s">
        <v>20053</v>
      </c>
      <c r="H1551" s="14" t="s">
        <v>13942</v>
      </c>
      <c r="I1551" s="15" t="s">
        <v>20054</v>
      </c>
      <c r="J1551" s="14" t="s">
        <v>13699</v>
      </c>
      <c r="K1551" s="18"/>
      <c r="L1551" s="14" t="s">
        <v>13832</v>
      </c>
      <c r="M1551" s="15" t="s">
        <v>18552</v>
      </c>
      <c r="N1551" s="19" t="str">
        <f>_xlfn.IFNA(VLOOKUP(K1551,'HAN02'!$I$1:$J$426,2,FALSE),"")</f>
        <v/>
      </c>
    </row>
    <row r="1552" spans="1:14">
      <c r="A1552" s="14">
        <v>1550</v>
      </c>
      <c r="B1552" s="14" t="str">
        <f t="shared" si="24"/>
        <v>320581401550</v>
      </c>
      <c r="C1552" s="15" t="s">
        <v>20055</v>
      </c>
      <c r="D1552" s="15" t="s">
        <v>1788</v>
      </c>
      <c r="E1552" s="15" t="s">
        <v>20056</v>
      </c>
      <c r="F1552" s="14" t="s">
        <v>20042</v>
      </c>
      <c r="G1552" s="15" t="s">
        <v>20057</v>
      </c>
      <c r="H1552" s="14" t="s">
        <v>13708</v>
      </c>
      <c r="I1552" s="15" t="s">
        <v>13715</v>
      </c>
      <c r="J1552" s="14" t="s">
        <v>13710</v>
      </c>
      <c r="K1552" s="18" t="s">
        <v>12909</v>
      </c>
      <c r="L1552" s="14" t="s">
        <v>13832</v>
      </c>
      <c r="M1552" s="15" t="s">
        <v>18552</v>
      </c>
      <c r="N1552" s="19" t="str">
        <f>_xlfn.IFNA(VLOOKUP(K1552,'HAN02'!$I$1:$J$426,2,FALSE),"")</f>
        <v>GG322073</v>
      </c>
    </row>
    <row r="1553" spans="1:14">
      <c r="A1553" s="14">
        <v>1551</v>
      </c>
      <c r="B1553" s="14" t="str">
        <f t="shared" si="24"/>
        <v>320581401551</v>
      </c>
      <c r="C1553" s="15" t="s">
        <v>20058</v>
      </c>
      <c r="D1553" s="15" t="s">
        <v>1788</v>
      </c>
      <c r="E1553" s="15" t="s">
        <v>20059</v>
      </c>
      <c r="F1553" s="14" t="s">
        <v>20060</v>
      </c>
      <c r="G1553" s="15" t="s">
        <v>20061</v>
      </c>
      <c r="H1553" s="14" t="s">
        <v>13708</v>
      </c>
      <c r="I1553" s="15" t="s">
        <v>20062</v>
      </c>
      <c r="J1553" s="14" t="s">
        <v>13699</v>
      </c>
      <c r="K1553" s="18"/>
      <c r="L1553" s="14" t="s">
        <v>13832</v>
      </c>
      <c r="M1553" s="15" t="s">
        <v>18552</v>
      </c>
      <c r="N1553" s="19" t="str">
        <f>_xlfn.IFNA(VLOOKUP(K1553,'HAN02'!$I$1:$J$426,2,FALSE),"")</f>
        <v/>
      </c>
    </row>
    <row r="1554" spans="1:14">
      <c r="A1554" s="14">
        <v>1552</v>
      </c>
      <c r="B1554" s="14" t="str">
        <f t="shared" si="24"/>
        <v>320581301552</v>
      </c>
      <c r="C1554" s="15" t="s">
        <v>20063</v>
      </c>
      <c r="D1554" s="15" t="s">
        <v>1788</v>
      </c>
      <c r="E1554" s="15" t="s">
        <v>20064</v>
      </c>
      <c r="F1554" s="14" t="s">
        <v>20065</v>
      </c>
      <c r="G1554" s="15" t="s">
        <v>20066</v>
      </c>
      <c r="H1554" s="14" t="s">
        <v>13872</v>
      </c>
      <c r="I1554" s="15" t="s">
        <v>20067</v>
      </c>
      <c r="J1554" s="14" t="s">
        <v>13699</v>
      </c>
      <c r="K1554" s="18"/>
      <c r="L1554" s="14" t="s">
        <v>13699</v>
      </c>
      <c r="M1554" s="15" t="s">
        <v>18552</v>
      </c>
      <c r="N1554" s="19" t="str">
        <f>_xlfn.IFNA(VLOOKUP(K1554,'HAN02'!$I$1:$J$426,2,FALSE),"")</f>
        <v/>
      </c>
    </row>
    <row r="1555" spans="1:14">
      <c r="A1555" s="14">
        <v>1553</v>
      </c>
      <c r="B1555" s="14" t="str">
        <f t="shared" si="24"/>
        <v>320581501553</v>
      </c>
      <c r="C1555" s="15" t="s">
        <v>20068</v>
      </c>
      <c r="D1555" s="15" t="s">
        <v>1788</v>
      </c>
      <c r="E1555" s="15" t="s">
        <v>20069</v>
      </c>
      <c r="F1555" s="14" t="s">
        <v>20070</v>
      </c>
      <c r="G1555" s="15" t="s">
        <v>20071</v>
      </c>
      <c r="H1555" s="14" t="s">
        <v>13745</v>
      </c>
      <c r="I1555" s="15" t="s">
        <v>19430</v>
      </c>
      <c r="J1555" s="14" t="s">
        <v>13699</v>
      </c>
      <c r="K1555" s="18"/>
      <c r="L1555" s="14" t="s">
        <v>13832</v>
      </c>
      <c r="M1555" s="15" t="s">
        <v>18552</v>
      </c>
      <c r="N1555" s="19" t="str">
        <f>_xlfn.IFNA(VLOOKUP(K1555,'HAN02'!$I$1:$J$426,2,FALSE),"")</f>
        <v/>
      </c>
    </row>
    <row r="1556" spans="1:14">
      <c r="A1556" s="14">
        <v>1554</v>
      </c>
      <c r="B1556" s="14" t="str">
        <f t="shared" si="24"/>
        <v>320581401554</v>
      </c>
      <c r="C1556" s="15" t="s">
        <v>20072</v>
      </c>
      <c r="D1556" s="15" t="s">
        <v>1788</v>
      </c>
      <c r="E1556" s="15" t="s">
        <v>20073</v>
      </c>
      <c r="F1556" s="14" t="s">
        <v>20052</v>
      </c>
      <c r="G1556" s="15" t="s">
        <v>20074</v>
      </c>
      <c r="H1556" s="14" t="s">
        <v>13708</v>
      </c>
      <c r="I1556" s="15" t="s">
        <v>20075</v>
      </c>
      <c r="J1556" s="14" t="s">
        <v>13699</v>
      </c>
      <c r="K1556" s="18"/>
      <c r="L1556" s="14" t="s">
        <v>13699</v>
      </c>
      <c r="M1556" s="15" t="s">
        <v>18552</v>
      </c>
      <c r="N1556" s="19" t="str">
        <f>_xlfn.IFNA(VLOOKUP(K1556,'HAN02'!$I$1:$J$426,2,FALSE),"")</f>
        <v/>
      </c>
    </row>
    <row r="1557" spans="1:14">
      <c r="A1557" s="14">
        <v>1555</v>
      </c>
      <c r="B1557" s="14" t="str">
        <f t="shared" si="24"/>
        <v>320581501555</v>
      </c>
      <c r="C1557" s="15" t="s">
        <v>20076</v>
      </c>
      <c r="D1557" s="15" t="s">
        <v>1788</v>
      </c>
      <c r="E1557" s="15" t="s">
        <v>20077</v>
      </c>
      <c r="F1557" s="14" t="s">
        <v>20042</v>
      </c>
      <c r="G1557" s="15" t="s">
        <v>20078</v>
      </c>
      <c r="H1557" s="14" t="s">
        <v>13745</v>
      </c>
      <c r="I1557" s="15" t="s">
        <v>20079</v>
      </c>
      <c r="J1557" s="14" t="s">
        <v>13699</v>
      </c>
      <c r="K1557" s="18"/>
      <c r="L1557" s="14" t="s">
        <v>13699</v>
      </c>
      <c r="M1557" s="15" t="s">
        <v>18552</v>
      </c>
      <c r="N1557" s="19" t="str">
        <f>_xlfn.IFNA(VLOOKUP(K1557,'HAN02'!$I$1:$J$426,2,FALSE),"")</f>
        <v/>
      </c>
    </row>
    <row r="1558" spans="1:14">
      <c r="A1558" s="14">
        <v>1556</v>
      </c>
      <c r="B1558" s="14" t="str">
        <f t="shared" si="24"/>
        <v>320582101556</v>
      </c>
      <c r="C1558" s="15" t="s">
        <v>20080</v>
      </c>
      <c r="D1558" s="15" t="s">
        <v>1790</v>
      </c>
      <c r="E1558" s="15" t="s">
        <v>20081</v>
      </c>
      <c r="F1558" s="14" t="s">
        <v>20082</v>
      </c>
      <c r="G1558" s="15" t="s">
        <v>20083</v>
      </c>
      <c r="H1558" s="14" t="s">
        <v>13942</v>
      </c>
      <c r="I1558" s="15" t="s">
        <v>20084</v>
      </c>
      <c r="J1558" s="14" t="s">
        <v>13699</v>
      </c>
      <c r="K1558" s="18"/>
      <c r="L1558" s="14" t="s">
        <v>13832</v>
      </c>
      <c r="M1558" s="15" t="s">
        <v>18552</v>
      </c>
      <c r="N1558" s="19" t="str">
        <f>_xlfn.IFNA(VLOOKUP(K1558,'HAN02'!$I$1:$J$426,2,FALSE),"")</f>
        <v/>
      </c>
    </row>
    <row r="1559" spans="1:14">
      <c r="A1559" s="14">
        <v>1557</v>
      </c>
      <c r="B1559" s="14" t="str">
        <f t="shared" si="24"/>
        <v>320582101557</v>
      </c>
      <c r="C1559" s="15" t="s">
        <v>20085</v>
      </c>
      <c r="D1559" s="15" t="s">
        <v>1790</v>
      </c>
      <c r="E1559" s="15" t="s">
        <v>20086</v>
      </c>
      <c r="F1559" s="14" t="s">
        <v>20087</v>
      </c>
      <c r="G1559" s="15" t="s">
        <v>20088</v>
      </c>
      <c r="H1559" s="14" t="s">
        <v>13942</v>
      </c>
      <c r="I1559" s="15" t="s">
        <v>20089</v>
      </c>
      <c r="J1559" s="14" t="s">
        <v>13699</v>
      </c>
      <c r="K1559" s="18"/>
      <c r="L1559" s="14" t="s">
        <v>13832</v>
      </c>
      <c r="M1559" s="15" t="s">
        <v>18552</v>
      </c>
      <c r="N1559" s="19" t="str">
        <f>_xlfn.IFNA(VLOOKUP(K1559,'HAN02'!$I$1:$J$426,2,FALSE),"")</f>
        <v/>
      </c>
    </row>
    <row r="1560" spans="1:14">
      <c r="A1560" s="14">
        <v>1558</v>
      </c>
      <c r="B1560" s="14" t="str">
        <f t="shared" si="24"/>
        <v>320582401558</v>
      </c>
      <c r="C1560" s="15" t="s">
        <v>20090</v>
      </c>
      <c r="D1560" s="15" t="s">
        <v>1790</v>
      </c>
      <c r="E1560" s="15" t="s">
        <v>20091</v>
      </c>
      <c r="F1560" s="14" t="s">
        <v>20082</v>
      </c>
      <c r="G1560" s="15" t="s">
        <v>20092</v>
      </c>
      <c r="H1560" s="14" t="s">
        <v>13708</v>
      </c>
      <c r="I1560" s="15" t="s">
        <v>16831</v>
      </c>
      <c r="J1560" s="14" t="s">
        <v>13699</v>
      </c>
      <c r="K1560" s="18"/>
      <c r="L1560" s="14" t="s">
        <v>13832</v>
      </c>
      <c r="M1560" s="15" t="s">
        <v>18552</v>
      </c>
      <c r="N1560" s="19" t="str">
        <f>_xlfn.IFNA(VLOOKUP(K1560,'HAN02'!$I$1:$J$426,2,FALSE),"")</f>
        <v/>
      </c>
    </row>
    <row r="1561" spans="1:14">
      <c r="A1561" s="14">
        <v>1559</v>
      </c>
      <c r="B1561" s="14" t="str">
        <f t="shared" si="24"/>
        <v>320582401559</v>
      </c>
      <c r="C1561" s="15" t="s">
        <v>20093</v>
      </c>
      <c r="D1561" s="15" t="s">
        <v>1790</v>
      </c>
      <c r="E1561" s="15" t="s">
        <v>20094</v>
      </c>
      <c r="F1561" s="14" t="s">
        <v>20095</v>
      </c>
      <c r="G1561" s="15" t="s">
        <v>20096</v>
      </c>
      <c r="H1561" s="14" t="s">
        <v>13708</v>
      </c>
      <c r="I1561" s="15" t="s">
        <v>19154</v>
      </c>
      <c r="J1561" s="14" t="s">
        <v>13699</v>
      </c>
      <c r="K1561" s="18"/>
      <c r="L1561" s="14" t="s">
        <v>13699</v>
      </c>
      <c r="M1561" s="15" t="s">
        <v>18552</v>
      </c>
      <c r="N1561" s="19" t="str">
        <f>_xlfn.IFNA(VLOOKUP(K1561,'HAN02'!$I$1:$J$426,2,FALSE),"")</f>
        <v/>
      </c>
    </row>
    <row r="1562" spans="1:14">
      <c r="A1562" s="14">
        <v>1560</v>
      </c>
      <c r="B1562" s="14" t="str">
        <f t="shared" si="24"/>
        <v>320582401560</v>
      </c>
      <c r="C1562" s="15" t="s">
        <v>20097</v>
      </c>
      <c r="D1562" s="15" t="s">
        <v>1790</v>
      </c>
      <c r="E1562" s="15" t="s">
        <v>20098</v>
      </c>
      <c r="F1562" s="14" t="s">
        <v>20082</v>
      </c>
      <c r="G1562" s="15" t="s">
        <v>20099</v>
      </c>
      <c r="H1562" s="14" t="s">
        <v>13708</v>
      </c>
      <c r="I1562" s="15" t="s">
        <v>18327</v>
      </c>
      <c r="J1562" s="14" t="s">
        <v>13699</v>
      </c>
      <c r="K1562" s="18"/>
      <c r="L1562" s="14" t="s">
        <v>13832</v>
      </c>
      <c r="M1562" s="15" t="s">
        <v>18552</v>
      </c>
      <c r="N1562" s="19" t="str">
        <f>_xlfn.IFNA(VLOOKUP(K1562,'HAN02'!$I$1:$J$426,2,FALSE),"")</f>
        <v/>
      </c>
    </row>
    <row r="1563" spans="1:14">
      <c r="A1563" s="14">
        <v>1561</v>
      </c>
      <c r="B1563" s="14" t="str">
        <f t="shared" si="24"/>
        <v>320582101561</v>
      </c>
      <c r="C1563" s="15" t="s">
        <v>20100</v>
      </c>
      <c r="D1563" s="15" t="s">
        <v>1790</v>
      </c>
      <c r="E1563" s="15" t="s">
        <v>20101</v>
      </c>
      <c r="F1563" s="14" t="s">
        <v>20102</v>
      </c>
      <c r="G1563" s="15" t="s">
        <v>20103</v>
      </c>
      <c r="H1563" s="14" t="s">
        <v>13942</v>
      </c>
      <c r="I1563" s="15" t="s">
        <v>20104</v>
      </c>
      <c r="J1563" s="14" t="s">
        <v>13699</v>
      </c>
      <c r="K1563" s="18"/>
      <c r="L1563" s="14" t="s">
        <v>13699</v>
      </c>
      <c r="M1563" s="15" t="s">
        <v>18552</v>
      </c>
      <c r="N1563" s="19" t="str">
        <f>_xlfn.IFNA(VLOOKUP(K1563,'HAN02'!$I$1:$J$426,2,FALSE),"")</f>
        <v/>
      </c>
    </row>
    <row r="1564" spans="1:14">
      <c r="A1564" s="14">
        <v>1562</v>
      </c>
      <c r="B1564" s="14" t="str">
        <f t="shared" si="24"/>
        <v>320582101562</v>
      </c>
      <c r="C1564" s="15" t="s">
        <v>20105</v>
      </c>
      <c r="D1564" s="15" t="s">
        <v>1790</v>
      </c>
      <c r="E1564" s="15" t="s">
        <v>20106</v>
      </c>
      <c r="F1564" s="14" t="s">
        <v>20107</v>
      </c>
      <c r="G1564" s="15" t="s">
        <v>20108</v>
      </c>
      <c r="H1564" s="14" t="s">
        <v>13942</v>
      </c>
      <c r="I1564" s="15" t="s">
        <v>20109</v>
      </c>
      <c r="J1564" s="14" t="s">
        <v>13699</v>
      </c>
      <c r="K1564" s="18"/>
      <c r="L1564" s="14" t="s">
        <v>13832</v>
      </c>
      <c r="M1564" s="15" t="s">
        <v>18552</v>
      </c>
      <c r="N1564" s="19" t="str">
        <f>_xlfn.IFNA(VLOOKUP(K1564,'HAN02'!$I$1:$J$426,2,FALSE),"")</f>
        <v/>
      </c>
    </row>
    <row r="1565" spans="1:14">
      <c r="A1565" s="14">
        <v>1563</v>
      </c>
      <c r="B1565" s="14" t="str">
        <f t="shared" si="24"/>
        <v>320582401563</v>
      </c>
      <c r="C1565" s="15" t="s">
        <v>20110</v>
      </c>
      <c r="D1565" s="15" t="s">
        <v>1790</v>
      </c>
      <c r="E1565" s="15" t="s">
        <v>20111</v>
      </c>
      <c r="F1565" s="14" t="s">
        <v>20112</v>
      </c>
      <c r="G1565" s="15" t="s">
        <v>20113</v>
      </c>
      <c r="H1565" s="14" t="s">
        <v>13708</v>
      </c>
      <c r="I1565" s="15" t="s">
        <v>18983</v>
      </c>
      <c r="J1565" s="14" t="s">
        <v>13699</v>
      </c>
      <c r="K1565" s="18"/>
      <c r="L1565" s="14" t="s">
        <v>13699</v>
      </c>
      <c r="M1565" s="15" t="s">
        <v>18552</v>
      </c>
      <c r="N1565" s="19" t="str">
        <f>_xlfn.IFNA(VLOOKUP(K1565,'HAN02'!$I$1:$J$426,2,FALSE),"")</f>
        <v/>
      </c>
    </row>
    <row r="1566" spans="1:14">
      <c r="A1566" s="14">
        <v>1564</v>
      </c>
      <c r="B1566" s="14" t="str">
        <f t="shared" si="24"/>
        <v>320582401564</v>
      </c>
      <c r="C1566" s="15" t="s">
        <v>20114</v>
      </c>
      <c r="D1566" s="15" t="s">
        <v>1790</v>
      </c>
      <c r="E1566" s="15" t="s">
        <v>20115</v>
      </c>
      <c r="F1566" s="14" t="s">
        <v>20116</v>
      </c>
      <c r="G1566" s="15" t="s">
        <v>20117</v>
      </c>
      <c r="H1566" s="14" t="s">
        <v>13708</v>
      </c>
      <c r="I1566" s="15" t="s">
        <v>20118</v>
      </c>
      <c r="J1566" s="14" t="s">
        <v>13699</v>
      </c>
      <c r="K1566" s="18"/>
      <c r="L1566" s="14" t="s">
        <v>13699</v>
      </c>
      <c r="M1566" s="15" t="s">
        <v>18552</v>
      </c>
      <c r="N1566" s="19" t="str">
        <f>_xlfn.IFNA(VLOOKUP(K1566,'HAN02'!$I$1:$J$426,2,FALSE),"")</f>
        <v/>
      </c>
    </row>
    <row r="1567" spans="1:14">
      <c r="A1567" s="14">
        <v>1565</v>
      </c>
      <c r="B1567" s="14" t="str">
        <f t="shared" si="24"/>
        <v>320582501565</v>
      </c>
      <c r="C1567" s="15" t="s">
        <v>20119</v>
      </c>
      <c r="D1567" s="15" t="s">
        <v>1790</v>
      </c>
      <c r="E1567" s="15" t="s">
        <v>20120</v>
      </c>
      <c r="F1567" s="14" t="s">
        <v>20082</v>
      </c>
      <c r="G1567" s="15" t="s">
        <v>20121</v>
      </c>
      <c r="H1567" s="14" t="s">
        <v>13745</v>
      </c>
      <c r="I1567" s="15" t="s">
        <v>16389</v>
      </c>
      <c r="J1567" s="14" t="s">
        <v>13699</v>
      </c>
      <c r="K1567" s="18"/>
      <c r="L1567" s="14" t="s">
        <v>13699</v>
      </c>
      <c r="M1567" s="15" t="s">
        <v>18552</v>
      </c>
      <c r="N1567" s="19" t="str">
        <f>_xlfn.IFNA(VLOOKUP(K1567,'HAN02'!$I$1:$J$426,2,FALSE),"")</f>
        <v/>
      </c>
    </row>
    <row r="1568" spans="1:14">
      <c r="A1568" s="14">
        <v>1566</v>
      </c>
      <c r="B1568" s="14" t="str">
        <f t="shared" si="24"/>
        <v>320583101566</v>
      </c>
      <c r="C1568" s="15" t="s">
        <v>20122</v>
      </c>
      <c r="D1568" s="15" t="s">
        <v>1792</v>
      </c>
      <c r="E1568" s="15" t="s">
        <v>20123</v>
      </c>
      <c r="F1568" s="14" t="s">
        <v>20124</v>
      </c>
      <c r="G1568" s="15" t="s">
        <v>20125</v>
      </c>
      <c r="H1568" s="14" t="s">
        <v>13942</v>
      </c>
      <c r="I1568" s="15" t="s">
        <v>20126</v>
      </c>
      <c r="J1568" s="14" t="s">
        <v>13710</v>
      </c>
      <c r="K1568" s="18" t="s">
        <v>12912</v>
      </c>
      <c r="L1568" s="14" t="s">
        <v>13832</v>
      </c>
      <c r="M1568" s="15" t="s">
        <v>18552</v>
      </c>
      <c r="N1568" s="19" t="str">
        <f>_xlfn.IFNA(VLOOKUP(K1568,'HAN02'!$I$1:$J$426,2,FALSE),"")</f>
        <v>GG322074</v>
      </c>
    </row>
    <row r="1569" spans="1:14">
      <c r="A1569" s="14">
        <v>1567</v>
      </c>
      <c r="B1569" s="14" t="str">
        <f t="shared" si="24"/>
        <v>320583401567</v>
      </c>
      <c r="C1569" s="15" t="s">
        <v>20127</v>
      </c>
      <c r="D1569" s="15" t="s">
        <v>1792</v>
      </c>
      <c r="E1569" s="15" t="s">
        <v>20128</v>
      </c>
      <c r="F1569" s="14" t="s">
        <v>20124</v>
      </c>
      <c r="G1569" s="15" t="s">
        <v>20129</v>
      </c>
      <c r="H1569" s="14" t="s">
        <v>13708</v>
      </c>
      <c r="I1569" s="15" t="s">
        <v>16173</v>
      </c>
      <c r="J1569" s="14" t="s">
        <v>13699</v>
      </c>
      <c r="K1569" s="18"/>
      <c r="L1569" s="14" t="s">
        <v>13832</v>
      </c>
      <c r="M1569" s="15" t="s">
        <v>18552</v>
      </c>
      <c r="N1569" s="19" t="str">
        <f>_xlfn.IFNA(VLOOKUP(K1569,'HAN02'!$I$1:$J$426,2,FALSE),"")</f>
        <v/>
      </c>
    </row>
    <row r="1570" spans="1:14">
      <c r="A1570" s="14">
        <v>1568</v>
      </c>
      <c r="B1570" s="14" t="str">
        <f t="shared" si="24"/>
        <v>320583301568</v>
      </c>
      <c r="C1570" s="15" t="s">
        <v>20130</v>
      </c>
      <c r="D1570" s="15" t="s">
        <v>1792</v>
      </c>
      <c r="E1570" s="15" t="s">
        <v>20131</v>
      </c>
      <c r="F1570" s="14" t="s">
        <v>20132</v>
      </c>
      <c r="G1570" s="15" t="s">
        <v>20133</v>
      </c>
      <c r="H1570" s="14" t="s">
        <v>13872</v>
      </c>
      <c r="I1570" s="15" t="s">
        <v>20134</v>
      </c>
      <c r="J1570" s="14" t="s">
        <v>13710</v>
      </c>
      <c r="K1570" s="18" t="s">
        <v>12912</v>
      </c>
      <c r="L1570" s="14" t="s">
        <v>13832</v>
      </c>
      <c r="M1570" s="15" t="s">
        <v>18552</v>
      </c>
      <c r="N1570" s="19" t="str">
        <f>_xlfn.IFNA(VLOOKUP(K1570,'HAN02'!$I$1:$J$426,2,FALSE),"")</f>
        <v>GG322074</v>
      </c>
    </row>
    <row r="1571" spans="1:14">
      <c r="A1571" s="14">
        <v>1569</v>
      </c>
      <c r="B1571" s="14" t="str">
        <f t="shared" si="24"/>
        <v>320583101569</v>
      </c>
      <c r="C1571" s="15" t="s">
        <v>20135</v>
      </c>
      <c r="D1571" s="15" t="s">
        <v>1792</v>
      </c>
      <c r="E1571" s="15" t="s">
        <v>20136</v>
      </c>
      <c r="F1571" s="14" t="s">
        <v>20137</v>
      </c>
      <c r="G1571" s="15" t="s">
        <v>20138</v>
      </c>
      <c r="H1571" s="14" t="s">
        <v>13942</v>
      </c>
      <c r="I1571" s="15" t="s">
        <v>20139</v>
      </c>
      <c r="J1571" s="14" t="s">
        <v>13710</v>
      </c>
      <c r="K1571" s="18" t="s">
        <v>12912</v>
      </c>
      <c r="L1571" s="14" t="s">
        <v>13832</v>
      </c>
      <c r="M1571" s="15" t="s">
        <v>18552</v>
      </c>
      <c r="N1571" s="19" t="str">
        <f>_xlfn.IFNA(VLOOKUP(K1571,'HAN02'!$I$1:$J$426,2,FALSE),"")</f>
        <v>GG322074</v>
      </c>
    </row>
    <row r="1572" spans="1:14">
      <c r="A1572" s="14">
        <v>1570</v>
      </c>
      <c r="B1572" s="14" t="str">
        <f t="shared" si="24"/>
        <v>320583401570</v>
      </c>
      <c r="C1572" s="15" t="s">
        <v>20140</v>
      </c>
      <c r="D1572" s="15" t="s">
        <v>1792</v>
      </c>
      <c r="E1572" s="15" t="s">
        <v>20141</v>
      </c>
      <c r="F1572" s="14" t="s">
        <v>20137</v>
      </c>
      <c r="G1572" s="15" t="s">
        <v>20142</v>
      </c>
      <c r="H1572" s="14" t="s">
        <v>13708</v>
      </c>
      <c r="I1572" s="15" t="s">
        <v>20143</v>
      </c>
      <c r="J1572" s="14" t="s">
        <v>13710</v>
      </c>
      <c r="K1572" s="18" t="s">
        <v>12912</v>
      </c>
      <c r="L1572" s="14" t="s">
        <v>13699</v>
      </c>
      <c r="M1572" s="15" t="s">
        <v>18552</v>
      </c>
      <c r="N1572" s="19" t="str">
        <f>_xlfn.IFNA(VLOOKUP(K1572,'HAN02'!$I$1:$J$426,2,FALSE),"")</f>
        <v>GG322074</v>
      </c>
    </row>
    <row r="1573" spans="1:14">
      <c r="A1573" s="14">
        <v>1571</v>
      </c>
      <c r="B1573" s="14" t="str">
        <f t="shared" si="24"/>
        <v>320583401571</v>
      </c>
      <c r="C1573" s="15" t="s">
        <v>20144</v>
      </c>
      <c r="D1573" s="15" t="s">
        <v>1792</v>
      </c>
      <c r="E1573" s="15" t="s">
        <v>20145</v>
      </c>
      <c r="F1573" s="14" t="s">
        <v>20124</v>
      </c>
      <c r="G1573" s="15" t="s">
        <v>20146</v>
      </c>
      <c r="H1573" s="14" t="s">
        <v>13708</v>
      </c>
      <c r="I1573" s="15" t="s">
        <v>18960</v>
      </c>
      <c r="J1573" s="14" t="s">
        <v>13710</v>
      </c>
      <c r="K1573" s="18" t="s">
        <v>12912</v>
      </c>
      <c r="L1573" s="14" t="s">
        <v>13699</v>
      </c>
      <c r="M1573" s="15" t="s">
        <v>18552</v>
      </c>
      <c r="N1573" s="19" t="str">
        <f>_xlfn.IFNA(VLOOKUP(K1573,'HAN02'!$I$1:$J$426,2,FALSE),"")</f>
        <v>GG322074</v>
      </c>
    </row>
    <row r="1574" spans="1:14">
      <c r="A1574" s="14">
        <v>1572</v>
      </c>
      <c r="B1574" s="14" t="str">
        <f t="shared" si="24"/>
        <v>320583501572</v>
      </c>
      <c r="C1574" s="15" t="s">
        <v>20147</v>
      </c>
      <c r="D1574" s="15" t="s">
        <v>1792</v>
      </c>
      <c r="E1574" s="15" t="s">
        <v>20148</v>
      </c>
      <c r="F1574" s="14" t="s">
        <v>20124</v>
      </c>
      <c r="G1574" s="15" t="s">
        <v>20149</v>
      </c>
      <c r="H1574" s="14" t="s">
        <v>13745</v>
      </c>
      <c r="I1574" s="15" t="s">
        <v>20150</v>
      </c>
      <c r="J1574" s="14" t="s">
        <v>13710</v>
      </c>
      <c r="K1574" s="18" t="s">
        <v>12912</v>
      </c>
      <c r="L1574" s="14" t="s">
        <v>13699</v>
      </c>
      <c r="M1574" s="15" t="s">
        <v>18552</v>
      </c>
      <c r="N1574" s="19" t="str">
        <f>_xlfn.IFNA(VLOOKUP(K1574,'HAN02'!$I$1:$J$426,2,FALSE),"")</f>
        <v>GG322074</v>
      </c>
    </row>
    <row r="1575" spans="1:14">
      <c r="A1575" s="14">
        <v>1573</v>
      </c>
      <c r="B1575" s="14" t="str">
        <f t="shared" si="24"/>
        <v>320583501573</v>
      </c>
      <c r="C1575" s="15" t="s">
        <v>20151</v>
      </c>
      <c r="D1575" s="15" t="s">
        <v>1792</v>
      </c>
      <c r="E1575" s="15" t="s">
        <v>20152</v>
      </c>
      <c r="F1575" s="14" t="s">
        <v>20124</v>
      </c>
      <c r="G1575" s="15" t="s">
        <v>20153</v>
      </c>
      <c r="H1575" s="14" t="s">
        <v>13745</v>
      </c>
      <c r="I1575" s="15" t="s">
        <v>14701</v>
      </c>
      <c r="J1575" s="14" t="s">
        <v>13699</v>
      </c>
      <c r="K1575" s="18"/>
      <c r="L1575" s="14" t="s">
        <v>13699</v>
      </c>
      <c r="M1575" s="15" t="s">
        <v>18552</v>
      </c>
      <c r="N1575" s="19" t="str">
        <f>_xlfn.IFNA(VLOOKUP(K1575,'HAN02'!$I$1:$J$426,2,FALSE),"")</f>
        <v/>
      </c>
    </row>
    <row r="1576" spans="1:14">
      <c r="A1576" s="14">
        <v>1574</v>
      </c>
      <c r="B1576" s="14" t="str">
        <f t="shared" si="24"/>
        <v>320583401574</v>
      </c>
      <c r="C1576" s="15" t="s">
        <v>20154</v>
      </c>
      <c r="D1576" s="15" t="s">
        <v>1792</v>
      </c>
      <c r="E1576" s="15" t="s">
        <v>20155</v>
      </c>
      <c r="F1576" s="14" t="s">
        <v>20124</v>
      </c>
      <c r="G1576" s="15" t="s">
        <v>20129</v>
      </c>
      <c r="H1576" s="14" t="s">
        <v>13708</v>
      </c>
      <c r="I1576" s="15" t="s">
        <v>20156</v>
      </c>
      <c r="J1576" s="14" t="s">
        <v>13699</v>
      </c>
      <c r="K1576" s="18"/>
      <c r="L1576" s="14" t="s">
        <v>13699</v>
      </c>
      <c r="M1576" s="15" t="s">
        <v>18552</v>
      </c>
      <c r="N1576" s="19" t="str">
        <f>_xlfn.IFNA(VLOOKUP(K1576,'HAN02'!$I$1:$J$426,2,FALSE),"")</f>
        <v/>
      </c>
    </row>
    <row r="1577" spans="1:14">
      <c r="A1577" s="14">
        <v>1575</v>
      </c>
      <c r="B1577" s="14" t="str">
        <f t="shared" si="24"/>
        <v>320583201575</v>
      </c>
      <c r="C1577" s="15" t="s">
        <v>20157</v>
      </c>
      <c r="D1577" s="15" t="s">
        <v>1792</v>
      </c>
      <c r="E1577" s="15" t="s">
        <v>20158</v>
      </c>
      <c r="F1577" s="14" t="s">
        <v>20159</v>
      </c>
      <c r="G1577" s="15" t="s">
        <v>20160</v>
      </c>
      <c r="H1577" s="14" t="s">
        <v>14962</v>
      </c>
      <c r="I1577" s="15" t="s">
        <v>20161</v>
      </c>
      <c r="J1577" s="14" t="s">
        <v>13699</v>
      </c>
      <c r="K1577" s="18"/>
      <c r="L1577" s="14" t="s">
        <v>13699</v>
      </c>
      <c r="M1577" s="15" t="s">
        <v>18552</v>
      </c>
      <c r="N1577" s="19" t="str">
        <f>_xlfn.IFNA(VLOOKUP(K1577,'HAN02'!$I$1:$J$426,2,FALSE),"")</f>
        <v/>
      </c>
    </row>
    <row r="1578" spans="1:14">
      <c r="A1578" s="14">
        <v>1576</v>
      </c>
      <c r="B1578" s="14" t="str">
        <f t="shared" si="24"/>
        <v>320583401576</v>
      </c>
      <c r="C1578" s="15" t="s">
        <v>20162</v>
      </c>
      <c r="D1578" s="15" t="s">
        <v>1792</v>
      </c>
      <c r="E1578" s="15" t="s">
        <v>20163</v>
      </c>
      <c r="F1578" s="14" t="s">
        <v>20137</v>
      </c>
      <c r="G1578" s="15" t="s">
        <v>20164</v>
      </c>
      <c r="H1578" s="14" t="s">
        <v>13708</v>
      </c>
      <c r="I1578" s="15" t="s">
        <v>13715</v>
      </c>
      <c r="J1578" s="14" t="s">
        <v>13699</v>
      </c>
      <c r="K1578" s="18"/>
      <c r="L1578" s="14" t="s">
        <v>13832</v>
      </c>
      <c r="M1578" s="15" t="s">
        <v>18552</v>
      </c>
      <c r="N1578" s="19" t="str">
        <f>_xlfn.IFNA(VLOOKUP(K1578,'HAN02'!$I$1:$J$426,2,FALSE),"")</f>
        <v/>
      </c>
    </row>
    <row r="1579" spans="1:14">
      <c r="A1579" s="14">
        <v>1577</v>
      </c>
      <c r="B1579" s="14" t="str">
        <f t="shared" si="24"/>
        <v>320583101577</v>
      </c>
      <c r="C1579" s="15" t="s">
        <v>20165</v>
      </c>
      <c r="D1579" s="15" t="s">
        <v>1792</v>
      </c>
      <c r="E1579" s="15" t="s">
        <v>20166</v>
      </c>
      <c r="F1579" s="14" t="s">
        <v>20167</v>
      </c>
      <c r="G1579" s="15" t="s">
        <v>20168</v>
      </c>
      <c r="H1579" s="14" t="s">
        <v>13942</v>
      </c>
      <c r="I1579" s="15" t="s">
        <v>20169</v>
      </c>
      <c r="J1579" s="14" t="s">
        <v>13699</v>
      </c>
      <c r="K1579" s="18"/>
      <c r="L1579" s="14" t="s">
        <v>13699</v>
      </c>
      <c r="M1579" s="15" t="s">
        <v>18552</v>
      </c>
      <c r="N1579" s="19" t="str">
        <f>_xlfn.IFNA(VLOOKUP(K1579,'HAN02'!$I$1:$J$426,2,FALSE),"")</f>
        <v/>
      </c>
    </row>
    <row r="1580" spans="1:14">
      <c r="A1580" s="14">
        <v>1578</v>
      </c>
      <c r="B1580" s="14" t="str">
        <f t="shared" si="24"/>
        <v>320583501578</v>
      </c>
      <c r="C1580" s="15" t="s">
        <v>20170</v>
      </c>
      <c r="D1580" s="15" t="s">
        <v>1792</v>
      </c>
      <c r="E1580" s="15" t="s">
        <v>20171</v>
      </c>
      <c r="F1580" s="14" t="s">
        <v>20124</v>
      </c>
      <c r="G1580" s="15" t="s">
        <v>20172</v>
      </c>
      <c r="H1580" s="14" t="s">
        <v>13745</v>
      </c>
      <c r="I1580" s="15" t="s">
        <v>20173</v>
      </c>
      <c r="J1580" s="14" t="s">
        <v>13710</v>
      </c>
      <c r="K1580" s="18" t="s">
        <v>12912</v>
      </c>
      <c r="L1580" s="14" t="s">
        <v>13699</v>
      </c>
      <c r="M1580" s="15" t="s">
        <v>18552</v>
      </c>
      <c r="N1580" s="19" t="str">
        <f>_xlfn.IFNA(VLOOKUP(K1580,'HAN02'!$I$1:$J$426,2,FALSE),"")</f>
        <v>GG322074</v>
      </c>
    </row>
    <row r="1581" spans="1:14">
      <c r="A1581" s="14">
        <v>1579</v>
      </c>
      <c r="B1581" s="14" t="str">
        <f t="shared" si="24"/>
        <v>320583501579</v>
      </c>
      <c r="C1581" s="15" t="s">
        <v>20174</v>
      </c>
      <c r="D1581" s="15" t="s">
        <v>1792</v>
      </c>
      <c r="E1581" s="15" t="s">
        <v>20175</v>
      </c>
      <c r="F1581" s="14" t="s">
        <v>20124</v>
      </c>
      <c r="G1581" s="15" t="s">
        <v>20176</v>
      </c>
      <c r="H1581" s="14" t="s">
        <v>13745</v>
      </c>
      <c r="I1581" s="15" t="s">
        <v>20177</v>
      </c>
      <c r="J1581" s="14" t="s">
        <v>13710</v>
      </c>
      <c r="K1581" s="18" t="s">
        <v>12912</v>
      </c>
      <c r="L1581" s="14" t="s">
        <v>13699</v>
      </c>
      <c r="M1581" s="15" t="s">
        <v>18552</v>
      </c>
      <c r="N1581" s="19" t="str">
        <f>_xlfn.IFNA(VLOOKUP(K1581,'HAN02'!$I$1:$J$426,2,FALSE),"")</f>
        <v>GG322074</v>
      </c>
    </row>
    <row r="1582" spans="1:14">
      <c r="A1582" s="14">
        <v>1580</v>
      </c>
      <c r="B1582" s="14" t="str">
        <f t="shared" si="24"/>
        <v>320583501580</v>
      </c>
      <c r="C1582" s="15" t="s">
        <v>20178</v>
      </c>
      <c r="D1582" s="15" t="s">
        <v>1792</v>
      </c>
      <c r="E1582" s="15" t="s">
        <v>20179</v>
      </c>
      <c r="F1582" s="14" t="s">
        <v>20124</v>
      </c>
      <c r="G1582" s="15" t="s">
        <v>20180</v>
      </c>
      <c r="H1582" s="14" t="s">
        <v>13745</v>
      </c>
      <c r="I1582" s="15" t="s">
        <v>15783</v>
      </c>
      <c r="J1582" s="14" t="s">
        <v>13710</v>
      </c>
      <c r="K1582" s="18" t="s">
        <v>12912</v>
      </c>
      <c r="L1582" s="14" t="s">
        <v>13699</v>
      </c>
      <c r="M1582" s="15" t="s">
        <v>18552</v>
      </c>
      <c r="N1582" s="19" t="str">
        <f>_xlfn.IFNA(VLOOKUP(K1582,'HAN02'!$I$1:$J$426,2,FALSE),"")</f>
        <v>GG322074</v>
      </c>
    </row>
    <row r="1583" spans="1:14">
      <c r="A1583" s="14">
        <v>1581</v>
      </c>
      <c r="B1583" s="14" t="str">
        <f t="shared" si="24"/>
        <v>320583501581</v>
      </c>
      <c r="C1583" s="15" t="s">
        <v>20181</v>
      </c>
      <c r="D1583" s="15" t="s">
        <v>1792</v>
      </c>
      <c r="E1583" s="15" t="s">
        <v>20182</v>
      </c>
      <c r="F1583" s="14" t="s">
        <v>20183</v>
      </c>
      <c r="G1583" s="15" t="s">
        <v>20184</v>
      </c>
      <c r="H1583" s="14" t="s">
        <v>13745</v>
      </c>
      <c r="I1583" s="15" t="s">
        <v>16500</v>
      </c>
      <c r="J1583" s="14" t="s">
        <v>13699</v>
      </c>
      <c r="K1583" s="18"/>
      <c r="L1583" s="14" t="s">
        <v>13699</v>
      </c>
      <c r="M1583" s="15" t="s">
        <v>18552</v>
      </c>
      <c r="N1583" s="19" t="str">
        <f>_xlfn.IFNA(VLOOKUP(K1583,'HAN02'!$I$1:$J$426,2,FALSE),"")</f>
        <v/>
      </c>
    </row>
    <row r="1584" spans="1:14">
      <c r="A1584" s="14">
        <v>1582</v>
      </c>
      <c r="B1584" s="14" t="str">
        <f t="shared" si="24"/>
        <v>320585301582</v>
      </c>
      <c r="C1584" s="15" t="s">
        <v>20185</v>
      </c>
      <c r="D1584" s="15" t="s">
        <v>1794</v>
      </c>
      <c r="E1584" s="15" t="s">
        <v>20186</v>
      </c>
      <c r="F1584" s="14" t="s">
        <v>20187</v>
      </c>
      <c r="G1584" s="15" t="s">
        <v>20188</v>
      </c>
      <c r="H1584" s="14" t="s">
        <v>13872</v>
      </c>
      <c r="I1584" s="15" t="s">
        <v>20189</v>
      </c>
      <c r="J1584" s="14" t="s">
        <v>13699</v>
      </c>
      <c r="K1584" s="18"/>
      <c r="L1584" s="14" t="s">
        <v>13832</v>
      </c>
      <c r="M1584" s="15" t="s">
        <v>18552</v>
      </c>
      <c r="N1584" s="19" t="str">
        <f>_xlfn.IFNA(VLOOKUP(K1584,'HAN02'!$I$1:$J$426,2,FALSE),"")</f>
        <v/>
      </c>
    </row>
    <row r="1585" spans="1:14">
      <c r="A1585" s="14">
        <v>1583</v>
      </c>
      <c r="B1585" s="14" t="str">
        <f t="shared" si="24"/>
        <v>320585401583</v>
      </c>
      <c r="C1585" s="15" t="s">
        <v>20190</v>
      </c>
      <c r="D1585" s="15" t="s">
        <v>1794</v>
      </c>
      <c r="E1585" s="15" t="s">
        <v>20191</v>
      </c>
      <c r="F1585" s="14" t="s">
        <v>20192</v>
      </c>
      <c r="G1585" s="15" t="s">
        <v>20193</v>
      </c>
      <c r="H1585" s="14" t="s">
        <v>13708</v>
      </c>
      <c r="I1585" s="15" t="s">
        <v>20194</v>
      </c>
      <c r="J1585" s="14" t="s">
        <v>13699</v>
      </c>
      <c r="K1585" s="18"/>
      <c r="L1585" s="14" t="s">
        <v>13832</v>
      </c>
      <c r="M1585" s="15" t="s">
        <v>18552</v>
      </c>
      <c r="N1585" s="19" t="str">
        <f>_xlfn.IFNA(VLOOKUP(K1585,'HAN02'!$I$1:$J$426,2,FALSE),"")</f>
        <v/>
      </c>
    </row>
    <row r="1586" spans="1:14">
      <c r="A1586" s="14">
        <v>1584</v>
      </c>
      <c r="B1586" s="14" t="str">
        <f t="shared" si="24"/>
        <v>320585001584</v>
      </c>
      <c r="C1586" s="15" t="s">
        <v>20195</v>
      </c>
      <c r="D1586" s="15" t="s">
        <v>1794</v>
      </c>
      <c r="E1586" s="15" t="s">
        <v>20196</v>
      </c>
      <c r="F1586" s="14" t="s">
        <v>20187</v>
      </c>
      <c r="G1586" s="15"/>
      <c r="H1586" s="14"/>
      <c r="I1586" s="15" t="s">
        <v>20197</v>
      </c>
      <c r="J1586" s="14"/>
      <c r="K1586" s="18"/>
      <c r="L1586" s="14" t="s">
        <v>13699</v>
      </c>
      <c r="M1586" s="15" t="s">
        <v>18552</v>
      </c>
      <c r="N1586" s="19" t="str">
        <f>_xlfn.IFNA(VLOOKUP(K1586,'HAN02'!$I$1:$J$426,2,FALSE),"")</f>
        <v/>
      </c>
    </row>
    <row r="1587" spans="1:14">
      <c r="A1587" s="14">
        <v>1585</v>
      </c>
      <c r="B1587" s="14" t="str">
        <f t="shared" si="24"/>
        <v>320585401585</v>
      </c>
      <c r="C1587" s="15" t="s">
        <v>20198</v>
      </c>
      <c r="D1587" s="15" t="s">
        <v>1794</v>
      </c>
      <c r="E1587" s="15" t="s">
        <v>20199</v>
      </c>
      <c r="F1587" s="14" t="s">
        <v>20200</v>
      </c>
      <c r="G1587" s="15" t="s">
        <v>20201</v>
      </c>
      <c r="H1587" s="14" t="s">
        <v>13708</v>
      </c>
      <c r="I1587" s="15" t="s">
        <v>18740</v>
      </c>
      <c r="J1587" s="14" t="s">
        <v>13699</v>
      </c>
      <c r="K1587" s="18"/>
      <c r="L1587" s="14" t="s">
        <v>13699</v>
      </c>
      <c r="M1587" s="15" t="s">
        <v>18552</v>
      </c>
      <c r="N1587" s="19" t="str">
        <f>_xlfn.IFNA(VLOOKUP(K1587,'HAN02'!$I$1:$J$426,2,FALSE),"")</f>
        <v/>
      </c>
    </row>
    <row r="1588" spans="1:14">
      <c r="A1588" s="14">
        <v>1586</v>
      </c>
      <c r="B1588" s="14" t="str">
        <f t="shared" si="24"/>
        <v>320585201586</v>
      </c>
      <c r="C1588" s="15" t="s">
        <v>20202</v>
      </c>
      <c r="D1588" s="15" t="s">
        <v>1794</v>
      </c>
      <c r="E1588" s="15" t="s">
        <v>20203</v>
      </c>
      <c r="F1588" s="14" t="s">
        <v>20204</v>
      </c>
      <c r="G1588" s="15" t="s">
        <v>20205</v>
      </c>
      <c r="H1588" s="14" t="s">
        <v>14962</v>
      </c>
      <c r="I1588" s="15" t="s">
        <v>16899</v>
      </c>
      <c r="J1588" s="14" t="s">
        <v>13699</v>
      </c>
      <c r="K1588" s="18"/>
      <c r="L1588" s="14" t="s">
        <v>13699</v>
      </c>
      <c r="M1588" s="15" t="s">
        <v>18552</v>
      </c>
      <c r="N1588" s="19" t="str">
        <f>_xlfn.IFNA(VLOOKUP(K1588,'HAN02'!$I$1:$J$426,2,FALSE),"")</f>
        <v/>
      </c>
    </row>
    <row r="1589" spans="1:14">
      <c r="A1589" s="14">
        <v>1587</v>
      </c>
      <c r="B1589" s="14" t="str">
        <f t="shared" si="24"/>
        <v>320585301587</v>
      </c>
      <c r="C1589" s="15" t="s">
        <v>20206</v>
      </c>
      <c r="D1589" s="15" t="s">
        <v>1794</v>
      </c>
      <c r="E1589" s="15" t="s">
        <v>20207</v>
      </c>
      <c r="F1589" s="14" t="s">
        <v>20187</v>
      </c>
      <c r="G1589" s="15" t="s">
        <v>20208</v>
      </c>
      <c r="H1589" s="14" t="s">
        <v>13872</v>
      </c>
      <c r="I1589" s="15" t="s">
        <v>14706</v>
      </c>
      <c r="J1589" s="14" t="s">
        <v>13699</v>
      </c>
      <c r="K1589" s="18"/>
      <c r="L1589" s="14" t="s">
        <v>13699</v>
      </c>
      <c r="M1589" s="15" t="s">
        <v>18552</v>
      </c>
      <c r="N1589" s="19" t="str">
        <f>_xlfn.IFNA(VLOOKUP(K1589,'HAN02'!$I$1:$J$426,2,FALSE),"")</f>
        <v/>
      </c>
    </row>
    <row r="1590" spans="1:14">
      <c r="A1590" s="14">
        <v>1588</v>
      </c>
      <c r="B1590" s="14" t="str">
        <f t="shared" si="24"/>
        <v>320585201588</v>
      </c>
      <c r="C1590" s="15" t="s">
        <v>20209</v>
      </c>
      <c r="D1590" s="15" t="s">
        <v>1794</v>
      </c>
      <c r="E1590" s="15" t="s">
        <v>20210</v>
      </c>
      <c r="F1590" s="14" t="s">
        <v>20211</v>
      </c>
      <c r="G1590" s="15" t="s">
        <v>20212</v>
      </c>
      <c r="H1590" s="14" t="s">
        <v>14962</v>
      </c>
      <c r="I1590" s="15" t="s">
        <v>14587</v>
      </c>
      <c r="J1590" s="14" t="s">
        <v>13699</v>
      </c>
      <c r="K1590" s="18"/>
      <c r="L1590" s="14" t="s">
        <v>13699</v>
      </c>
      <c r="M1590" s="15" t="s">
        <v>18552</v>
      </c>
      <c r="N1590" s="19" t="str">
        <f>_xlfn.IFNA(VLOOKUP(K1590,'HAN02'!$I$1:$J$426,2,FALSE),"")</f>
        <v/>
      </c>
    </row>
    <row r="1591" spans="1:14">
      <c r="A1591" s="14">
        <v>1589</v>
      </c>
      <c r="B1591" s="14" t="str">
        <f t="shared" si="24"/>
        <v>320585401589</v>
      </c>
      <c r="C1591" s="15" t="s">
        <v>20213</v>
      </c>
      <c r="D1591" s="15" t="s">
        <v>1794</v>
      </c>
      <c r="E1591" s="15" t="s">
        <v>20214</v>
      </c>
      <c r="F1591" s="14" t="s">
        <v>20187</v>
      </c>
      <c r="G1591" s="15" t="s">
        <v>20215</v>
      </c>
      <c r="H1591" s="14" t="s">
        <v>13708</v>
      </c>
      <c r="I1591" s="15" t="s">
        <v>20216</v>
      </c>
      <c r="J1591" s="14" t="s">
        <v>13699</v>
      </c>
      <c r="K1591" s="18"/>
      <c r="L1591" s="14" t="s">
        <v>13699</v>
      </c>
      <c r="M1591" s="15" t="s">
        <v>18552</v>
      </c>
      <c r="N1591" s="19" t="str">
        <f>_xlfn.IFNA(VLOOKUP(K1591,'HAN02'!$I$1:$J$426,2,FALSE),"")</f>
        <v/>
      </c>
    </row>
    <row r="1592" spans="1:14">
      <c r="A1592" s="14">
        <v>1590</v>
      </c>
      <c r="B1592" s="14" t="str">
        <f t="shared" si="24"/>
        <v>320596501590</v>
      </c>
      <c r="C1592" s="15" t="s">
        <v>20217</v>
      </c>
      <c r="D1592" s="15" t="s">
        <v>12907</v>
      </c>
      <c r="E1592" s="15" t="s">
        <v>20218</v>
      </c>
      <c r="F1592" s="14" t="s">
        <v>18913</v>
      </c>
      <c r="G1592" s="15" t="s">
        <v>20219</v>
      </c>
      <c r="H1592" s="14" t="s">
        <v>13745</v>
      </c>
      <c r="I1592" s="15" t="s">
        <v>20220</v>
      </c>
      <c r="J1592" s="14" t="s">
        <v>13710</v>
      </c>
      <c r="K1592" s="18" t="s">
        <v>12907</v>
      </c>
      <c r="L1592" s="14" t="s">
        <v>13832</v>
      </c>
      <c r="M1592" s="15" t="s">
        <v>18552</v>
      </c>
      <c r="N1592" s="19" t="str">
        <f>_xlfn.IFNA(VLOOKUP(K1592,'HAN02'!$I$1:$J$426,2,FALSE),"")</f>
        <v>GG322018</v>
      </c>
    </row>
    <row r="1593" spans="1:14">
      <c r="A1593" s="14">
        <v>1591</v>
      </c>
      <c r="B1593" s="14" t="str">
        <f t="shared" si="24"/>
        <v>320596101591</v>
      </c>
      <c r="C1593" s="15" t="s">
        <v>20221</v>
      </c>
      <c r="D1593" s="15" t="s">
        <v>12907</v>
      </c>
      <c r="E1593" s="15" t="s">
        <v>20222</v>
      </c>
      <c r="F1593" s="14" t="s">
        <v>20223</v>
      </c>
      <c r="G1593" s="15" t="s">
        <v>20224</v>
      </c>
      <c r="H1593" s="14" t="s">
        <v>13942</v>
      </c>
      <c r="I1593" s="15" t="s">
        <v>20225</v>
      </c>
      <c r="J1593" s="14" t="s">
        <v>13710</v>
      </c>
      <c r="K1593" s="18" t="s">
        <v>12907</v>
      </c>
      <c r="L1593" s="14" t="s">
        <v>13832</v>
      </c>
      <c r="M1593" s="15" t="s">
        <v>18552</v>
      </c>
      <c r="N1593" s="19" t="str">
        <f>_xlfn.IFNA(VLOOKUP(K1593,'HAN02'!$I$1:$J$426,2,FALSE),"")</f>
        <v>GG322018</v>
      </c>
    </row>
    <row r="1594" spans="1:14">
      <c r="A1594" s="14">
        <v>1592</v>
      </c>
      <c r="B1594" s="14" t="str">
        <f t="shared" si="24"/>
        <v>320596401592</v>
      </c>
      <c r="C1594" s="15" t="s">
        <v>20226</v>
      </c>
      <c r="D1594" s="15" t="s">
        <v>12907</v>
      </c>
      <c r="E1594" s="15" t="s">
        <v>20227</v>
      </c>
      <c r="F1594" s="14" t="s">
        <v>20223</v>
      </c>
      <c r="G1594" s="15" t="s">
        <v>20228</v>
      </c>
      <c r="H1594" s="14" t="s">
        <v>13708</v>
      </c>
      <c r="I1594" s="15" t="s">
        <v>20229</v>
      </c>
      <c r="J1594" s="14" t="s">
        <v>13710</v>
      </c>
      <c r="K1594" s="18" t="s">
        <v>12907</v>
      </c>
      <c r="L1594" s="14" t="s">
        <v>13832</v>
      </c>
      <c r="M1594" s="15" t="s">
        <v>18552</v>
      </c>
      <c r="N1594" s="19" t="str">
        <f>_xlfn.IFNA(VLOOKUP(K1594,'HAN02'!$I$1:$J$426,2,FALSE),"")</f>
        <v>GG322018</v>
      </c>
    </row>
    <row r="1595" spans="1:14">
      <c r="A1595" s="14">
        <v>1593</v>
      </c>
      <c r="B1595" s="14" t="str">
        <f t="shared" si="24"/>
        <v>320596401593</v>
      </c>
      <c r="C1595" s="15" t="s">
        <v>20230</v>
      </c>
      <c r="D1595" s="15" t="s">
        <v>12907</v>
      </c>
      <c r="E1595" s="15" t="s">
        <v>20222</v>
      </c>
      <c r="F1595" s="14" t="s">
        <v>20223</v>
      </c>
      <c r="G1595" s="15" t="s">
        <v>20231</v>
      </c>
      <c r="H1595" s="14" t="s">
        <v>13708</v>
      </c>
      <c r="I1595" s="15" t="s">
        <v>20232</v>
      </c>
      <c r="J1595" s="14" t="s">
        <v>13710</v>
      </c>
      <c r="K1595" s="18" t="s">
        <v>12907</v>
      </c>
      <c r="L1595" s="14" t="s">
        <v>13832</v>
      </c>
      <c r="M1595" s="15" t="s">
        <v>18552</v>
      </c>
      <c r="N1595" s="19" t="str">
        <f>_xlfn.IFNA(VLOOKUP(K1595,'HAN02'!$I$1:$J$426,2,FALSE),"")</f>
        <v>GG322018</v>
      </c>
    </row>
    <row r="1596" spans="1:14">
      <c r="A1596" s="14">
        <v>1594</v>
      </c>
      <c r="B1596" s="14" t="str">
        <f t="shared" si="24"/>
        <v>320596401594</v>
      </c>
      <c r="C1596" s="15" t="s">
        <v>20233</v>
      </c>
      <c r="D1596" s="15" t="s">
        <v>12907</v>
      </c>
      <c r="E1596" s="15" t="s">
        <v>20234</v>
      </c>
      <c r="F1596" s="14" t="s">
        <v>20235</v>
      </c>
      <c r="G1596" s="15" t="s">
        <v>20236</v>
      </c>
      <c r="H1596" s="14" t="s">
        <v>13708</v>
      </c>
      <c r="I1596" s="15" t="s">
        <v>20237</v>
      </c>
      <c r="J1596" s="14" t="s">
        <v>13710</v>
      </c>
      <c r="K1596" s="18" t="s">
        <v>12907</v>
      </c>
      <c r="L1596" s="14" t="s">
        <v>13832</v>
      </c>
      <c r="M1596" s="15" t="s">
        <v>18552</v>
      </c>
      <c r="N1596" s="19" t="str">
        <f>_xlfn.IFNA(VLOOKUP(K1596,'HAN02'!$I$1:$J$426,2,FALSE),"")</f>
        <v>GG322018</v>
      </c>
    </row>
    <row r="1597" spans="1:14">
      <c r="A1597" s="14">
        <v>1595</v>
      </c>
      <c r="B1597" s="14" t="str">
        <f t="shared" si="24"/>
        <v>320596501595</v>
      </c>
      <c r="C1597" s="15" t="s">
        <v>20238</v>
      </c>
      <c r="D1597" s="15" t="s">
        <v>12907</v>
      </c>
      <c r="E1597" s="15" t="s">
        <v>20239</v>
      </c>
      <c r="F1597" s="14" t="s">
        <v>20240</v>
      </c>
      <c r="G1597" s="15" t="s">
        <v>20241</v>
      </c>
      <c r="H1597" s="14" t="s">
        <v>13745</v>
      </c>
      <c r="I1597" s="15" t="s">
        <v>20242</v>
      </c>
      <c r="J1597" s="14" t="s">
        <v>13710</v>
      </c>
      <c r="K1597" s="18" t="s">
        <v>12907</v>
      </c>
      <c r="L1597" s="14" t="s">
        <v>13699</v>
      </c>
      <c r="M1597" s="15" t="s">
        <v>18552</v>
      </c>
      <c r="N1597" s="19" t="str">
        <f>_xlfn.IFNA(VLOOKUP(K1597,'HAN02'!$I$1:$J$426,2,FALSE),"")</f>
        <v>GG322018</v>
      </c>
    </row>
    <row r="1598" spans="1:14">
      <c r="A1598" s="14">
        <v>1596</v>
      </c>
      <c r="B1598" s="14" t="str">
        <f t="shared" si="24"/>
        <v>320596401596</v>
      </c>
      <c r="C1598" s="15" t="s">
        <v>20243</v>
      </c>
      <c r="D1598" s="15" t="s">
        <v>12907</v>
      </c>
      <c r="E1598" s="15" t="s">
        <v>20244</v>
      </c>
      <c r="F1598" s="14" t="s">
        <v>18913</v>
      </c>
      <c r="G1598" s="15" t="s">
        <v>20245</v>
      </c>
      <c r="H1598" s="14" t="s">
        <v>13708</v>
      </c>
      <c r="I1598" s="15" t="s">
        <v>20246</v>
      </c>
      <c r="J1598" s="14" t="s">
        <v>13710</v>
      </c>
      <c r="K1598" s="18" t="s">
        <v>12907</v>
      </c>
      <c r="L1598" s="14" t="s">
        <v>13699</v>
      </c>
      <c r="M1598" s="15" t="s">
        <v>18552</v>
      </c>
      <c r="N1598" s="19" t="str">
        <f>_xlfn.IFNA(VLOOKUP(K1598,'HAN02'!$I$1:$J$426,2,FALSE),"")</f>
        <v>GG322018</v>
      </c>
    </row>
    <row r="1599" spans="1:14">
      <c r="A1599" s="14">
        <v>1597</v>
      </c>
      <c r="B1599" s="14" t="str">
        <f t="shared" si="24"/>
        <v>320596501597</v>
      </c>
      <c r="C1599" s="15" t="s">
        <v>20247</v>
      </c>
      <c r="D1599" s="15" t="s">
        <v>12907</v>
      </c>
      <c r="E1599" s="15" t="s">
        <v>20248</v>
      </c>
      <c r="F1599" s="14" t="s">
        <v>18913</v>
      </c>
      <c r="G1599" s="15" t="s">
        <v>20249</v>
      </c>
      <c r="H1599" s="14" t="s">
        <v>13745</v>
      </c>
      <c r="I1599" s="15" t="s">
        <v>14647</v>
      </c>
      <c r="J1599" s="14" t="s">
        <v>13710</v>
      </c>
      <c r="K1599" s="18" t="s">
        <v>12907</v>
      </c>
      <c r="L1599" s="14" t="s">
        <v>13699</v>
      </c>
      <c r="M1599" s="15" t="s">
        <v>18552</v>
      </c>
      <c r="N1599" s="19" t="str">
        <f>_xlfn.IFNA(VLOOKUP(K1599,'HAN02'!$I$1:$J$426,2,FALSE),"")</f>
        <v>GG322018</v>
      </c>
    </row>
    <row r="1600" spans="1:14">
      <c r="A1600" s="14">
        <v>1598</v>
      </c>
      <c r="B1600" s="14" t="str">
        <f t="shared" si="24"/>
        <v>320596101598</v>
      </c>
      <c r="C1600" s="15" t="s">
        <v>20250</v>
      </c>
      <c r="D1600" s="15" t="s">
        <v>12907</v>
      </c>
      <c r="E1600" s="15" t="s">
        <v>20251</v>
      </c>
      <c r="F1600" s="14" t="s">
        <v>20004</v>
      </c>
      <c r="G1600" s="15" t="s">
        <v>20252</v>
      </c>
      <c r="H1600" s="14" t="s">
        <v>13942</v>
      </c>
      <c r="I1600" s="15" t="s">
        <v>19487</v>
      </c>
      <c r="J1600" s="14" t="s">
        <v>13710</v>
      </c>
      <c r="K1600" s="18" t="s">
        <v>12907</v>
      </c>
      <c r="L1600" s="14" t="s">
        <v>13699</v>
      </c>
      <c r="M1600" s="15" t="s">
        <v>18552</v>
      </c>
      <c r="N1600" s="19" t="str">
        <f>_xlfn.IFNA(VLOOKUP(K1600,'HAN02'!$I$1:$J$426,2,FALSE),"")</f>
        <v>GG322018</v>
      </c>
    </row>
    <row r="1601" spans="1:14">
      <c r="A1601" s="14">
        <v>1599</v>
      </c>
      <c r="B1601" s="14" t="str">
        <f t="shared" si="24"/>
        <v>320596401599</v>
      </c>
      <c r="C1601" s="15" t="s">
        <v>20253</v>
      </c>
      <c r="D1601" s="15" t="s">
        <v>12907</v>
      </c>
      <c r="E1601" s="15" t="s">
        <v>20254</v>
      </c>
      <c r="F1601" s="14" t="s">
        <v>18913</v>
      </c>
      <c r="G1601" s="15" t="s">
        <v>20255</v>
      </c>
      <c r="H1601" s="14" t="s">
        <v>13708</v>
      </c>
      <c r="I1601" s="15" t="s">
        <v>20256</v>
      </c>
      <c r="J1601" s="14" t="s">
        <v>13710</v>
      </c>
      <c r="K1601" s="18" t="s">
        <v>12907</v>
      </c>
      <c r="L1601" s="14" t="s">
        <v>13699</v>
      </c>
      <c r="M1601" s="15" t="s">
        <v>18552</v>
      </c>
      <c r="N1601" s="19" t="str">
        <f>_xlfn.IFNA(VLOOKUP(K1601,'HAN02'!$I$1:$J$426,2,FALSE),"")</f>
        <v>GG322018</v>
      </c>
    </row>
    <row r="1602" spans="1:14">
      <c r="A1602" s="14">
        <v>1600</v>
      </c>
      <c r="B1602" s="14" t="str">
        <f t="shared" si="24"/>
        <v>320596501600</v>
      </c>
      <c r="C1602" s="15" t="s">
        <v>20257</v>
      </c>
      <c r="D1602" s="15" t="s">
        <v>12907</v>
      </c>
      <c r="E1602" s="15" t="s">
        <v>20258</v>
      </c>
      <c r="F1602" s="14" t="s">
        <v>20223</v>
      </c>
      <c r="G1602" s="15" t="s">
        <v>20259</v>
      </c>
      <c r="H1602" s="14" t="s">
        <v>13745</v>
      </c>
      <c r="I1602" s="15" t="s">
        <v>20260</v>
      </c>
      <c r="J1602" s="14" t="s">
        <v>13710</v>
      </c>
      <c r="K1602" s="18" t="s">
        <v>12907</v>
      </c>
      <c r="L1602" s="14" t="s">
        <v>13699</v>
      </c>
      <c r="M1602" s="15" t="s">
        <v>18552</v>
      </c>
      <c r="N1602" s="19" t="str">
        <f>_xlfn.IFNA(VLOOKUP(K1602,'HAN02'!$I$1:$J$426,2,FALSE),"")</f>
        <v>GG322018</v>
      </c>
    </row>
    <row r="1603" spans="1:14">
      <c r="A1603" s="14">
        <v>1601</v>
      </c>
      <c r="B1603" s="14" t="str">
        <f t="shared" si="24"/>
        <v>320596401601</v>
      </c>
      <c r="C1603" s="15" t="s">
        <v>20261</v>
      </c>
      <c r="D1603" s="15" t="s">
        <v>12907</v>
      </c>
      <c r="E1603" s="15" t="s">
        <v>20262</v>
      </c>
      <c r="F1603" s="14" t="s">
        <v>20235</v>
      </c>
      <c r="G1603" s="15" t="s">
        <v>20263</v>
      </c>
      <c r="H1603" s="14" t="s">
        <v>13708</v>
      </c>
      <c r="I1603" s="15" t="s">
        <v>15604</v>
      </c>
      <c r="J1603" s="14" t="s">
        <v>13710</v>
      </c>
      <c r="K1603" s="18" t="s">
        <v>12907</v>
      </c>
      <c r="L1603" s="14" t="s">
        <v>13699</v>
      </c>
      <c r="M1603" s="15" t="s">
        <v>18552</v>
      </c>
      <c r="N1603" s="19" t="str">
        <f>_xlfn.IFNA(VLOOKUP(K1603,'HAN02'!$I$1:$J$426,2,FALSE),"")</f>
        <v>GG322018</v>
      </c>
    </row>
    <row r="1604" spans="1:14">
      <c r="A1604" s="14">
        <v>1602</v>
      </c>
      <c r="B1604" s="14" t="str">
        <f t="shared" ref="B1604:B1667" si="25">D1604&amp;IF(H1604="",0,H1604)&amp;REPT(0,5-LEN(A1604))&amp;A1604</f>
        <v>320596401602</v>
      </c>
      <c r="C1604" s="15" t="s">
        <v>20264</v>
      </c>
      <c r="D1604" s="15" t="s">
        <v>12907</v>
      </c>
      <c r="E1604" s="15" t="s">
        <v>20265</v>
      </c>
      <c r="F1604" s="14" t="s">
        <v>20235</v>
      </c>
      <c r="G1604" s="15" t="s">
        <v>20266</v>
      </c>
      <c r="H1604" s="14" t="s">
        <v>13708</v>
      </c>
      <c r="I1604" s="15" t="s">
        <v>18463</v>
      </c>
      <c r="J1604" s="14" t="s">
        <v>13710</v>
      </c>
      <c r="K1604" s="18" t="s">
        <v>12907</v>
      </c>
      <c r="L1604" s="14" t="s">
        <v>13699</v>
      </c>
      <c r="M1604" s="15" t="s">
        <v>18552</v>
      </c>
      <c r="N1604" s="19" t="str">
        <f>_xlfn.IFNA(VLOOKUP(K1604,'HAN02'!$I$1:$J$426,2,FALSE),"")</f>
        <v>GG322018</v>
      </c>
    </row>
    <row r="1605" spans="1:14">
      <c r="A1605" s="14">
        <v>1603</v>
      </c>
      <c r="B1605" s="14" t="str">
        <f t="shared" si="25"/>
        <v>320596501603</v>
      </c>
      <c r="C1605" s="15" t="s">
        <v>20267</v>
      </c>
      <c r="D1605" s="15" t="s">
        <v>12907</v>
      </c>
      <c r="E1605" s="15" t="s">
        <v>20268</v>
      </c>
      <c r="F1605" s="14" t="s">
        <v>18913</v>
      </c>
      <c r="G1605" s="15" t="s">
        <v>20269</v>
      </c>
      <c r="H1605" s="14" t="s">
        <v>13745</v>
      </c>
      <c r="I1605" s="15" t="s">
        <v>20270</v>
      </c>
      <c r="J1605" s="14" t="s">
        <v>13710</v>
      </c>
      <c r="K1605" s="18" t="s">
        <v>12907</v>
      </c>
      <c r="L1605" s="14" t="s">
        <v>13832</v>
      </c>
      <c r="M1605" s="15" t="s">
        <v>18552</v>
      </c>
      <c r="N1605" s="19" t="str">
        <f>_xlfn.IFNA(VLOOKUP(K1605,'HAN02'!$I$1:$J$426,2,FALSE),"")</f>
        <v>GG322018</v>
      </c>
    </row>
    <row r="1606" spans="1:14">
      <c r="A1606" s="14">
        <v>1604</v>
      </c>
      <c r="B1606" s="14" t="str">
        <f t="shared" si="25"/>
        <v>320596301604</v>
      </c>
      <c r="C1606" s="15" t="s">
        <v>20271</v>
      </c>
      <c r="D1606" s="15" t="s">
        <v>12907</v>
      </c>
      <c r="E1606" s="15" t="s">
        <v>20272</v>
      </c>
      <c r="F1606" s="14" t="s">
        <v>20235</v>
      </c>
      <c r="G1606" s="15" t="s">
        <v>20273</v>
      </c>
      <c r="H1606" s="14" t="s">
        <v>13872</v>
      </c>
      <c r="I1606" s="15" t="s">
        <v>20274</v>
      </c>
      <c r="J1606" s="14" t="s">
        <v>13710</v>
      </c>
      <c r="K1606" s="18" t="s">
        <v>12907</v>
      </c>
      <c r="L1606" s="14" t="s">
        <v>13699</v>
      </c>
      <c r="M1606" s="15" t="s">
        <v>18552</v>
      </c>
      <c r="N1606" s="19" t="str">
        <f>_xlfn.IFNA(VLOOKUP(K1606,'HAN02'!$I$1:$J$426,2,FALSE),"")</f>
        <v>GG322018</v>
      </c>
    </row>
    <row r="1607" spans="1:14">
      <c r="A1607" s="14">
        <v>1605</v>
      </c>
      <c r="B1607" s="14" t="str">
        <f t="shared" si="25"/>
        <v>320596401605</v>
      </c>
      <c r="C1607" s="15" t="s">
        <v>20275</v>
      </c>
      <c r="D1607" s="15" t="s">
        <v>12907</v>
      </c>
      <c r="E1607" s="15" t="s">
        <v>20276</v>
      </c>
      <c r="F1607" s="14" t="s">
        <v>20277</v>
      </c>
      <c r="G1607" s="15" t="s">
        <v>20278</v>
      </c>
      <c r="H1607" s="14" t="s">
        <v>13708</v>
      </c>
      <c r="I1607" s="15" t="s">
        <v>15019</v>
      </c>
      <c r="J1607" s="14" t="s">
        <v>13710</v>
      </c>
      <c r="K1607" s="18" t="s">
        <v>12907</v>
      </c>
      <c r="L1607" s="14" t="s">
        <v>13699</v>
      </c>
      <c r="M1607" s="15" t="s">
        <v>18552</v>
      </c>
      <c r="N1607" s="19" t="str">
        <f>_xlfn.IFNA(VLOOKUP(K1607,'HAN02'!$I$1:$J$426,2,FALSE),"")</f>
        <v>GG322018</v>
      </c>
    </row>
    <row r="1608" spans="1:14">
      <c r="A1608" s="14">
        <v>1606</v>
      </c>
      <c r="B1608" s="14" t="str">
        <f t="shared" si="25"/>
        <v>320598401606</v>
      </c>
      <c r="C1608" s="15" t="s">
        <v>20279</v>
      </c>
      <c r="D1608" s="15" t="s">
        <v>12869</v>
      </c>
      <c r="E1608" s="15" t="s">
        <v>20280</v>
      </c>
      <c r="F1608" s="14" t="s">
        <v>20281</v>
      </c>
      <c r="G1608" s="15" t="s">
        <v>20282</v>
      </c>
      <c r="H1608" s="14" t="s">
        <v>13708</v>
      </c>
      <c r="I1608" s="15" t="s">
        <v>20283</v>
      </c>
      <c r="J1608" s="14" t="s">
        <v>13710</v>
      </c>
      <c r="K1608" s="18" t="s">
        <v>12869</v>
      </c>
      <c r="L1608" s="14" t="s">
        <v>13699</v>
      </c>
      <c r="M1608" s="15" t="s">
        <v>18552</v>
      </c>
      <c r="N1608" s="19" t="str">
        <f>_xlfn.IFNA(VLOOKUP(K1608,'HAN02'!$I$1:$J$426,2,FALSE),"")</f>
        <v>GG321090</v>
      </c>
    </row>
    <row r="1609" spans="1:14">
      <c r="A1609" s="14">
        <v>1607</v>
      </c>
      <c r="B1609" s="14" t="str">
        <f t="shared" si="25"/>
        <v>320598401607</v>
      </c>
      <c r="C1609" s="15" t="s">
        <v>20284</v>
      </c>
      <c r="D1609" s="15" t="s">
        <v>12869</v>
      </c>
      <c r="E1609" s="15" t="s">
        <v>20285</v>
      </c>
      <c r="F1609" s="14" t="s">
        <v>20286</v>
      </c>
      <c r="G1609" s="15" t="s">
        <v>20287</v>
      </c>
      <c r="H1609" s="14" t="s">
        <v>13708</v>
      </c>
      <c r="I1609" s="15" t="s">
        <v>20288</v>
      </c>
      <c r="J1609" s="14" t="s">
        <v>13710</v>
      </c>
      <c r="K1609" s="18" t="s">
        <v>12869</v>
      </c>
      <c r="L1609" s="14" t="s">
        <v>13832</v>
      </c>
      <c r="M1609" s="15" t="s">
        <v>18552</v>
      </c>
      <c r="N1609" s="19" t="str">
        <f>_xlfn.IFNA(VLOOKUP(K1609,'HAN02'!$I$1:$J$426,2,FALSE),"")</f>
        <v>GG321090</v>
      </c>
    </row>
    <row r="1610" spans="1:14">
      <c r="A1610" s="14">
        <v>1608</v>
      </c>
      <c r="B1610" s="14" t="str">
        <f t="shared" si="25"/>
        <v>320598401608</v>
      </c>
      <c r="C1610" s="15" t="s">
        <v>20289</v>
      </c>
      <c r="D1610" s="15" t="s">
        <v>12869</v>
      </c>
      <c r="E1610" s="15" t="s">
        <v>20290</v>
      </c>
      <c r="F1610" s="14" t="s">
        <v>20286</v>
      </c>
      <c r="G1610" s="15" t="s">
        <v>20291</v>
      </c>
      <c r="H1610" s="14" t="s">
        <v>13708</v>
      </c>
      <c r="I1610" s="15" t="s">
        <v>20292</v>
      </c>
      <c r="J1610" s="14" t="s">
        <v>13710</v>
      </c>
      <c r="K1610" s="18" t="s">
        <v>12869</v>
      </c>
      <c r="L1610" s="14" t="s">
        <v>13832</v>
      </c>
      <c r="M1610" s="15" t="s">
        <v>18552</v>
      </c>
      <c r="N1610" s="19" t="str">
        <f>_xlfn.IFNA(VLOOKUP(K1610,'HAN02'!$I$1:$J$426,2,FALSE),"")</f>
        <v>GG321090</v>
      </c>
    </row>
    <row r="1611" spans="1:14">
      <c r="A1611" s="14">
        <v>1609</v>
      </c>
      <c r="B1611" s="14" t="str">
        <f t="shared" si="25"/>
        <v>320598301609</v>
      </c>
      <c r="C1611" s="15" t="s">
        <v>20293</v>
      </c>
      <c r="D1611" s="15" t="s">
        <v>12869</v>
      </c>
      <c r="E1611" s="15" t="s">
        <v>20294</v>
      </c>
      <c r="F1611" s="14" t="s">
        <v>20286</v>
      </c>
      <c r="G1611" s="15" t="s">
        <v>20295</v>
      </c>
      <c r="H1611" s="14" t="s">
        <v>13872</v>
      </c>
      <c r="I1611" s="15" t="s">
        <v>20296</v>
      </c>
      <c r="J1611" s="14" t="s">
        <v>13710</v>
      </c>
      <c r="K1611" s="18" t="s">
        <v>12869</v>
      </c>
      <c r="L1611" s="14" t="s">
        <v>13832</v>
      </c>
      <c r="M1611" s="15" t="s">
        <v>18552</v>
      </c>
      <c r="N1611" s="19" t="str">
        <f>_xlfn.IFNA(VLOOKUP(K1611,'HAN02'!$I$1:$J$426,2,FALSE),"")</f>
        <v>GG321090</v>
      </c>
    </row>
    <row r="1612" spans="1:14">
      <c r="A1612" s="14">
        <v>1610</v>
      </c>
      <c r="B1612" s="14" t="str">
        <f t="shared" si="25"/>
        <v>320598401610</v>
      </c>
      <c r="C1612" s="15" t="s">
        <v>20297</v>
      </c>
      <c r="D1612" s="15" t="s">
        <v>12869</v>
      </c>
      <c r="E1612" s="15" t="s">
        <v>20298</v>
      </c>
      <c r="F1612" s="14" t="s">
        <v>20286</v>
      </c>
      <c r="G1612" s="15" t="s">
        <v>20299</v>
      </c>
      <c r="H1612" s="14" t="s">
        <v>13708</v>
      </c>
      <c r="I1612" s="15" t="s">
        <v>15253</v>
      </c>
      <c r="J1612" s="14" t="s">
        <v>13710</v>
      </c>
      <c r="K1612" s="18" t="s">
        <v>12869</v>
      </c>
      <c r="L1612" s="14" t="s">
        <v>13832</v>
      </c>
      <c r="M1612" s="15" t="s">
        <v>18552</v>
      </c>
      <c r="N1612" s="19" t="str">
        <f>_xlfn.IFNA(VLOOKUP(K1612,'HAN02'!$I$1:$J$426,2,FALSE),"")</f>
        <v>GG321090</v>
      </c>
    </row>
    <row r="1613" spans="1:14">
      <c r="A1613" s="14">
        <v>1611</v>
      </c>
      <c r="B1613" s="14" t="str">
        <f t="shared" si="25"/>
        <v>320598301611</v>
      </c>
      <c r="C1613" s="15" t="s">
        <v>20300</v>
      </c>
      <c r="D1613" s="15" t="s">
        <v>12869</v>
      </c>
      <c r="E1613" s="15" t="s">
        <v>20301</v>
      </c>
      <c r="F1613" s="14" t="s">
        <v>20286</v>
      </c>
      <c r="G1613" s="15" t="s">
        <v>20302</v>
      </c>
      <c r="H1613" s="14" t="s">
        <v>13872</v>
      </c>
      <c r="I1613" s="15" t="s">
        <v>20303</v>
      </c>
      <c r="J1613" s="14" t="s">
        <v>13710</v>
      </c>
      <c r="K1613" s="18" t="s">
        <v>12869</v>
      </c>
      <c r="L1613" s="14" t="s">
        <v>13699</v>
      </c>
      <c r="M1613" s="15" t="s">
        <v>18552</v>
      </c>
      <c r="N1613" s="19" t="str">
        <f>_xlfn.IFNA(VLOOKUP(K1613,'HAN02'!$I$1:$J$426,2,FALSE),"")</f>
        <v>GG321090</v>
      </c>
    </row>
    <row r="1614" spans="1:14">
      <c r="A1614" s="14">
        <v>1612</v>
      </c>
      <c r="B1614" s="14" t="str">
        <f t="shared" si="25"/>
        <v>320598501612</v>
      </c>
      <c r="C1614" s="15" t="s">
        <v>20304</v>
      </c>
      <c r="D1614" s="15" t="s">
        <v>12869</v>
      </c>
      <c r="E1614" s="15" t="s">
        <v>20305</v>
      </c>
      <c r="F1614" s="14" t="s">
        <v>20306</v>
      </c>
      <c r="G1614" s="15" t="s">
        <v>20307</v>
      </c>
      <c r="H1614" s="14" t="s">
        <v>13745</v>
      </c>
      <c r="I1614" s="15" t="s">
        <v>20308</v>
      </c>
      <c r="J1614" s="14" t="s">
        <v>13710</v>
      </c>
      <c r="K1614" s="18" t="s">
        <v>12869</v>
      </c>
      <c r="L1614" s="14" t="s">
        <v>13699</v>
      </c>
      <c r="M1614" s="15" t="s">
        <v>18552</v>
      </c>
      <c r="N1614" s="19" t="str">
        <f>_xlfn.IFNA(VLOOKUP(K1614,'HAN02'!$I$1:$J$426,2,FALSE),"")</f>
        <v>GG321090</v>
      </c>
    </row>
    <row r="1615" spans="1:14">
      <c r="A1615" s="14">
        <v>1613</v>
      </c>
      <c r="B1615" s="14" t="str">
        <f t="shared" si="25"/>
        <v>320598401613</v>
      </c>
      <c r="C1615" s="15" t="s">
        <v>20309</v>
      </c>
      <c r="D1615" s="15" t="s">
        <v>12869</v>
      </c>
      <c r="E1615" s="15" t="s">
        <v>20310</v>
      </c>
      <c r="F1615" s="14" t="s">
        <v>20286</v>
      </c>
      <c r="G1615" s="15" t="s">
        <v>20311</v>
      </c>
      <c r="H1615" s="14" t="s">
        <v>13708</v>
      </c>
      <c r="I1615" s="15" t="s">
        <v>20312</v>
      </c>
      <c r="J1615" s="14" t="s">
        <v>13710</v>
      </c>
      <c r="K1615" s="18" t="s">
        <v>12869</v>
      </c>
      <c r="L1615" s="14" t="s">
        <v>13699</v>
      </c>
      <c r="M1615" s="15" t="s">
        <v>18552</v>
      </c>
      <c r="N1615" s="19" t="str">
        <f>_xlfn.IFNA(VLOOKUP(K1615,'HAN02'!$I$1:$J$426,2,FALSE),"")</f>
        <v>GG321090</v>
      </c>
    </row>
    <row r="1616" spans="1:14">
      <c r="A1616" s="14">
        <v>1614</v>
      </c>
      <c r="B1616" s="14" t="str">
        <f t="shared" si="25"/>
        <v>320598501614</v>
      </c>
      <c r="C1616" s="15" t="s">
        <v>20313</v>
      </c>
      <c r="D1616" s="15" t="s">
        <v>12869</v>
      </c>
      <c r="E1616" s="15" t="s">
        <v>20314</v>
      </c>
      <c r="F1616" s="14" t="s">
        <v>18913</v>
      </c>
      <c r="G1616" s="15" t="s">
        <v>20315</v>
      </c>
      <c r="H1616" s="14" t="s">
        <v>13745</v>
      </c>
      <c r="I1616" s="15" t="s">
        <v>20316</v>
      </c>
      <c r="J1616" s="14" t="s">
        <v>13710</v>
      </c>
      <c r="K1616" s="18" t="s">
        <v>12869</v>
      </c>
      <c r="L1616" s="14" t="s">
        <v>13832</v>
      </c>
      <c r="M1616" s="15" t="s">
        <v>18552</v>
      </c>
      <c r="N1616" s="19" t="str">
        <f>_xlfn.IFNA(VLOOKUP(K1616,'HAN02'!$I$1:$J$426,2,FALSE),"")</f>
        <v>GG321090</v>
      </c>
    </row>
    <row r="1617" spans="1:14">
      <c r="A1617" s="14">
        <v>1615</v>
      </c>
      <c r="B1617" s="14" t="str">
        <f t="shared" si="25"/>
        <v>320598401615</v>
      </c>
      <c r="C1617" s="15" t="s">
        <v>20317</v>
      </c>
      <c r="D1617" s="15" t="s">
        <v>12869</v>
      </c>
      <c r="E1617" s="15" t="s">
        <v>20318</v>
      </c>
      <c r="F1617" s="14" t="s">
        <v>20286</v>
      </c>
      <c r="G1617" s="15" t="s">
        <v>20319</v>
      </c>
      <c r="H1617" s="14" t="s">
        <v>13708</v>
      </c>
      <c r="I1617" s="15" t="s">
        <v>19464</v>
      </c>
      <c r="J1617" s="14" t="s">
        <v>13710</v>
      </c>
      <c r="K1617" s="18" t="s">
        <v>12869</v>
      </c>
      <c r="L1617" s="14" t="s">
        <v>13699</v>
      </c>
      <c r="M1617" s="15" t="s">
        <v>18552</v>
      </c>
      <c r="N1617" s="19" t="str">
        <f>_xlfn.IFNA(VLOOKUP(K1617,'HAN02'!$I$1:$J$426,2,FALSE),"")</f>
        <v>GG321090</v>
      </c>
    </row>
    <row r="1618" spans="1:14">
      <c r="A1618" s="14">
        <v>1616</v>
      </c>
      <c r="B1618" s="14" t="str">
        <f t="shared" si="25"/>
        <v>320598401616</v>
      </c>
      <c r="C1618" s="15" t="s">
        <v>20320</v>
      </c>
      <c r="D1618" s="15" t="s">
        <v>12869</v>
      </c>
      <c r="E1618" s="15" t="s">
        <v>20321</v>
      </c>
      <c r="F1618" s="14" t="s">
        <v>20286</v>
      </c>
      <c r="G1618" s="15" t="s">
        <v>20322</v>
      </c>
      <c r="H1618" s="14" t="s">
        <v>13708</v>
      </c>
      <c r="I1618" s="15" t="s">
        <v>20323</v>
      </c>
      <c r="J1618" s="14" t="s">
        <v>13710</v>
      </c>
      <c r="K1618" s="18" t="s">
        <v>12869</v>
      </c>
      <c r="L1618" s="14" t="s">
        <v>13832</v>
      </c>
      <c r="M1618" s="15" t="s">
        <v>18552</v>
      </c>
      <c r="N1618" s="19" t="str">
        <f>_xlfn.IFNA(VLOOKUP(K1618,'HAN02'!$I$1:$J$426,2,FALSE),"")</f>
        <v>GG321090</v>
      </c>
    </row>
    <row r="1619" spans="1:14">
      <c r="A1619" s="14">
        <v>1617</v>
      </c>
      <c r="B1619" s="14" t="str">
        <f t="shared" si="25"/>
        <v>320598501617</v>
      </c>
      <c r="C1619" s="15" t="s">
        <v>20324</v>
      </c>
      <c r="D1619" s="15" t="s">
        <v>12869</v>
      </c>
      <c r="E1619" s="15" t="s">
        <v>20325</v>
      </c>
      <c r="F1619" s="14" t="s">
        <v>20326</v>
      </c>
      <c r="G1619" s="15" t="s">
        <v>20327</v>
      </c>
      <c r="H1619" s="14" t="s">
        <v>13745</v>
      </c>
      <c r="I1619" s="15" t="s">
        <v>20328</v>
      </c>
      <c r="J1619" s="14" t="s">
        <v>13710</v>
      </c>
      <c r="K1619" s="18" t="s">
        <v>12869</v>
      </c>
      <c r="L1619" s="14" t="s">
        <v>13699</v>
      </c>
      <c r="M1619" s="15" t="s">
        <v>18552</v>
      </c>
      <c r="N1619" s="19" t="str">
        <f>_xlfn.IFNA(VLOOKUP(K1619,'HAN02'!$I$1:$J$426,2,FALSE),"")</f>
        <v>GG321090</v>
      </c>
    </row>
    <row r="1620" spans="1:14">
      <c r="A1620" s="14">
        <v>1618</v>
      </c>
      <c r="B1620" s="14" t="str">
        <f t="shared" si="25"/>
        <v>320598301618</v>
      </c>
      <c r="C1620" s="15" t="s">
        <v>20329</v>
      </c>
      <c r="D1620" s="15" t="s">
        <v>12869</v>
      </c>
      <c r="E1620" s="15" t="s">
        <v>20330</v>
      </c>
      <c r="F1620" s="14" t="s">
        <v>20286</v>
      </c>
      <c r="G1620" s="15" t="s">
        <v>20331</v>
      </c>
      <c r="H1620" s="14" t="s">
        <v>13872</v>
      </c>
      <c r="I1620" s="15" t="s">
        <v>19574</v>
      </c>
      <c r="J1620" s="14" t="s">
        <v>13710</v>
      </c>
      <c r="K1620" s="18" t="s">
        <v>12869</v>
      </c>
      <c r="L1620" s="14" t="s">
        <v>13699</v>
      </c>
      <c r="M1620" s="15" t="s">
        <v>18552</v>
      </c>
      <c r="N1620" s="19" t="str">
        <f>_xlfn.IFNA(VLOOKUP(K1620,'HAN02'!$I$1:$J$426,2,FALSE),"")</f>
        <v>GG321090</v>
      </c>
    </row>
    <row r="1621" spans="1:14">
      <c r="A1621" s="14">
        <v>1619</v>
      </c>
      <c r="B1621" s="14" t="str">
        <f t="shared" si="25"/>
        <v>320598501619</v>
      </c>
      <c r="C1621" s="15" t="s">
        <v>20332</v>
      </c>
      <c r="D1621" s="15" t="s">
        <v>12869</v>
      </c>
      <c r="E1621" s="15" t="s">
        <v>20333</v>
      </c>
      <c r="F1621" s="14" t="s">
        <v>20281</v>
      </c>
      <c r="G1621" s="15" t="s">
        <v>20334</v>
      </c>
      <c r="H1621" s="14" t="s">
        <v>13745</v>
      </c>
      <c r="I1621" s="15" t="s">
        <v>20335</v>
      </c>
      <c r="J1621" s="14" t="s">
        <v>13710</v>
      </c>
      <c r="K1621" s="18" t="s">
        <v>12869</v>
      </c>
      <c r="L1621" s="14" t="s">
        <v>13699</v>
      </c>
      <c r="M1621" s="15" t="s">
        <v>18552</v>
      </c>
      <c r="N1621" s="19" t="str">
        <f>_xlfn.IFNA(VLOOKUP(K1621,'HAN02'!$I$1:$J$426,2,FALSE),"")</f>
        <v>GG321090</v>
      </c>
    </row>
    <row r="1622" spans="1:14">
      <c r="A1622" s="14">
        <v>1620</v>
      </c>
      <c r="B1622" s="14" t="str">
        <f t="shared" si="25"/>
        <v>320598501620</v>
      </c>
      <c r="C1622" s="15" t="s">
        <v>20336</v>
      </c>
      <c r="D1622" s="15" t="s">
        <v>12869</v>
      </c>
      <c r="E1622" s="15" t="s">
        <v>20337</v>
      </c>
      <c r="F1622" s="14" t="s">
        <v>19961</v>
      </c>
      <c r="G1622" s="15" t="s">
        <v>20338</v>
      </c>
      <c r="H1622" s="14" t="s">
        <v>13745</v>
      </c>
      <c r="I1622" s="15" t="s">
        <v>18306</v>
      </c>
      <c r="J1622" s="14" t="s">
        <v>13710</v>
      </c>
      <c r="K1622" s="18" t="s">
        <v>12869</v>
      </c>
      <c r="L1622" s="14" t="s">
        <v>13699</v>
      </c>
      <c r="M1622" s="15" t="s">
        <v>18552</v>
      </c>
      <c r="N1622" s="19" t="str">
        <f>_xlfn.IFNA(VLOOKUP(K1622,'HAN02'!$I$1:$J$426,2,FALSE),"")</f>
        <v>GG321090</v>
      </c>
    </row>
    <row r="1623" spans="1:14">
      <c r="A1623" s="14">
        <v>1621</v>
      </c>
      <c r="B1623" s="14" t="str">
        <f t="shared" si="25"/>
        <v>320598501621</v>
      </c>
      <c r="C1623" s="15" t="s">
        <v>20339</v>
      </c>
      <c r="D1623" s="15" t="s">
        <v>12869</v>
      </c>
      <c r="E1623" s="15" t="s">
        <v>20340</v>
      </c>
      <c r="F1623" s="14" t="s">
        <v>20341</v>
      </c>
      <c r="G1623" s="15" t="s">
        <v>20342</v>
      </c>
      <c r="H1623" s="14" t="s">
        <v>13745</v>
      </c>
      <c r="I1623" s="15" t="s">
        <v>20343</v>
      </c>
      <c r="J1623" s="14" t="s">
        <v>13699</v>
      </c>
      <c r="K1623" s="18"/>
      <c r="L1623" s="14" t="s">
        <v>13699</v>
      </c>
      <c r="M1623" s="15" t="s">
        <v>18552</v>
      </c>
      <c r="N1623" s="19" t="str">
        <f>_xlfn.IFNA(VLOOKUP(K1623,'HAN02'!$I$1:$J$426,2,FALSE),"")</f>
        <v/>
      </c>
    </row>
    <row r="1624" spans="1:14">
      <c r="A1624" s="14">
        <v>1622</v>
      </c>
      <c r="B1624" s="14" t="str">
        <f t="shared" si="25"/>
        <v>320598501622</v>
      </c>
      <c r="C1624" s="15" t="s">
        <v>20344</v>
      </c>
      <c r="D1624" s="15" t="s">
        <v>12869</v>
      </c>
      <c r="E1624" s="15" t="s">
        <v>20345</v>
      </c>
      <c r="F1624" s="14" t="s">
        <v>18913</v>
      </c>
      <c r="G1624" s="15" t="s">
        <v>20346</v>
      </c>
      <c r="H1624" s="14" t="s">
        <v>13745</v>
      </c>
      <c r="I1624" s="15" t="s">
        <v>19531</v>
      </c>
      <c r="J1624" s="14" t="s">
        <v>13710</v>
      </c>
      <c r="K1624" s="18" t="s">
        <v>12869</v>
      </c>
      <c r="L1624" s="14" t="s">
        <v>13699</v>
      </c>
      <c r="M1624" s="15" t="s">
        <v>18552</v>
      </c>
      <c r="N1624" s="19" t="str">
        <f>_xlfn.IFNA(VLOOKUP(K1624,'HAN02'!$I$1:$J$426,2,FALSE),"")</f>
        <v>GG321090</v>
      </c>
    </row>
    <row r="1625" spans="1:14">
      <c r="A1625" s="14">
        <v>1623</v>
      </c>
      <c r="B1625" s="14" t="str">
        <f t="shared" si="25"/>
        <v>320598501623</v>
      </c>
      <c r="C1625" s="15" t="s">
        <v>20347</v>
      </c>
      <c r="D1625" s="15" t="s">
        <v>12869</v>
      </c>
      <c r="E1625" s="15" t="s">
        <v>20348</v>
      </c>
      <c r="F1625" s="14" t="s">
        <v>18913</v>
      </c>
      <c r="G1625" s="15" t="s">
        <v>20349</v>
      </c>
      <c r="H1625" s="14" t="s">
        <v>13745</v>
      </c>
      <c r="I1625" s="15" t="s">
        <v>20350</v>
      </c>
      <c r="J1625" s="14" t="s">
        <v>13699</v>
      </c>
      <c r="K1625" s="18"/>
      <c r="L1625" s="14" t="s">
        <v>13699</v>
      </c>
      <c r="M1625" s="15" t="s">
        <v>18552</v>
      </c>
      <c r="N1625" s="19" t="str">
        <f>_xlfn.IFNA(VLOOKUP(K1625,'HAN02'!$I$1:$J$426,2,FALSE),"")</f>
        <v/>
      </c>
    </row>
    <row r="1626" spans="1:14">
      <c r="A1626" s="14">
        <v>1624</v>
      </c>
      <c r="B1626" s="14" t="str">
        <f t="shared" si="25"/>
        <v>320598001624</v>
      </c>
      <c r="C1626" s="15" t="s">
        <v>20351</v>
      </c>
      <c r="D1626" s="15" t="s">
        <v>12869</v>
      </c>
      <c r="E1626" s="15"/>
      <c r="F1626" s="14"/>
      <c r="G1626" s="15"/>
      <c r="H1626" s="14"/>
      <c r="I1626" s="15"/>
      <c r="J1626" s="14"/>
      <c r="K1626" s="18"/>
      <c r="L1626" s="14" t="s">
        <v>13699</v>
      </c>
      <c r="M1626" s="15" t="s">
        <v>18552</v>
      </c>
      <c r="N1626" s="19" t="str">
        <f>_xlfn.IFNA(VLOOKUP(K1626,'HAN02'!$I$1:$J$426,2,FALSE),"")</f>
        <v/>
      </c>
    </row>
    <row r="1627" spans="1:14">
      <c r="A1627" s="14">
        <v>1625</v>
      </c>
      <c r="B1627" s="14" t="str">
        <f t="shared" si="25"/>
        <v>320598201625</v>
      </c>
      <c r="C1627" s="15" t="s">
        <v>20352</v>
      </c>
      <c r="D1627" s="15" t="s">
        <v>12869</v>
      </c>
      <c r="E1627" s="15" t="s">
        <v>20353</v>
      </c>
      <c r="F1627" s="14" t="s">
        <v>20286</v>
      </c>
      <c r="G1627" s="15" t="s">
        <v>20354</v>
      </c>
      <c r="H1627" s="14" t="s">
        <v>14962</v>
      </c>
      <c r="I1627" s="15" t="s">
        <v>17676</v>
      </c>
      <c r="J1627" s="14" t="s">
        <v>13699</v>
      </c>
      <c r="K1627" s="18"/>
      <c r="L1627" s="14" t="s">
        <v>13699</v>
      </c>
      <c r="M1627" s="15" t="s">
        <v>18552</v>
      </c>
      <c r="N1627" s="19" t="str">
        <f>_xlfn.IFNA(VLOOKUP(K1627,'HAN02'!$I$1:$J$426,2,FALSE),"")</f>
        <v/>
      </c>
    </row>
    <row r="1628" spans="1:14">
      <c r="A1628" s="14">
        <v>1626</v>
      </c>
      <c r="B1628" s="14" t="str">
        <f t="shared" si="25"/>
        <v>320601101626</v>
      </c>
      <c r="C1628" s="15" t="s">
        <v>20355</v>
      </c>
      <c r="D1628" s="15" t="s">
        <v>1798</v>
      </c>
      <c r="E1628" s="15" t="s">
        <v>20356</v>
      </c>
      <c r="F1628" s="14" t="s">
        <v>20357</v>
      </c>
      <c r="G1628" s="15" t="s">
        <v>20358</v>
      </c>
      <c r="H1628" s="14" t="s">
        <v>13942</v>
      </c>
      <c r="I1628" s="15" t="s">
        <v>20359</v>
      </c>
      <c r="J1628" s="14" t="s">
        <v>13699</v>
      </c>
      <c r="K1628" s="18"/>
      <c r="L1628" s="14" t="s">
        <v>13832</v>
      </c>
      <c r="M1628" s="15" t="s">
        <v>18552</v>
      </c>
      <c r="N1628" s="19" t="str">
        <f>_xlfn.IFNA(VLOOKUP(K1628,'HAN02'!$I$1:$J$426,2,FALSE),"")</f>
        <v/>
      </c>
    </row>
    <row r="1629" spans="1:14">
      <c r="A1629" s="14">
        <v>1627</v>
      </c>
      <c r="B1629" s="14" t="str">
        <f t="shared" si="25"/>
        <v>320601001627</v>
      </c>
      <c r="C1629" s="15" t="s">
        <v>20360</v>
      </c>
      <c r="D1629" s="15" t="s">
        <v>1798</v>
      </c>
      <c r="E1629" s="15"/>
      <c r="F1629" s="14"/>
      <c r="G1629" s="15"/>
      <c r="H1629" s="14"/>
      <c r="I1629" s="15"/>
      <c r="J1629" s="14"/>
      <c r="K1629" s="18"/>
      <c r="L1629" s="14" t="s">
        <v>13699</v>
      </c>
      <c r="M1629" s="15" t="s">
        <v>18552</v>
      </c>
      <c r="N1629" s="19" t="str">
        <f>_xlfn.IFNA(VLOOKUP(K1629,'HAN02'!$I$1:$J$426,2,FALSE),"")</f>
        <v/>
      </c>
    </row>
    <row r="1630" spans="1:14">
      <c r="A1630" s="14">
        <v>1628</v>
      </c>
      <c r="B1630" s="14" t="str">
        <f t="shared" si="25"/>
        <v>320601001628</v>
      </c>
      <c r="C1630" s="15" t="s">
        <v>20361</v>
      </c>
      <c r="D1630" s="15" t="s">
        <v>1798</v>
      </c>
      <c r="E1630" s="15"/>
      <c r="F1630" s="14"/>
      <c r="G1630" s="15"/>
      <c r="H1630" s="14"/>
      <c r="I1630" s="15"/>
      <c r="J1630" s="14"/>
      <c r="K1630" s="18"/>
      <c r="L1630" s="14" t="s">
        <v>13699</v>
      </c>
      <c r="M1630" s="15" t="s">
        <v>18552</v>
      </c>
      <c r="N1630" s="19" t="str">
        <f>_xlfn.IFNA(VLOOKUP(K1630,'HAN02'!$I$1:$J$426,2,FALSE),"")</f>
        <v/>
      </c>
    </row>
    <row r="1631" spans="1:14">
      <c r="A1631" s="14">
        <v>1629</v>
      </c>
      <c r="B1631" s="14" t="str">
        <f t="shared" si="25"/>
        <v>320601001629</v>
      </c>
      <c r="C1631" s="15" t="s">
        <v>20362</v>
      </c>
      <c r="D1631" s="15" t="s">
        <v>1798</v>
      </c>
      <c r="E1631" s="15"/>
      <c r="F1631" s="14"/>
      <c r="G1631" s="15"/>
      <c r="H1631" s="14"/>
      <c r="I1631" s="15"/>
      <c r="J1631" s="14"/>
      <c r="K1631" s="18"/>
      <c r="L1631" s="14" t="s">
        <v>13699</v>
      </c>
      <c r="M1631" s="15" t="s">
        <v>18552</v>
      </c>
      <c r="N1631" s="19" t="str">
        <f>_xlfn.IFNA(VLOOKUP(K1631,'HAN02'!$I$1:$J$426,2,FALSE),"")</f>
        <v/>
      </c>
    </row>
    <row r="1632" spans="1:14">
      <c r="A1632" s="14">
        <v>1630</v>
      </c>
      <c r="B1632" s="14" t="str">
        <f t="shared" si="25"/>
        <v>320602401630</v>
      </c>
      <c r="C1632" s="15" t="s">
        <v>20363</v>
      </c>
      <c r="D1632" s="15" t="s">
        <v>1799</v>
      </c>
      <c r="E1632" s="15" t="s">
        <v>20364</v>
      </c>
      <c r="F1632" s="14" t="s">
        <v>20365</v>
      </c>
      <c r="G1632" s="15" t="s">
        <v>20366</v>
      </c>
      <c r="H1632" s="14" t="s">
        <v>13708</v>
      </c>
      <c r="I1632" s="15" t="s">
        <v>20367</v>
      </c>
      <c r="J1632" s="14" t="s">
        <v>13699</v>
      </c>
      <c r="K1632" s="18"/>
      <c r="L1632" s="14" t="s">
        <v>13832</v>
      </c>
      <c r="M1632" s="15" t="s">
        <v>18552</v>
      </c>
      <c r="N1632" s="19" t="str">
        <f>_xlfn.IFNA(VLOOKUP(K1632,'HAN02'!$I$1:$J$426,2,FALSE),"")</f>
        <v/>
      </c>
    </row>
    <row r="1633" spans="1:14">
      <c r="A1633" s="14">
        <v>1631</v>
      </c>
      <c r="B1633" s="14" t="str">
        <f t="shared" si="25"/>
        <v>320602401631</v>
      </c>
      <c r="C1633" s="15" t="s">
        <v>20368</v>
      </c>
      <c r="D1633" s="15" t="s">
        <v>1799</v>
      </c>
      <c r="E1633" s="15" t="s">
        <v>20369</v>
      </c>
      <c r="F1633" s="14" t="s">
        <v>20370</v>
      </c>
      <c r="G1633" s="15" t="s">
        <v>20371</v>
      </c>
      <c r="H1633" s="14" t="s">
        <v>13708</v>
      </c>
      <c r="I1633" s="15" t="s">
        <v>20372</v>
      </c>
      <c r="J1633" s="14" t="s">
        <v>13699</v>
      </c>
      <c r="K1633" s="18"/>
      <c r="L1633" s="14" t="s">
        <v>13832</v>
      </c>
      <c r="M1633" s="15" t="s">
        <v>18552</v>
      </c>
      <c r="N1633" s="19" t="str">
        <f>_xlfn.IFNA(VLOOKUP(K1633,'HAN02'!$I$1:$J$426,2,FALSE),"")</f>
        <v/>
      </c>
    </row>
    <row r="1634" spans="1:14">
      <c r="A1634" s="14">
        <v>1632</v>
      </c>
      <c r="B1634" s="14" t="str">
        <f t="shared" si="25"/>
        <v>320602401632</v>
      </c>
      <c r="C1634" s="15" t="s">
        <v>20373</v>
      </c>
      <c r="D1634" s="15" t="s">
        <v>1799</v>
      </c>
      <c r="E1634" s="15" t="s">
        <v>20374</v>
      </c>
      <c r="F1634" s="14" t="s">
        <v>20375</v>
      </c>
      <c r="G1634" s="15" t="s">
        <v>20376</v>
      </c>
      <c r="H1634" s="14" t="s">
        <v>13708</v>
      </c>
      <c r="I1634" s="15" t="s">
        <v>20377</v>
      </c>
      <c r="J1634" s="14" t="s">
        <v>13699</v>
      </c>
      <c r="K1634" s="18"/>
      <c r="L1634" s="14" t="s">
        <v>13699</v>
      </c>
      <c r="M1634" s="15" t="s">
        <v>18552</v>
      </c>
      <c r="N1634" s="19" t="str">
        <f>_xlfn.IFNA(VLOOKUP(K1634,'HAN02'!$I$1:$J$426,2,FALSE),"")</f>
        <v/>
      </c>
    </row>
    <row r="1635" spans="1:14">
      <c r="A1635" s="14">
        <v>1633</v>
      </c>
      <c r="B1635" s="14" t="str">
        <f t="shared" si="25"/>
        <v>320602401633</v>
      </c>
      <c r="C1635" s="15" t="s">
        <v>20378</v>
      </c>
      <c r="D1635" s="15" t="s">
        <v>1799</v>
      </c>
      <c r="E1635" s="15" t="s">
        <v>20369</v>
      </c>
      <c r="F1635" s="14" t="s">
        <v>20370</v>
      </c>
      <c r="G1635" s="15" t="s">
        <v>20379</v>
      </c>
      <c r="H1635" s="14" t="s">
        <v>13708</v>
      </c>
      <c r="I1635" s="15" t="s">
        <v>20380</v>
      </c>
      <c r="J1635" s="14" t="s">
        <v>13699</v>
      </c>
      <c r="K1635" s="18"/>
      <c r="L1635" s="14" t="s">
        <v>13699</v>
      </c>
      <c r="M1635" s="15" t="s">
        <v>18552</v>
      </c>
      <c r="N1635" s="19" t="str">
        <f>_xlfn.IFNA(VLOOKUP(K1635,'HAN02'!$I$1:$J$426,2,FALSE),"")</f>
        <v/>
      </c>
    </row>
    <row r="1636" spans="1:14">
      <c r="A1636" s="14">
        <v>1634</v>
      </c>
      <c r="B1636" s="14" t="str">
        <f t="shared" si="25"/>
        <v>320602501634</v>
      </c>
      <c r="C1636" s="15" t="s">
        <v>20381</v>
      </c>
      <c r="D1636" s="15" t="s">
        <v>1799</v>
      </c>
      <c r="E1636" s="15" t="s">
        <v>20382</v>
      </c>
      <c r="F1636" s="14" t="s">
        <v>20383</v>
      </c>
      <c r="G1636" s="15" t="s">
        <v>20384</v>
      </c>
      <c r="H1636" s="14" t="s">
        <v>13745</v>
      </c>
      <c r="I1636" s="15" t="s">
        <v>20385</v>
      </c>
      <c r="J1636" s="14" t="s">
        <v>13699</v>
      </c>
      <c r="K1636" s="18"/>
      <c r="L1636" s="14" t="s">
        <v>13699</v>
      </c>
      <c r="M1636" s="15" t="s">
        <v>18552</v>
      </c>
      <c r="N1636" s="19" t="str">
        <f>_xlfn.IFNA(VLOOKUP(K1636,'HAN02'!$I$1:$J$426,2,FALSE),"")</f>
        <v/>
      </c>
    </row>
    <row r="1637" spans="1:14">
      <c r="A1637" s="14">
        <v>1635</v>
      </c>
      <c r="B1637" s="14" t="str">
        <f t="shared" si="25"/>
        <v>320602401635</v>
      </c>
      <c r="C1637" s="15" t="s">
        <v>20386</v>
      </c>
      <c r="D1637" s="15" t="s">
        <v>1799</v>
      </c>
      <c r="E1637" s="15" t="s">
        <v>20369</v>
      </c>
      <c r="F1637" s="14" t="s">
        <v>20370</v>
      </c>
      <c r="G1637" s="15" t="s">
        <v>20371</v>
      </c>
      <c r="H1637" s="14" t="s">
        <v>13708</v>
      </c>
      <c r="I1637" s="15" t="s">
        <v>20380</v>
      </c>
      <c r="J1637" s="14" t="s">
        <v>13699</v>
      </c>
      <c r="K1637" s="18"/>
      <c r="L1637" s="14" t="s">
        <v>13699</v>
      </c>
      <c r="M1637" s="15" t="s">
        <v>18552</v>
      </c>
      <c r="N1637" s="19" t="str">
        <f>_xlfn.IFNA(VLOOKUP(K1637,'HAN02'!$I$1:$J$426,2,FALSE),"")</f>
        <v/>
      </c>
    </row>
    <row r="1638" spans="1:14">
      <c r="A1638" s="14">
        <v>1636</v>
      </c>
      <c r="B1638" s="14" t="str">
        <f t="shared" si="25"/>
        <v>320602401636</v>
      </c>
      <c r="C1638" s="15" t="s">
        <v>20387</v>
      </c>
      <c r="D1638" s="15" t="s">
        <v>1799</v>
      </c>
      <c r="E1638" s="15" t="s">
        <v>20388</v>
      </c>
      <c r="F1638" s="14" t="s">
        <v>20383</v>
      </c>
      <c r="G1638" s="15" t="s">
        <v>20389</v>
      </c>
      <c r="H1638" s="14" t="s">
        <v>13708</v>
      </c>
      <c r="I1638" s="15" t="s">
        <v>20390</v>
      </c>
      <c r="J1638" s="14" t="s">
        <v>13699</v>
      </c>
      <c r="K1638" s="18"/>
      <c r="L1638" s="14" t="s">
        <v>13699</v>
      </c>
      <c r="M1638" s="15" t="s">
        <v>18552</v>
      </c>
      <c r="N1638" s="19" t="str">
        <f>_xlfn.IFNA(VLOOKUP(K1638,'HAN02'!$I$1:$J$426,2,FALSE),"")</f>
        <v/>
      </c>
    </row>
    <row r="1639" spans="1:14">
      <c r="A1639" s="14">
        <v>1637</v>
      </c>
      <c r="B1639" s="14" t="str">
        <f t="shared" si="25"/>
        <v>320602501637</v>
      </c>
      <c r="C1639" s="15" t="s">
        <v>20391</v>
      </c>
      <c r="D1639" s="15" t="s">
        <v>1799</v>
      </c>
      <c r="E1639" s="15" t="s">
        <v>20392</v>
      </c>
      <c r="F1639" s="14" t="s">
        <v>20393</v>
      </c>
      <c r="G1639" s="15" t="s">
        <v>20394</v>
      </c>
      <c r="H1639" s="14" t="s">
        <v>13745</v>
      </c>
      <c r="I1639" s="15" t="s">
        <v>20395</v>
      </c>
      <c r="J1639" s="14" t="s">
        <v>13699</v>
      </c>
      <c r="K1639" s="18"/>
      <c r="L1639" s="14" t="s">
        <v>13699</v>
      </c>
      <c r="M1639" s="15" t="s">
        <v>18552</v>
      </c>
      <c r="N1639" s="19" t="str">
        <f>_xlfn.IFNA(VLOOKUP(K1639,'HAN02'!$I$1:$J$426,2,FALSE),"")</f>
        <v/>
      </c>
    </row>
    <row r="1640" spans="1:14">
      <c r="A1640" s="14">
        <v>1638</v>
      </c>
      <c r="B1640" s="14" t="str">
        <f t="shared" si="25"/>
        <v>320602501638</v>
      </c>
      <c r="C1640" s="15" t="s">
        <v>20396</v>
      </c>
      <c r="D1640" s="15" t="s">
        <v>1799</v>
      </c>
      <c r="E1640" s="15" t="s">
        <v>20397</v>
      </c>
      <c r="F1640" s="14" t="s">
        <v>20383</v>
      </c>
      <c r="G1640" s="15" t="s">
        <v>20398</v>
      </c>
      <c r="H1640" s="14" t="s">
        <v>13745</v>
      </c>
      <c r="I1640" s="15" t="s">
        <v>20399</v>
      </c>
      <c r="J1640" s="14" t="s">
        <v>13699</v>
      </c>
      <c r="K1640" s="18"/>
      <c r="L1640" s="14" t="s">
        <v>13699</v>
      </c>
      <c r="M1640" s="15" t="s">
        <v>18552</v>
      </c>
      <c r="N1640" s="19" t="str">
        <f>_xlfn.IFNA(VLOOKUP(K1640,'HAN02'!$I$1:$J$426,2,FALSE),"")</f>
        <v/>
      </c>
    </row>
    <row r="1641" spans="1:14">
      <c r="A1641" s="14">
        <v>1639</v>
      </c>
      <c r="B1641" s="14" t="str">
        <f t="shared" si="25"/>
        <v>320611101639</v>
      </c>
      <c r="C1641" s="15" t="s">
        <v>20400</v>
      </c>
      <c r="D1641" s="15" t="s">
        <v>1801</v>
      </c>
      <c r="E1641" s="15" t="s">
        <v>20401</v>
      </c>
      <c r="F1641" s="14" t="s">
        <v>20383</v>
      </c>
      <c r="G1641" s="15" t="s">
        <v>20402</v>
      </c>
      <c r="H1641" s="14" t="s">
        <v>13942</v>
      </c>
      <c r="I1641" s="15" t="s">
        <v>20403</v>
      </c>
      <c r="J1641" s="14" t="s">
        <v>13699</v>
      </c>
      <c r="K1641" s="18"/>
      <c r="L1641" s="14" t="s">
        <v>13699</v>
      </c>
      <c r="M1641" s="15" t="s">
        <v>18552</v>
      </c>
      <c r="N1641" s="19" t="str">
        <f>_xlfn.IFNA(VLOOKUP(K1641,'HAN02'!$I$1:$J$426,2,FALSE),"")</f>
        <v/>
      </c>
    </row>
    <row r="1642" spans="1:14">
      <c r="A1642" s="14">
        <v>1640</v>
      </c>
      <c r="B1642" s="14" t="str">
        <f t="shared" si="25"/>
        <v>320611501640</v>
      </c>
      <c r="C1642" s="15" t="s">
        <v>20404</v>
      </c>
      <c r="D1642" s="15" t="s">
        <v>1801</v>
      </c>
      <c r="E1642" s="15" t="s">
        <v>20405</v>
      </c>
      <c r="F1642" s="14" t="s">
        <v>20406</v>
      </c>
      <c r="G1642" s="15" t="s">
        <v>20407</v>
      </c>
      <c r="H1642" s="14" t="s">
        <v>13745</v>
      </c>
      <c r="I1642" s="15" t="s">
        <v>18572</v>
      </c>
      <c r="J1642" s="14" t="s">
        <v>13699</v>
      </c>
      <c r="K1642" s="18"/>
      <c r="L1642" s="14" t="s">
        <v>13699</v>
      </c>
      <c r="M1642" s="15" t="s">
        <v>18552</v>
      </c>
      <c r="N1642" s="19" t="str">
        <f>_xlfn.IFNA(VLOOKUP(K1642,'HAN02'!$I$1:$J$426,2,FALSE),"")</f>
        <v/>
      </c>
    </row>
    <row r="1643" spans="1:14">
      <c r="A1643" s="14">
        <v>1641</v>
      </c>
      <c r="B1643" s="14" t="str">
        <f t="shared" si="25"/>
        <v>320611301641</v>
      </c>
      <c r="C1643" s="15" t="s">
        <v>20408</v>
      </c>
      <c r="D1643" s="15" t="s">
        <v>1801</v>
      </c>
      <c r="E1643" s="15" t="s">
        <v>20409</v>
      </c>
      <c r="F1643" s="14" t="s">
        <v>20383</v>
      </c>
      <c r="G1643" s="15" t="s">
        <v>20410</v>
      </c>
      <c r="H1643" s="14" t="s">
        <v>13872</v>
      </c>
      <c r="I1643" s="15" t="s">
        <v>20411</v>
      </c>
      <c r="J1643" s="14" t="s">
        <v>13699</v>
      </c>
      <c r="K1643" s="18"/>
      <c r="L1643" s="14" t="s">
        <v>13832</v>
      </c>
      <c r="M1643" s="15" t="s">
        <v>18552</v>
      </c>
      <c r="N1643" s="19" t="str">
        <f>_xlfn.IFNA(VLOOKUP(K1643,'HAN02'!$I$1:$J$426,2,FALSE),"")</f>
        <v/>
      </c>
    </row>
    <row r="1644" spans="1:14">
      <c r="A1644" s="14">
        <v>1642</v>
      </c>
      <c r="B1644" s="14" t="str">
        <f t="shared" si="25"/>
        <v>320611201642</v>
      </c>
      <c r="C1644" s="15" t="s">
        <v>20412</v>
      </c>
      <c r="D1644" s="15" t="s">
        <v>1801</v>
      </c>
      <c r="E1644" s="15" t="s">
        <v>20413</v>
      </c>
      <c r="F1644" s="14" t="s">
        <v>20414</v>
      </c>
      <c r="G1644" s="15" t="s">
        <v>20415</v>
      </c>
      <c r="H1644" s="14" t="s">
        <v>14962</v>
      </c>
      <c r="I1644" s="15" t="s">
        <v>16256</v>
      </c>
      <c r="J1644" s="14" t="s">
        <v>13699</v>
      </c>
      <c r="K1644" s="18"/>
      <c r="L1644" s="14" t="s">
        <v>13699</v>
      </c>
      <c r="M1644" s="15" t="s">
        <v>18552</v>
      </c>
      <c r="N1644" s="19" t="str">
        <f>_xlfn.IFNA(VLOOKUP(K1644,'HAN02'!$I$1:$J$426,2,FALSE),"")</f>
        <v/>
      </c>
    </row>
    <row r="1645" spans="1:14">
      <c r="A1645" s="14">
        <v>1643</v>
      </c>
      <c r="B1645" s="14" t="str">
        <f t="shared" si="25"/>
        <v>320611101643</v>
      </c>
      <c r="C1645" s="15" t="s">
        <v>20416</v>
      </c>
      <c r="D1645" s="15" t="s">
        <v>1801</v>
      </c>
      <c r="E1645" s="15" t="s">
        <v>20417</v>
      </c>
      <c r="F1645" s="14" t="s">
        <v>20418</v>
      </c>
      <c r="G1645" s="15" t="s">
        <v>20419</v>
      </c>
      <c r="H1645" s="14" t="s">
        <v>13942</v>
      </c>
      <c r="I1645" s="15" t="s">
        <v>20420</v>
      </c>
      <c r="J1645" s="14" t="s">
        <v>13699</v>
      </c>
      <c r="K1645" s="18"/>
      <c r="L1645" s="14" t="s">
        <v>13699</v>
      </c>
      <c r="M1645" s="15" t="s">
        <v>18552</v>
      </c>
      <c r="N1645" s="19" t="str">
        <f>_xlfn.IFNA(VLOOKUP(K1645,'HAN02'!$I$1:$J$426,2,FALSE),"")</f>
        <v/>
      </c>
    </row>
    <row r="1646" spans="1:14">
      <c r="A1646" s="14">
        <v>1644</v>
      </c>
      <c r="B1646" s="14" t="str">
        <f t="shared" si="25"/>
        <v>320611301644</v>
      </c>
      <c r="C1646" s="15" t="s">
        <v>20421</v>
      </c>
      <c r="D1646" s="15" t="s">
        <v>1801</v>
      </c>
      <c r="E1646" s="15" t="s">
        <v>20422</v>
      </c>
      <c r="F1646" s="14" t="s">
        <v>20406</v>
      </c>
      <c r="G1646" s="15" t="s">
        <v>20423</v>
      </c>
      <c r="H1646" s="14" t="s">
        <v>13872</v>
      </c>
      <c r="I1646" s="15" t="s">
        <v>20424</v>
      </c>
      <c r="J1646" s="14" t="s">
        <v>13699</v>
      </c>
      <c r="K1646" s="18"/>
      <c r="L1646" s="14" t="s">
        <v>13699</v>
      </c>
      <c r="M1646" s="15" t="s">
        <v>18552</v>
      </c>
      <c r="N1646" s="19" t="str">
        <f>_xlfn.IFNA(VLOOKUP(K1646,'HAN02'!$I$1:$J$426,2,FALSE),"")</f>
        <v/>
      </c>
    </row>
    <row r="1647" spans="1:14">
      <c r="A1647" s="14">
        <v>1645</v>
      </c>
      <c r="B1647" s="14" t="str">
        <f t="shared" si="25"/>
        <v>320611501645</v>
      </c>
      <c r="C1647" s="15" t="s">
        <v>20425</v>
      </c>
      <c r="D1647" s="15" t="s">
        <v>1801</v>
      </c>
      <c r="E1647" s="15" t="s">
        <v>20426</v>
      </c>
      <c r="F1647" s="14" t="s">
        <v>20393</v>
      </c>
      <c r="G1647" s="15" t="s">
        <v>20427</v>
      </c>
      <c r="H1647" s="14" t="s">
        <v>13745</v>
      </c>
      <c r="I1647" s="15" t="s">
        <v>19450</v>
      </c>
      <c r="J1647" s="14" t="s">
        <v>13699</v>
      </c>
      <c r="K1647" s="18"/>
      <c r="L1647" s="14" t="s">
        <v>13699</v>
      </c>
      <c r="M1647" s="15" t="s">
        <v>18552</v>
      </c>
      <c r="N1647" s="19" t="str">
        <f>_xlfn.IFNA(VLOOKUP(K1647,'HAN02'!$I$1:$J$426,2,FALSE),"")</f>
        <v/>
      </c>
    </row>
    <row r="1648" spans="1:14">
      <c r="A1648" s="14">
        <v>1646</v>
      </c>
      <c r="B1648" s="14" t="str">
        <f t="shared" si="25"/>
        <v>320611501646</v>
      </c>
      <c r="C1648" s="15" t="s">
        <v>20428</v>
      </c>
      <c r="D1648" s="15" t="s">
        <v>1801</v>
      </c>
      <c r="E1648" s="15" t="s">
        <v>20429</v>
      </c>
      <c r="F1648" s="14" t="s">
        <v>20383</v>
      </c>
      <c r="G1648" s="15" t="s">
        <v>20430</v>
      </c>
      <c r="H1648" s="14" t="s">
        <v>13745</v>
      </c>
      <c r="I1648" s="15" t="s">
        <v>20431</v>
      </c>
      <c r="J1648" s="14" t="s">
        <v>13699</v>
      </c>
      <c r="K1648" s="18"/>
      <c r="L1648" s="14" t="s">
        <v>13699</v>
      </c>
      <c r="M1648" s="15" t="s">
        <v>18552</v>
      </c>
      <c r="N1648" s="19" t="str">
        <f>_xlfn.IFNA(VLOOKUP(K1648,'HAN02'!$I$1:$J$426,2,FALSE),"")</f>
        <v/>
      </c>
    </row>
    <row r="1649" spans="1:14">
      <c r="A1649" s="14">
        <v>1647</v>
      </c>
      <c r="B1649" s="14" t="str">
        <f t="shared" si="25"/>
        <v>320611501647</v>
      </c>
      <c r="C1649" s="15" t="s">
        <v>20432</v>
      </c>
      <c r="D1649" s="15" t="s">
        <v>1801</v>
      </c>
      <c r="E1649" s="15" t="s">
        <v>20433</v>
      </c>
      <c r="F1649" s="14" t="s">
        <v>20383</v>
      </c>
      <c r="G1649" s="15" t="s">
        <v>20434</v>
      </c>
      <c r="H1649" s="14" t="s">
        <v>13745</v>
      </c>
      <c r="I1649" s="15" t="s">
        <v>15305</v>
      </c>
      <c r="J1649" s="14" t="s">
        <v>13710</v>
      </c>
      <c r="K1649" s="18" t="s">
        <v>12914</v>
      </c>
      <c r="L1649" s="14" t="s">
        <v>13699</v>
      </c>
      <c r="M1649" s="15" t="s">
        <v>18552</v>
      </c>
      <c r="N1649" s="19" t="str">
        <f>_xlfn.IFNA(VLOOKUP(K1649,'HAN02'!$I$1:$J$426,2,FALSE),"")</f>
        <v>GG322075</v>
      </c>
    </row>
    <row r="1650" spans="1:14">
      <c r="A1650" s="14">
        <v>1648</v>
      </c>
      <c r="B1650" s="14" t="str">
        <f t="shared" si="25"/>
        <v>320612501648</v>
      </c>
      <c r="C1650" s="15" t="s">
        <v>20435</v>
      </c>
      <c r="D1650" s="15" t="s">
        <v>1803</v>
      </c>
      <c r="E1650" s="15" t="s">
        <v>20436</v>
      </c>
      <c r="F1650" s="14" t="s">
        <v>20437</v>
      </c>
      <c r="G1650" s="15" t="s">
        <v>20438</v>
      </c>
      <c r="H1650" s="14" t="s">
        <v>13745</v>
      </c>
      <c r="I1650" s="15" t="s">
        <v>14913</v>
      </c>
      <c r="J1650" s="14" t="s">
        <v>13710</v>
      </c>
      <c r="K1650" s="18" t="s">
        <v>12914</v>
      </c>
      <c r="L1650" s="14" t="s">
        <v>13699</v>
      </c>
      <c r="M1650" s="15" t="s">
        <v>18552</v>
      </c>
      <c r="N1650" s="19" t="str">
        <f>_xlfn.IFNA(VLOOKUP(K1650,'HAN02'!$I$1:$J$426,2,FALSE),"")</f>
        <v>GG322075</v>
      </c>
    </row>
    <row r="1651" spans="1:14">
      <c r="A1651" s="14">
        <v>1649</v>
      </c>
      <c r="B1651" s="14" t="str">
        <f t="shared" si="25"/>
        <v>320612001649</v>
      </c>
      <c r="C1651" s="15" t="s">
        <v>20439</v>
      </c>
      <c r="D1651" s="15" t="s">
        <v>1803</v>
      </c>
      <c r="E1651" s="15" t="s">
        <v>20440</v>
      </c>
      <c r="F1651" s="14" t="s">
        <v>20441</v>
      </c>
      <c r="G1651" s="15" t="s">
        <v>20442</v>
      </c>
      <c r="H1651" s="14"/>
      <c r="I1651" s="15" t="s">
        <v>20443</v>
      </c>
      <c r="J1651" s="14"/>
      <c r="K1651" s="18"/>
      <c r="L1651" s="14" t="s">
        <v>13699</v>
      </c>
      <c r="M1651" s="15" t="s">
        <v>18552</v>
      </c>
      <c r="N1651" s="19" t="str">
        <f>_xlfn.IFNA(VLOOKUP(K1651,'HAN02'!$I$1:$J$426,2,FALSE),"")</f>
        <v/>
      </c>
    </row>
    <row r="1652" spans="1:14">
      <c r="A1652" s="14">
        <v>1650</v>
      </c>
      <c r="B1652" s="14" t="str">
        <f t="shared" si="25"/>
        <v>320612401650</v>
      </c>
      <c r="C1652" s="15" t="s">
        <v>20444</v>
      </c>
      <c r="D1652" s="15" t="s">
        <v>1803</v>
      </c>
      <c r="E1652" s="15" t="s">
        <v>20445</v>
      </c>
      <c r="F1652" s="14" t="s">
        <v>20437</v>
      </c>
      <c r="G1652" s="15" t="s">
        <v>20446</v>
      </c>
      <c r="H1652" s="14" t="s">
        <v>13708</v>
      </c>
      <c r="I1652" s="15" t="s">
        <v>20447</v>
      </c>
      <c r="J1652" s="14" t="s">
        <v>13710</v>
      </c>
      <c r="K1652" s="18" t="s">
        <v>12914</v>
      </c>
      <c r="L1652" s="14" t="s">
        <v>13832</v>
      </c>
      <c r="M1652" s="15" t="s">
        <v>18552</v>
      </c>
      <c r="N1652" s="19" t="str">
        <f>_xlfn.IFNA(VLOOKUP(K1652,'HAN02'!$I$1:$J$426,2,FALSE),"")</f>
        <v>GG322075</v>
      </c>
    </row>
    <row r="1653" spans="1:14">
      <c r="A1653" s="14">
        <v>1651</v>
      </c>
      <c r="B1653" s="14" t="str">
        <f t="shared" si="25"/>
        <v>320612401651</v>
      </c>
      <c r="C1653" s="15" t="s">
        <v>20448</v>
      </c>
      <c r="D1653" s="15" t="s">
        <v>1803</v>
      </c>
      <c r="E1653" s="15" t="s">
        <v>20449</v>
      </c>
      <c r="F1653" s="14" t="s">
        <v>20437</v>
      </c>
      <c r="G1653" s="15" t="s">
        <v>20450</v>
      </c>
      <c r="H1653" s="14" t="s">
        <v>13708</v>
      </c>
      <c r="I1653" s="15" t="s">
        <v>20451</v>
      </c>
      <c r="J1653" s="14" t="s">
        <v>13710</v>
      </c>
      <c r="K1653" s="18" t="s">
        <v>12914</v>
      </c>
      <c r="L1653" s="14" t="s">
        <v>13699</v>
      </c>
      <c r="M1653" s="15" t="s">
        <v>18552</v>
      </c>
      <c r="N1653" s="19" t="str">
        <f>_xlfn.IFNA(VLOOKUP(K1653,'HAN02'!$I$1:$J$426,2,FALSE),"")</f>
        <v>GG322075</v>
      </c>
    </row>
    <row r="1654" spans="1:14">
      <c r="A1654" s="14">
        <v>1652</v>
      </c>
      <c r="B1654" s="14" t="str">
        <f t="shared" si="25"/>
        <v>320612401652</v>
      </c>
      <c r="C1654" s="15" t="s">
        <v>20452</v>
      </c>
      <c r="D1654" s="15" t="s">
        <v>1803</v>
      </c>
      <c r="E1654" s="15" t="s">
        <v>20453</v>
      </c>
      <c r="F1654" s="14" t="s">
        <v>20454</v>
      </c>
      <c r="G1654" s="15" t="s">
        <v>20455</v>
      </c>
      <c r="H1654" s="14" t="s">
        <v>13708</v>
      </c>
      <c r="I1654" s="15" t="s">
        <v>20456</v>
      </c>
      <c r="J1654" s="14" t="s">
        <v>13699</v>
      </c>
      <c r="K1654" s="18"/>
      <c r="L1654" s="14" t="s">
        <v>13699</v>
      </c>
      <c r="M1654" s="15" t="s">
        <v>18552</v>
      </c>
      <c r="N1654" s="19" t="str">
        <f>_xlfn.IFNA(VLOOKUP(K1654,'HAN02'!$I$1:$J$426,2,FALSE),"")</f>
        <v/>
      </c>
    </row>
    <row r="1655" spans="1:14">
      <c r="A1655" s="14">
        <v>1653</v>
      </c>
      <c r="B1655" s="14" t="str">
        <f t="shared" si="25"/>
        <v>320621101653</v>
      </c>
      <c r="C1655" s="15" t="s">
        <v>20457</v>
      </c>
      <c r="D1655" s="15" t="s">
        <v>1804</v>
      </c>
      <c r="E1655" s="15" t="s">
        <v>20458</v>
      </c>
      <c r="F1655" s="14" t="s">
        <v>20459</v>
      </c>
      <c r="G1655" s="15" t="s">
        <v>20460</v>
      </c>
      <c r="H1655" s="14" t="s">
        <v>13942</v>
      </c>
      <c r="I1655" s="15" t="s">
        <v>20461</v>
      </c>
      <c r="J1655" s="14" t="s">
        <v>13699</v>
      </c>
      <c r="K1655" s="18"/>
      <c r="L1655" s="14" t="s">
        <v>13832</v>
      </c>
      <c r="M1655" s="15" t="s">
        <v>18552</v>
      </c>
      <c r="N1655" s="19" t="str">
        <f>_xlfn.IFNA(VLOOKUP(K1655,'HAN02'!$I$1:$J$426,2,FALSE),"")</f>
        <v/>
      </c>
    </row>
    <row r="1656" spans="1:14">
      <c r="A1656" s="14">
        <v>1654</v>
      </c>
      <c r="B1656" s="14" t="str">
        <f t="shared" si="25"/>
        <v>320621101654</v>
      </c>
      <c r="C1656" s="15" t="s">
        <v>20462</v>
      </c>
      <c r="D1656" s="15" t="s">
        <v>1804</v>
      </c>
      <c r="E1656" s="15" t="s">
        <v>20463</v>
      </c>
      <c r="F1656" s="14" t="s">
        <v>20459</v>
      </c>
      <c r="G1656" s="15" t="s">
        <v>20464</v>
      </c>
      <c r="H1656" s="14" t="s">
        <v>13942</v>
      </c>
      <c r="I1656" s="15" t="s">
        <v>20465</v>
      </c>
      <c r="J1656" s="14" t="s">
        <v>13699</v>
      </c>
      <c r="K1656" s="18"/>
      <c r="L1656" s="14" t="s">
        <v>13832</v>
      </c>
      <c r="M1656" s="15" t="s">
        <v>18552</v>
      </c>
      <c r="N1656" s="19" t="str">
        <f>_xlfn.IFNA(VLOOKUP(K1656,'HAN02'!$I$1:$J$426,2,FALSE),"")</f>
        <v/>
      </c>
    </row>
    <row r="1657" spans="1:14">
      <c r="A1657" s="14">
        <v>1655</v>
      </c>
      <c r="B1657" s="14" t="str">
        <f t="shared" si="25"/>
        <v>320621101655</v>
      </c>
      <c r="C1657" s="15" t="s">
        <v>20466</v>
      </c>
      <c r="D1657" s="15" t="s">
        <v>1804</v>
      </c>
      <c r="E1657" s="15" t="s">
        <v>20467</v>
      </c>
      <c r="F1657" s="14" t="s">
        <v>20459</v>
      </c>
      <c r="G1657" s="15" t="s">
        <v>20468</v>
      </c>
      <c r="H1657" s="14" t="s">
        <v>13942</v>
      </c>
      <c r="I1657" s="15" t="s">
        <v>20469</v>
      </c>
      <c r="J1657" s="14" t="s">
        <v>13699</v>
      </c>
      <c r="K1657" s="18"/>
      <c r="L1657" s="14" t="s">
        <v>13699</v>
      </c>
      <c r="M1657" s="15" t="s">
        <v>18552</v>
      </c>
      <c r="N1657" s="19" t="str">
        <f>_xlfn.IFNA(VLOOKUP(K1657,'HAN02'!$I$1:$J$426,2,FALSE),"")</f>
        <v/>
      </c>
    </row>
    <row r="1658" spans="1:14">
      <c r="A1658" s="14">
        <v>1656</v>
      </c>
      <c r="B1658" s="14" t="str">
        <f t="shared" si="25"/>
        <v>320621001656</v>
      </c>
      <c r="C1658" s="15" t="s">
        <v>20470</v>
      </c>
      <c r="D1658" s="15" t="s">
        <v>1804</v>
      </c>
      <c r="E1658" s="15" t="s">
        <v>20471</v>
      </c>
      <c r="F1658" s="14" t="s">
        <v>20459</v>
      </c>
      <c r="G1658" s="15" t="s">
        <v>20472</v>
      </c>
      <c r="H1658" s="14"/>
      <c r="I1658" s="15" t="s">
        <v>20473</v>
      </c>
      <c r="J1658" s="14"/>
      <c r="K1658" s="18"/>
      <c r="L1658" s="14" t="s">
        <v>13699</v>
      </c>
      <c r="M1658" s="15" t="s">
        <v>18552</v>
      </c>
      <c r="N1658" s="19" t="str">
        <f>_xlfn.IFNA(VLOOKUP(K1658,'HAN02'!$I$1:$J$426,2,FALSE),"")</f>
        <v/>
      </c>
    </row>
    <row r="1659" spans="1:14">
      <c r="A1659" s="14">
        <v>1657</v>
      </c>
      <c r="B1659" s="14" t="str">
        <f t="shared" si="25"/>
        <v>320621501657</v>
      </c>
      <c r="C1659" s="15" t="s">
        <v>20474</v>
      </c>
      <c r="D1659" s="15" t="s">
        <v>1804</v>
      </c>
      <c r="E1659" s="15" t="s">
        <v>20475</v>
      </c>
      <c r="F1659" s="14" t="s">
        <v>20476</v>
      </c>
      <c r="G1659" s="15" t="s">
        <v>20477</v>
      </c>
      <c r="H1659" s="14" t="s">
        <v>13745</v>
      </c>
      <c r="I1659" s="15" t="s">
        <v>20039</v>
      </c>
      <c r="J1659" s="14" t="s">
        <v>13699</v>
      </c>
      <c r="K1659" s="18"/>
      <c r="L1659" s="14" t="s">
        <v>13699</v>
      </c>
      <c r="M1659" s="15" t="s">
        <v>18552</v>
      </c>
      <c r="N1659" s="19" t="str">
        <f>_xlfn.IFNA(VLOOKUP(K1659,'HAN02'!$I$1:$J$426,2,FALSE),"")</f>
        <v/>
      </c>
    </row>
    <row r="1660" spans="1:14">
      <c r="A1660" s="14">
        <v>1658</v>
      </c>
      <c r="B1660" s="14" t="str">
        <f t="shared" si="25"/>
        <v>320623501658</v>
      </c>
      <c r="C1660" s="15" t="s">
        <v>20478</v>
      </c>
      <c r="D1660" s="15" t="s">
        <v>1806</v>
      </c>
      <c r="E1660" s="15" t="s">
        <v>20479</v>
      </c>
      <c r="F1660" s="14" t="s">
        <v>20480</v>
      </c>
      <c r="G1660" s="15" t="s">
        <v>20481</v>
      </c>
      <c r="H1660" s="14" t="s">
        <v>13745</v>
      </c>
      <c r="I1660" s="15" t="s">
        <v>20482</v>
      </c>
      <c r="J1660" s="14" t="s">
        <v>13699</v>
      </c>
      <c r="K1660" s="18"/>
      <c r="L1660" s="14" t="s">
        <v>13699</v>
      </c>
      <c r="M1660" s="15" t="s">
        <v>18552</v>
      </c>
      <c r="N1660" s="19" t="str">
        <f>_xlfn.IFNA(VLOOKUP(K1660,'HAN02'!$I$1:$J$426,2,FALSE),"")</f>
        <v/>
      </c>
    </row>
    <row r="1661" spans="1:14">
      <c r="A1661" s="14">
        <v>1659</v>
      </c>
      <c r="B1661" s="14" t="str">
        <f t="shared" si="25"/>
        <v>320623501659</v>
      </c>
      <c r="C1661" s="15" t="s">
        <v>20483</v>
      </c>
      <c r="D1661" s="15" t="s">
        <v>1806</v>
      </c>
      <c r="E1661" s="15" t="s">
        <v>20484</v>
      </c>
      <c r="F1661" s="14" t="s">
        <v>20480</v>
      </c>
      <c r="G1661" s="15" t="s">
        <v>20485</v>
      </c>
      <c r="H1661" s="14" t="s">
        <v>13745</v>
      </c>
      <c r="I1661" s="15" t="s">
        <v>20486</v>
      </c>
      <c r="J1661" s="14" t="s">
        <v>13699</v>
      </c>
      <c r="K1661" s="18"/>
      <c r="L1661" s="14" t="s">
        <v>13699</v>
      </c>
      <c r="M1661" s="15" t="s">
        <v>18552</v>
      </c>
      <c r="N1661" s="19" t="str">
        <f>_xlfn.IFNA(VLOOKUP(K1661,'HAN02'!$I$1:$J$426,2,FALSE),"")</f>
        <v/>
      </c>
    </row>
    <row r="1662" spans="1:14">
      <c r="A1662" s="14">
        <v>1660</v>
      </c>
      <c r="B1662" s="14" t="str">
        <f t="shared" si="25"/>
        <v>320623401660</v>
      </c>
      <c r="C1662" s="15" t="s">
        <v>20487</v>
      </c>
      <c r="D1662" s="15" t="s">
        <v>1806</v>
      </c>
      <c r="E1662" s="15" t="s">
        <v>20488</v>
      </c>
      <c r="F1662" s="14" t="s">
        <v>20480</v>
      </c>
      <c r="G1662" s="15" t="s">
        <v>20489</v>
      </c>
      <c r="H1662" s="14" t="s">
        <v>13708</v>
      </c>
      <c r="I1662" s="15" t="s">
        <v>14832</v>
      </c>
      <c r="J1662" s="14" t="s">
        <v>13699</v>
      </c>
      <c r="K1662" s="18"/>
      <c r="L1662" s="14" t="s">
        <v>13832</v>
      </c>
      <c r="M1662" s="15" t="s">
        <v>18552</v>
      </c>
      <c r="N1662" s="19" t="str">
        <f>_xlfn.IFNA(VLOOKUP(K1662,'HAN02'!$I$1:$J$426,2,FALSE),"")</f>
        <v/>
      </c>
    </row>
    <row r="1663" spans="1:14">
      <c r="A1663" s="14">
        <v>1661</v>
      </c>
      <c r="B1663" s="14" t="str">
        <f t="shared" si="25"/>
        <v>320623501661</v>
      </c>
      <c r="C1663" s="15" t="s">
        <v>20490</v>
      </c>
      <c r="D1663" s="15" t="s">
        <v>1806</v>
      </c>
      <c r="E1663" s="15" t="s">
        <v>20479</v>
      </c>
      <c r="F1663" s="14" t="s">
        <v>20480</v>
      </c>
      <c r="G1663" s="15" t="s">
        <v>20481</v>
      </c>
      <c r="H1663" s="14" t="s">
        <v>13745</v>
      </c>
      <c r="I1663" s="15" t="s">
        <v>20491</v>
      </c>
      <c r="J1663" s="14" t="s">
        <v>13699</v>
      </c>
      <c r="K1663" s="18"/>
      <c r="L1663" s="14" t="s">
        <v>13699</v>
      </c>
      <c r="M1663" s="15" t="s">
        <v>18552</v>
      </c>
      <c r="N1663" s="19" t="str">
        <f>_xlfn.IFNA(VLOOKUP(K1663,'HAN02'!$I$1:$J$426,2,FALSE),"")</f>
        <v/>
      </c>
    </row>
    <row r="1664" spans="1:14">
      <c r="A1664" s="14">
        <v>1662</v>
      </c>
      <c r="B1664" s="14" t="str">
        <f t="shared" si="25"/>
        <v>320623501662</v>
      </c>
      <c r="C1664" s="15" t="s">
        <v>20492</v>
      </c>
      <c r="D1664" s="15" t="s">
        <v>1806</v>
      </c>
      <c r="E1664" s="15" t="s">
        <v>20493</v>
      </c>
      <c r="F1664" s="14" t="s">
        <v>20494</v>
      </c>
      <c r="G1664" s="15" t="s">
        <v>20495</v>
      </c>
      <c r="H1664" s="14" t="s">
        <v>13745</v>
      </c>
      <c r="I1664" s="15" t="s">
        <v>20496</v>
      </c>
      <c r="J1664" s="14" t="s">
        <v>13699</v>
      </c>
      <c r="K1664" s="18"/>
      <c r="L1664" s="14" t="s">
        <v>13699</v>
      </c>
      <c r="M1664" s="15" t="s">
        <v>18552</v>
      </c>
      <c r="N1664" s="19" t="str">
        <f>_xlfn.IFNA(VLOOKUP(K1664,'HAN02'!$I$1:$J$426,2,FALSE),"")</f>
        <v/>
      </c>
    </row>
    <row r="1665" spans="1:14">
      <c r="A1665" s="14">
        <v>1663</v>
      </c>
      <c r="B1665" s="14" t="str">
        <f t="shared" si="25"/>
        <v>320623001663</v>
      </c>
      <c r="C1665" s="15" t="s">
        <v>20497</v>
      </c>
      <c r="D1665" s="15" t="s">
        <v>1806</v>
      </c>
      <c r="E1665" s="15" t="s">
        <v>20498</v>
      </c>
      <c r="F1665" s="14" t="s">
        <v>20499</v>
      </c>
      <c r="G1665" s="15" t="s">
        <v>20500</v>
      </c>
      <c r="H1665" s="14"/>
      <c r="I1665" s="15" t="s">
        <v>19154</v>
      </c>
      <c r="J1665" s="14"/>
      <c r="K1665" s="18"/>
      <c r="L1665" s="14" t="s">
        <v>13699</v>
      </c>
      <c r="M1665" s="15" t="s">
        <v>18552</v>
      </c>
      <c r="N1665" s="19" t="str">
        <f>_xlfn.IFNA(VLOOKUP(K1665,'HAN02'!$I$1:$J$426,2,FALSE),"")</f>
        <v/>
      </c>
    </row>
    <row r="1666" spans="1:14">
      <c r="A1666" s="14">
        <v>1664</v>
      </c>
      <c r="B1666" s="14" t="str">
        <f t="shared" si="25"/>
        <v>320623401664</v>
      </c>
      <c r="C1666" s="15" t="s">
        <v>20501</v>
      </c>
      <c r="D1666" s="15" t="s">
        <v>1806</v>
      </c>
      <c r="E1666" s="15" t="s">
        <v>20502</v>
      </c>
      <c r="F1666" s="14" t="s">
        <v>20503</v>
      </c>
      <c r="G1666" s="15" t="s">
        <v>20504</v>
      </c>
      <c r="H1666" s="14" t="s">
        <v>13708</v>
      </c>
      <c r="I1666" s="15" t="s">
        <v>20505</v>
      </c>
      <c r="J1666" s="14" t="s">
        <v>13699</v>
      </c>
      <c r="K1666" s="18"/>
      <c r="L1666" s="14" t="s">
        <v>13699</v>
      </c>
      <c r="M1666" s="15" t="s">
        <v>18552</v>
      </c>
      <c r="N1666" s="19" t="str">
        <f>_xlfn.IFNA(VLOOKUP(K1666,'HAN02'!$I$1:$J$426,2,FALSE),"")</f>
        <v/>
      </c>
    </row>
    <row r="1667" spans="1:14">
      <c r="A1667" s="14">
        <v>1665</v>
      </c>
      <c r="B1667" s="14" t="str">
        <f t="shared" si="25"/>
        <v>320623501665</v>
      </c>
      <c r="C1667" s="15" t="s">
        <v>20506</v>
      </c>
      <c r="D1667" s="15" t="s">
        <v>1806</v>
      </c>
      <c r="E1667" s="15" t="s">
        <v>20479</v>
      </c>
      <c r="F1667" s="14" t="s">
        <v>20480</v>
      </c>
      <c r="G1667" s="15" t="s">
        <v>20507</v>
      </c>
      <c r="H1667" s="14" t="s">
        <v>13745</v>
      </c>
      <c r="I1667" s="15" t="s">
        <v>20508</v>
      </c>
      <c r="J1667" s="14" t="s">
        <v>13699</v>
      </c>
      <c r="K1667" s="18"/>
      <c r="L1667" s="14" t="s">
        <v>13699</v>
      </c>
      <c r="M1667" s="15" t="s">
        <v>18552</v>
      </c>
      <c r="N1667" s="19" t="str">
        <f>_xlfn.IFNA(VLOOKUP(K1667,'HAN02'!$I$1:$J$426,2,FALSE),"")</f>
        <v/>
      </c>
    </row>
    <row r="1668" spans="1:14">
      <c r="A1668" s="14">
        <v>1666</v>
      </c>
      <c r="B1668" s="14" t="str">
        <f t="shared" ref="B1668:B1731" si="26">D1668&amp;IF(H1668="",0,H1668)&amp;REPT(0,5-LEN(A1668))&amp;A1668</f>
        <v>320681101666</v>
      </c>
      <c r="C1668" s="15" t="s">
        <v>20509</v>
      </c>
      <c r="D1668" s="15" t="s">
        <v>1808</v>
      </c>
      <c r="E1668" s="15" t="s">
        <v>20510</v>
      </c>
      <c r="F1668" s="14" t="s">
        <v>20511</v>
      </c>
      <c r="G1668" s="15" t="s">
        <v>20512</v>
      </c>
      <c r="H1668" s="14" t="s">
        <v>13942</v>
      </c>
      <c r="I1668" s="15" t="s">
        <v>20513</v>
      </c>
      <c r="J1668" s="14" t="s">
        <v>13699</v>
      </c>
      <c r="K1668" s="18"/>
      <c r="L1668" s="14" t="s">
        <v>13832</v>
      </c>
      <c r="M1668" s="15" t="s">
        <v>18552</v>
      </c>
      <c r="N1668" s="19" t="str">
        <f>_xlfn.IFNA(VLOOKUP(K1668,'HAN02'!$I$1:$J$426,2,FALSE),"")</f>
        <v/>
      </c>
    </row>
    <row r="1669" spans="1:14">
      <c r="A1669" s="14">
        <v>1667</v>
      </c>
      <c r="B1669" s="14" t="str">
        <f t="shared" si="26"/>
        <v>320681501667</v>
      </c>
      <c r="C1669" s="15" t="s">
        <v>20514</v>
      </c>
      <c r="D1669" s="15" t="s">
        <v>1808</v>
      </c>
      <c r="E1669" s="15" t="s">
        <v>20515</v>
      </c>
      <c r="F1669" s="14" t="s">
        <v>20516</v>
      </c>
      <c r="G1669" s="15" t="s">
        <v>20517</v>
      </c>
      <c r="H1669" s="14" t="s">
        <v>13745</v>
      </c>
      <c r="I1669" s="15" t="s">
        <v>14421</v>
      </c>
      <c r="J1669" s="14" t="s">
        <v>13699</v>
      </c>
      <c r="K1669" s="18"/>
      <c r="L1669" s="14" t="s">
        <v>13699</v>
      </c>
      <c r="M1669" s="15" t="s">
        <v>18552</v>
      </c>
      <c r="N1669" s="19" t="str">
        <f>_xlfn.IFNA(VLOOKUP(K1669,'HAN02'!$I$1:$J$426,2,FALSE),"")</f>
        <v/>
      </c>
    </row>
    <row r="1670" spans="1:14">
      <c r="A1670" s="14">
        <v>1668</v>
      </c>
      <c r="B1670" s="14" t="str">
        <f t="shared" si="26"/>
        <v>320681101668</v>
      </c>
      <c r="C1670" s="15" t="s">
        <v>20518</v>
      </c>
      <c r="D1670" s="15" t="s">
        <v>1808</v>
      </c>
      <c r="E1670" s="15" t="s">
        <v>20519</v>
      </c>
      <c r="F1670" s="14" t="s">
        <v>20511</v>
      </c>
      <c r="G1670" s="15" t="s">
        <v>20520</v>
      </c>
      <c r="H1670" s="14" t="s">
        <v>13942</v>
      </c>
      <c r="I1670" s="15" t="s">
        <v>15977</v>
      </c>
      <c r="J1670" s="14" t="s">
        <v>13699</v>
      </c>
      <c r="K1670" s="18"/>
      <c r="L1670" s="14" t="s">
        <v>13699</v>
      </c>
      <c r="M1670" s="15" t="s">
        <v>18552</v>
      </c>
      <c r="N1670" s="19" t="str">
        <f>_xlfn.IFNA(VLOOKUP(K1670,'HAN02'!$I$1:$J$426,2,FALSE),"")</f>
        <v/>
      </c>
    </row>
    <row r="1671" spans="1:14">
      <c r="A1671" s="14">
        <v>1669</v>
      </c>
      <c r="B1671" s="14" t="str">
        <f t="shared" si="26"/>
        <v>320681501669</v>
      </c>
      <c r="C1671" s="15" t="s">
        <v>20521</v>
      </c>
      <c r="D1671" s="15" t="s">
        <v>1808</v>
      </c>
      <c r="E1671" s="15" t="s">
        <v>20522</v>
      </c>
      <c r="F1671" s="14" t="s">
        <v>20511</v>
      </c>
      <c r="G1671" s="15" t="s">
        <v>20523</v>
      </c>
      <c r="H1671" s="14" t="s">
        <v>13745</v>
      </c>
      <c r="I1671" s="15" t="s">
        <v>20524</v>
      </c>
      <c r="J1671" s="14" t="s">
        <v>13699</v>
      </c>
      <c r="K1671" s="18"/>
      <c r="L1671" s="14" t="s">
        <v>13699</v>
      </c>
      <c r="M1671" s="15" t="s">
        <v>18552</v>
      </c>
      <c r="N1671" s="19" t="str">
        <f>_xlfn.IFNA(VLOOKUP(K1671,'HAN02'!$I$1:$J$426,2,FALSE),"")</f>
        <v/>
      </c>
    </row>
    <row r="1672" spans="1:14">
      <c r="A1672" s="14">
        <v>1670</v>
      </c>
      <c r="B1672" s="14" t="str">
        <f t="shared" si="26"/>
        <v>320681001670</v>
      </c>
      <c r="C1672" s="15" t="s">
        <v>20525</v>
      </c>
      <c r="D1672" s="15" t="s">
        <v>1808</v>
      </c>
      <c r="E1672" s="15" t="s">
        <v>20526</v>
      </c>
      <c r="F1672" s="14" t="s">
        <v>20516</v>
      </c>
      <c r="G1672" s="15"/>
      <c r="H1672" s="14"/>
      <c r="I1672" s="15" t="s">
        <v>20527</v>
      </c>
      <c r="J1672" s="14"/>
      <c r="K1672" s="18"/>
      <c r="L1672" s="14" t="s">
        <v>13699</v>
      </c>
      <c r="M1672" s="15" t="s">
        <v>18552</v>
      </c>
      <c r="N1672" s="19" t="str">
        <f>_xlfn.IFNA(VLOOKUP(K1672,'HAN02'!$I$1:$J$426,2,FALSE),"")</f>
        <v/>
      </c>
    </row>
    <row r="1673" spans="1:14">
      <c r="A1673" s="14">
        <v>1671</v>
      </c>
      <c r="B1673" s="14" t="str">
        <f t="shared" si="26"/>
        <v>320681401671</v>
      </c>
      <c r="C1673" s="15" t="s">
        <v>20528</v>
      </c>
      <c r="D1673" s="15" t="s">
        <v>1808</v>
      </c>
      <c r="E1673" s="15" t="s">
        <v>20529</v>
      </c>
      <c r="F1673" s="14" t="s">
        <v>20530</v>
      </c>
      <c r="G1673" s="15" t="s">
        <v>20531</v>
      </c>
      <c r="H1673" s="14" t="s">
        <v>13708</v>
      </c>
      <c r="I1673" s="15" t="s">
        <v>20532</v>
      </c>
      <c r="J1673" s="14" t="s">
        <v>13699</v>
      </c>
      <c r="K1673" s="18"/>
      <c r="L1673" s="14" t="s">
        <v>13699</v>
      </c>
      <c r="M1673" s="15" t="s">
        <v>18552</v>
      </c>
      <c r="N1673" s="19" t="str">
        <f>_xlfn.IFNA(VLOOKUP(K1673,'HAN02'!$I$1:$J$426,2,FALSE),"")</f>
        <v/>
      </c>
    </row>
    <row r="1674" spans="1:14">
      <c r="A1674" s="14">
        <v>1672</v>
      </c>
      <c r="B1674" s="14" t="str">
        <f t="shared" si="26"/>
        <v>320682201672</v>
      </c>
      <c r="C1674" s="15" t="s">
        <v>20533</v>
      </c>
      <c r="D1674" s="15" t="s">
        <v>1810</v>
      </c>
      <c r="E1674" s="15" t="s">
        <v>20534</v>
      </c>
      <c r="F1674" s="14" t="s">
        <v>20535</v>
      </c>
      <c r="G1674" s="15" t="s">
        <v>20536</v>
      </c>
      <c r="H1674" s="14" t="s">
        <v>14962</v>
      </c>
      <c r="I1674" s="15" t="s">
        <v>20537</v>
      </c>
      <c r="J1674" s="14" t="s">
        <v>13699</v>
      </c>
      <c r="K1674" s="18"/>
      <c r="L1674" s="14" t="s">
        <v>13832</v>
      </c>
      <c r="M1674" s="15" t="s">
        <v>18552</v>
      </c>
      <c r="N1674" s="19" t="str">
        <f>_xlfn.IFNA(VLOOKUP(K1674,'HAN02'!$I$1:$J$426,2,FALSE),"")</f>
        <v/>
      </c>
    </row>
    <row r="1675" spans="1:14">
      <c r="A1675" s="14">
        <v>1673</v>
      </c>
      <c r="B1675" s="14" t="str">
        <f t="shared" si="26"/>
        <v>320682101673</v>
      </c>
      <c r="C1675" s="15" t="s">
        <v>20538</v>
      </c>
      <c r="D1675" s="15" t="s">
        <v>1810</v>
      </c>
      <c r="E1675" s="15" t="s">
        <v>20539</v>
      </c>
      <c r="F1675" s="14" t="s">
        <v>20535</v>
      </c>
      <c r="G1675" s="15" t="s">
        <v>20540</v>
      </c>
      <c r="H1675" s="14" t="s">
        <v>13942</v>
      </c>
      <c r="I1675" s="15" t="s">
        <v>19031</v>
      </c>
      <c r="J1675" s="14" t="s">
        <v>13699</v>
      </c>
      <c r="K1675" s="18"/>
      <c r="L1675" s="14" t="s">
        <v>13832</v>
      </c>
      <c r="M1675" s="15" t="s">
        <v>18552</v>
      </c>
      <c r="N1675" s="19" t="str">
        <f>_xlfn.IFNA(VLOOKUP(K1675,'HAN02'!$I$1:$J$426,2,FALSE),"")</f>
        <v/>
      </c>
    </row>
    <row r="1676" spans="1:14">
      <c r="A1676" s="14">
        <v>1674</v>
      </c>
      <c r="B1676" s="14" t="str">
        <f t="shared" si="26"/>
        <v>320682401674</v>
      </c>
      <c r="C1676" s="15" t="s">
        <v>20541</v>
      </c>
      <c r="D1676" s="15" t="s">
        <v>1810</v>
      </c>
      <c r="E1676" s="15" t="s">
        <v>20542</v>
      </c>
      <c r="F1676" s="14" t="s">
        <v>20535</v>
      </c>
      <c r="G1676" s="15" t="s">
        <v>20543</v>
      </c>
      <c r="H1676" s="14" t="s">
        <v>13708</v>
      </c>
      <c r="I1676" s="15" t="s">
        <v>19464</v>
      </c>
      <c r="J1676" s="14" t="s">
        <v>13699</v>
      </c>
      <c r="K1676" s="18"/>
      <c r="L1676" s="14" t="s">
        <v>13699</v>
      </c>
      <c r="M1676" s="15" t="s">
        <v>18552</v>
      </c>
      <c r="N1676" s="19" t="str">
        <f>_xlfn.IFNA(VLOOKUP(K1676,'HAN02'!$I$1:$J$426,2,FALSE),"")</f>
        <v/>
      </c>
    </row>
    <row r="1677" spans="1:14">
      <c r="A1677" s="14">
        <v>1675</v>
      </c>
      <c r="B1677" s="14" t="str">
        <f t="shared" si="26"/>
        <v>320682601675</v>
      </c>
      <c r="C1677" s="15" t="s">
        <v>20544</v>
      </c>
      <c r="D1677" s="15" t="s">
        <v>1810</v>
      </c>
      <c r="E1677" s="15" t="s">
        <v>20545</v>
      </c>
      <c r="F1677" s="14" t="s">
        <v>20546</v>
      </c>
      <c r="G1677" s="15" t="s">
        <v>20547</v>
      </c>
      <c r="H1677" s="14" t="s">
        <v>15084</v>
      </c>
      <c r="I1677" s="15" t="s">
        <v>15938</v>
      </c>
      <c r="J1677" s="14" t="s">
        <v>13699</v>
      </c>
      <c r="K1677" s="18"/>
      <c r="L1677" s="14" t="s">
        <v>13699</v>
      </c>
      <c r="M1677" s="15" t="s">
        <v>18552</v>
      </c>
      <c r="N1677" s="19" t="str">
        <f>_xlfn.IFNA(VLOOKUP(K1677,'HAN02'!$I$1:$J$426,2,FALSE),"")</f>
        <v/>
      </c>
    </row>
    <row r="1678" spans="1:14">
      <c r="A1678" s="14">
        <v>1676</v>
      </c>
      <c r="B1678" s="14" t="str">
        <f t="shared" si="26"/>
        <v>320682301676</v>
      </c>
      <c r="C1678" s="15" t="s">
        <v>20548</v>
      </c>
      <c r="D1678" s="15" t="s">
        <v>1810</v>
      </c>
      <c r="E1678" s="15" t="s">
        <v>20549</v>
      </c>
      <c r="F1678" s="14" t="s">
        <v>20535</v>
      </c>
      <c r="G1678" s="15" t="s">
        <v>20550</v>
      </c>
      <c r="H1678" s="14" t="s">
        <v>13872</v>
      </c>
      <c r="I1678" s="15" t="s">
        <v>20551</v>
      </c>
      <c r="J1678" s="14" t="s">
        <v>13699</v>
      </c>
      <c r="K1678" s="18"/>
      <c r="L1678" s="14" t="s">
        <v>13699</v>
      </c>
      <c r="M1678" s="15" t="s">
        <v>18552</v>
      </c>
      <c r="N1678" s="19" t="str">
        <f>_xlfn.IFNA(VLOOKUP(K1678,'HAN02'!$I$1:$J$426,2,FALSE),"")</f>
        <v/>
      </c>
    </row>
    <row r="1679" spans="1:14">
      <c r="A1679" s="14">
        <v>1677</v>
      </c>
      <c r="B1679" s="14" t="str">
        <f t="shared" si="26"/>
        <v>320684601677</v>
      </c>
      <c r="C1679" s="15" t="s">
        <v>20552</v>
      </c>
      <c r="D1679" s="15" t="s">
        <v>1812</v>
      </c>
      <c r="E1679" s="15" t="s">
        <v>20553</v>
      </c>
      <c r="F1679" s="14" t="s">
        <v>20554</v>
      </c>
      <c r="G1679" s="15" t="s">
        <v>20555</v>
      </c>
      <c r="H1679" s="14" t="s">
        <v>15084</v>
      </c>
      <c r="I1679" s="15" t="s">
        <v>20556</v>
      </c>
      <c r="J1679" s="14" t="s">
        <v>13699</v>
      </c>
      <c r="K1679" s="18"/>
      <c r="L1679" s="14" t="s">
        <v>13832</v>
      </c>
      <c r="M1679" s="15" t="s">
        <v>18552</v>
      </c>
      <c r="N1679" s="19" t="str">
        <f>_xlfn.IFNA(VLOOKUP(K1679,'HAN02'!$I$1:$J$426,2,FALSE),"")</f>
        <v/>
      </c>
    </row>
    <row r="1680" spans="1:14">
      <c r="A1680" s="14">
        <v>1678</v>
      </c>
      <c r="B1680" s="14" t="str">
        <f t="shared" si="26"/>
        <v>320684401678</v>
      </c>
      <c r="C1680" s="15" t="s">
        <v>20557</v>
      </c>
      <c r="D1680" s="15" t="s">
        <v>1812</v>
      </c>
      <c r="E1680" s="15" t="s">
        <v>20558</v>
      </c>
      <c r="F1680" s="14" t="s">
        <v>20559</v>
      </c>
      <c r="G1680" s="15" t="s">
        <v>20560</v>
      </c>
      <c r="H1680" s="14" t="s">
        <v>13708</v>
      </c>
      <c r="I1680" s="15" t="s">
        <v>17031</v>
      </c>
      <c r="J1680" s="14" t="s">
        <v>13699</v>
      </c>
      <c r="K1680" s="18"/>
      <c r="L1680" s="14" t="s">
        <v>13832</v>
      </c>
      <c r="M1680" s="15" t="s">
        <v>18552</v>
      </c>
      <c r="N1680" s="19" t="str">
        <f>_xlfn.IFNA(VLOOKUP(K1680,'HAN02'!$I$1:$J$426,2,FALSE),"")</f>
        <v/>
      </c>
    </row>
    <row r="1681" spans="1:14">
      <c r="A1681" s="14">
        <v>1679</v>
      </c>
      <c r="B1681" s="14" t="str">
        <f t="shared" si="26"/>
        <v>320684001679</v>
      </c>
      <c r="C1681" s="15" t="s">
        <v>20561</v>
      </c>
      <c r="D1681" s="15" t="s">
        <v>1812</v>
      </c>
      <c r="E1681" s="15" t="s">
        <v>20562</v>
      </c>
      <c r="F1681" s="14" t="s">
        <v>20563</v>
      </c>
      <c r="G1681" s="15" t="s">
        <v>20564</v>
      </c>
      <c r="H1681" s="14"/>
      <c r="I1681" s="15" t="s">
        <v>20565</v>
      </c>
      <c r="J1681" s="14"/>
      <c r="K1681" s="18"/>
      <c r="L1681" s="14" t="s">
        <v>13699</v>
      </c>
      <c r="M1681" s="15" t="s">
        <v>18552</v>
      </c>
      <c r="N1681" s="19" t="str">
        <f>_xlfn.IFNA(VLOOKUP(K1681,'HAN02'!$I$1:$J$426,2,FALSE),"")</f>
        <v/>
      </c>
    </row>
    <row r="1682" spans="1:14">
      <c r="A1682" s="14">
        <v>1680</v>
      </c>
      <c r="B1682" s="14" t="str">
        <f t="shared" si="26"/>
        <v>320700201680</v>
      </c>
      <c r="C1682" s="15" t="s">
        <v>20566</v>
      </c>
      <c r="D1682" s="15" t="s">
        <v>1814</v>
      </c>
      <c r="E1682" s="15" t="s">
        <v>20567</v>
      </c>
      <c r="F1682" s="14" t="s">
        <v>20568</v>
      </c>
      <c r="G1682" s="15" t="s">
        <v>20569</v>
      </c>
      <c r="H1682" s="14" t="s">
        <v>14962</v>
      </c>
      <c r="I1682" s="15" t="s">
        <v>15953</v>
      </c>
      <c r="J1682" s="14" t="s">
        <v>13699</v>
      </c>
      <c r="K1682" s="18"/>
      <c r="L1682" s="14" t="s">
        <v>13699</v>
      </c>
      <c r="M1682" s="15" t="s">
        <v>18552</v>
      </c>
      <c r="N1682" s="19" t="str">
        <f>_xlfn.IFNA(VLOOKUP(K1682,'HAN02'!$I$1:$J$426,2,FALSE),"")</f>
        <v/>
      </c>
    </row>
    <row r="1683" spans="1:14">
      <c r="A1683" s="14">
        <v>1681</v>
      </c>
      <c r="B1683" s="14" t="str">
        <f t="shared" si="26"/>
        <v>320700401681</v>
      </c>
      <c r="C1683" s="15" t="s">
        <v>20570</v>
      </c>
      <c r="D1683" s="15" t="s">
        <v>1814</v>
      </c>
      <c r="E1683" s="15" t="s">
        <v>20571</v>
      </c>
      <c r="F1683" s="14" t="s">
        <v>20572</v>
      </c>
      <c r="G1683" s="15" t="s">
        <v>20573</v>
      </c>
      <c r="H1683" s="14" t="s">
        <v>13708</v>
      </c>
      <c r="I1683" s="15" t="s">
        <v>20574</v>
      </c>
      <c r="J1683" s="14" t="s">
        <v>13699</v>
      </c>
      <c r="K1683" s="18"/>
      <c r="L1683" s="14" t="s">
        <v>13699</v>
      </c>
      <c r="M1683" s="15" t="s">
        <v>18552</v>
      </c>
      <c r="N1683" s="19" t="str">
        <f>_xlfn.IFNA(VLOOKUP(K1683,'HAN02'!$I$1:$J$426,2,FALSE),"")</f>
        <v/>
      </c>
    </row>
    <row r="1684" spans="1:14">
      <c r="A1684" s="14">
        <v>1682</v>
      </c>
      <c r="B1684" s="14" t="str">
        <f t="shared" si="26"/>
        <v>320701201682</v>
      </c>
      <c r="C1684" s="15" t="s">
        <v>20575</v>
      </c>
      <c r="D1684" s="15" t="s">
        <v>1816</v>
      </c>
      <c r="E1684" s="15" t="s">
        <v>20576</v>
      </c>
      <c r="F1684" s="14" t="s">
        <v>20572</v>
      </c>
      <c r="G1684" s="15" t="s">
        <v>20577</v>
      </c>
      <c r="H1684" s="14" t="s">
        <v>14962</v>
      </c>
      <c r="I1684" s="15" t="s">
        <v>20578</v>
      </c>
      <c r="J1684" s="14" t="s">
        <v>13710</v>
      </c>
      <c r="K1684" s="18" t="s">
        <v>12916</v>
      </c>
      <c r="L1684" s="14" t="s">
        <v>13832</v>
      </c>
      <c r="M1684" s="15" t="s">
        <v>18552</v>
      </c>
      <c r="N1684" s="19" t="str">
        <f>_xlfn.IFNA(VLOOKUP(K1684,'HAN02'!$I$1:$J$426,2,FALSE),"")</f>
        <v>GG322076</v>
      </c>
    </row>
    <row r="1685" spans="1:14">
      <c r="A1685" s="14">
        <v>1683</v>
      </c>
      <c r="B1685" s="14" t="str">
        <f t="shared" si="26"/>
        <v>320701401683</v>
      </c>
      <c r="C1685" s="15" t="s">
        <v>20579</v>
      </c>
      <c r="D1685" s="15" t="s">
        <v>1816</v>
      </c>
      <c r="E1685" s="15" t="s">
        <v>20580</v>
      </c>
      <c r="F1685" s="14" t="s">
        <v>20568</v>
      </c>
      <c r="G1685" s="15" t="s">
        <v>20581</v>
      </c>
      <c r="H1685" s="14" t="s">
        <v>13708</v>
      </c>
      <c r="I1685" s="15" t="s">
        <v>15079</v>
      </c>
      <c r="J1685" s="14" t="s">
        <v>13710</v>
      </c>
      <c r="K1685" s="18" t="s">
        <v>12916</v>
      </c>
      <c r="L1685" s="14" t="s">
        <v>13832</v>
      </c>
      <c r="M1685" s="15" t="s">
        <v>18552</v>
      </c>
      <c r="N1685" s="19" t="str">
        <f>_xlfn.IFNA(VLOOKUP(K1685,'HAN02'!$I$1:$J$426,2,FALSE),"")</f>
        <v>GG322076</v>
      </c>
    </row>
    <row r="1686" spans="1:14">
      <c r="A1686" s="14">
        <v>1684</v>
      </c>
      <c r="B1686" s="14" t="str">
        <f t="shared" si="26"/>
        <v>320701401684</v>
      </c>
      <c r="C1686" s="15" t="s">
        <v>20582</v>
      </c>
      <c r="D1686" s="15" t="s">
        <v>1816</v>
      </c>
      <c r="E1686" s="15" t="s">
        <v>20583</v>
      </c>
      <c r="F1686" s="14" t="s">
        <v>20584</v>
      </c>
      <c r="G1686" s="15" t="s">
        <v>20585</v>
      </c>
      <c r="H1686" s="14" t="s">
        <v>13708</v>
      </c>
      <c r="I1686" s="15" t="s">
        <v>14759</v>
      </c>
      <c r="J1686" s="14" t="s">
        <v>13699</v>
      </c>
      <c r="K1686" s="18"/>
      <c r="L1686" s="14" t="s">
        <v>13699</v>
      </c>
      <c r="M1686" s="15" t="s">
        <v>18552</v>
      </c>
      <c r="N1686" s="19" t="str">
        <f>_xlfn.IFNA(VLOOKUP(K1686,'HAN02'!$I$1:$J$426,2,FALSE),"")</f>
        <v/>
      </c>
    </row>
    <row r="1687" spans="1:14">
      <c r="A1687" s="14">
        <v>1685</v>
      </c>
      <c r="B1687" s="14" t="str">
        <f t="shared" si="26"/>
        <v>320701401685</v>
      </c>
      <c r="C1687" s="15" t="s">
        <v>20586</v>
      </c>
      <c r="D1687" s="15" t="s">
        <v>1816</v>
      </c>
      <c r="E1687" s="15" t="s">
        <v>20587</v>
      </c>
      <c r="F1687" s="14" t="s">
        <v>20568</v>
      </c>
      <c r="G1687" s="15" t="s">
        <v>20588</v>
      </c>
      <c r="H1687" s="14" t="s">
        <v>13708</v>
      </c>
      <c r="I1687" s="15" t="s">
        <v>20589</v>
      </c>
      <c r="J1687" s="14" t="s">
        <v>13699</v>
      </c>
      <c r="K1687" s="18"/>
      <c r="L1687" s="14" t="s">
        <v>13699</v>
      </c>
      <c r="M1687" s="15" t="s">
        <v>18552</v>
      </c>
      <c r="N1687" s="19" t="str">
        <f>_xlfn.IFNA(VLOOKUP(K1687,'HAN02'!$I$1:$J$426,2,FALSE),"")</f>
        <v/>
      </c>
    </row>
    <row r="1688" spans="1:14">
      <c r="A1688" s="14">
        <v>1686</v>
      </c>
      <c r="B1688" s="14" t="str">
        <f t="shared" si="26"/>
        <v>320703401686</v>
      </c>
      <c r="C1688" s="15" t="s">
        <v>20590</v>
      </c>
      <c r="D1688" s="15" t="s">
        <v>1817</v>
      </c>
      <c r="E1688" s="15" t="s">
        <v>20591</v>
      </c>
      <c r="F1688" s="14" t="s">
        <v>20568</v>
      </c>
      <c r="G1688" s="15" t="s">
        <v>20592</v>
      </c>
      <c r="H1688" s="14" t="s">
        <v>13708</v>
      </c>
      <c r="I1688" s="15" t="s">
        <v>19380</v>
      </c>
      <c r="J1688" s="14" t="s">
        <v>13699</v>
      </c>
      <c r="K1688" s="18"/>
      <c r="L1688" s="14" t="s">
        <v>13699</v>
      </c>
      <c r="M1688" s="15" t="s">
        <v>18552</v>
      </c>
      <c r="N1688" s="19" t="str">
        <f>_xlfn.IFNA(VLOOKUP(K1688,'HAN02'!$I$1:$J$426,2,FALSE),"")</f>
        <v/>
      </c>
    </row>
    <row r="1689" spans="1:14">
      <c r="A1689" s="14">
        <v>1687</v>
      </c>
      <c r="B1689" s="14" t="str">
        <f t="shared" si="26"/>
        <v>320706301687</v>
      </c>
      <c r="C1689" s="15" t="s">
        <v>20593</v>
      </c>
      <c r="D1689" s="15" t="s">
        <v>1819</v>
      </c>
      <c r="E1689" s="15" t="s">
        <v>20594</v>
      </c>
      <c r="F1689" s="14" t="s">
        <v>20595</v>
      </c>
      <c r="G1689" s="15" t="s">
        <v>20596</v>
      </c>
      <c r="H1689" s="14" t="s">
        <v>13872</v>
      </c>
      <c r="I1689" s="15" t="s">
        <v>19150</v>
      </c>
      <c r="J1689" s="14" t="s">
        <v>13699</v>
      </c>
      <c r="K1689" s="18"/>
      <c r="L1689" s="14" t="s">
        <v>13699</v>
      </c>
      <c r="M1689" s="15" t="s">
        <v>18552</v>
      </c>
      <c r="N1689" s="19" t="str">
        <f>_xlfn.IFNA(VLOOKUP(K1689,'HAN02'!$I$1:$J$426,2,FALSE),"")</f>
        <v/>
      </c>
    </row>
    <row r="1690" spans="1:14">
      <c r="A1690" s="14">
        <v>1688</v>
      </c>
      <c r="B1690" s="14" t="str">
        <f t="shared" si="26"/>
        <v>320706201688</v>
      </c>
      <c r="C1690" s="15" t="s">
        <v>20597</v>
      </c>
      <c r="D1690" s="15" t="s">
        <v>1819</v>
      </c>
      <c r="E1690" s="15" t="s">
        <v>20598</v>
      </c>
      <c r="F1690" s="14" t="s">
        <v>20599</v>
      </c>
      <c r="G1690" s="15" t="s">
        <v>20600</v>
      </c>
      <c r="H1690" s="14" t="s">
        <v>14962</v>
      </c>
      <c r="I1690" s="15" t="s">
        <v>20601</v>
      </c>
      <c r="J1690" s="14" t="s">
        <v>13699</v>
      </c>
      <c r="K1690" s="18"/>
      <c r="L1690" s="14" t="s">
        <v>13699</v>
      </c>
      <c r="M1690" s="15" t="s">
        <v>18552</v>
      </c>
      <c r="N1690" s="19" t="str">
        <f>_xlfn.IFNA(VLOOKUP(K1690,'HAN02'!$I$1:$J$426,2,FALSE),"")</f>
        <v/>
      </c>
    </row>
    <row r="1691" spans="1:14">
      <c r="A1691" s="14">
        <v>1689</v>
      </c>
      <c r="B1691" s="14" t="str">
        <f t="shared" si="26"/>
        <v>320707401689</v>
      </c>
      <c r="C1691" s="15" t="s">
        <v>20602</v>
      </c>
      <c r="D1691" s="15" t="s">
        <v>1820</v>
      </c>
      <c r="E1691" s="15" t="s">
        <v>20603</v>
      </c>
      <c r="F1691" s="14" t="s">
        <v>20604</v>
      </c>
      <c r="G1691" s="15" t="s">
        <v>20605</v>
      </c>
      <c r="H1691" s="14" t="s">
        <v>13708</v>
      </c>
      <c r="I1691" s="15" t="s">
        <v>20606</v>
      </c>
      <c r="J1691" s="14" t="s">
        <v>13699</v>
      </c>
      <c r="K1691" s="18"/>
      <c r="L1691" s="14" t="s">
        <v>13699</v>
      </c>
      <c r="M1691" s="15" t="s">
        <v>18552</v>
      </c>
      <c r="N1691" s="19" t="str">
        <f>_xlfn.IFNA(VLOOKUP(K1691,'HAN02'!$I$1:$J$426,2,FALSE),"")</f>
        <v/>
      </c>
    </row>
    <row r="1692" spans="1:14">
      <c r="A1692" s="14">
        <v>1690</v>
      </c>
      <c r="B1692" s="14" t="str">
        <f t="shared" si="26"/>
        <v>320707401690</v>
      </c>
      <c r="C1692" s="15" t="s">
        <v>20607</v>
      </c>
      <c r="D1692" s="15" t="s">
        <v>1820</v>
      </c>
      <c r="E1692" s="15" t="s">
        <v>20608</v>
      </c>
      <c r="F1692" s="14" t="s">
        <v>20604</v>
      </c>
      <c r="G1692" s="15" t="s">
        <v>20609</v>
      </c>
      <c r="H1692" s="14" t="s">
        <v>13708</v>
      </c>
      <c r="I1692" s="15" t="s">
        <v>20610</v>
      </c>
      <c r="J1692" s="14" t="s">
        <v>13699</v>
      </c>
      <c r="K1692" s="18"/>
      <c r="L1692" s="14" t="s">
        <v>13699</v>
      </c>
      <c r="M1692" s="15" t="s">
        <v>18552</v>
      </c>
      <c r="N1692" s="19" t="str">
        <f>_xlfn.IFNA(VLOOKUP(K1692,'HAN02'!$I$1:$J$426,2,FALSE),"")</f>
        <v/>
      </c>
    </row>
    <row r="1693" spans="1:14">
      <c r="A1693" s="14">
        <v>1691</v>
      </c>
      <c r="B1693" s="14" t="str">
        <f t="shared" si="26"/>
        <v>320722301691</v>
      </c>
      <c r="C1693" s="15" t="s">
        <v>20611</v>
      </c>
      <c r="D1693" s="15" t="s">
        <v>1822</v>
      </c>
      <c r="E1693" s="15" t="s">
        <v>20612</v>
      </c>
      <c r="F1693" s="14" t="s">
        <v>20613</v>
      </c>
      <c r="G1693" s="15" t="s">
        <v>20614</v>
      </c>
      <c r="H1693" s="14" t="s">
        <v>13872</v>
      </c>
      <c r="I1693" s="15" t="s">
        <v>17627</v>
      </c>
      <c r="J1693" s="14" t="s">
        <v>13699</v>
      </c>
      <c r="K1693" s="18"/>
      <c r="L1693" s="14" t="s">
        <v>13699</v>
      </c>
      <c r="M1693" s="15" t="s">
        <v>18552</v>
      </c>
      <c r="N1693" s="19" t="str">
        <f>_xlfn.IFNA(VLOOKUP(K1693,'HAN02'!$I$1:$J$426,2,FALSE),"")</f>
        <v/>
      </c>
    </row>
    <row r="1694" spans="1:14">
      <c r="A1694" s="14">
        <v>1692</v>
      </c>
      <c r="B1694" s="14" t="str">
        <f t="shared" si="26"/>
        <v>320722201692</v>
      </c>
      <c r="C1694" s="15" t="s">
        <v>20615</v>
      </c>
      <c r="D1694" s="15" t="s">
        <v>1822</v>
      </c>
      <c r="E1694" s="15" t="s">
        <v>20616</v>
      </c>
      <c r="F1694" s="14" t="s">
        <v>20613</v>
      </c>
      <c r="G1694" s="15" t="s">
        <v>20617</v>
      </c>
      <c r="H1694" s="14" t="s">
        <v>14962</v>
      </c>
      <c r="I1694" s="15" t="s">
        <v>14638</v>
      </c>
      <c r="J1694" s="14" t="s">
        <v>13699</v>
      </c>
      <c r="K1694" s="18"/>
      <c r="L1694" s="14" t="s">
        <v>13699</v>
      </c>
      <c r="M1694" s="15" t="s">
        <v>18552</v>
      </c>
      <c r="N1694" s="19" t="str">
        <f>_xlfn.IFNA(VLOOKUP(K1694,'HAN02'!$I$1:$J$426,2,FALSE),"")</f>
        <v/>
      </c>
    </row>
    <row r="1695" spans="1:14">
      <c r="A1695" s="14">
        <v>1693</v>
      </c>
      <c r="B1695" s="14" t="str">
        <f t="shared" si="26"/>
        <v>320722401693</v>
      </c>
      <c r="C1695" s="15" t="s">
        <v>20618</v>
      </c>
      <c r="D1695" s="15" t="s">
        <v>1822</v>
      </c>
      <c r="E1695" s="15" t="s">
        <v>20619</v>
      </c>
      <c r="F1695" s="14" t="s">
        <v>20613</v>
      </c>
      <c r="G1695" s="15" t="s">
        <v>20620</v>
      </c>
      <c r="H1695" s="14" t="s">
        <v>13708</v>
      </c>
      <c r="I1695" s="15" t="s">
        <v>20621</v>
      </c>
      <c r="J1695" s="14" t="s">
        <v>13699</v>
      </c>
      <c r="K1695" s="18"/>
      <c r="L1695" s="14" t="s">
        <v>13699</v>
      </c>
      <c r="M1695" s="15" t="s">
        <v>18552</v>
      </c>
      <c r="N1695" s="19" t="str">
        <f>_xlfn.IFNA(VLOOKUP(K1695,'HAN02'!$I$1:$J$426,2,FALSE),"")</f>
        <v/>
      </c>
    </row>
    <row r="1696" spans="1:14">
      <c r="A1696" s="14">
        <v>1694</v>
      </c>
      <c r="B1696" s="14" t="str">
        <f t="shared" si="26"/>
        <v>320723401694</v>
      </c>
      <c r="C1696" s="15" t="s">
        <v>20622</v>
      </c>
      <c r="D1696" s="15" t="s">
        <v>1824</v>
      </c>
      <c r="E1696" s="15" t="s">
        <v>20623</v>
      </c>
      <c r="F1696" s="14" t="s">
        <v>20624</v>
      </c>
      <c r="G1696" s="15" t="s">
        <v>20625</v>
      </c>
      <c r="H1696" s="14" t="s">
        <v>13708</v>
      </c>
      <c r="I1696" s="15" t="s">
        <v>14981</v>
      </c>
      <c r="J1696" s="14" t="s">
        <v>13699</v>
      </c>
      <c r="K1696" s="18"/>
      <c r="L1696" s="14" t="s">
        <v>13699</v>
      </c>
      <c r="M1696" s="15" t="s">
        <v>18552</v>
      </c>
      <c r="N1696" s="19" t="str">
        <f>_xlfn.IFNA(VLOOKUP(K1696,'HAN02'!$I$1:$J$426,2,FALSE),"")</f>
        <v/>
      </c>
    </row>
    <row r="1697" spans="1:14">
      <c r="A1697" s="14">
        <v>1695</v>
      </c>
      <c r="B1697" s="14" t="str">
        <f t="shared" si="26"/>
        <v>320723401695</v>
      </c>
      <c r="C1697" s="15" t="s">
        <v>20626</v>
      </c>
      <c r="D1697" s="15" t="s">
        <v>1824</v>
      </c>
      <c r="E1697" s="15" t="s">
        <v>20627</v>
      </c>
      <c r="F1697" s="14" t="s">
        <v>20624</v>
      </c>
      <c r="G1697" s="15" t="s">
        <v>20628</v>
      </c>
      <c r="H1697" s="14" t="s">
        <v>13708</v>
      </c>
      <c r="I1697" s="15" t="s">
        <v>15581</v>
      </c>
      <c r="J1697" s="14" t="s">
        <v>13699</v>
      </c>
      <c r="K1697" s="18"/>
      <c r="L1697" s="14" t="s">
        <v>13699</v>
      </c>
      <c r="M1697" s="15" t="s">
        <v>18552</v>
      </c>
      <c r="N1697" s="19" t="str">
        <f>_xlfn.IFNA(VLOOKUP(K1697,'HAN02'!$I$1:$J$426,2,FALSE),"")</f>
        <v/>
      </c>
    </row>
    <row r="1698" spans="1:14">
      <c r="A1698" s="14">
        <v>1696</v>
      </c>
      <c r="B1698" s="14" t="str">
        <f t="shared" si="26"/>
        <v>320724101696</v>
      </c>
      <c r="C1698" s="15" t="s">
        <v>20629</v>
      </c>
      <c r="D1698" s="15" t="s">
        <v>1826</v>
      </c>
      <c r="E1698" s="15" t="s">
        <v>20630</v>
      </c>
      <c r="F1698" s="14" t="s">
        <v>20631</v>
      </c>
      <c r="G1698" s="15" t="s">
        <v>20632</v>
      </c>
      <c r="H1698" s="14" t="s">
        <v>13942</v>
      </c>
      <c r="I1698" s="15" t="s">
        <v>18293</v>
      </c>
      <c r="J1698" s="14" t="s">
        <v>13699</v>
      </c>
      <c r="K1698" s="18"/>
      <c r="L1698" s="14" t="s">
        <v>13699</v>
      </c>
      <c r="M1698" s="15" t="s">
        <v>18552</v>
      </c>
      <c r="N1698" s="19" t="str">
        <f>_xlfn.IFNA(VLOOKUP(K1698,'HAN02'!$I$1:$J$426,2,FALSE),"")</f>
        <v/>
      </c>
    </row>
    <row r="1699" spans="1:14">
      <c r="A1699" s="14">
        <v>1697</v>
      </c>
      <c r="B1699" s="14" t="str">
        <f t="shared" si="26"/>
        <v>320796301697</v>
      </c>
      <c r="C1699" s="15" t="s">
        <v>20633</v>
      </c>
      <c r="D1699" s="15" t="s">
        <v>12916</v>
      </c>
      <c r="E1699" s="15" t="s">
        <v>20634</v>
      </c>
      <c r="F1699" s="14" t="s">
        <v>20572</v>
      </c>
      <c r="G1699" s="15" t="s">
        <v>20635</v>
      </c>
      <c r="H1699" s="14" t="s">
        <v>13872</v>
      </c>
      <c r="I1699" s="15" t="s">
        <v>20636</v>
      </c>
      <c r="J1699" s="14" t="s">
        <v>13710</v>
      </c>
      <c r="K1699" s="18" t="s">
        <v>12916</v>
      </c>
      <c r="L1699" s="14" t="s">
        <v>13699</v>
      </c>
      <c r="M1699" s="15" t="s">
        <v>18552</v>
      </c>
      <c r="N1699" s="19" t="str">
        <f>_xlfn.IFNA(VLOOKUP(K1699,'HAN02'!$I$1:$J$426,2,FALSE),"")</f>
        <v>GG322076</v>
      </c>
    </row>
    <row r="1700" spans="1:14">
      <c r="A1700" s="14">
        <v>1698</v>
      </c>
      <c r="B1700" s="14" t="str">
        <f t="shared" si="26"/>
        <v>320800101698</v>
      </c>
      <c r="C1700" s="15" t="s">
        <v>20637</v>
      </c>
      <c r="D1700" s="15" t="s">
        <v>1828</v>
      </c>
      <c r="E1700" s="15" t="s">
        <v>20638</v>
      </c>
      <c r="F1700" s="14" t="s">
        <v>20639</v>
      </c>
      <c r="G1700" s="15" t="s">
        <v>20640</v>
      </c>
      <c r="H1700" s="14" t="s">
        <v>13942</v>
      </c>
      <c r="I1700" s="15" t="s">
        <v>20641</v>
      </c>
      <c r="J1700" s="14" t="s">
        <v>13699</v>
      </c>
      <c r="K1700" s="18"/>
      <c r="L1700" s="14" t="s">
        <v>13832</v>
      </c>
      <c r="M1700" s="15" t="s">
        <v>18552</v>
      </c>
      <c r="N1700" s="19" t="str">
        <f>_xlfn.IFNA(VLOOKUP(K1700,'HAN02'!$I$1:$J$426,2,FALSE),"")</f>
        <v/>
      </c>
    </row>
    <row r="1701" spans="1:14">
      <c r="A1701" s="14">
        <v>1699</v>
      </c>
      <c r="B1701" s="14" t="str">
        <f t="shared" si="26"/>
        <v>320800401699</v>
      </c>
      <c r="C1701" s="15" t="s">
        <v>20642</v>
      </c>
      <c r="D1701" s="15" t="s">
        <v>1828</v>
      </c>
      <c r="E1701" s="15" t="s">
        <v>20643</v>
      </c>
      <c r="F1701" s="14" t="s">
        <v>20639</v>
      </c>
      <c r="G1701" s="15" t="s">
        <v>20644</v>
      </c>
      <c r="H1701" s="14" t="s">
        <v>13708</v>
      </c>
      <c r="I1701" s="15" t="s">
        <v>15262</v>
      </c>
      <c r="J1701" s="14" t="s">
        <v>13699</v>
      </c>
      <c r="K1701" s="18"/>
      <c r="L1701" s="14" t="s">
        <v>13832</v>
      </c>
      <c r="M1701" s="15" t="s">
        <v>18552</v>
      </c>
      <c r="N1701" s="19" t="str">
        <f>_xlfn.IFNA(VLOOKUP(K1701,'HAN02'!$I$1:$J$426,2,FALSE),"")</f>
        <v/>
      </c>
    </row>
    <row r="1702" spans="1:14">
      <c r="A1702" s="14">
        <v>1700</v>
      </c>
      <c r="B1702" s="14" t="str">
        <f t="shared" si="26"/>
        <v>320800001700</v>
      </c>
      <c r="C1702" s="15" t="s">
        <v>20645</v>
      </c>
      <c r="D1702" s="15" t="s">
        <v>1828</v>
      </c>
      <c r="E1702" s="15"/>
      <c r="F1702" s="14"/>
      <c r="G1702" s="15"/>
      <c r="H1702" s="14"/>
      <c r="I1702" s="15"/>
      <c r="J1702" s="14"/>
      <c r="K1702" s="18"/>
      <c r="L1702" s="14" t="s">
        <v>13699</v>
      </c>
      <c r="M1702" s="15" t="s">
        <v>18552</v>
      </c>
      <c r="N1702" s="19" t="str">
        <f>_xlfn.IFNA(VLOOKUP(K1702,'HAN02'!$I$1:$J$426,2,FALSE),"")</f>
        <v/>
      </c>
    </row>
    <row r="1703" spans="1:14">
      <c r="A1703" s="14">
        <v>1701</v>
      </c>
      <c r="B1703" s="14" t="str">
        <f t="shared" si="26"/>
        <v>320802401701</v>
      </c>
      <c r="C1703" s="15" t="s">
        <v>20646</v>
      </c>
      <c r="D1703" s="15" t="s">
        <v>20647</v>
      </c>
      <c r="E1703" s="15" t="s">
        <v>20648</v>
      </c>
      <c r="F1703" s="14" t="s">
        <v>20649</v>
      </c>
      <c r="G1703" s="15" t="s">
        <v>20650</v>
      </c>
      <c r="H1703" s="14" t="s">
        <v>13708</v>
      </c>
      <c r="I1703" s="15" t="s">
        <v>16550</v>
      </c>
      <c r="J1703" s="14" t="s">
        <v>13699</v>
      </c>
      <c r="K1703" s="18"/>
      <c r="L1703" s="14" t="s">
        <v>13699</v>
      </c>
      <c r="M1703" s="15" t="s">
        <v>18552</v>
      </c>
      <c r="N1703" s="19" t="str">
        <f>_xlfn.IFNA(VLOOKUP(K1703,'HAN02'!$I$1:$J$426,2,FALSE),"")</f>
        <v/>
      </c>
    </row>
    <row r="1704" spans="1:14">
      <c r="A1704" s="14">
        <v>1702</v>
      </c>
      <c r="B1704" s="14" t="str">
        <f t="shared" si="26"/>
        <v>320803201702</v>
      </c>
      <c r="C1704" s="15" t="s">
        <v>20651</v>
      </c>
      <c r="D1704" s="15" t="s">
        <v>1831</v>
      </c>
      <c r="E1704" s="15" t="s">
        <v>20652</v>
      </c>
      <c r="F1704" s="14" t="s">
        <v>20653</v>
      </c>
      <c r="G1704" s="15" t="s">
        <v>20654</v>
      </c>
      <c r="H1704" s="14" t="s">
        <v>14962</v>
      </c>
      <c r="I1704" s="15" t="s">
        <v>16040</v>
      </c>
      <c r="J1704" s="14" t="s">
        <v>13699</v>
      </c>
      <c r="K1704" s="18"/>
      <c r="L1704" s="14" t="s">
        <v>13699</v>
      </c>
      <c r="M1704" s="15" t="s">
        <v>18552</v>
      </c>
      <c r="N1704" s="19" t="str">
        <f>_xlfn.IFNA(VLOOKUP(K1704,'HAN02'!$I$1:$J$426,2,FALSE),"")</f>
        <v/>
      </c>
    </row>
    <row r="1705" spans="1:14">
      <c r="A1705" s="14">
        <v>1703</v>
      </c>
      <c r="B1705" s="14" t="str">
        <f t="shared" si="26"/>
        <v>320804501703</v>
      </c>
      <c r="C1705" s="15" t="s">
        <v>20655</v>
      </c>
      <c r="D1705" s="15" t="s">
        <v>1833</v>
      </c>
      <c r="E1705" s="15" t="s">
        <v>20656</v>
      </c>
      <c r="F1705" s="14" t="s">
        <v>20657</v>
      </c>
      <c r="G1705" s="15" t="s">
        <v>20658</v>
      </c>
      <c r="H1705" s="14" t="s">
        <v>13745</v>
      </c>
      <c r="I1705" s="15" t="s">
        <v>20659</v>
      </c>
      <c r="J1705" s="14" t="s">
        <v>13699</v>
      </c>
      <c r="K1705" s="18"/>
      <c r="L1705" s="14" t="s">
        <v>13699</v>
      </c>
      <c r="M1705" s="15" t="s">
        <v>18552</v>
      </c>
      <c r="N1705" s="19" t="str">
        <f>_xlfn.IFNA(VLOOKUP(K1705,'HAN02'!$I$1:$J$426,2,FALSE),"")</f>
        <v/>
      </c>
    </row>
    <row r="1706" spans="1:14">
      <c r="A1706" s="14">
        <v>1704</v>
      </c>
      <c r="B1706" s="14" t="str">
        <f t="shared" si="26"/>
        <v>320804101704</v>
      </c>
      <c r="C1706" s="15" t="s">
        <v>20660</v>
      </c>
      <c r="D1706" s="15" t="s">
        <v>1833</v>
      </c>
      <c r="E1706" s="15" t="s">
        <v>20661</v>
      </c>
      <c r="F1706" s="14" t="s">
        <v>20657</v>
      </c>
      <c r="G1706" s="15" t="s">
        <v>20662</v>
      </c>
      <c r="H1706" s="14" t="s">
        <v>13942</v>
      </c>
      <c r="I1706" s="15" t="s">
        <v>19388</v>
      </c>
      <c r="J1706" s="14" t="s">
        <v>13699</v>
      </c>
      <c r="K1706" s="18"/>
      <c r="L1706" s="14" t="s">
        <v>13699</v>
      </c>
      <c r="M1706" s="15" t="s">
        <v>18552</v>
      </c>
      <c r="N1706" s="19" t="str">
        <f>_xlfn.IFNA(VLOOKUP(K1706,'HAN02'!$I$1:$J$426,2,FALSE),"")</f>
        <v/>
      </c>
    </row>
    <row r="1707" spans="1:14">
      <c r="A1707" s="14">
        <v>1705</v>
      </c>
      <c r="B1707" s="14" t="str">
        <f t="shared" si="26"/>
        <v>320811601705</v>
      </c>
      <c r="C1707" s="15" t="s">
        <v>20663</v>
      </c>
      <c r="D1707" s="15" t="s">
        <v>20664</v>
      </c>
      <c r="E1707" s="15" t="s">
        <v>20665</v>
      </c>
      <c r="F1707" s="14" t="s">
        <v>20666</v>
      </c>
      <c r="G1707" s="15" t="s">
        <v>20667</v>
      </c>
      <c r="H1707" s="14" t="s">
        <v>15084</v>
      </c>
      <c r="I1707" s="15" t="s">
        <v>16550</v>
      </c>
      <c r="J1707" s="14" t="s">
        <v>13699</v>
      </c>
      <c r="K1707" s="18"/>
      <c r="L1707" s="14" t="s">
        <v>13699</v>
      </c>
      <c r="M1707" s="15" t="s">
        <v>18552</v>
      </c>
      <c r="N1707" s="19" t="str">
        <f>_xlfn.IFNA(VLOOKUP(K1707,'HAN02'!$I$1:$J$426,2,FALSE),"")</f>
        <v/>
      </c>
    </row>
    <row r="1708" spans="1:14">
      <c r="A1708" s="14">
        <v>1706</v>
      </c>
      <c r="B1708" s="14" t="str">
        <f t="shared" si="26"/>
        <v>320826401706</v>
      </c>
      <c r="C1708" s="15" t="s">
        <v>20668</v>
      </c>
      <c r="D1708" s="15" t="s">
        <v>1839</v>
      </c>
      <c r="E1708" s="15" t="s">
        <v>20669</v>
      </c>
      <c r="F1708" s="14" t="s">
        <v>20670</v>
      </c>
      <c r="G1708" s="15" t="s">
        <v>20671</v>
      </c>
      <c r="H1708" s="14" t="s">
        <v>13708</v>
      </c>
      <c r="I1708" s="15" t="s">
        <v>15665</v>
      </c>
      <c r="J1708" s="14" t="s">
        <v>13699</v>
      </c>
      <c r="K1708" s="18"/>
      <c r="L1708" s="14" t="s">
        <v>13699</v>
      </c>
      <c r="M1708" s="15" t="s">
        <v>18552</v>
      </c>
      <c r="N1708" s="19" t="str">
        <f>_xlfn.IFNA(VLOOKUP(K1708,'HAN02'!$I$1:$J$426,2,FALSE),"")</f>
        <v/>
      </c>
    </row>
    <row r="1709" spans="1:14">
      <c r="A1709" s="14">
        <v>1707</v>
      </c>
      <c r="B1709" s="14" t="str">
        <f t="shared" si="26"/>
        <v>320829101707</v>
      </c>
      <c r="C1709" s="15" t="s">
        <v>20672</v>
      </c>
      <c r="D1709" s="15" t="s">
        <v>20673</v>
      </c>
      <c r="E1709" s="15" t="s">
        <v>20674</v>
      </c>
      <c r="F1709" s="14" t="s">
        <v>20675</v>
      </c>
      <c r="G1709" s="15" t="s">
        <v>20676</v>
      </c>
      <c r="H1709" s="14" t="s">
        <v>13942</v>
      </c>
      <c r="I1709" s="15" t="s">
        <v>18367</v>
      </c>
      <c r="J1709" s="14" t="s">
        <v>13699</v>
      </c>
      <c r="K1709" s="18"/>
      <c r="L1709" s="14" t="s">
        <v>13699</v>
      </c>
      <c r="M1709" s="15" t="s">
        <v>18552</v>
      </c>
      <c r="N1709" s="19" t="str">
        <f>_xlfn.IFNA(VLOOKUP(K1709,'HAN02'!$I$1:$J$426,2,FALSE),"")</f>
        <v/>
      </c>
    </row>
    <row r="1710" spans="1:14">
      <c r="A1710" s="14">
        <v>1708</v>
      </c>
      <c r="B1710" s="14" t="str">
        <f t="shared" si="26"/>
        <v>320829301708</v>
      </c>
      <c r="C1710" s="15" t="s">
        <v>20677</v>
      </c>
      <c r="D1710" s="15" t="s">
        <v>20673</v>
      </c>
      <c r="E1710" s="15" t="s">
        <v>20678</v>
      </c>
      <c r="F1710" s="14" t="s">
        <v>20675</v>
      </c>
      <c r="G1710" s="15" t="s">
        <v>20679</v>
      </c>
      <c r="H1710" s="14" t="s">
        <v>13872</v>
      </c>
      <c r="I1710" s="15" t="s">
        <v>16026</v>
      </c>
      <c r="J1710" s="14" t="s">
        <v>13699</v>
      </c>
      <c r="K1710" s="18"/>
      <c r="L1710" s="14" t="s">
        <v>13699</v>
      </c>
      <c r="M1710" s="15" t="s">
        <v>18552</v>
      </c>
      <c r="N1710" s="19" t="str">
        <f>_xlfn.IFNA(VLOOKUP(K1710,'HAN02'!$I$1:$J$426,2,FALSE),"")</f>
        <v/>
      </c>
    </row>
    <row r="1711" spans="1:14">
      <c r="A1711" s="14">
        <v>1709</v>
      </c>
      <c r="B1711" s="14" t="str">
        <f t="shared" si="26"/>
        <v>320830201709</v>
      </c>
      <c r="C1711" s="15" t="s">
        <v>20680</v>
      </c>
      <c r="D1711" s="15" t="s">
        <v>1841</v>
      </c>
      <c r="E1711" s="15" t="s">
        <v>20681</v>
      </c>
      <c r="F1711" s="14" t="s">
        <v>1145</v>
      </c>
      <c r="G1711" s="15" t="s">
        <v>20682</v>
      </c>
      <c r="H1711" s="14" t="s">
        <v>14962</v>
      </c>
      <c r="I1711" s="15" t="s">
        <v>18851</v>
      </c>
      <c r="J1711" s="14" t="s">
        <v>13699</v>
      </c>
      <c r="K1711" s="18"/>
      <c r="L1711" s="14" t="s">
        <v>13699</v>
      </c>
      <c r="M1711" s="15" t="s">
        <v>18552</v>
      </c>
      <c r="N1711" s="19" t="str">
        <f>_xlfn.IFNA(VLOOKUP(K1711,'HAN02'!$I$1:$J$426,2,FALSE),"")</f>
        <v/>
      </c>
    </row>
    <row r="1712" spans="1:14">
      <c r="A1712" s="14">
        <v>1710</v>
      </c>
      <c r="B1712" s="14" t="str">
        <f t="shared" si="26"/>
        <v>320831201710</v>
      </c>
      <c r="C1712" s="15" t="s">
        <v>20683</v>
      </c>
      <c r="D1712" s="15" t="s">
        <v>1843</v>
      </c>
      <c r="E1712" s="15" t="s">
        <v>20684</v>
      </c>
      <c r="F1712" s="14" t="s">
        <v>20685</v>
      </c>
      <c r="G1712" s="15" t="s">
        <v>20686</v>
      </c>
      <c r="H1712" s="14" t="s">
        <v>14962</v>
      </c>
      <c r="I1712" s="15" t="s">
        <v>20687</v>
      </c>
      <c r="J1712" s="14" t="s">
        <v>13699</v>
      </c>
      <c r="K1712" s="18"/>
      <c r="L1712" s="14" t="s">
        <v>13699</v>
      </c>
      <c r="M1712" s="15" t="s">
        <v>18552</v>
      </c>
      <c r="N1712" s="19" t="str">
        <f>_xlfn.IFNA(VLOOKUP(K1712,'HAN02'!$I$1:$J$426,2,FALSE),"")</f>
        <v/>
      </c>
    </row>
    <row r="1713" spans="1:14">
      <c r="A1713" s="14">
        <v>1711</v>
      </c>
      <c r="B1713" s="14" t="str">
        <f t="shared" si="26"/>
        <v>320901401711</v>
      </c>
      <c r="C1713" s="15" t="s">
        <v>20688</v>
      </c>
      <c r="D1713" s="15" t="s">
        <v>1847</v>
      </c>
      <c r="E1713" s="15" t="s">
        <v>20689</v>
      </c>
      <c r="F1713" s="14" t="s">
        <v>20690</v>
      </c>
      <c r="G1713" s="15" t="s">
        <v>20691</v>
      </c>
      <c r="H1713" s="14" t="s">
        <v>13708</v>
      </c>
      <c r="I1713" s="15" t="s">
        <v>20692</v>
      </c>
      <c r="J1713" s="14" t="s">
        <v>13699</v>
      </c>
      <c r="K1713" s="18"/>
      <c r="L1713" s="14" t="s">
        <v>13832</v>
      </c>
      <c r="M1713" s="15" t="s">
        <v>18552</v>
      </c>
      <c r="N1713" s="19" t="str">
        <f>_xlfn.IFNA(VLOOKUP(K1713,'HAN02'!$I$1:$J$426,2,FALSE),"")</f>
        <v/>
      </c>
    </row>
    <row r="1714" spans="1:14">
      <c r="A1714" s="14">
        <v>1712</v>
      </c>
      <c r="B1714" s="14" t="str">
        <f t="shared" si="26"/>
        <v>320901401712</v>
      </c>
      <c r="C1714" s="15" t="s">
        <v>20693</v>
      </c>
      <c r="D1714" s="15" t="s">
        <v>1847</v>
      </c>
      <c r="E1714" s="15" t="s">
        <v>20694</v>
      </c>
      <c r="F1714" s="14" t="s">
        <v>20690</v>
      </c>
      <c r="G1714" s="15" t="s">
        <v>20695</v>
      </c>
      <c r="H1714" s="14" t="s">
        <v>13708</v>
      </c>
      <c r="I1714" s="15" t="s">
        <v>20505</v>
      </c>
      <c r="J1714" s="14" t="s">
        <v>13699</v>
      </c>
      <c r="K1714" s="18"/>
      <c r="L1714" s="14" t="s">
        <v>13832</v>
      </c>
      <c r="M1714" s="15" t="s">
        <v>18552</v>
      </c>
      <c r="N1714" s="19" t="str">
        <f>_xlfn.IFNA(VLOOKUP(K1714,'HAN02'!$I$1:$J$426,2,FALSE),"")</f>
        <v/>
      </c>
    </row>
    <row r="1715" spans="1:14">
      <c r="A1715" s="14">
        <v>1713</v>
      </c>
      <c r="B1715" s="14" t="str">
        <f t="shared" si="26"/>
        <v>320901101713</v>
      </c>
      <c r="C1715" s="15" t="s">
        <v>20696</v>
      </c>
      <c r="D1715" s="15" t="s">
        <v>1847</v>
      </c>
      <c r="E1715" s="15" t="s">
        <v>20697</v>
      </c>
      <c r="F1715" s="14" t="s">
        <v>20698</v>
      </c>
      <c r="G1715" s="15" t="s">
        <v>20699</v>
      </c>
      <c r="H1715" s="14" t="s">
        <v>13942</v>
      </c>
      <c r="I1715" s="15" t="s">
        <v>20700</v>
      </c>
      <c r="J1715" s="14" t="s">
        <v>13699</v>
      </c>
      <c r="K1715" s="18"/>
      <c r="L1715" s="14" t="s">
        <v>13699</v>
      </c>
      <c r="M1715" s="15" t="s">
        <v>18552</v>
      </c>
      <c r="N1715" s="19" t="str">
        <f>_xlfn.IFNA(VLOOKUP(K1715,'HAN02'!$I$1:$J$426,2,FALSE),"")</f>
        <v/>
      </c>
    </row>
    <row r="1716" spans="1:14">
      <c r="A1716" s="14">
        <v>1714</v>
      </c>
      <c r="B1716" s="14" t="str">
        <f t="shared" si="26"/>
        <v>320901101714</v>
      </c>
      <c r="C1716" s="15" t="s">
        <v>20701</v>
      </c>
      <c r="D1716" s="15" t="s">
        <v>1847</v>
      </c>
      <c r="E1716" s="15" t="s">
        <v>20702</v>
      </c>
      <c r="F1716" s="14" t="s">
        <v>20698</v>
      </c>
      <c r="G1716" s="15" t="s">
        <v>20703</v>
      </c>
      <c r="H1716" s="14" t="s">
        <v>13942</v>
      </c>
      <c r="I1716" s="15" t="s">
        <v>20704</v>
      </c>
      <c r="J1716" s="14" t="s">
        <v>13699</v>
      </c>
      <c r="K1716" s="18"/>
      <c r="L1716" s="14" t="s">
        <v>13699</v>
      </c>
      <c r="M1716" s="15" t="s">
        <v>18552</v>
      </c>
      <c r="N1716" s="19" t="str">
        <f>_xlfn.IFNA(VLOOKUP(K1716,'HAN02'!$I$1:$J$426,2,FALSE),"")</f>
        <v/>
      </c>
    </row>
    <row r="1717" spans="1:14">
      <c r="A1717" s="14">
        <v>1715</v>
      </c>
      <c r="B1717" s="14" t="str">
        <f t="shared" si="26"/>
        <v>320902301715</v>
      </c>
      <c r="C1717" s="15" t="s">
        <v>20705</v>
      </c>
      <c r="D1717" s="15" t="s">
        <v>1848</v>
      </c>
      <c r="E1717" s="15" t="s">
        <v>20706</v>
      </c>
      <c r="F1717" s="14" t="s">
        <v>20707</v>
      </c>
      <c r="G1717" s="15" t="s">
        <v>20708</v>
      </c>
      <c r="H1717" s="14" t="s">
        <v>13872</v>
      </c>
      <c r="I1717" s="15" t="s">
        <v>20709</v>
      </c>
      <c r="J1717" s="14" t="s">
        <v>13699</v>
      </c>
      <c r="K1717" s="18"/>
      <c r="L1717" s="14" t="s">
        <v>13699</v>
      </c>
      <c r="M1717" s="15" t="s">
        <v>18552</v>
      </c>
      <c r="N1717" s="19" t="str">
        <f>_xlfn.IFNA(VLOOKUP(K1717,'HAN02'!$I$1:$J$426,2,FALSE),"")</f>
        <v/>
      </c>
    </row>
    <row r="1718" spans="1:14">
      <c r="A1718" s="14">
        <v>1716</v>
      </c>
      <c r="B1718" s="14" t="str">
        <f t="shared" si="26"/>
        <v>320902501716</v>
      </c>
      <c r="C1718" s="15" t="s">
        <v>20710</v>
      </c>
      <c r="D1718" s="15" t="s">
        <v>1848</v>
      </c>
      <c r="E1718" s="15" t="s">
        <v>20711</v>
      </c>
      <c r="F1718" s="14" t="s">
        <v>20712</v>
      </c>
      <c r="G1718" s="15" t="s">
        <v>20713</v>
      </c>
      <c r="H1718" s="14" t="s">
        <v>13745</v>
      </c>
      <c r="I1718" s="15" t="s">
        <v>20089</v>
      </c>
      <c r="J1718" s="14" t="s">
        <v>13699</v>
      </c>
      <c r="K1718" s="18"/>
      <c r="L1718" s="14" t="s">
        <v>13832</v>
      </c>
      <c r="M1718" s="15" t="s">
        <v>18552</v>
      </c>
      <c r="N1718" s="19" t="str">
        <f>_xlfn.IFNA(VLOOKUP(K1718,'HAN02'!$I$1:$J$426,2,FALSE),"")</f>
        <v/>
      </c>
    </row>
    <row r="1719" spans="1:14">
      <c r="A1719" s="14">
        <v>1717</v>
      </c>
      <c r="B1719" s="14" t="str">
        <f t="shared" si="26"/>
        <v>320902301717</v>
      </c>
      <c r="C1719" s="15" t="s">
        <v>20714</v>
      </c>
      <c r="D1719" s="15" t="s">
        <v>1848</v>
      </c>
      <c r="E1719" s="15" t="s">
        <v>20715</v>
      </c>
      <c r="F1719" s="14" t="s">
        <v>20690</v>
      </c>
      <c r="G1719" s="15" t="s">
        <v>20716</v>
      </c>
      <c r="H1719" s="14" t="s">
        <v>13872</v>
      </c>
      <c r="I1719" s="15" t="s">
        <v>20717</v>
      </c>
      <c r="J1719" s="14" t="s">
        <v>13699</v>
      </c>
      <c r="K1719" s="18"/>
      <c r="L1719" s="14" t="s">
        <v>13699</v>
      </c>
      <c r="M1719" s="15" t="s">
        <v>18552</v>
      </c>
      <c r="N1719" s="19" t="str">
        <f>_xlfn.IFNA(VLOOKUP(K1719,'HAN02'!$I$1:$J$426,2,FALSE),"")</f>
        <v/>
      </c>
    </row>
    <row r="1720" spans="1:14">
      <c r="A1720" s="14">
        <v>1718</v>
      </c>
      <c r="B1720" s="14" t="str">
        <f t="shared" si="26"/>
        <v>320902401718</v>
      </c>
      <c r="C1720" s="15" t="s">
        <v>20718</v>
      </c>
      <c r="D1720" s="15" t="s">
        <v>1848</v>
      </c>
      <c r="E1720" s="15" t="s">
        <v>20719</v>
      </c>
      <c r="F1720" s="14" t="s">
        <v>20720</v>
      </c>
      <c r="G1720" s="15" t="s">
        <v>20721</v>
      </c>
      <c r="H1720" s="14" t="s">
        <v>13708</v>
      </c>
      <c r="I1720" s="15" t="s">
        <v>20722</v>
      </c>
      <c r="J1720" s="14" t="s">
        <v>13699</v>
      </c>
      <c r="K1720" s="18"/>
      <c r="L1720" s="14" t="s">
        <v>13699</v>
      </c>
      <c r="M1720" s="15" t="s">
        <v>18552</v>
      </c>
      <c r="N1720" s="19" t="str">
        <f>_xlfn.IFNA(VLOOKUP(K1720,'HAN02'!$I$1:$J$426,2,FALSE),"")</f>
        <v/>
      </c>
    </row>
    <row r="1721" spans="1:14">
      <c r="A1721" s="14">
        <v>1719</v>
      </c>
      <c r="B1721" s="14" t="str">
        <f t="shared" si="26"/>
        <v>320903201719</v>
      </c>
      <c r="C1721" s="15" t="s">
        <v>20723</v>
      </c>
      <c r="D1721" s="15" t="s">
        <v>1850</v>
      </c>
      <c r="E1721" s="15" t="s">
        <v>20724</v>
      </c>
      <c r="F1721" s="14" t="s">
        <v>20725</v>
      </c>
      <c r="G1721" s="15" t="s">
        <v>20726</v>
      </c>
      <c r="H1721" s="14" t="s">
        <v>14962</v>
      </c>
      <c r="I1721" s="15" t="s">
        <v>20727</v>
      </c>
      <c r="J1721" s="14" t="s">
        <v>13699</v>
      </c>
      <c r="K1721" s="18"/>
      <c r="L1721" s="14" t="s">
        <v>13699</v>
      </c>
      <c r="M1721" s="15" t="s">
        <v>18552</v>
      </c>
      <c r="N1721" s="19" t="str">
        <f>_xlfn.IFNA(VLOOKUP(K1721,'HAN02'!$I$1:$J$426,2,FALSE),"")</f>
        <v/>
      </c>
    </row>
    <row r="1722" spans="1:14">
      <c r="A1722" s="14">
        <v>1720</v>
      </c>
      <c r="B1722" s="14" t="str">
        <f t="shared" si="26"/>
        <v>320903101720</v>
      </c>
      <c r="C1722" s="15" t="s">
        <v>20728</v>
      </c>
      <c r="D1722" s="15" t="s">
        <v>1850</v>
      </c>
      <c r="E1722" s="15" t="s">
        <v>20729</v>
      </c>
      <c r="F1722" s="14" t="s">
        <v>20730</v>
      </c>
      <c r="G1722" s="15" t="s">
        <v>20731</v>
      </c>
      <c r="H1722" s="14" t="s">
        <v>13942</v>
      </c>
      <c r="I1722" s="15" t="s">
        <v>15317</v>
      </c>
      <c r="J1722" s="14" t="s">
        <v>13699</v>
      </c>
      <c r="K1722" s="18"/>
      <c r="L1722" s="14" t="s">
        <v>13699</v>
      </c>
      <c r="M1722" s="15" t="s">
        <v>18552</v>
      </c>
      <c r="N1722" s="19" t="str">
        <f>_xlfn.IFNA(VLOOKUP(K1722,'HAN02'!$I$1:$J$426,2,FALSE),"")</f>
        <v/>
      </c>
    </row>
    <row r="1723" spans="1:14">
      <c r="A1723" s="14">
        <v>1721</v>
      </c>
      <c r="B1723" s="14" t="str">
        <f t="shared" si="26"/>
        <v>320921101721</v>
      </c>
      <c r="C1723" s="15" t="s">
        <v>20732</v>
      </c>
      <c r="D1723" s="15" t="s">
        <v>1854</v>
      </c>
      <c r="E1723" s="15" t="s">
        <v>20733</v>
      </c>
      <c r="F1723" s="14" t="s">
        <v>20734</v>
      </c>
      <c r="G1723" s="15" t="s">
        <v>20735</v>
      </c>
      <c r="H1723" s="14" t="s">
        <v>13942</v>
      </c>
      <c r="I1723" s="15" t="s">
        <v>20736</v>
      </c>
      <c r="J1723" s="14" t="s">
        <v>13699</v>
      </c>
      <c r="K1723" s="18"/>
      <c r="L1723" s="14" t="s">
        <v>13699</v>
      </c>
      <c r="M1723" s="15" t="s">
        <v>18552</v>
      </c>
      <c r="N1723" s="19" t="str">
        <f>_xlfn.IFNA(VLOOKUP(K1723,'HAN02'!$I$1:$J$426,2,FALSE),"")</f>
        <v/>
      </c>
    </row>
    <row r="1724" spans="1:14">
      <c r="A1724" s="14">
        <v>1722</v>
      </c>
      <c r="B1724" s="14" t="str">
        <f t="shared" si="26"/>
        <v>320921101722</v>
      </c>
      <c r="C1724" s="15" t="s">
        <v>20737</v>
      </c>
      <c r="D1724" s="15" t="s">
        <v>1854</v>
      </c>
      <c r="E1724" s="15" t="s">
        <v>20738</v>
      </c>
      <c r="F1724" s="14" t="s">
        <v>20739</v>
      </c>
      <c r="G1724" s="15" t="s">
        <v>20740</v>
      </c>
      <c r="H1724" s="14" t="s">
        <v>13942</v>
      </c>
      <c r="I1724" s="15" t="s">
        <v>20741</v>
      </c>
      <c r="J1724" s="14" t="s">
        <v>13699</v>
      </c>
      <c r="K1724" s="18"/>
      <c r="L1724" s="14" t="s">
        <v>13699</v>
      </c>
      <c r="M1724" s="15" t="s">
        <v>18552</v>
      </c>
      <c r="N1724" s="19" t="str">
        <f>_xlfn.IFNA(VLOOKUP(K1724,'HAN02'!$I$1:$J$426,2,FALSE),"")</f>
        <v/>
      </c>
    </row>
    <row r="1725" spans="1:14">
      <c r="A1725" s="14">
        <v>1723</v>
      </c>
      <c r="B1725" s="14" t="str">
        <f t="shared" si="26"/>
        <v>320922401723</v>
      </c>
      <c r="C1725" s="15" t="s">
        <v>20742</v>
      </c>
      <c r="D1725" s="15" t="s">
        <v>1856</v>
      </c>
      <c r="E1725" s="15" t="s">
        <v>20743</v>
      </c>
      <c r="F1725" s="14" t="s">
        <v>20744</v>
      </c>
      <c r="G1725" s="15" t="s">
        <v>20745</v>
      </c>
      <c r="H1725" s="14" t="s">
        <v>13708</v>
      </c>
      <c r="I1725" s="15" t="s">
        <v>20746</v>
      </c>
      <c r="J1725" s="14" t="s">
        <v>13699</v>
      </c>
      <c r="K1725" s="18"/>
      <c r="L1725" s="14" t="s">
        <v>13832</v>
      </c>
      <c r="M1725" s="15" t="s">
        <v>18552</v>
      </c>
      <c r="N1725" s="19" t="str">
        <f>_xlfn.IFNA(VLOOKUP(K1725,'HAN02'!$I$1:$J$426,2,FALSE),"")</f>
        <v/>
      </c>
    </row>
    <row r="1726" spans="1:14">
      <c r="A1726" s="14">
        <v>1724</v>
      </c>
      <c r="B1726" s="14" t="str">
        <f t="shared" si="26"/>
        <v>320922401724</v>
      </c>
      <c r="C1726" s="15" t="s">
        <v>20747</v>
      </c>
      <c r="D1726" s="15" t="s">
        <v>1856</v>
      </c>
      <c r="E1726" s="15" t="s">
        <v>20748</v>
      </c>
      <c r="F1726" s="14" t="s">
        <v>20749</v>
      </c>
      <c r="G1726" s="15" t="s">
        <v>20750</v>
      </c>
      <c r="H1726" s="14" t="s">
        <v>13708</v>
      </c>
      <c r="I1726" s="15" t="s">
        <v>20751</v>
      </c>
      <c r="J1726" s="14" t="s">
        <v>13699</v>
      </c>
      <c r="K1726" s="18"/>
      <c r="L1726" s="14" t="s">
        <v>13699</v>
      </c>
      <c r="M1726" s="15" t="s">
        <v>18552</v>
      </c>
      <c r="N1726" s="19" t="str">
        <f>_xlfn.IFNA(VLOOKUP(K1726,'HAN02'!$I$1:$J$426,2,FALSE),"")</f>
        <v/>
      </c>
    </row>
    <row r="1727" spans="1:14">
      <c r="A1727" s="14">
        <v>1725</v>
      </c>
      <c r="B1727" s="14" t="str">
        <f t="shared" si="26"/>
        <v>320922401725</v>
      </c>
      <c r="C1727" s="15" t="s">
        <v>20752</v>
      </c>
      <c r="D1727" s="15" t="s">
        <v>1856</v>
      </c>
      <c r="E1727" s="15" t="s">
        <v>20753</v>
      </c>
      <c r="F1727" s="14" t="s">
        <v>20749</v>
      </c>
      <c r="G1727" s="15" t="s">
        <v>20754</v>
      </c>
      <c r="H1727" s="14" t="s">
        <v>13708</v>
      </c>
      <c r="I1727" s="15" t="s">
        <v>20755</v>
      </c>
      <c r="J1727" s="14" t="s">
        <v>13699</v>
      </c>
      <c r="K1727" s="18"/>
      <c r="L1727" s="14" t="s">
        <v>13699</v>
      </c>
      <c r="M1727" s="15" t="s">
        <v>18552</v>
      </c>
      <c r="N1727" s="19" t="str">
        <f>_xlfn.IFNA(VLOOKUP(K1727,'HAN02'!$I$1:$J$426,2,FALSE),"")</f>
        <v/>
      </c>
    </row>
    <row r="1728" spans="1:14">
      <c r="A1728" s="14">
        <v>1726</v>
      </c>
      <c r="B1728" s="14" t="str">
        <f t="shared" si="26"/>
        <v>320923401726</v>
      </c>
      <c r="C1728" s="15" t="s">
        <v>20756</v>
      </c>
      <c r="D1728" s="15" t="s">
        <v>1858</v>
      </c>
      <c r="E1728" s="15" t="s">
        <v>20757</v>
      </c>
      <c r="F1728" s="14" t="s">
        <v>20758</v>
      </c>
      <c r="G1728" s="15" t="s">
        <v>20759</v>
      </c>
      <c r="H1728" s="14" t="s">
        <v>13708</v>
      </c>
      <c r="I1728" s="15" t="s">
        <v>20760</v>
      </c>
      <c r="J1728" s="14" t="s">
        <v>13699</v>
      </c>
      <c r="K1728" s="18"/>
      <c r="L1728" s="14" t="s">
        <v>13832</v>
      </c>
      <c r="M1728" s="15" t="s">
        <v>18552</v>
      </c>
      <c r="N1728" s="19" t="str">
        <f>_xlfn.IFNA(VLOOKUP(K1728,'HAN02'!$I$1:$J$426,2,FALSE),"")</f>
        <v/>
      </c>
    </row>
    <row r="1729" spans="1:14">
      <c r="A1729" s="14">
        <v>1727</v>
      </c>
      <c r="B1729" s="14" t="str">
        <f t="shared" si="26"/>
        <v>320924401727</v>
      </c>
      <c r="C1729" s="15" t="s">
        <v>20761</v>
      </c>
      <c r="D1729" s="15" t="s">
        <v>1860</v>
      </c>
      <c r="E1729" s="15" t="s">
        <v>20762</v>
      </c>
      <c r="F1729" s="14" t="s">
        <v>20763</v>
      </c>
      <c r="G1729" s="15" t="s">
        <v>20764</v>
      </c>
      <c r="H1729" s="14" t="s">
        <v>13708</v>
      </c>
      <c r="I1729" s="15" t="s">
        <v>20765</v>
      </c>
      <c r="J1729" s="14" t="s">
        <v>13699</v>
      </c>
      <c r="K1729" s="18"/>
      <c r="L1729" s="14" t="s">
        <v>13832</v>
      </c>
      <c r="M1729" s="15" t="s">
        <v>18552</v>
      </c>
      <c r="N1729" s="19" t="str">
        <f>_xlfn.IFNA(VLOOKUP(K1729,'HAN02'!$I$1:$J$426,2,FALSE),"")</f>
        <v/>
      </c>
    </row>
    <row r="1730" spans="1:14">
      <c r="A1730" s="14">
        <v>1728</v>
      </c>
      <c r="B1730" s="14" t="str">
        <f t="shared" si="26"/>
        <v>320924401728</v>
      </c>
      <c r="C1730" s="15" t="s">
        <v>20766</v>
      </c>
      <c r="D1730" s="15" t="s">
        <v>1860</v>
      </c>
      <c r="E1730" s="15" t="s">
        <v>20767</v>
      </c>
      <c r="F1730" s="14" t="s">
        <v>20763</v>
      </c>
      <c r="G1730" s="15" t="s">
        <v>20768</v>
      </c>
      <c r="H1730" s="14" t="s">
        <v>13708</v>
      </c>
      <c r="I1730" s="15" t="s">
        <v>14802</v>
      </c>
      <c r="J1730" s="14" t="s">
        <v>13699</v>
      </c>
      <c r="K1730" s="18"/>
      <c r="L1730" s="14" t="s">
        <v>13699</v>
      </c>
      <c r="M1730" s="15" t="s">
        <v>18552</v>
      </c>
      <c r="N1730" s="19" t="str">
        <f>_xlfn.IFNA(VLOOKUP(K1730,'HAN02'!$I$1:$J$426,2,FALSE),"")</f>
        <v/>
      </c>
    </row>
    <row r="1731" spans="1:14">
      <c r="A1731" s="14">
        <v>1729</v>
      </c>
      <c r="B1731" s="14" t="str">
        <f t="shared" si="26"/>
        <v>320924401729</v>
      </c>
      <c r="C1731" s="15" t="s">
        <v>20769</v>
      </c>
      <c r="D1731" s="15" t="s">
        <v>1860</v>
      </c>
      <c r="E1731" s="15" t="s">
        <v>20770</v>
      </c>
      <c r="F1731" s="14" t="s">
        <v>20771</v>
      </c>
      <c r="G1731" s="15" t="s">
        <v>20772</v>
      </c>
      <c r="H1731" s="14" t="s">
        <v>13708</v>
      </c>
      <c r="I1731" s="15" t="s">
        <v>19574</v>
      </c>
      <c r="J1731" s="14" t="s">
        <v>13699</v>
      </c>
      <c r="K1731" s="18"/>
      <c r="L1731" s="14" t="s">
        <v>13699</v>
      </c>
      <c r="M1731" s="15" t="s">
        <v>18552</v>
      </c>
      <c r="N1731" s="19" t="str">
        <f>_xlfn.IFNA(VLOOKUP(K1731,'HAN02'!$I$1:$J$426,2,FALSE),"")</f>
        <v/>
      </c>
    </row>
    <row r="1732" spans="1:14">
      <c r="A1732" s="14">
        <v>1730</v>
      </c>
      <c r="B1732" s="14" t="str">
        <f t="shared" ref="B1732:B1795" si="27">D1732&amp;IF(H1732="",0,H1732)&amp;REPT(0,5-LEN(A1732))&amp;A1732</f>
        <v>320924401730</v>
      </c>
      <c r="C1732" s="15" t="s">
        <v>20773</v>
      </c>
      <c r="D1732" s="15" t="s">
        <v>1860</v>
      </c>
      <c r="E1732" s="15" t="s">
        <v>20774</v>
      </c>
      <c r="F1732" s="14" t="s">
        <v>20763</v>
      </c>
      <c r="G1732" s="15" t="s">
        <v>20775</v>
      </c>
      <c r="H1732" s="14" t="s">
        <v>13708</v>
      </c>
      <c r="I1732" s="15" t="s">
        <v>20776</v>
      </c>
      <c r="J1732" s="14" t="s">
        <v>13699</v>
      </c>
      <c r="K1732" s="18"/>
      <c r="L1732" s="14" t="s">
        <v>13699</v>
      </c>
      <c r="M1732" s="15" t="s">
        <v>18552</v>
      </c>
      <c r="N1732" s="19" t="str">
        <f>_xlfn.IFNA(VLOOKUP(K1732,'HAN02'!$I$1:$J$426,2,FALSE),"")</f>
        <v/>
      </c>
    </row>
    <row r="1733" spans="1:14">
      <c r="A1733" s="14">
        <v>1731</v>
      </c>
      <c r="B1733" s="14" t="str">
        <f t="shared" si="27"/>
        <v>320924301731</v>
      </c>
      <c r="C1733" s="15" t="s">
        <v>20777</v>
      </c>
      <c r="D1733" s="15" t="s">
        <v>1860</v>
      </c>
      <c r="E1733" s="15" t="s">
        <v>20778</v>
      </c>
      <c r="F1733" s="14" t="s">
        <v>20779</v>
      </c>
      <c r="G1733" s="15" t="s">
        <v>20780</v>
      </c>
      <c r="H1733" s="14" t="s">
        <v>13872</v>
      </c>
      <c r="I1733" s="15" t="s">
        <v>20781</v>
      </c>
      <c r="J1733" s="14" t="s">
        <v>13699</v>
      </c>
      <c r="K1733" s="18"/>
      <c r="L1733" s="14" t="s">
        <v>13699</v>
      </c>
      <c r="M1733" s="15" t="s">
        <v>18552</v>
      </c>
      <c r="N1733" s="19" t="str">
        <f>_xlfn.IFNA(VLOOKUP(K1733,'HAN02'!$I$1:$J$426,2,FALSE),"")</f>
        <v/>
      </c>
    </row>
    <row r="1734" spans="1:14">
      <c r="A1734" s="14">
        <v>1732</v>
      </c>
      <c r="B1734" s="14" t="str">
        <f t="shared" si="27"/>
        <v>320925101732</v>
      </c>
      <c r="C1734" s="15" t="s">
        <v>20782</v>
      </c>
      <c r="D1734" s="15" t="s">
        <v>1862</v>
      </c>
      <c r="E1734" s="15" t="s">
        <v>20783</v>
      </c>
      <c r="F1734" s="14" t="s">
        <v>20784</v>
      </c>
      <c r="G1734" s="15" t="s">
        <v>20785</v>
      </c>
      <c r="H1734" s="14" t="s">
        <v>13942</v>
      </c>
      <c r="I1734" s="15" t="s">
        <v>20786</v>
      </c>
      <c r="J1734" s="14" t="s">
        <v>13699</v>
      </c>
      <c r="K1734" s="18"/>
      <c r="L1734" s="14" t="s">
        <v>13832</v>
      </c>
      <c r="M1734" s="15" t="s">
        <v>18552</v>
      </c>
      <c r="N1734" s="19" t="str">
        <f>_xlfn.IFNA(VLOOKUP(K1734,'HAN02'!$I$1:$J$426,2,FALSE),"")</f>
        <v/>
      </c>
    </row>
    <row r="1735" spans="1:14">
      <c r="A1735" s="14">
        <v>1733</v>
      </c>
      <c r="B1735" s="14" t="str">
        <f t="shared" si="27"/>
        <v>320925401733</v>
      </c>
      <c r="C1735" s="15" t="s">
        <v>20787</v>
      </c>
      <c r="D1735" s="15" t="s">
        <v>1862</v>
      </c>
      <c r="E1735" s="15" t="s">
        <v>20788</v>
      </c>
      <c r="F1735" s="14" t="s">
        <v>20784</v>
      </c>
      <c r="G1735" s="15" t="s">
        <v>20789</v>
      </c>
      <c r="H1735" s="14" t="s">
        <v>13708</v>
      </c>
      <c r="I1735" s="15" t="s">
        <v>20790</v>
      </c>
      <c r="J1735" s="14" t="s">
        <v>13699</v>
      </c>
      <c r="K1735" s="18"/>
      <c r="L1735" s="14" t="s">
        <v>13699</v>
      </c>
      <c r="M1735" s="15" t="s">
        <v>18552</v>
      </c>
      <c r="N1735" s="19" t="str">
        <f>_xlfn.IFNA(VLOOKUP(K1735,'HAN02'!$I$1:$J$426,2,FALSE),"")</f>
        <v/>
      </c>
    </row>
    <row r="1736" spans="1:14">
      <c r="A1736" s="14">
        <v>1734</v>
      </c>
      <c r="B1736" s="14" t="str">
        <f t="shared" si="27"/>
        <v>320981401734</v>
      </c>
      <c r="C1736" s="15" t="s">
        <v>20791</v>
      </c>
      <c r="D1736" s="15" t="s">
        <v>1864</v>
      </c>
      <c r="E1736" s="15" t="s">
        <v>20792</v>
      </c>
      <c r="F1736" s="14" t="s">
        <v>20793</v>
      </c>
      <c r="G1736" s="15" t="s">
        <v>20794</v>
      </c>
      <c r="H1736" s="14" t="s">
        <v>13708</v>
      </c>
      <c r="I1736" s="15" t="s">
        <v>20795</v>
      </c>
      <c r="J1736" s="14" t="s">
        <v>13699</v>
      </c>
      <c r="K1736" s="18"/>
      <c r="L1736" s="14" t="s">
        <v>13832</v>
      </c>
      <c r="M1736" s="15" t="s">
        <v>18552</v>
      </c>
      <c r="N1736" s="19" t="str">
        <f>_xlfn.IFNA(VLOOKUP(K1736,'HAN02'!$I$1:$J$426,2,FALSE),"")</f>
        <v/>
      </c>
    </row>
    <row r="1737" spans="1:14">
      <c r="A1737" s="14">
        <v>1735</v>
      </c>
      <c r="B1737" s="14" t="str">
        <f t="shared" si="27"/>
        <v>320981401735</v>
      </c>
      <c r="C1737" s="15" t="s">
        <v>20796</v>
      </c>
      <c r="D1737" s="15" t="s">
        <v>1864</v>
      </c>
      <c r="E1737" s="15" t="s">
        <v>20797</v>
      </c>
      <c r="F1737" s="14" t="s">
        <v>20793</v>
      </c>
      <c r="G1737" s="15" t="s">
        <v>20798</v>
      </c>
      <c r="H1737" s="14" t="s">
        <v>13708</v>
      </c>
      <c r="I1737" s="15" t="s">
        <v>20799</v>
      </c>
      <c r="J1737" s="14" t="s">
        <v>13699</v>
      </c>
      <c r="K1737" s="18"/>
      <c r="L1737" s="14" t="s">
        <v>13832</v>
      </c>
      <c r="M1737" s="15" t="s">
        <v>18552</v>
      </c>
      <c r="N1737" s="19" t="str">
        <f>_xlfn.IFNA(VLOOKUP(K1737,'HAN02'!$I$1:$J$426,2,FALSE),"")</f>
        <v/>
      </c>
    </row>
    <row r="1738" spans="1:14">
      <c r="A1738" s="14">
        <v>1736</v>
      </c>
      <c r="B1738" s="14" t="str">
        <f t="shared" si="27"/>
        <v>320981401736</v>
      </c>
      <c r="C1738" s="15" t="s">
        <v>20800</v>
      </c>
      <c r="D1738" s="15" t="s">
        <v>1864</v>
      </c>
      <c r="E1738" s="15" t="s">
        <v>20801</v>
      </c>
      <c r="F1738" s="14" t="s">
        <v>20793</v>
      </c>
      <c r="G1738" s="15" t="s">
        <v>20802</v>
      </c>
      <c r="H1738" s="14" t="s">
        <v>13708</v>
      </c>
      <c r="I1738" s="15" t="s">
        <v>15504</v>
      </c>
      <c r="J1738" s="14" t="s">
        <v>13699</v>
      </c>
      <c r="K1738" s="18"/>
      <c r="L1738" s="14" t="s">
        <v>13699</v>
      </c>
      <c r="M1738" s="15" t="s">
        <v>18552</v>
      </c>
      <c r="N1738" s="19" t="str">
        <f>_xlfn.IFNA(VLOOKUP(K1738,'HAN02'!$I$1:$J$426,2,FALSE),"")</f>
        <v/>
      </c>
    </row>
    <row r="1739" spans="1:14">
      <c r="A1739" s="14">
        <v>1737</v>
      </c>
      <c r="B1739" s="14" t="str">
        <f t="shared" si="27"/>
        <v>320981401737</v>
      </c>
      <c r="C1739" s="15" t="s">
        <v>20803</v>
      </c>
      <c r="D1739" s="15" t="s">
        <v>1864</v>
      </c>
      <c r="E1739" s="15" t="s">
        <v>20804</v>
      </c>
      <c r="F1739" s="14" t="s">
        <v>20805</v>
      </c>
      <c r="G1739" s="15" t="s">
        <v>20806</v>
      </c>
      <c r="H1739" s="14" t="s">
        <v>13708</v>
      </c>
      <c r="I1739" s="15" t="s">
        <v>20807</v>
      </c>
      <c r="J1739" s="14" t="s">
        <v>13699</v>
      </c>
      <c r="K1739" s="18"/>
      <c r="L1739" s="14" t="s">
        <v>13699</v>
      </c>
      <c r="M1739" s="15" t="s">
        <v>18552</v>
      </c>
      <c r="N1739" s="19" t="str">
        <f>_xlfn.IFNA(VLOOKUP(K1739,'HAN02'!$I$1:$J$426,2,FALSE),"")</f>
        <v/>
      </c>
    </row>
    <row r="1740" spans="1:14">
      <c r="A1740" s="14">
        <v>1738</v>
      </c>
      <c r="B1740" s="14" t="str">
        <f t="shared" si="27"/>
        <v>320982401738</v>
      </c>
      <c r="C1740" s="15" t="s">
        <v>20808</v>
      </c>
      <c r="D1740" s="15" t="s">
        <v>20809</v>
      </c>
      <c r="E1740" s="15" t="s">
        <v>20810</v>
      </c>
      <c r="F1740" s="14" t="s">
        <v>20811</v>
      </c>
      <c r="G1740" s="15" t="s">
        <v>20812</v>
      </c>
      <c r="H1740" s="14" t="s">
        <v>13708</v>
      </c>
      <c r="I1740" s="15" t="s">
        <v>20813</v>
      </c>
      <c r="J1740" s="14" t="s">
        <v>13699</v>
      </c>
      <c r="K1740" s="18"/>
      <c r="L1740" s="14" t="s">
        <v>13832</v>
      </c>
      <c r="M1740" s="15" t="s">
        <v>18552</v>
      </c>
      <c r="N1740" s="19" t="str">
        <f>_xlfn.IFNA(VLOOKUP(K1740,'HAN02'!$I$1:$J$426,2,FALSE),"")</f>
        <v/>
      </c>
    </row>
    <row r="1741" spans="1:14">
      <c r="A1741" s="14">
        <v>1739</v>
      </c>
      <c r="B1741" s="14" t="str">
        <f t="shared" si="27"/>
        <v>320982401739</v>
      </c>
      <c r="C1741" s="15" t="s">
        <v>20814</v>
      </c>
      <c r="D1741" s="15" t="s">
        <v>20809</v>
      </c>
      <c r="E1741" s="15" t="s">
        <v>20815</v>
      </c>
      <c r="F1741" s="14" t="s">
        <v>20811</v>
      </c>
      <c r="G1741" s="15" t="s">
        <v>20816</v>
      </c>
      <c r="H1741" s="14" t="s">
        <v>13708</v>
      </c>
      <c r="I1741" s="15" t="s">
        <v>20817</v>
      </c>
      <c r="J1741" s="14" t="s">
        <v>13699</v>
      </c>
      <c r="K1741" s="18"/>
      <c r="L1741" s="14" t="s">
        <v>13832</v>
      </c>
      <c r="M1741" s="15" t="s">
        <v>18552</v>
      </c>
      <c r="N1741" s="19" t="str">
        <f>_xlfn.IFNA(VLOOKUP(K1741,'HAN02'!$I$1:$J$426,2,FALSE),"")</f>
        <v/>
      </c>
    </row>
    <row r="1742" spans="1:14">
      <c r="A1742" s="14">
        <v>1740</v>
      </c>
      <c r="B1742" s="14" t="str">
        <f t="shared" si="27"/>
        <v>320982401740</v>
      </c>
      <c r="C1742" s="15" t="s">
        <v>20818</v>
      </c>
      <c r="D1742" s="15" t="s">
        <v>20809</v>
      </c>
      <c r="E1742" s="15" t="s">
        <v>20819</v>
      </c>
      <c r="F1742" s="14" t="s">
        <v>20811</v>
      </c>
      <c r="G1742" s="15" t="s">
        <v>20820</v>
      </c>
      <c r="H1742" s="14" t="s">
        <v>13708</v>
      </c>
      <c r="I1742" s="15" t="s">
        <v>15905</v>
      </c>
      <c r="J1742" s="14" t="s">
        <v>13699</v>
      </c>
      <c r="K1742" s="18"/>
      <c r="L1742" s="14" t="s">
        <v>13832</v>
      </c>
      <c r="M1742" s="15" t="s">
        <v>18552</v>
      </c>
      <c r="N1742" s="19" t="str">
        <f>_xlfn.IFNA(VLOOKUP(K1742,'HAN02'!$I$1:$J$426,2,FALSE),"")</f>
        <v/>
      </c>
    </row>
    <row r="1743" spans="1:14">
      <c r="A1743" s="14">
        <v>1741</v>
      </c>
      <c r="B1743" s="14" t="str">
        <f t="shared" si="27"/>
        <v>320982401741</v>
      </c>
      <c r="C1743" s="15" t="s">
        <v>20821</v>
      </c>
      <c r="D1743" s="15" t="s">
        <v>20809</v>
      </c>
      <c r="E1743" s="15" t="s">
        <v>20822</v>
      </c>
      <c r="F1743" s="14" t="s">
        <v>20811</v>
      </c>
      <c r="G1743" s="15" t="s">
        <v>20823</v>
      </c>
      <c r="H1743" s="14" t="s">
        <v>13708</v>
      </c>
      <c r="I1743" s="15" t="s">
        <v>19324</v>
      </c>
      <c r="J1743" s="14" t="s">
        <v>13699</v>
      </c>
      <c r="K1743" s="18"/>
      <c r="L1743" s="14" t="s">
        <v>13699</v>
      </c>
      <c r="M1743" s="15" t="s">
        <v>18552</v>
      </c>
      <c r="N1743" s="19" t="str">
        <f>_xlfn.IFNA(VLOOKUP(K1743,'HAN02'!$I$1:$J$426,2,FALSE),"")</f>
        <v/>
      </c>
    </row>
    <row r="1744" spans="1:14">
      <c r="A1744" s="14">
        <v>1742</v>
      </c>
      <c r="B1744" s="14" t="str">
        <f t="shared" si="27"/>
        <v>320982401742</v>
      </c>
      <c r="C1744" s="15" t="s">
        <v>20824</v>
      </c>
      <c r="D1744" s="15" t="s">
        <v>20809</v>
      </c>
      <c r="E1744" s="15" t="s">
        <v>20825</v>
      </c>
      <c r="F1744" s="14" t="s">
        <v>20811</v>
      </c>
      <c r="G1744" s="15" t="s">
        <v>20826</v>
      </c>
      <c r="H1744" s="14" t="s">
        <v>13708</v>
      </c>
      <c r="I1744" s="15" t="s">
        <v>20827</v>
      </c>
      <c r="J1744" s="14" t="s">
        <v>13699</v>
      </c>
      <c r="K1744" s="18"/>
      <c r="L1744" s="14" t="s">
        <v>13699</v>
      </c>
      <c r="M1744" s="15" t="s">
        <v>18552</v>
      </c>
      <c r="N1744" s="19" t="str">
        <f>_xlfn.IFNA(VLOOKUP(K1744,'HAN02'!$I$1:$J$426,2,FALSE),"")</f>
        <v/>
      </c>
    </row>
    <row r="1745" spans="1:14">
      <c r="A1745" s="14">
        <v>1743</v>
      </c>
      <c r="B1745" s="14" t="str">
        <f t="shared" si="27"/>
        <v>320982501743</v>
      </c>
      <c r="C1745" s="15" t="s">
        <v>20828</v>
      </c>
      <c r="D1745" s="15" t="s">
        <v>20809</v>
      </c>
      <c r="E1745" s="15" t="s">
        <v>20829</v>
      </c>
      <c r="F1745" s="14" t="s">
        <v>20811</v>
      </c>
      <c r="G1745" s="15" t="s">
        <v>20830</v>
      </c>
      <c r="H1745" s="14" t="s">
        <v>13745</v>
      </c>
      <c r="I1745" s="15" t="s">
        <v>20831</v>
      </c>
      <c r="J1745" s="14" t="s">
        <v>13699</v>
      </c>
      <c r="K1745" s="18"/>
      <c r="L1745" s="14" t="s">
        <v>13699</v>
      </c>
      <c r="M1745" s="15" t="s">
        <v>18552</v>
      </c>
      <c r="N1745" s="19" t="str">
        <f>_xlfn.IFNA(VLOOKUP(K1745,'HAN02'!$I$1:$J$426,2,FALSE),"")</f>
        <v/>
      </c>
    </row>
    <row r="1746" spans="1:14">
      <c r="A1746" s="14">
        <v>1744</v>
      </c>
      <c r="B1746" s="14" t="str">
        <f t="shared" si="27"/>
        <v>320996401744</v>
      </c>
      <c r="C1746" s="15" t="s">
        <v>20832</v>
      </c>
      <c r="D1746" s="15" t="s">
        <v>12920</v>
      </c>
      <c r="E1746" s="15" t="s">
        <v>20833</v>
      </c>
      <c r="F1746" s="14" t="s">
        <v>20834</v>
      </c>
      <c r="G1746" s="15" t="s">
        <v>20835</v>
      </c>
      <c r="H1746" s="14" t="s">
        <v>13708</v>
      </c>
      <c r="I1746" s="15" t="s">
        <v>20836</v>
      </c>
      <c r="J1746" s="14" t="s">
        <v>13710</v>
      </c>
      <c r="K1746" s="18" t="s">
        <v>12920</v>
      </c>
      <c r="L1746" s="14" t="s">
        <v>13832</v>
      </c>
      <c r="M1746" s="15" t="s">
        <v>18552</v>
      </c>
      <c r="N1746" s="19" t="str">
        <f>_xlfn.IFNA(VLOOKUP(K1746,'HAN02'!$I$1:$J$426,2,FALSE),"")</f>
        <v>GG322078</v>
      </c>
    </row>
    <row r="1747" spans="1:14">
      <c r="A1747" s="14">
        <v>1745</v>
      </c>
      <c r="B1747" s="14" t="str">
        <f t="shared" si="27"/>
        <v>320996401745</v>
      </c>
      <c r="C1747" s="15" t="s">
        <v>20837</v>
      </c>
      <c r="D1747" s="15" t="s">
        <v>12920</v>
      </c>
      <c r="E1747" s="15" t="s">
        <v>20838</v>
      </c>
      <c r="F1747" s="14" t="s">
        <v>20712</v>
      </c>
      <c r="G1747" s="15" t="s">
        <v>20839</v>
      </c>
      <c r="H1747" s="14" t="s">
        <v>13708</v>
      </c>
      <c r="I1747" s="15" t="s">
        <v>15487</v>
      </c>
      <c r="J1747" s="14" t="s">
        <v>13710</v>
      </c>
      <c r="K1747" s="18" t="s">
        <v>12920</v>
      </c>
      <c r="L1747" s="14" t="s">
        <v>13699</v>
      </c>
      <c r="M1747" s="15" t="s">
        <v>18552</v>
      </c>
      <c r="N1747" s="19" t="str">
        <f>_xlfn.IFNA(VLOOKUP(K1747,'HAN02'!$I$1:$J$426,2,FALSE),"")</f>
        <v>GG322078</v>
      </c>
    </row>
    <row r="1748" spans="1:14">
      <c r="A1748" s="14">
        <v>1746</v>
      </c>
      <c r="B1748" s="14" t="str">
        <f t="shared" si="27"/>
        <v>320996401746</v>
      </c>
      <c r="C1748" s="15" t="s">
        <v>20840</v>
      </c>
      <c r="D1748" s="15" t="s">
        <v>12920</v>
      </c>
      <c r="E1748" s="15" t="s">
        <v>20841</v>
      </c>
      <c r="F1748" s="14" t="s">
        <v>20842</v>
      </c>
      <c r="G1748" s="15" t="s">
        <v>20843</v>
      </c>
      <c r="H1748" s="14" t="s">
        <v>13708</v>
      </c>
      <c r="I1748" s="15" t="s">
        <v>20844</v>
      </c>
      <c r="J1748" s="14" t="s">
        <v>13710</v>
      </c>
      <c r="K1748" s="18" t="s">
        <v>12920</v>
      </c>
      <c r="L1748" s="14" t="s">
        <v>13699</v>
      </c>
      <c r="M1748" s="15" t="s">
        <v>18552</v>
      </c>
      <c r="N1748" s="19" t="str">
        <f>_xlfn.IFNA(VLOOKUP(K1748,'HAN02'!$I$1:$J$426,2,FALSE),"")</f>
        <v>GG322078</v>
      </c>
    </row>
    <row r="1749" spans="1:14">
      <c r="A1749" s="14">
        <v>1747</v>
      </c>
      <c r="B1749" s="14" t="str">
        <f t="shared" si="27"/>
        <v>320996401747</v>
      </c>
      <c r="C1749" s="15" t="s">
        <v>20845</v>
      </c>
      <c r="D1749" s="15" t="s">
        <v>12920</v>
      </c>
      <c r="E1749" s="15" t="s">
        <v>20846</v>
      </c>
      <c r="F1749" s="14" t="s">
        <v>20690</v>
      </c>
      <c r="G1749" s="15" t="s">
        <v>20847</v>
      </c>
      <c r="H1749" s="14" t="s">
        <v>13708</v>
      </c>
      <c r="I1749" s="15" t="s">
        <v>15680</v>
      </c>
      <c r="J1749" s="14" t="s">
        <v>13710</v>
      </c>
      <c r="K1749" s="18" t="s">
        <v>12920</v>
      </c>
      <c r="L1749" s="14" t="s">
        <v>13699</v>
      </c>
      <c r="M1749" s="15" t="s">
        <v>18552</v>
      </c>
      <c r="N1749" s="19" t="str">
        <f>_xlfn.IFNA(VLOOKUP(K1749,'HAN02'!$I$1:$J$426,2,FALSE),"")</f>
        <v>GG322078</v>
      </c>
    </row>
    <row r="1750" spans="1:14">
      <c r="A1750" s="14">
        <v>1748</v>
      </c>
      <c r="B1750" s="14" t="str">
        <f t="shared" si="27"/>
        <v>320996401748</v>
      </c>
      <c r="C1750" s="15" t="s">
        <v>20848</v>
      </c>
      <c r="D1750" s="15" t="s">
        <v>12920</v>
      </c>
      <c r="E1750" s="15" t="s">
        <v>20849</v>
      </c>
      <c r="F1750" s="14" t="s">
        <v>20690</v>
      </c>
      <c r="G1750" s="15" t="s">
        <v>20850</v>
      </c>
      <c r="H1750" s="14" t="s">
        <v>13708</v>
      </c>
      <c r="I1750" s="15" t="s">
        <v>20851</v>
      </c>
      <c r="J1750" s="14" t="s">
        <v>13710</v>
      </c>
      <c r="K1750" s="18" t="s">
        <v>12920</v>
      </c>
      <c r="L1750" s="14" t="s">
        <v>13699</v>
      </c>
      <c r="M1750" s="15" t="s">
        <v>18552</v>
      </c>
      <c r="N1750" s="19" t="str">
        <f>_xlfn.IFNA(VLOOKUP(K1750,'HAN02'!$I$1:$J$426,2,FALSE),"")</f>
        <v>GG322078</v>
      </c>
    </row>
    <row r="1751" spans="1:14">
      <c r="A1751" s="14">
        <v>1749</v>
      </c>
      <c r="B1751" s="14" t="str">
        <f t="shared" si="27"/>
        <v>321002101749</v>
      </c>
      <c r="C1751" s="15" t="s">
        <v>20852</v>
      </c>
      <c r="D1751" s="15" t="s">
        <v>1869</v>
      </c>
      <c r="E1751" s="15" t="s">
        <v>20853</v>
      </c>
      <c r="F1751" s="14" t="s">
        <v>20854</v>
      </c>
      <c r="G1751" s="15" t="s">
        <v>20855</v>
      </c>
      <c r="H1751" s="14" t="s">
        <v>13942</v>
      </c>
      <c r="I1751" s="15" t="s">
        <v>20856</v>
      </c>
      <c r="J1751" s="14" t="s">
        <v>13699</v>
      </c>
      <c r="K1751" s="18"/>
      <c r="L1751" s="14" t="s">
        <v>13832</v>
      </c>
      <c r="M1751" s="15" t="s">
        <v>18552</v>
      </c>
      <c r="N1751" s="19" t="str">
        <f>_xlfn.IFNA(VLOOKUP(K1751,'HAN02'!$I$1:$J$426,2,FALSE),"")</f>
        <v/>
      </c>
    </row>
    <row r="1752" spans="1:14">
      <c r="A1752" s="14">
        <v>1750</v>
      </c>
      <c r="B1752" s="14" t="str">
        <f t="shared" si="27"/>
        <v>321002101750</v>
      </c>
      <c r="C1752" s="15" t="s">
        <v>20857</v>
      </c>
      <c r="D1752" s="15" t="s">
        <v>1869</v>
      </c>
      <c r="E1752" s="15" t="s">
        <v>20858</v>
      </c>
      <c r="F1752" s="14" t="s">
        <v>20854</v>
      </c>
      <c r="G1752" s="15" t="s">
        <v>20859</v>
      </c>
      <c r="H1752" s="14" t="s">
        <v>13942</v>
      </c>
      <c r="I1752" s="15" t="s">
        <v>17980</v>
      </c>
      <c r="J1752" s="14" t="s">
        <v>13699</v>
      </c>
      <c r="K1752" s="18"/>
      <c r="L1752" s="14" t="s">
        <v>13832</v>
      </c>
      <c r="M1752" s="15" t="s">
        <v>18552</v>
      </c>
      <c r="N1752" s="19" t="str">
        <f>_xlfn.IFNA(VLOOKUP(K1752,'HAN02'!$I$1:$J$426,2,FALSE),"")</f>
        <v/>
      </c>
    </row>
    <row r="1753" spans="1:14">
      <c r="A1753" s="14">
        <v>1751</v>
      </c>
      <c r="B1753" s="14" t="str">
        <f t="shared" si="27"/>
        <v>321002601751</v>
      </c>
      <c r="C1753" s="15" t="s">
        <v>20860</v>
      </c>
      <c r="D1753" s="15" t="s">
        <v>1869</v>
      </c>
      <c r="E1753" s="15" t="s">
        <v>20861</v>
      </c>
      <c r="F1753" s="14" t="s">
        <v>20854</v>
      </c>
      <c r="G1753" s="15" t="s">
        <v>20862</v>
      </c>
      <c r="H1753" s="14" t="s">
        <v>15084</v>
      </c>
      <c r="I1753" s="15" t="s">
        <v>14989</v>
      </c>
      <c r="J1753" s="14" t="s">
        <v>13699</v>
      </c>
      <c r="K1753" s="18"/>
      <c r="L1753" s="14" t="s">
        <v>13699</v>
      </c>
      <c r="M1753" s="15" t="s">
        <v>18552</v>
      </c>
      <c r="N1753" s="19" t="str">
        <f>_xlfn.IFNA(VLOOKUP(K1753,'HAN02'!$I$1:$J$426,2,FALSE),"")</f>
        <v/>
      </c>
    </row>
    <row r="1754" spans="1:14">
      <c r="A1754" s="14">
        <v>1752</v>
      </c>
      <c r="B1754" s="14" t="str">
        <f t="shared" si="27"/>
        <v>321003101752</v>
      </c>
      <c r="C1754" s="15" t="s">
        <v>20863</v>
      </c>
      <c r="D1754" s="15" t="s">
        <v>1871</v>
      </c>
      <c r="E1754" s="15" t="s">
        <v>20864</v>
      </c>
      <c r="F1754" s="14" t="s">
        <v>20865</v>
      </c>
      <c r="G1754" s="15" t="s">
        <v>20866</v>
      </c>
      <c r="H1754" s="14" t="s">
        <v>13942</v>
      </c>
      <c r="I1754" s="15" t="s">
        <v>20867</v>
      </c>
      <c r="J1754" s="14" t="s">
        <v>13699</v>
      </c>
      <c r="K1754" s="18"/>
      <c r="L1754" s="14" t="s">
        <v>13699</v>
      </c>
      <c r="M1754" s="15" t="s">
        <v>18552</v>
      </c>
      <c r="N1754" s="19" t="str">
        <f>_xlfn.IFNA(VLOOKUP(K1754,'HAN02'!$I$1:$J$426,2,FALSE),"")</f>
        <v/>
      </c>
    </row>
    <row r="1755" spans="1:14">
      <c r="A1755" s="14">
        <v>1753</v>
      </c>
      <c r="B1755" s="14" t="str">
        <f t="shared" si="27"/>
        <v>321003201753</v>
      </c>
      <c r="C1755" s="15" t="s">
        <v>20868</v>
      </c>
      <c r="D1755" s="15" t="s">
        <v>1871</v>
      </c>
      <c r="E1755" s="15" t="s">
        <v>20869</v>
      </c>
      <c r="F1755" s="14" t="s">
        <v>20870</v>
      </c>
      <c r="G1755" s="15" t="s">
        <v>20871</v>
      </c>
      <c r="H1755" s="14" t="s">
        <v>14962</v>
      </c>
      <c r="I1755" s="15" t="s">
        <v>16290</v>
      </c>
      <c r="J1755" s="14" t="s">
        <v>13699</v>
      </c>
      <c r="K1755" s="18"/>
      <c r="L1755" s="14" t="s">
        <v>13699</v>
      </c>
      <c r="M1755" s="15" t="s">
        <v>18552</v>
      </c>
      <c r="N1755" s="19" t="str">
        <f>_xlfn.IFNA(VLOOKUP(K1755,'HAN02'!$I$1:$J$426,2,FALSE),"")</f>
        <v/>
      </c>
    </row>
    <row r="1756" spans="1:14">
      <c r="A1756" s="14">
        <v>1754</v>
      </c>
      <c r="B1756" s="14" t="str">
        <f t="shared" si="27"/>
        <v>321012101754</v>
      </c>
      <c r="C1756" s="15" t="s">
        <v>20872</v>
      </c>
      <c r="D1756" s="15" t="s">
        <v>1873</v>
      </c>
      <c r="E1756" s="15" t="s">
        <v>20873</v>
      </c>
      <c r="F1756" s="14" t="s">
        <v>20874</v>
      </c>
      <c r="G1756" s="15" t="s">
        <v>20875</v>
      </c>
      <c r="H1756" s="14" t="s">
        <v>13942</v>
      </c>
      <c r="I1756" s="15" t="s">
        <v>20876</v>
      </c>
      <c r="J1756" s="14" t="s">
        <v>13699</v>
      </c>
      <c r="K1756" s="18"/>
      <c r="L1756" s="14" t="s">
        <v>13699</v>
      </c>
      <c r="M1756" s="15" t="s">
        <v>18552</v>
      </c>
      <c r="N1756" s="19" t="str">
        <f>_xlfn.IFNA(VLOOKUP(K1756,'HAN02'!$I$1:$J$426,2,FALSE),"")</f>
        <v/>
      </c>
    </row>
    <row r="1757" spans="1:14">
      <c r="A1757" s="14">
        <v>1755</v>
      </c>
      <c r="B1757" s="14" t="str">
        <f t="shared" si="27"/>
        <v>321012201755</v>
      </c>
      <c r="C1757" s="15" t="s">
        <v>20877</v>
      </c>
      <c r="D1757" s="15" t="s">
        <v>1873</v>
      </c>
      <c r="E1757" s="15" t="s">
        <v>20878</v>
      </c>
      <c r="F1757" s="14" t="s">
        <v>20874</v>
      </c>
      <c r="G1757" s="15" t="s">
        <v>20879</v>
      </c>
      <c r="H1757" s="14" t="s">
        <v>14962</v>
      </c>
      <c r="I1757" s="15" t="s">
        <v>16550</v>
      </c>
      <c r="J1757" s="14" t="s">
        <v>13699</v>
      </c>
      <c r="K1757" s="18"/>
      <c r="L1757" s="14" t="s">
        <v>13699</v>
      </c>
      <c r="M1757" s="15" t="s">
        <v>18552</v>
      </c>
      <c r="N1757" s="19" t="str">
        <f>_xlfn.IFNA(VLOOKUP(K1757,'HAN02'!$I$1:$J$426,2,FALSE),"")</f>
        <v/>
      </c>
    </row>
    <row r="1758" spans="1:14">
      <c r="A1758" s="14">
        <v>1756</v>
      </c>
      <c r="B1758" s="14" t="str">
        <f t="shared" si="27"/>
        <v>321023301756</v>
      </c>
      <c r="C1758" s="15" t="s">
        <v>20880</v>
      </c>
      <c r="D1758" s="15" t="s">
        <v>1875</v>
      </c>
      <c r="E1758" s="15" t="s">
        <v>20881</v>
      </c>
      <c r="F1758" s="14" t="s">
        <v>20882</v>
      </c>
      <c r="G1758" s="15" t="s">
        <v>20883</v>
      </c>
      <c r="H1758" s="14" t="s">
        <v>13872</v>
      </c>
      <c r="I1758" s="15" t="s">
        <v>20884</v>
      </c>
      <c r="J1758" s="14" t="s">
        <v>13699</v>
      </c>
      <c r="K1758" s="18"/>
      <c r="L1758" s="14" t="s">
        <v>13699</v>
      </c>
      <c r="M1758" s="15" t="s">
        <v>18552</v>
      </c>
      <c r="N1758" s="19" t="str">
        <f>_xlfn.IFNA(VLOOKUP(K1758,'HAN02'!$I$1:$J$426,2,FALSE),"")</f>
        <v/>
      </c>
    </row>
    <row r="1759" spans="1:14">
      <c r="A1759" s="14">
        <v>1757</v>
      </c>
      <c r="B1759" s="14" t="str">
        <f t="shared" si="27"/>
        <v>321081401757</v>
      </c>
      <c r="C1759" s="15" t="s">
        <v>20885</v>
      </c>
      <c r="D1759" s="15" t="s">
        <v>1877</v>
      </c>
      <c r="E1759" s="15" t="s">
        <v>20886</v>
      </c>
      <c r="F1759" s="14" t="s">
        <v>1207</v>
      </c>
      <c r="G1759" s="15" t="s">
        <v>20887</v>
      </c>
      <c r="H1759" s="14" t="s">
        <v>13708</v>
      </c>
      <c r="I1759" s="15" t="s">
        <v>20888</v>
      </c>
      <c r="J1759" s="14" t="s">
        <v>13699</v>
      </c>
      <c r="K1759" s="18"/>
      <c r="L1759" s="14" t="s">
        <v>13832</v>
      </c>
      <c r="M1759" s="15" t="s">
        <v>18552</v>
      </c>
      <c r="N1759" s="19" t="str">
        <f>_xlfn.IFNA(VLOOKUP(K1759,'HAN02'!$I$1:$J$426,2,FALSE),"")</f>
        <v/>
      </c>
    </row>
    <row r="1760" spans="1:14">
      <c r="A1760" s="14">
        <v>1758</v>
      </c>
      <c r="B1760" s="14" t="str">
        <f t="shared" si="27"/>
        <v>321084201758</v>
      </c>
      <c r="C1760" s="15" t="s">
        <v>20889</v>
      </c>
      <c r="D1760" s="15" t="s">
        <v>1879</v>
      </c>
      <c r="E1760" s="15" t="s">
        <v>20890</v>
      </c>
      <c r="F1760" s="14" t="s">
        <v>20891</v>
      </c>
      <c r="G1760" s="15" t="s">
        <v>20892</v>
      </c>
      <c r="H1760" s="14" t="s">
        <v>14962</v>
      </c>
      <c r="I1760" s="15" t="s">
        <v>20893</v>
      </c>
      <c r="J1760" s="14" t="s">
        <v>13699</v>
      </c>
      <c r="K1760" s="18"/>
      <c r="L1760" s="14" t="s">
        <v>13832</v>
      </c>
      <c r="M1760" s="15" t="s">
        <v>18552</v>
      </c>
      <c r="N1760" s="19" t="str">
        <f>_xlfn.IFNA(VLOOKUP(K1760,'HAN02'!$I$1:$J$426,2,FALSE),"")</f>
        <v/>
      </c>
    </row>
    <row r="1761" spans="1:14">
      <c r="A1761" s="14">
        <v>1759</v>
      </c>
      <c r="B1761" s="14" t="str">
        <f t="shared" si="27"/>
        <v>321084301759</v>
      </c>
      <c r="C1761" s="15" t="s">
        <v>20894</v>
      </c>
      <c r="D1761" s="15" t="s">
        <v>1879</v>
      </c>
      <c r="E1761" s="15" t="s">
        <v>20895</v>
      </c>
      <c r="F1761" s="14" t="s">
        <v>20896</v>
      </c>
      <c r="G1761" s="15" t="s">
        <v>20897</v>
      </c>
      <c r="H1761" s="14" t="s">
        <v>13872</v>
      </c>
      <c r="I1761" s="15" t="s">
        <v>20898</v>
      </c>
      <c r="J1761" s="14" t="s">
        <v>13699</v>
      </c>
      <c r="K1761" s="18"/>
      <c r="L1761" s="14" t="s">
        <v>13699</v>
      </c>
      <c r="M1761" s="15" t="s">
        <v>18552</v>
      </c>
      <c r="N1761" s="19" t="str">
        <f>_xlfn.IFNA(VLOOKUP(K1761,'HAN02'!$I$1:$J$426,2,FALSE),"")</f>
        <v/>
      </c>
    </row>
    <row r="1762" spans="1:14">
      <c r="A1762" s="14">
        <v>1760</v>
      </c>
      <c r="B1762" s="14" t="str">
        <f t="shared" si="27"/>
        <v>321085201760</v>
      </c>
      <c r="C1762" s="15" t="s">
        <v>20899</v>
      </c>
      <c r="D1762" s="15" t="s">
        <v>20900</v>
      </c>
      <c r="E1762" s="15" t="s">
        <v>20901</v>
      </c>
      <c r="F1762" s="14" t="s">
        <v>20902</v>
      </c>
      <c r="G1762" s="15" t="s">
        <v>20903</v>
      </c>
      <c r="H1762" s="14" t="s">
        <v>14962</v>
      </c>
      <c r="I1762" s="15" t="s">
        <v>20904</v>
      </c>
      <c r="J1762" s="14" t="s">
        <v>13699</v>
      </c>
      <c r="K1762" s="18"/>
      <c r="L1762" s="14" t="s">
        <v>13832</v>
      </c>
      <c r="M1762" s="15" t="s">
        <v>18552</v>
      </c>
      <c r="N1762" s="19" t="str">
        <f>_xlfn.IFNA(VLOOKUP(K1762,'HAN02'!$I$1:$J$426,2,FALSE),"")</f>
        <v/>
      </c>
    </row>
    <row r="1763" spans="1:14">
      <c r="A1763" s="14">
        <v>1761</v>
      </c>
      <c r="B1763" s="14" t="str">
        <f t="shared" si="27"/>
        <v>321085401761</v>
      </c>
      <c r="C1763" s="15" t="s">
        <v>20905</v>
      </c>
      <c r="D1763" s="15" t="s">
        <v>20900</v>
      </c>
      <c r="E1763" s="15" t="s">
        <v>20906</v>
      </c>
      <c r="F1763" s="14" t="s">
        <v>20902</v>
      </c>
      <c r="G1763" s="15" t="s">
        <v>20907</v>
      </c>
      <c r="H1763" s="14" t="s">
        <v>13708</v>
      </c>
      <c r="I1763" s="15" t="s">
        <v>20908</v>
      </c>
      <c r="J1763" s="14" t="s">
        <v>13699</v>
      </c>
      <c r="K1763" s="18"/>
      <c r="L1763" s="14" t="s">
        <v>13699</v>
      </c>
      <c r="M1763" s="15" t="s">
        <v>18552</v>
      </c>
      <c r="N1763" s="19" t="str">
        <f>_xlfn.IFNA(VLOOKUP(K1763,'HAN02'!$I$1:$J$426,2,FALSE),"")</f>
        <v/>
      </c>
    </row>
    <row r="1764" spans="1:14">
      <c r="A1764" s="14">
        <v>1762</v>
      </c>
      <c r="B1764" s="14" t="str">
        <f t="shared" si="27"/>
        <v>321096101762</v>
      </c>
      <c r="C1764" s="15" t="s">
        <v>20909</v>
      </c>
      <c r="D1764" s="15" t="s">
        <v>12922</v>
      </c>
      <c r="E1764" s="15" t="s">
        <v>20910</v>
      </c>
      <c r="F1764" s="14" t="s">
        <v>20911</v>
      </c>
      <c r="G1764" s="15" t="s">
        <v>20912</v>
      </c>
      <c r="H1764" s="14" t="s">
        <v>13942</v>
      </c>
      <c r="I1764" s="15" t="s">
        <v>20303</v>
      </c>
      <c r="J1764" s="14" t="s">
        <v>13710</v>
      </c>
      <c r="K1764" s="18" t="s">
        <v>12922</v>
      </c>
      <c r="L1764" s="14" t="s">
        <v>13832</v>
      </c>
      <c r="M1764" s="15" t="s">
        <v>18552</v>
      </c>
      <c r="N1764" s="19" t="str">
        <f>_xlfn.IFNA(VLOOKUP(K1764,'HAN02'!$I$1:$J$426,2,FALSE),"")</f>
        <v>GG322079</v>
      </c>
    </row>
    <row r="1765" spans="1:14">
      <c r="A1765" s="14">
        <v>1763</v>
      </c>
      <c r="B1765" s="14" t="str">
        <f t="shared" si="27"/>
        <v>321096401763</v>
      </c>
      <c r="C1765" s="15" t="s">
        <v>20913</v>
      </c>
      <c r="D1765" s="15" t="s">
        <v>12922</v>
      </c>
      <c r="E1765" s="15" t="s">
        <v>20914</v>
      </c>
      <c r="F1765" s="14" t="s">
        <v>20911</v>
      </c>
      <c r="G1765" s="15" t="s">
        <v>20915</v>
      </c>
      <c r="H1765" s="14" t="s">
        <v>13708</v>
      </c>
      <c r="I1765" s="15" t="s">
        <v>20916</v>
      </c>
      <c r="J1765" s="14" t="s">
        <v>13710</v>
      </c>
      <c r="K1765" s="18" t="s">
        <v>12922</v>
      </c>
      <c r="L1765" s="14" t="s">
        <v>13699</v>
      </c>
      <c r="M1765" s="15" t="s">
        <v>18552</v>
      </c>
      <c r="N1765" s="19" t="str">
        <f>_xlfn.IFNA(VLOOKUP(K1765,'HAN02'!$I$1:$J$426,2,FALSE),"")</f>
        <v>GG322079</v>
      </c>
    </row>
    <row r="1766" spans="1:14">
      <c r="A1766" s="14">
        <v>1764</v>
      </c>
      <c r="B1766" s="14" t="str">
        <f t="shared" si="27"/>
        <v>321096401764</v>
      </c>
      <c r="C1766" s="15" t="s">
        <v>20917</v>
      </c>
      <c r="D1766" s="15" t="s">
        <v>12922</v>
      </c>
      <c r="E1766" s="15" t="s">
        <v>20918</v>
      </c>
      <c r="F1766" s="14" t="s">
        <v>20911</v>
      </c>
      <c r="G1766" s="15" t="s">
        <v>20919</v>
      </c>
      <c r="H1766" s="14" t="s">
        <v>13708</v>
      </c>
      <c r="I1766" s="15" t="s">
        <v>20216</v>
      </c>
      <c r="J1766" s="14" t="s">
        <v>13710</v>
      </c>
      <c r="K1766" s="18" t="s">
        <v>12922</v>
      </c>
      <c r="L1766" s="14" t="s">
        <v>13832</v>
      </c>
      <c r="M1766" s="15" t="s">
        <v>18552</v>
      </c>
      <c r="N1766" s="19" t="str">
        <f>_xlfn.IFNA(VLOOKUP(K1766,'HAN02'!$I$1:$J$426,2,FALSE),"")</f>
        <v>GG322079</v>
      </c>
    </row>
    <row r="1767" spans="1:14">
      <c r="A1767" s="14">
        <v>1765</v>
      </c>
      <c r="B1767" s="14" t="str">
        <f t="shared" si="27"/>
        <v>321096401765</v>
      </c>
      <c r="C1767" s="15" t="s">
        <v>20920</v>
      </c>
      <c r="D1767" s="15" t="s">
        <v>12922</v>
      </c>
      <c r="E1767" s="15" t="s">
        <v>20921</v>
      </c>
      <c r="F1767" s="14" t="s">
        <v>20922</v>
      </c>
      <c r="G1767" s="15" t="s">
        <v>20923</v>
      </c>
      <c r="H1767" s="14" t="s">
        <v>13708</v>
      </c>
      <c r="I1767" s="15" t="s">
        <v>19404</v>
      </c>
      <c r="J1767" s="14" t="s">
        <v>13710</v>
      </c>
      <c r="K1767" s="18" t="s">
        <v>12922</v>
      </c>
      <c r="L1767" s="14" t="s">
        <v>13699</v>
      </c>
      <c r="M1767" s="15" t="s">
        <v>18552</v>
      </c>
      <c r="N1767" s="19" t="str">
        <f>_xlfn.IFNA(VLOOKUP(K1767,'HAN02'!$I$1:$J$426,2,FALSE),"")</f>
        <v>GG322079</v>
      </c>
    </row>
    <row r="1768" spans="1:14">
      <c r="A1768" s="14">
        <v>1766</v>
      </c>
      <c r="B1768" s="14" t="str">
        <f t="shared" si="27"/>
        <v>321101101766</v>
      </c>
      <c r="C1768" s="15" t="s">
        <v>20924</v>
      </c>
      <c r="D1768" s="15" t="s">
        <v>1883</v>
      </c>
      <c r="E1768" s="15" t="s">
        <v>20925</v>
      </c>
      <c r="F1768" s="14" t="s">
        <v>20926</v>
      </c>
      <c r="G1768" s="15" t="s">
        <v>20927</v>
      </c>
      <c r="H1768" s="14" t="s">
        <v>13942</v>
      </c>
      <c r="I1768" s="15" t="s">
        <v>20928</v>
      </c>
      <c r="J1768" s="14" t="s">
        <v>13699</v>
      </c>
      <c r="K1768" s="18"/>
      <c r="L1768" s="14" t="s">
        <v>13832</v>
      </c>
      <c r="M1768" s="15" t="s">
        <v>18552</v>
      </c>
      <c r="N1768" s="19" t="str">
        <f>_xlfn.IFNA(VLOOKUP(K1768,'HAN02'!$I$1:$J$426,2,FALSE),"")</f>
        <v/>
      </c>
    </row>
    <row r="1769" spans="1:14">
      <c r="A1769" s="14">
        <v>1767</v>
      </c>
      <c r="B1769" s="14" t="str">
        <f t="shared" si="27"/>
        <v>321101501767</v>
      </c>
      <c r="C1769" s="15" t="s">
        <v>20929</v>
      </c>
      <c r="D1769" s="15" t="s">
        <v>1883</v>
      </c>
      <c r="E1769" s="15" t="s">
        <v>20930</v>
      </c>
      <c r="F1769" s="14" t="s">
        <v>20931</v>
      </c>
      <c r="G1769" s="15" t="s">
        <v>20932</v>
      </c>
      <c r="H1769" s="14" t="s">
        <v>13745</v>
      </c>
      <c r="I1769" s="15" t="s">
        <v>15905</v>
      </c>
      <c r="J1769" s="14" t="s">
        <v>13699</v>
      </c>
      <c r="K1769" s="18"/>
      <c r="L1769" s="14" t="s">
        <v>13699</v>
      </c>
      <c r="M1769" s="15" t="s">
        <v>18552</v>
      </c>
      <c r="N1769" s="19" t="str">
        <f>_xlfn.IFNA(VLOOKUP(K1769,'HAN02'!$I$1:$J$426,2,FALSE),"")</f>
        <v/>
      </c>
    </row>
    <row r="1770" spans="1:14">
      <c r="A1770" s="14">
        <v>1768</v>
      </c>
      <c r="B1770" s="14" t="str">
        <f t="shared" si="27"/>
        <v>321101101768</v>
      </c>
      <c r="C1770" s="15" t="s">
        <v>20933</v>
      </c>
      <c r="D1770" s="15" t="s">
        <v>1883</v>
      </c>
      <c r="E1770" s="15" t="s">
        <v>20934</v>
      </c>
      <c r="F1770" s="14" t="s">
        <v>20926</v>
      </c>
      <c r="G1770" s="15" t="s">
        <v>20935</v>
      </c>
      <c r="H1770" s="14" t="s">
        <v>13942</v>
      </c>
      <c r="I1770" s="15" t="s">
        <v>20936</v>
      </c>
      <c r="J1770" s="14" t="s">
        <v>13699</v>
      </c>
      <c r="K1770" s="18"/>
      <c r="L1770" s="14" t="s">
        <v>13699</v>
      </c>
      <c r="M1770" s="15" t="s">
        <v>18552</v>
      </c>
      <c r="N1770" s="19" t="str">
        <f>_xlfn.IFNA(VLOOKUP(K1770,'HAN02'!$I$1:$J$426,2,FALSE),"")</f>
        <v/>
      </c>
    </row>
    <row r="1771" spans="1:14">
      <c r="A1771" s="14">
        <v>1769</v>
      </c>
      <c r="B1771" s="14" t="str">
        <f t="shared" si="27"/>
        <v>321101401769</v>
      </c>
      <c r="C1771" s="15" t="s">
        <v>20937</v>
      </c>
      <c r="D1771" s="15" t="s">
        <v>1883</v>
      </c>
      <c r="E1771" s="15" t="s">
        <v>20938</v>
      </c>
      <c r="F1771" s="14" t="s">
        <v>20939</v>
      </c>
      <c r="G1771" s="15" t="s">
        <v>20940</v>
      </c>
      <c r="H1771" s="14" t="s">
        <v>13708</v>
      </c>
      <c r="I1771" s="15" t="s">
        <v>20941</v>
      </c>
      <c r="J1771" s="14" t="s">
        <v>13710</v>
      </c>
      <c r="K1771" s="18" t="s">
        <v>12925</v>
      </c>
      <c r="L1771" s="14" t="s">
        <v>13699</v>
      </c>
      <c r="M1771" s="15" t="s">
        <v>18552</v>
      </c>
      <c r="N1771" s="19" t="str">
        <f>_xlfn.IFNA(VLOOKUP(K1771,'HAN02'!$I$1:$J$426,2,FALSE),"")</f>
        <v>GG322080</v>
      </c>
    </row>
    <row r="1772" spans="1:14">
      <c r="A1772" s="14">
        <v>1770</v>
      </c>
      <c r="B1772" s="14" t="str">
        <f t="shared" si="27"/>
        <v>321101101770</v>
      </c>
      <c r="C1772" s="15" t="s">
        <v>20942</v>
      </c>
      <c r="D1772" s="15" t="s">
        <v>1883</v>
      </c>
      <c r="E1772" s="15" t="s">
        <v>20943</v>
      </c>
      <c r="F1772" s="14" t="s">
        <v>20926</v>
      </c>
      <c r="G1772" s="15" t="s">
        <v>20944</v>
      </c>
      <c r="H1772" s="14" t="s">
        <v>13942</v>
      </c>
      <c r="I1772" s="15" t="s">
        <v>17048</v>
      </c>
      <c r="J1772" s="14" t="s">
        <v>13699</v>
      </c>
      <c r="K1772" s="18"/>
      <c r="L1772" s="14" t="s">
        <v>13699</v>
      </c>
      <c r="M1772" s="15" t="s">
        <v>18552</v>
      </c>
      <c r="N1772" s="19" t="str">
        <f>_xlfn.IFNA(VLOOKUP(K1772,'HAN02'!$I$1:$J$426,2,FALSE),"")</f>
        <v/>
      </c>
    </row>
    <row r="1773" spans="1:14">
      <c r="A1773" s="14">
        <v>1771</v>
      </c>
      <c r="B1773" s="14" t="str">
        <f t="shared" si="27"/>
        <v>321101401771</v>
      </c>
      <c r="C1773" s="15" t="s">
        <v>20945</v>
      </c>
      <c r="D1773" s="15" t="s">
        <v>1883</v>
      </c>
      <c r="E1773" s="15" t="s">
        <v>20946</v>
      </c>
      <c r="F1773" s="14" t="s">
        <v>20931</v>
      </c>
      <c r="G1773" s="15" t="s">
        <v>20947</v>
      </c>
      <c r="H1773" s="14" t="s">
        <v>13708</v>
      </c>
      <c r="I1773" s="15" t="s">
        <v>14210</v>
      </c>
      <c r="J1773" s="14" t="s">
        <v>13699</v>
      </c>
      <c r="K1773" s="18"/>
      <c r="L1773" s="14" t="s">
        <v>13699</v>
      </c>
      <c r="M1773" s="15" t="s">
        <v>18552</v>
      </c>
      <c r="N1773" s="19" t="str">
        <f>_xlfn.IFNA(VLOOKUP(K1773,'HAN02'!$I$1:$J$426,2,FALSE),"")</f>
        <v/>
      </c>
    </row>
    <row r="1774" spans="1:14">
      <c r="A1774" s="14">
        <v>1772</v>
      </c>
      <c r="B1774" s="14" t="str">
        <f t="shared" si="27"/>
        <v>321101401772</v>
      </c>
      <c r="C1774" s="15" t="s">
        <v>20948</v>
      </c>
      <c r="D1774" s="15" t="s">
        <v>1883</v>
      </c>
      <c r="E1774" s="15" t="s">
        <v>20949</v>
      </c>
      <c r="F1774" s="14" t="s">
        <v>20926</v>
      </c>
      <c r="G1774" s="15" t="s">
        <v>20950</v>
      </c>
      <c r="H1774" s="14" t="s">
        <v>13708</v>
      </c>
      <c r="I1774" s="15" t="s">
        <v>15915</v>
      </c>
      <c r="J1774" s="14" t="s">
        <v>13699</v>
      </c>
      <c r="K1774" s="18"/>
      <c r="L1774" s="14" t="s">
        <v>13699</v>
      </c>
      <c r="M1774" s="15" t="s">
        <v>18552</v>
      </c>
      <c r="N1774" s="19" t="str">
        <f>_xlfn.IFNA(VLOOKUP(K1774,'HAN02'!$I$1:$J$426,2,FALSE),"")</f>
        <v/>
      </c>
    </row>
    <row r="1775" spans="1:14">
      <c r="A1775" s="14">
        <v>1773</v>
      </c>
      <c r="B1775" s="14" t="str">
        <f t="shared" si="27"/>
        <v>321102101773</v>
      </c>
      <c r="C1775" s="15" t="s">
        <v>20951</v>
      </c>
      <c r="D1775" s="15" t="s">
        <v>1884</v>
      </c>
      <c r="E1775" s="15" t="s">
        <v>20952</v>
      </c>
      <c r="F1775" s="14" t="s">
        <v>20953</v>
      </c>
      <c r="G1775" s="15" t="s">
        <v>20954</v>
      </c>
      <c r="H1775" s="14" t="s">
        <v>13942</v>
      </c>
      <c r="I1775" s="15" t="s">
        <v>20955</v>
      </c>
      <c r="J1775" s="14" t="s">
        <v>13710</v>
      </c>
      <c r="K1775" s="18" t="s">
        <v>12925</v>
      </c>
      <c r="L1775" s="14" t="s">
        <v>13832</v>
      </c>
      <c r="M1775" s="15" t="s">
        <v>18552</v>
      </c>
      <c r="N1775" s="19" t="str">
        <f>_xlfn.IFNA(VLOOKUP(K1775,'HAN02'!$I$1:$J$426,2,FALSE),"")</f>
        <v>GG322080</v>
      </c>
    </row>
    <row r="1776" spans="1:14">
      <c r="A1776" s="14">
        <v>1774</v>
      </c>
      <c r="B1776" s="14" t="str">
        <f t="shared" si="27"/>
        <v>321102301774</v>
      </c>
      <c r="C1776" s="15" t="s">
        <v>20956</v>
      </c>
      <c r="D1776" s="15" t="s">
        <v>1884</v>
      </c>
      <c r="E1776" s="15" t="s">
        <v>20957</v>
      </c>
      <c r="F1776" s="14" t="s">
        <v>20958</v>
      </c>
      <c r="G1776" s="15" t="s">
        <v>20959</v>
      </c>
      <c r="H1776" s="14" t="s">
        <v>13872</v>
      </c>
      <c r="I1776" s="15" t="s">
        <v>20960</v>
      </c>
      <c r="J1776" s="14" t="s">
        <v>13710</v>
      </c>
      <c r="K1776" s="18" t="s">
        <v>12925</v>
      </c>
      <c r="L1776" s="14" t="s">
        <v>13699</v>
      </c>
      <c r="M1776" s="15" t="s">
        <v>18552</v>
      </c>
      <c r="N1776" s="19" t="str">
        <f>_xlfn.IFNA(VLOOKUP(K1776,'HAN02'!$I$1:$J$426,2,FALSE),"")</f>
        <v>GG322080</v>
      </c>
    </row>
    <row r="1777" spans="1:14">
      <c r="A1777" s="14">
        <v>1775</v>
      </c>
      <c r="B1777" s="14" t="str">
        <f t="shared" si="27"/>
        <v>321102501775</v>
      </c>
      <c r="C1777" s="15" t="s">
        <v>20961</v>
      </c>
      <c r="D1777" s="15" t="s">
        <v>1884</v>
      </c>
      <c r="E1777" s="15" t="s">
        <v>20962</v>
      </c>
      <c r="F1777" s="14" t="s">
        <v>20963</v>
      </c>
      <c r="G1777" s="15" t="s">
        <v>20964</v>
      </c>
      <c r="H1777" s="14" t="s">
        <v>13745</v>
      </c>
      <c r="I1777" s="15" t="s">
        <v>20965</v>
      </c>
      <c r="J1777" s="14" t="s">
        <v>13710</v>
      </c>
      <c r="K1777" s="18" t="s">
        <v>12925</v>
      </c>
      <c r="L1777" s="14" t="s">
        <v>13699</v>
      </c>
      <c r="M1777" s="15" t="s">
        <v>18552</v>
      </c>
      <c r="N1777" s="19" t="str">
        <f>_xlfn.IFNA(VLOOKUP(K1777,'HAN02'!$I$1:$J$426,2,FALSE),"")</f>
        <v>GG322080</v>
      </c>
    </row>
    <row r="1778" spans="1:14">
      <c r="A1778" s="14">
        <v>1776</v>
      </c>
      <c r="B1778" s="14" t="str">
        <f t="shared" si="27"/>
        <v>321102401776</v>
      </c>
      <c r="C1778" s="15" t="s">
        <v>20966</v>
      </c>
      <c r="D1778" s="15" t="s">
        <v>1884</v>
      </c>
      <c r="E1778" s="15" t="s">
        <v>20967</v>
      </c>
      <c r="F1778" s="14" t="s">
        <v>20963</v>
      </c>
      <c r="G1778" s="15" t="s">
        <v>20968</v>
      </c>
      <c r="H1778" s="14" t="s">
        <v>13708</v>
      </c>
      <c r="I1778" s="15" t="s">
        <v>19120</v>
      </c>
      <c r="J1778" s="14" t="s">
        <v>13699</v>
      </c>
      <c r="K1778" s="18"/>
      <c r="L1778" s="14" t="s">
        <v>13699</v>
      </c>
      <c r="M1778" s="15" t="s">
        <v>18552</v>
      </c>
      <c r="N1778" s="19" t="str">
        <f>_xlfn.IFNA(VLOOKUP(K1778,'HAN02'!$I$1:$J$426,2,FALSE),"")</f>
        <v/>
      </c>
    </row>
    <row r="1779" spans="1:14">
      <c r="A1779" s="14">
        <v>1777</v>
      </c>
      <c r="B1779" s="14" t="str">
        <f t="shared" si="27"/>
        <v>321102101777</v>
      </c>
      <c r="C1779" s="15" t="s">
        <v>20969</v>
      </c>
      <c r="D1779" s="15" t="s">
        <v>1884</v>
      </c>
      <c r="E1779" s="15" t="s">
        <v>20970</v>
      </c>
      <c r="F1779" s="14" t="s">
        <v>20963</v>
      </c>
      <c r="G1779" s="15" t="s">
        <v>20971</v>
      </c>
      <c r="H1779" s="14" t="s">
        <v>13942</v>
      </c>
      <c r="I1779" s="15" t="s">
        <v>15467</v>
      </c>
      <c r="J1779" s="14" t="s">
        <v>13699</v>
      </c>
      <c r="K1779" s="18"/>
      <c r="L1779" s="14" t="s">
        <v>13699</v>
      </c>
      <c r="M1779" s="15" t="s">
        <v>18552</v>
      </c>
      <c r="N1779" s="19" t="str">
        <f>_xlfn.IFNA(VLOOKUP(K1779,'HAN02'!$I$1:$J$426,2,FALSE),"")</f>
        <v/>
      </c>
    </row>
    <row r="1780" spans="1:14">
      <c r="A1780" s="14">
        <v>1778</v>
      </c>
      <c r="B1780" s="14" t="str">
        <f t="shared" si="27"/>
        <v>321102501778</v>
      </c>
      <c r="C1780" s="15" t="s">
        <v>20972</v>
      </c>
      <c r="D1780" s="15" t="s">
        <v>1884</v>
      </c>
      <c r="E1780" s="15" t="s">
        <v>20973</v>
      </c>
      <c r="F1780" s="14" t="s">
        <v>20974</v>
      </c>
      <c r="G1780" s="15" t="s">
        <v>20975</v>
      </c>
      <c r="H1780" s="14" t="s">
        <v>13745</v>
      </c>
      <c r="I1780" s="15" t="s">
        <v>20976</v>
      </c>
      <c r="J1780" s="14" t="s">
        <v>13699</v>
      </c>
      <c r="K1780" s="18"/>
      <c r="L1780" s="14" t="s">
        <v>13699</v>
      </c>
      <c r="M1780" s="15" t="s">
        <v>18552</v>
      </c>
      <c r="N1780" s="19" t="str">
        <f>_xlfn.IFNA(VLOOKUP(K1780,'HAN02'!$I$1:$J$426,2,FALSE),"")</f>
        <v/>
      </c>
    </row>
    <row r="1781" spans="1:14">
      <c r="A1781" s="14">
        <v>1779</v>
      </c>
      <c r="B1781" s="14" t="str">
        <f t="shared" si="27"/>
        <v>321111101779</v>
      </c>
      <c r="C1781" s="15" t="s">
        <v>20977</v>
      </c>
      <c r="D1781" s="15" t="s">
        <v>1886</v>
      </c>
      <c r="E1781" s="15" t="s">
        <v>20978</v>
      </c>
      <c r="F1781" s="14" t="s">
        <v>20963</v>
      </c>
      <c r="G1781" s="15" t="s">
        <v>20979</v>
      </c>
      <c r="H1781" s="14" t="s">
        <v>13942</v>
      </c>
      <c r="I1781" s="15" t="s">
        <v>20980</v>
      </c>
      <c r="J1781" s="14" t="s">
        <v>13710</v>
      </c>
      <c r="K1781" s="18" t="s">
        <v>12925</v>
      </c>
      <c r="L1781" s="14" t="s">
        <v>13832</v>
      </c>
      <c r="M1781" s="15" t="s">
        <v>18552</v>
      </c>
      <c r="N1781" s="19" t="str">
        <f>_xlfn.IFNA(VLOOKUP(K1781,'HAN02'!$I$1:$J$426,2,FALSE),"")</f>
        <v>GG322080</v>
      </c>
    </row>
    <row r="1782" spans="1:14">
      <c r="A1782" s="14">
        <v>1780</v>
      </c>
      <c r="B1782" s="14" t="str">
        <f t="shared" si="27"/>
        <v>321111101780</v>
      </c>
      <c r="C1782" s="15" t="s">
        <v>20981</v>
      </c>
      <c r="D1782" s="15" t="s">
        <v>1886</v>
      </c>
      <c r="E1782" s="15" t="s">
        <v>20982</v>
      </c>
      <c r="F1782" s="14" t="s">
        <v>20963</v>
      </c>
      <c r="G1782" s="15" t="s">
        <v>20983</v>
      </c>
      <c r="H1782" s="14" t="s">
        <v>13942</v>
      </c>
      <c r="I1782" s="15" t="s">
        <v>20984</v>
      </c>
      <c r="J1782" s="14" t="s">
        <v>13710</v>
      </c>
      <c r="K1782" s="18" t="s">
        <v>12925</v>
      </c>
      <c r="L1782" s="14" t="s">
        <v>13699</v>
      </c>
      <c r="M1782" s="15" t="s">
        <v>18552</v>
      </c>
      <c r="N1782" s="19" t="str">
        <f>_xlfn.IFNA(VLOOKUP(K1782,'HAN02'!$I$1:$J$426,2,FALSE),"")</f>
        <v>GG322080</v>
      </c>
    </row>
    <row r="1783" spans="1:14">
      <c r="A1783" s="14">
        <v>1781</v>
      </c>
      <c r="B1783" s="14" t="str">
        <f t="shared" si="27"/>
        <v>321112101781</v>
      </c>
      <c r="C1783" s="15" t="s">
        <v>20985</v>
      </c>
      <c r="D1783" s="15" t="s">
        <v>1888</v>
      </c>
      <c r="E1783" s="15" t="s">
        <v>20986</v>
      </c>
      <c r="F1783" s="14" t="s">
        <v>20987</v>
      </c>
      <c r="G1783" s="15" t="s">
        <v>20988</v>
      </c>
      <c r="H1783" s="14" t="s">
        <v>13942</v>
      </c>
      <c r="I1783" s="15" t="s">
        <v>20989</v>
      </c>
      <c r="J1783" s="14" t="s">
        <v>13699</v>
      </c>
      <c r="K1783" s="18"/>
      <c r="L1783" s="14" t="s">
        <v>13832</v>
      </c>
      <c r="M1783" s="15" t="s">
        <v>18552</v>
      </c>
      <c r="N1783" s="19" t="str">
        <f>_xlfn.IFNA(VLOOKUP(K1783,'HAN02'!$I$1:$J$426,2,FALSE),"")</f>
        <v/>
      </c>
    </row>
    <row r="1784" spans="1:14">
      <c r="A1784" s="14">
        <v>1782</v>
      </c>
      <c r="B1784" s="14" t="str">
        <f t="shared" si="27"/>
        <v>321112101782</v>
      </c>
      <c r="C1784" s="15" t="s">
        <v>20990</v>
      </c>
      <c r="D1784" s="15" t="s">
        <v>1888</v>
      </c>
      <c r="E1784" s="15" t="s">
        <v>20991</v>
      </c>
      <c r="F1784" s="14" t="s">
        <v>20987</v>
      </c>
      <c r="G1784" s="15" t="s">
        <v>20992</v>
      </c>
      <c r="H1784" s="14" t="s">
        <v>13942</v>
      </c>
      <c r="I1784" s="15" t="s">
        <v>14711</v>
      </c>
      <c r="J1784" s="14" t="s">
        <v>13699</v>
      </c>
      <c r="K1784" s="18"/>
      <c r="L1784" s="14" t="s">
        <v>13699</v>
      </c>
      <c r="M1784" s="15" t="s">
        <v>18552</v>
      </c>
      <c r="N1784" s="19" t="str">
        <f>_xlfn.IFNA(VLOOKUP(K1784,'HAN02'!$I$1:$J$426,2,FALSE),"")</f>
        <v/>
      </c>
    </row>
    <row r="1785" spans="1:14">
      <c r="A1785" s="14">
        <v>1783</v>
      </c>
      <c r="B1785" s="14" t="str">
        <f t="shared" si="27"/>
        <v>321112401783</v>
      </c>
      <c r="C1785" s="15" t="s">
        <v>20993</v>
      </c>
      <c r="D1785" s="15" t="s">
        <v>1888</v>
      </c>
      <c r="E1785" s="15" t="s">
        <v>20994</v>
      </c>
      <c r="F1785" s="14" t="s">
        <v>20995</v>
      </c>
      <c r="G1785" s="15" t="s">
        <v>20996</v>
      </c>
      <c r="H1785" s="14" t="s">
        <v>13708</v>
      </c>
      <c r="I1785" s="15" t="s">
        <v>20997</v>
      </c>
      <c r="J1785" s="14" t="s">
        <v>13710</v>
      </c>
      <c r="K1785" s="18" t="s">
        <v>12925</v>
      </c>
      <c r="L1785" s="14" t="s">
        <v>13699</v>
      </c>
      <c r="M1785" s="15" t="s">
        <v>18552</v>
      </c>
      <c r="N1785" s="19" t="str">
        <f>_xlfn.IFNA(VLOOKUP(K1785,'HAN02'!$I$1:$J$426,2,FALSE),"")</f>
        <v>GG322080</v>
      </c>
    </row>
    <row r="1786" spans="1:14">
      <c r="A1786" s="14">
        <v>1784</v>
      </c>
      <c r="B1786" s="14" t="str">
        <f t="shared" si="27"/>
        <v>321181401784</v>
      </c>
      <c r="C1786" s="15" t="s">
        <v>20998</v>
      </c>
      <c r="D1786" s="15" t="s">
        <v>1890</v>
      </c>
      <c r="E1786" s="15" t="s">
        <v>20999</v>
      </c>
      <c r="F1786" s="14" t="s">
        <v>21000</v>
      </c>
      <c r="G1786" s="15" t="s">
        <v>21001</v>
      </c>
      <c r="H1786" s="14" t="s">
        <v>13708</v>
      </c>
      <c r="I1786" s="15" t="s">
        <v>21002</v>
      </c>
      <c r="J1786" s="14" t="s">
        <v>13699</v>
      </c>
      <c r="K1786" s="18"/>
      <c r="L1786" s="14" t="s">
        <v>13832</v>
      </c>
      <c r="M1786" s="15" t="s">
        <v>18552</v>
      </c>
      <c r="N1786" s="19" t="str">
        <f>_xlfn.IFNA(VLOOKUP(K1786,'HAN02'!$I$1:$J$426,2,FALSE),"")</f>
        <v/>
      </c>
    </row>
    <row r="1787" spans="1:14">
      <c r="A1787" s="14">
        <v>1785</v>
      </c>
      <c r="B1787" s="14" t="str">
        <f t="shared" si="27"/>
        <v>321181401785</v>
      </c>
      <c r="C1787" s="15" t="s">
        <v>21003</v>
      </c>
      <c r="D1787" s="15" t="s">
        <v>1890</v>
      </c>
      <c r="E1787" s="15" t="s">
        <v>21004</v>
      </c>
      <c r="F1787" s="14" t="s">
        <v>21000</v>
      </c>
      <c r="G1787" s="15" t="s">
        <v>21005</v>
      </c>
      <c r="H1787" s="14" t="s">
        <v>13708</v>
      </c>
      <c r="I1787" s="15" t="s">
        <v>14239</v>
      </c>
      <c r="J1787" s="14" t="s">
        <v>13699</v>
      </c>
      <c r="K1787" s="18"/>
      <c r="L1787" s="14" t="s">
        <v>13699</v>
      </c>
      <c r="M1787" s="15" t="s">
        <v>18552</v>
      </c>
      <c r="N1787" s="19" t="str">
        <f>_xlfn.IFNA(VLOOKUP(K1787,'HAN02'!$I$1:$J$426,2,FALSE),"")</f>
        <v/>
      </c>
    </row>
    <row r="1788" spans="1:14">
      <c r="A1788" s="14">
        <v>1786</v>
      </c>
      <c r="B1788" s="14" t="str">
        <f t="shared" si="27"/>
        <v>321181501786</v>
      </c>
      <c r="C1788" s="15" t="s">
        <v>21006</v>
      </c>
      <c r="D1788" s="15" t="s">
        <v>1890</v>
      </c>
      <c r="E1788" s="15" t="s">
        <v>21007</v>
      </c>
      <c r="F1788" s="14" t="s">
        <v>21008</v>
      </c>
      <c r="G1788" s="15" t="s">
        <v>21009</v>
      </c>
      <c r="H1788" s="14" t="s">
        <v>13745</v>
      </c>
      <c r="I1788" s="15" t="s">
        <v>21010</v>
      </c>
      <c r="J1788" s="14" t="s">
        <v>13699</v>
      </c>
      <c r="K1788" s="18"/>
      <c r="L1788" s="14" t="s">
        <v>13699</v>
      </c>
      <c r="M1788" s="15" t="s">
        <v>18552</v>
      </c>
      <c r="N1788" s="19" t="str">
        <f>_xlfn.IFNA(VLOOKUP(K1788,'HAN02'!$I$1:$J$426,2,FALSE),"")</f>
        <v/>
      </c>
    </row>
    <row r="1789" spans="1:14">
      <c r="A1789" s="14">
        <v>1787</v>
      </c>
      <c r="B1789" s="14" t="str">
        <f t="shared" si="27"/>
        <v>321181401787</v>
      </c>
      <c r="C1789" s="15" t="s">
        <v>21011</v>
      </c>
      <c r="D1789" s="15" t="s">
        <v>1890</v>
      </c>
      <c r="E1789" s="15" t="s">
        <v>21012</v>
      </c>
      <c r="F1789" s="14" t="s">
        <v>21000</v>
      </c>
      <c r="G1789" s="15" t="s">
        <v>21013</v>
      </c>
      <c r="H1789" s="14" t="s">
        <v>13708</v>
      </c>
      <c r="I1789" s="15" t="s">
        <v>15393</v>
      </c>
      <c r="J1789" s="14" t="s">
        <v>13699</v>
      </c>
      <c r="K1789" s="18"/>
      <c r="L1789" s="14" t="s">
        <v>13699</v>
      </c>
      <c r="M1789" s="15" t="s">
        <v>18552</v>
      </c>
      <c r="N1789" s="19" t="str">
        <f>_xlfn.IFNA(VLOOKUP(K1789,'HAN02'!$I$1:$J$426,2,FALSE),"")</f>
        <v/>
      </c>
    </row>
    <row r="1790" spans="1:14">
      <c r="A1790" s="14">
        <v>1788</v>
      </c>
      <c r="B1790" s="14" t="str">
        <f t="shared" si="27"/>
        <v>321182101788</v>
      </c>
      <c r="C1790" s="15" t="s">
        <v>21014</v>
      </c>
      <c r="D1790" s="15" t="s">
        <v>1892</v>
      </c>
      <c r="E1790" s="15" t="s">
        <v>21015</v>
      </c>
      <c r="F1790" s="14" t="s">
        <v>21016</v>
      </c>
      <c r="G1790" s="15" t="s">
        <v>21017</v>
      </c>
      <c r="H1790" s="14" t="s">
        <v>13942</v>
      </c>
      <c r="I1790" s="15" t="s">
        <v>21018</v>
      </c>
      <c r="J1790" s="14" t="s">
        <v>13699</v>
      </c>
      <c r="K1790" s="18"/>
      <c r="L1790" s="14" t="s">
        <v>13832</v>
      </c>
      <c r="M1790" s="15" t="s">
        <v>18552</v>
      </c>
      <c r="N1790" s="19" t="str">
        <f>_xlfn.IFNA(VLOOKUP(K1790,'HAN02'!$I$1:$J$426,2,FALSE),"")</f>
        <v/>
      </c>
    </row>
    <row r="1791" spans="1:14">
      <c r="A1791" s="14">
        <v>1789</v>
      </c>
      <c r="B1791" s="14" t="str">
        <f t="shared" si="27"/>
        <v>321182401789</v>
      </c>
      <c r="C1791" s="15" t="s">
        <v>21019</v>
      </c>
      <c r="D1791" s="15" t="s">
        <v>1892</v>
      </c>
      <c r="E1791" s="15" t="s">
        <v>21020</v>
      </c>
      <c r="F1791" s="14" t="s">
        <v>21021</v>
      </c>
      <c r="G1791" s="15" t="s">
        <v>21022</v>
      </c>
      <c r="H1791" s="14" t="s">
        <v>13708</v>
      </c>
      <c r="I1791" s="15" t="s">
        <v>21023</v>
      </c>
      <c r="J1791" s="14" t="s">
        <v>13699</v>
      </c>
      <c r="K1791" s="18"/>
      <c r="L1791" s="14" t="s">
        <v>13832</v>
      </c>
      <c r="M1791" s="15" t="s">
        <v>18552</v>
      </c>
      <c r="N1791" s="19" t="str">
        <f>_xlfn.IFNA(VLOOKUP(K1791,'HAN02'!$I$1:$J$426,2,FALSE),"")</f>
        <v/>
      </c>
    </row>
    <row r="1792" spans="1:14">
      <c r="A1792" s="14">
        <v>1790</v>
      </c>
      <c r="B1792" s="14" t="str">
        <f t="shared" si="27"/>
        <v>321183501790</v>
      </c>
      <c r="C1792" s="15" t="s">
        <v>21024</v>
      </c>
      <c r="D1792" s="15" t="s">
        <v>1894</v>
      </c>
      <c r="E1792" s="15" t="s">
        <v>21025</v>
      </c>
      <c r="F1792" s="14" t="s">
        <v>18702</v>
      </c>
      <c r="G1792" s="15" t="s">
        <v>21026</v>
      </c>
      <c r="H1792" s="14" t="s">
        <v>13745</v>
      </c>
      <c r="I1792" s="15" t="s">
        <v>21027</v>
      </c>
      <c r="J1792" s="14" t="s">
        <v>13699</v>
      </c>
      <c r="K1792" s="18"/>
      <c r="L1792" s="14" t="s">
        <v>13832</v>
      </c>
      <c r="M1792" s="15" t="s">
        <v>18552</v>
      </c>
      <c r="N1792" s="19" t="str">
        <f>_xlfn.IFNA(VLOOKUP(K1792,'HAN02'!$I$1:$J$426,2,FALSE),"")</f>
        <v/>
      </c>
    </row>
    <row r="1793" spans="1:14">
      <c r="A1793" s="14">
        <v>1791</v>
      </c>
      <c r="B1793" s="14" t="str">
        <f t="shared" si="27"/>
        <v>321183401791</v>
      </c>
      <c r="C1793" s="15" t="s">
        <v>21028</v>
      </c>
      <c r="D1793" s="15" t="s">
        <v>1894</v>
      </c>
      <c r="E1793" s="15" t="s">
        <v>21029</v>
      </c>
      <c r="F1793" s="14" t="s">
        <v>18702</v>
      </c>
      <c r="G1793" s="15" t="s">
        <v>21030</v>
      </c>
      <c r="H1793" s="14" t="s">
        <v>13708</v>
      </c>
      <c r="I1793" s="15" t="s">
        <v>21031</v>
      </c>
      <c r="J1793" s="14" t="s">
        <v>13699</v>
      </c>
      <c r="K1793" s="18"/>
      <c r="L1793" s="14" t="s">
        <v>13832</v>
      </c>
      <c r="M1793" s="15" t="s">
        <v>18552</v>
      </c>
      <c r="N1793" s="19" t="str">
        <f>_xlfn.IFNA(VLOOKUP(K1793,'HAN02'!$I$1:$J$426,2,FALSE),"")</f>
        <v/>
      </c>
    </row>
    <row r="1794" spans="1:14">
      <c r="A1794" s="14">
        <v>1792</v>
      </c>
      <c r="B1794" s="14" t="str">
        <f t="shared" si="27"/>
        <v>321183501792</v>
      </c>
      <c r="C1794" s="15" t="s">
        <v>21032</v>
      </c>
      <c r="D1794" s="15" t="s">
        <v>1894</v>
      </c>
      <c r="E1794" s="15" t="s">
        <v>21033</v>
      </c>
      <c r="F1794" s="14" t="s">
        <v>18702</v>
      </c>
      <c r="G1794" s="15" t="s">
        <v>21034</v>
      </c>
      <c r="H1794" s="14" t="s">
        <v>13745</v>
      </c>
      <c r="I1794" s="15" t="s">
        <v>14365</v>
      </c>
      <c r="J1794" s="14" t="s">
        <v>13699</v>
      </c>
      <c r="K1794" s="18"/>
      <c r="L1794" s="14" t="s">
        <v>13699</v>
      </c>
      <c r="M1794" s="15" t="s">
        <v>18552</v>
      </c>
      <c r="N1794" s="19" t="str">
        <f>_xlfn.IFNA(VLOOKUP(K1794,'HAN02'!$I$1:$J$426,2,FALSE),"")</f>
        <v/>
      </c>
    </row>
    <row r="1795" spans="1:14">
      <c r="A1795" s="14">
        <v>1793</v>
      </c>
      <c r="B1795" s="14" t="str">
        <f t="shared" si="27"/>
        <v>321183601793</v>
      </c>
      <c r="C1795" s="15" t="s">
        <v>21035</v>
      </c>
      <c r="D1795" s="15" t="s">
        <v>1894</v>
      </c>
      <c r="E1795" s="15" t="s">
        <v>21036</v>
      </c>
      <c r="F1795" s="14" t="s">
        <v>18702</v>
      </c>
      <c r="G1795" s="15" t="s">
        <v>21037</v>
      </c>
      <c r="H1795" s="14" t="s">
        <v>15084</v>
      </c>
      <c r="I1795" s="15" t="s">
        <v>21038</v>
      </c>
      <c r="J1795" s="14" t="s">
        <v>13699</v>
      </c>
      <c r="K1795" s="18"/>
      <c r="L1795" s="14" t="s">
        <v>13832</v>
      </c>
      <c r="M1795" s="15" t="s">
        <v>18552</v>
      </c>
      <c r="N1795" s="19" t="str">
        <f>_xlfn.IFNA(VLOOKUP(K1795,'HAN02'!$I$1:$J$426,2,FALSE),"")</f>
        <v/>
      </c>
    </row>
    <row r="1796" spans="1:14">
      <c r="A1796" s="14">
        <v>1794</v>
      </c>
      <c r="B1796" s="14" t="str">
        <f t="shared" ref="B1796:B1859" si="28">D1796&amp;IF(H1796="",0,H1796)&amp;REPT(0,5-LEN(A1796))&amp;A1796</f>
        <v>321183501794</v>
      </c>
      <c r="C1796" s="15" t="s">
        <v>21039</v>
      </c>
      <c r="D1796" s="15" t="s">
        <v>1894</v>
      </c>
      <c r="E1796" s="15" t="s">
        <v>21040</v>
      </c>
      <c r="F1796" s="14" t="s">
        <v>21041</v>
      </c>
      <c r="G1796" s="15" t="s">
        <v>21042</v>
      </c>
      <c r="H1796" s="14" t="s">
        <v>13745</v>
      </c>
      <c r="I1796" s="15" t="s">
        <v>15680</v>
      </c>
      <c r="J1796" s="14" t="s">
        <v>13699</v>
      </c>
      <c r="K1796" s="18"/>
      <c r="L1796" s="14" t="s">
        <v>13699</v>
      </c>
      <c r="M1796" s="15" t="s">
        <v>18552</v>
      </c>
      <c r="N1796" s="19" t="str">
        <f>_xlfn.IFNA(VLOOKUP(K1796,'HAN02'!$I$1:$J$426,2,FALSE),"")</f>
        <v/>
      </c>
    </row>
    <row r="1797" spans="1:14">
      <c r="A1797" s="14">
        <v>1795</v>
      </c>
      <c r="B1797" s="14" t="str">
        <f t="shared" si="28"/>
        <v>321196501795</v>
      </c>
      <c r="C1797" s="15" t="s">
        <v>21043</v>
      </c>
      <c r="D1797" s="15" t="s">
        <v>12925</v>
      </c>
      <c r="E1797" s="15" t="s">
        <v>21044</v>
      </c>
      <c r="F1797" s="14" t="s">
        <v>20963</v>
      </c>
      <c r="G1797" s="15" t="s">
        <v>21045</v>
      </c>
      <c r="H1797" s="14" t="s">
        <v>13745</v>
      </c>
      <c r="I1797" s="15" t="s">
        <v>21046</v>
      </c>
      <c r="J1797" s="14" t="s">
        <v>13710</v>
      </c>
      <c r="K1797" s="18" t="s">
        <v>12925</v>
      </c>
      <c r="L1797" s="14" t="s">
        <v>13699</v>
      </c>
      <c r="M1797" s="15" t="s">
        <v>18552</v>
      </c>
      <c r="N1797" s="19" t="str">
        <f>_xlfn.IFNA(VLOOKUP(K1797,'HAN02'!$I$1:$J$426,2,FALSE),"")</f>
        <v>GG322080</v>
      </c>
    </row>
    <row r="1798" spans="1:14">
      <c r="A1798" s="14">
        <v>1796</v>
      </c>
      <c r="B1798" s="14" t="str">
        <f t="shared" si="28"/>
        <v>321201301796</v>
      </c>
      <c r="C1798" s="15" t="s">
        <v>21047</v>
      </c>
      <c r="D1798" s="15" t="s">
        <v>1898</v>
      </c>
      <c r="E1798" s="15" t="s">
        <v>21048</v>
      </c>
      <c r="F1798" s="14" t="s">
        <v>21049</v>
      </c>
      <c r="G1798" s="15" t="s">
        <v>21050</v>
      </c>
      <c r="H1798" s="14" t="s">
        <v>13872</v>
      </c>
      <c r="I1798" s="15" t="s">
        <v>21051</v>
      </c>
      <c r="J1798" s="14" t="s">
        <v>13710</v>
      </c>
      <c r="K1798" s="18" t="s">
        <v>12928</v>
      </c>
      <c r="L1798" s="14" t="s">
        <v>13832</v>
      </c>
      <c r="M1798" s="15" t="s">
        <v>18552</v>
      </c>
      <c r="N1798" s="19" t="str">
        <f>_xlfn.IFNA(VLOOKUP(K1798,'HAN02'!$I$1:$J$426,2,FALSE),"")</f>
        <v>GG322081</v>
      </c>
    </row>
    <row r="1799" spans="1:14">
      <c r="A1799" s="14">
        <v>1797</v>
      </c>
      <c r="B1799" s="14" t="str">
        <f t="shared" si="28"/>
        <v>321202101797</v>
      </c>
      <c r="C1799" s="15" t="s">
        <v>21052</v>
      </c>
      <c r="D1799" s="15" t="s">
        <v>1899</v>
      </c>
      <c r="E1799" s="15" t="s">
        <v>21053</v>
      </c>
      <c r="F1799" s="14" t="s">
        <v>21049</v>
      </c>
      <c r="G1799" s="15" t="s">
        <v>21054</v>
      </c>
      <c r="H1799" s="14" t="s">
        <v>13942</v>
      </c>
      <c r="I1799" s="15" t="s">
        <v>18601</v>
      </c>
      <c r="J1799" s="14" t="s">
        <v>13699</v>
      </c>
      <c r="K1799" s="18"/>
      <c r="L1799" s="14" t="s">
        <v>13832</v>
      </c>
      <c r="M1799" s="15" t="s">
        <v>18552</v>
      </c>
      <c r="N1799" s="19" t="str">
        <f>_xlfn.IFNA(VLOOKUP(K1799,'HAN02'!$I$1:$J$426,2,FALSE),"")</f>
        <v/>
      </c>
    </row>
    <row r="1800" spans="1:14">
      <c r="A1800" s="14">
        <v>1798</v>
      </c>
      <c r="B1800" s="14" t="str">
        <f t="shared" si="28"/>
        <v>321202401798</v>
      </c>
      <c r="C1800" s="15" t="s">
        <v>21055</v>
      </c>
      <c r="D1800" s="15" t="s">
        <v>1899</v>
      </c>
      <c r="E1800" s="15" t="s">
        <v>21056</v>
      </c>
      <c r="F1800" s="14" t="s">
        <v>21049</v>
      </c>
      <c r="G1800" s="15" t="s">
        <v>21057</v>
      </c>
      <c r="H1800" s="14" t="s">
        <v>13708</v>
      </c>
      <c r="I1800" s="15" t="s">
        <v>21058</v>
      </c>
      <c r="J1800" s="14" t="s">
        <v>13699</v>
      </c>
      <c r="K1800" s="18"/>
      <c r="L1800" s="14" t="s">
        <v>13699</v>
      </c>
      <c r="M1800" s="15" t="s">
        <v>18552</v>
      </c>
      <c r="N1800" s="19" t="str">
        <f>_xlfn.IFNA(VLOOKUP(K1800,'HAN02'!$I$1:$J$426,2,FALSE),"")</f>
        <v/>
      </c>
    </row>
    <row r="1801" spans="1:14">
      <c r="A1801" s="14">
        <v>1799</v>
      </c>
      <c r="B1801" s="14" t="str">
        <f t="shared" si="28"/>
        <v>321203101799</v>
      </c>
      <c r="C1801" s="15" t="s">
        <v>21059</v>
      </c>
      <c r="D1801" s="15" t="s">
        <v>1901</v>
      </c>
      <c r="E1801" s="15" t="s">
        <v>21060</v>
      </c>
      <c r="F1801" s="14" t="s">
        <v>21061</v>
      </c>
      <c r="G1801" s="15" t="s">
        <v>21062</v>
      </c>
      <c r="H1801" s="14" t="s">
        <v>13942</v>
      </c>
      <c r="I1801" s="15" t="s">
        <v>20044</v>
      </c>
      <c r="J1801" s="14" t="s">
        <v>13699</v>
      </c>
      <c r="K1801" s="18"/>
      <c r="L1801" s="14" t="s">
        <v>13832</v>
      </c>
      <c r="M1801" s="15" t="s">
        <v>18552</v>
      </c>
      <c r="N1801" s="19" t="str">
        <f>_xlfn.IFNA(VLOOKUP(K1801,'HAN02'!$I$1:$J$426,2,FALSE),"")</f>
        <v/>
      </c>
    </row>
    <row r="1802" spans="1:14">
      <c r="A1802" s="14">
        <v>1800</v>
      </c>
      <c r="B1802" s="14" t="str">
        <f t="shared" si="28"/>
        <v>321203501800</v>
      </c>
      <c r="C1802" s="15" t="s">
        <v>21063</v>
      </c>
      <c r="D1802" s="15" t="s">
        <v>1901</v>
      </c>
      <c r="E1802" s="15" t="s">
        <v>21064</v>
      </c>
      <c r="F1802" s="14" t="s">
        <v>21049</v>
      </c>
      <c r="G1802" s="15" t="s">
        <v>21065</v>
      </c>
      <c r="H1802" s="14" t="s">
        <v>13745</v>
      </c>
      <c r="I1802" s="15" t="s">
        <v>14189</v>
      </c>
      <c r="J1802" s="14" t="s">
        <v>13699</v>
      </c>
      <c r="K1802" s="18"/>
      <c r="L1802" s="14" t="s">
        <v>13699</v>
      </c>
      <c r="M1802" s="15" t="s">
        <v>18552</v>
      </c>
      <c r="N1802" s="19" t="str">
        <f>_xlfn.IFNA(VLOOKUP(K1802,'HAN02'!$I$1:$J$426,2,FALSE),"")</f>
        <v/>
      </c>
    </row>
    <row r="1803" spans="1:14">
      <c r="A1803" s="14">
        <v>1801</v>
      </c>
      <c r="B1803" s="14" t="str">
        <f t="shared" si="28"/>
        <v>321203401801</v>
      </c>
      <c r="C1803" s="15" t="s">
        <v>21066</v>
      </c>
      <c r="D1803" s="15" t="s">
        <v>1901</v>
      </c>
      <c r="E1803" s="15" t="s">
        <v>21067</v>
      </c>
      <c r="F1803" s="14" t="s">
        <v>21068</v>
      </c>
      <c r="G1803" s="15" t="s">
        <v>21069</v>
      </c>
      <c r="H1803" s="14" t="s">
        <v>13708</v>
      </c>
      <c r="I1803" s="15" t="s">
        <v>20827</v>
      </c>
      <c r="J1803" s="14" t="s">
        <v>13699</v>
      </c>
      <c r="K1803" s="18"/>
      <c r="L1803" s="14" t="s">
        <v>13699</v>
      </c>
      <c r="M1803" s="15" t="s">
        <v>18552</v>
      </c>
      <c r="N1803" s="19" t="str">
        <f>_xlfn.IFNA(VLOOKUP(K1803,'HAN02'!$I$1:$J$426,2,FALSE),"")</f>
        <v/>
      </c>
    </row>
    <row r="1804" spans="1:14">
      <c r="A1804" s="14">
        <v>1802</v>
      </c>
      <c r="B1804" s="14" t="str">
        <f t="shared" si="28"/>
        <v>321204301802</v>
      </c>
      <c r="C1804" s="15" t="s">
        <v>21070</v>
      </c>
      <c r="D1804" s="15" t="s">
        <v>1903</v>
      </c>
      <c r="E1804" s="15" t="s">
        <v>21071</v>
      </c>
      <c r="F1804" s="14" t="s">
        <v>21072</v>
      </c>
      <c r="G1804" s="15" t="s">
        <v>21073</v>
      </c>
      <c r="H1804" s="14" t="s">
        <v>13872</v>
      </c>
      <c r="I1804" s="15" t="s">
        <v>21074</v>
      </c>
      <c r="J1804" s="14" t="s">
        <v>13699</v>
      </c>
      <c r="K1804" s="18"/>
      <c r="L1804" s="14" t="s">
        <v>13832</v>
      </c>
      <c r="M1804" s="15" t="s">
        <v>18552</v>
      </c>
      <c r="N1804" s="19" t="str">
        <f>_xlfn.IFNA(VLOOKUP(K1804,'HAN02'!$I$1:$J$426,2,FALSE),"")</f>
        <v/>
      </c>
    </row>
    <row r="1805" spans="1:14">
      <c r="A1805" s="14">
        <v>1803</v>
      </c>
      <c r="B1805" s="14" t="str">
        <f t="shared" si="28"/>
        <v>321204501803</v>
      </c>
      <c r="C1805" s="15" t="s">
        <v>21075</v>
      </c>
      <c r="D1805" s="15" t="s">
        <v>1903</v>
      </c>
      <c r="E1805" s="15" t="s">
        <v>21076</v>
      </c>
      <c r="F1805" s="14" t="s">
        <v>21072</v>
      </c>
      <c r="G1805" s="15" t="s">
        <v>21077</v>
      </c>
      <c r="H1805" s="14" t="s">
        <v>13745</v>
      </c>
      <c r="I1805" s="15" t="s">
        <v>21078</v>
      </c>
      <c r="J1805" s="14" t="s">
        <v>13699</v>
      </c>
      <c r="K1805" s="18"/>
      <c r="L1805" s="14" t="s">
        <v>13699</v>
      </c>
      <c r="M1805" s="15" t="s">
        <v>18552</v>
      </c>
      <c r="N1805" s="19" t="str">
        <f>_xlfn.IFNA(VLOOKUP(K1805,'HAN02'!$I$1:$J$426,2,FALSE),"")</f>
        <v/>
      </c>
    </row>
    <row r="1806" spans="1:14">
      <c r="A1806" s="14">
        <v>1804</v>
      </c>
      <c r="B1806" s="14" t="str">
        <f t="shared" si="28"/>
        <v>321204501804</v>
      </c>
      <c r="C1806" s="15" t="s">
        <v>21079</v>
      </c>
      <c r="D1806" s="15" t="s">
        <v>1903</v>
      </c>
      <c r="E1806" s="15" t="s">
        <v>21080</v>
      </c>
      <c r="F1806" s="14" t="s">
        <v>21072</v>
      </c>
      <c r="G1806" s="15" t="s">
        <v>21081</v>
      </c>
      <c r="H1806" s="14" t="s">
        <v>13745</v>
      </c>
      <c r="I1806" s="15" t="s">
        <v>21082</v>
      </c>
      <c r="J1806" s="14" t="s">
        <v>13699</v>
      </c>
      <c r="K1806" s="18"/>
      <c r="L1806" s="14" t="s">
        <v>13699</v>
      </c>
      <c r="M1806" s="15" t="s">
        <v>18552</v>
      </c>
      <c r="N1806" s="19" t="str">
        <f>_xlfn.IFNA(VLOOKUP(K1806,'HAN02'!$I$1:$J$426,2,FALSE),"")</f>
        <v/>
      </c>
    </row>
    <row r="1807" spans="1:14">
      <c r="A1807" s="14">
        <v>1805</v>
      </c>
      <c r="B1807" s="14" t="str">
        <f t="shared" si="28"/>
        <v>321281101805</v>
      </c>
      <c r="C1807" s="15" t="s">
        <v>21083</v>
      </c>
      <c r="D1807" s="15" t="s">
        <v>1905</v>
      </c>
      <c r="E1807" s="15" t="s">
        <v>21084</v>
      </c>
      <c r="F1807" s="14" t="s">
        <v>21085</v>
      </c>
      <c r="G1807" s="15" t="s">
        <v>21086</v>
      </c>
      <c r="H1807" s="14" t="s">
        <v>13942</v>
      </c>
      <c r="I1807" s="15" t="s">
        <v>21087</v>
      </c>
      <c r="J1807" s="14" t="s">
        <v>13699</v>
      </c>
      <c r="K1807" s="18"/>
      <c r="L1807" s="14" t="s">
        <v>13832</v>
      </c>
      <c r="M1807" s="15" t="s">
        <v>18552</v>
      </c>
      <c r="N1807" s="19" t="str">
        <f>_xlfn.IFNA(VLOOKUP(K1807,'HAN02'!$I$1:$J$426,2,FALSE),"")</f>
        <v/>
      </c>
    </row>
    <row r="1808" spans="1:14">
      <c r="A1808" s="14">
        <v>1806</v>
      </c>
      <c r="B1808" s="14" t="str">
        <f t="shared" si="28"/>
        <v>321281301806</v>
      </c>
      <c r="C1808" s="15" t="s">
        <v>21088</v>
      </c>
      <c r="D1808" s="15" t="s">
        <v>1905</v>
      </c>
      <c r="E1808" s="15" t="s">
        <v>21089</v>
      </c>
      <c r="F1808" s="14" t="s">
        <v>21090</v>
      </c>
      <c r="G1808" s="15" t="s">
        <v>21091</v>
      </c>
      <c r="H1808" s="14" t="s">
        <v>13872</v>
      </c>
      <c r="I1808" s="15" t="s">
        <v>21092</v>
      </c>
      <c r="J1808" s="14" t="s">
        <v>13699</v>
      </c>
      <c r="K1808" s="18"/>
      <c r="L1808" s="14" t="s">
        <v>13699</v>
      </c>
      <c r="M1808" s="15" t="s">
        <v>18552</v>
      </c>
      <c r="N1808" s="19" t="str">
        <f>_xlfn.IFNA(VLOOKUP(K1808,'HAN02'!$I$1:$J$426,2,FALSE),"")</f>
        <v/>
      </c>
    </row>
    <row r="1809" spans="1:14">
      <c r="A1809" s="14">
        <v>1807</v>
      </c>
      <c r="B1809" s="14" t="str">
        <f t="shared" si="28"/>
        <v>321281001807</v>
      </c>
      <c r="C1809" s="15" t="s">
        <v>21093</v>
      </c>
      <c r="D1809" s="15" t="s">
        <v>1905</v>
      </c>
      <c r="E1809" s="15" t="s">
        <v>21094</v>
      </c>
      <c r="F1809" s="14" t="s">
        <v>21085</v>
      </c>
      <c r="G1809" s="15" t="s">
        <v>21095</v>
      </c>
      <c r="H1809" s="14"/>
      <c r="I1809" s="15" t="s">
        <v>21074</v>
      </c>
      <c r="J1809" s="14"/>
      <c r="K1809" s="18"/>
      <c r="L1809" s="14" t="s">
        <v>13699</v>
      </c>
      <c r="M1809" s="15" t="s">
        <v>18552</v>
      </c>
      <c r="N1809" s="19" t="str">
        <f>_xlfn.IFNA(VLOOKUP(K1809,'HAN02'!$I$1:$J$426,2,FALSE),"")</f>
        <v/>
      </c>
    </row>
    <row r="1810" spans="1:14">
      <c r="A1810" s="14">
        <v>1808</v>
      </c>
      <c r="B1810" s="14" t="str">
        <f t="shared" si="28"/>
        <v>321281401808</v>
      </c>
      <c r="C1810" s="15" t="s">
        <v>21096</v>
      </c>
      <c r="D1810" s="15" t="s">
        <v>1905</v>
      </c>
      <c r="E1810" s="15" t="s">
        <v>21097</v>
      </c>
      <c r="F1810" s="14" t="s">
        <v>21098</v>
      </c>
      <c r="G1810" s="15" t="s">
        <v>21099</v>
      </c>
      <c r="H1810" s="14" t="s">
        <v>13708</v>
      </c>
      <c r="I1810" s="15" t="s">
        <v>15368</v>
      </c>
      <c r="J1810" s="14" t="s">
        <v>13699</v>
      </c>
      <c r="K1810" s="18"/>
      <c r="L1810" s="14" t="s">
        <v>13699</v>
      </c>
      <c r="M1810" s="15" t="s">
        <v>18552</v>
      </c>
      <c r="N1810" s="19" t="str">
        <f>_xlfn.IFNA(VLOOKUP(K1810,'HAN02'!$I$1:$J$426,2,FALSE),"")</f>
        <v/>
      </c>
    </row>
    <row r="1811" spans="1:14">
      <c r="A1811" s="14">
        <v>1809</v>
      </c>
      <c r="B1811" s="14" t="str">
        <f t="shared" si="28"/>
        <v>321281301809</v>
      </c>
      <c r="C1811" s="15" t="s">
        <v>21100</v>
      </c>
      <c r="D1811" s="15" t="s">
        <v>1905</v>
      </c>
      <c r="E1811" s="15" t="s">
        <v>21101</v>
      </c>
      <c r="F1811" s="14" t="s">
        <v>21102</v>
      </c>
      <c r="G1811" s="15" t="s">
        <v>21103</v>
      </c>
      <c r="H1811" s="14" t="s">
        <v>13872</v>
      </c>
      <c r="I1811" s="15" t="s">
        <v>20844</v>
      </c>
      <c r="J1811" s="14" t="s">
        <v>13699</v>
      </c>
      <c r="K1811" s="18"/>
      <c r="L1811" s="14" t="s">
        <v>13699</v>
      </c>
      <c r="M1811" s="15" t="s">
        <v>18552</v>
      </c>
      <c r="N1811" s="19" t="str">
        <f>_xlfn.IFNA(VLOOKUP(K1811,'HAN02'!$I$1:$J$426,2,FALSE),"")</f>
        <v/>
      </c>
    </row>
    <row r="1812" spans="1:14">
      <c r="A1812" s="14">
        <v>1810</v>
      </c>
      <c r="B1812" s="14" t="str">
        <f t="shared" si="28"/>
        <v>321281301810</v>
      </c>
      <c r="C1812" s="15" t="s">
        <v>21104</v>
      </c>
      <c r="D1812" s="15" t="s">
        <v>1905</v>
      </c>
      <c r="E1812" s="15" t="s">
        <v>21105</v>
      </c>
      <c r="F1812" s="14" t="s">
        <v>21085</v>
      </c>
      <c r="G1812" s="15" t="s">
        <v>21106</v>
      </c>
      <c r="H1812" s="14" t="s">
        <v>13872</v>
      </c>
      <c r="I1812" s="15" t="s">
        <v>21107</v>
      </c>
      <c r="J1812" s="14" t="s">
        <v>13699</v>
      </c>
      <c r="K1812" s="18"/>
      <c r="L1812" s="14" t="s">
        <v>13699</v>
      </c>
      <c r="M1812" s="15" t="s">
        <v>18552</v>
      </c>
      <c r="N1812" s="19" t="str">
        <f>_xlfn.IFNA(VLOOKUP(K1812,'HAN02'!$I$1:$J$426,2,FALSE),"")</f>
        <v/>
      </c>
    </row>
    <row r="1813" spans="1:14">
      <c r="A1813" s="14">
        <v>1811</v>
      </c>
      <c r="B1813" s="14" t="str">
        <f t="shared" si="28"/>
        <v>321281001811</v>
      </c>
      <c r="C1813" s="15" t="s">
        <v>21108</v>
      </c>
      <c r="D1813" s="15" t="s">
        <v>1905</v>
      </c>
      <c r="E1813" s="15"/>
      <c r="F1813" s="14"/>
      <c r="G1813" s="15"/>
      <c r="H1813" s="14"/>
      <c r="I1813" s="15"/>
      <c r="J1813" s="14"/>
      <c r="K1813" s="18"/>
      <c r="L1813" s="14" t="s">
        <v>13699</v>
      </c>
      <c r="M1813" s="15" t="s">
        <v>18552</v>
      </c>
      <c r="N1813" s="19" t="str">
        <f>_xlfn.IFNA(VLOOKUP(K1813,'HAN02'!$I$1:$J$426,2,FALSE),"")</f>
        <v/>
      </c>
    </row>
    <row r="1814" spans="1:14">
      <c r="A1814" s="14">
        <v>1812</v>
      </c>
      <c r="B1814" s="14" t="str">
        <f t="shared" si="28"/>
        <v>321282401812</v>
      </c>
      <c r="C1814" s="15" t="s">
        <v>21109</v>
      </c>
      <c r="D1814" s="15" t="s">
        <v>1907</v>
      </c>
      <c r="E1814" s="15" t="s">
        <v>21110</v>
      </c>
      <c r="F1814" s="14" t="s">
        <v>21111</v>
      </c>
      <c r="G1814" s="15" t="s">
        <v>21112</v>
      </c>
      <c r="H1814" s="14" t="s">
        <v>13708</v>
      </c>
      <c r="I1814" s="15" t="s">
        <v>21113</v>
      </c>
      <c r="J1814" s="14" t="s">
        <v>13699</v>
      </c>
      <c r="K1814" s="18"/>
      <c r="L1814" s="14" t="s">
        <v>13832</v>
      </c>
      <c r="M1814" s="15" t="s">
        <v>18552</v>
      </c>
      <c r="N1814" s="19" t="str">
        <f>_xlfn.IFNA(VLOOKUP(K1814,'HAN02'!$I$1:$J$426,2,FALSE),"")</f>
        <v/>
      </c>
    </row>
    <row r="1815" spans="1:14">
      <c r="A1815" s="14">
        <v>1813</v>
      </c>
      <c r="B1815" s="14" t="str">
        <f t="shared" si="28"/>
        <v>321282301813</v>
      </c>
      <c r="C1815" s="15" t="s">
        <v>21114</v>
      </c>
      <c r="D1815" s="15" t="s">
        <v>1907</v>
      </c>
      <c r="E1815" s="15" t="s">
        <v>21115</v>
      </c>
      <c r="F1815" s="14" t="s">
        <v>21111</v>
      </c>
      <c r="G1815" s="15" t="s">
        <v>21116</v>
      </c>
      <c r="H1815" s="14" t="s">
        <v>13872</v>
      </c>
      <c r="I1815" s="15" t="s">
        <v>16569</v>
      </c>
      <c r="J1815" s="14" t="s">
        <v>13699</v>
      </c>
      <c r="K1815" s="18"/>
      <c r="L1815" s="14" t="s">
        <v>13699</v>
      </c>
      <c r="M1815" s="15" t="s">
        <v>18552</v>
      </c>
      <c r="N1815" s="19" t="str">
        <f>_xlfn.IFNA(VLOOKUP(K1815,'HAN02'!$I$1:$J$426,2,FALSE),"")</f>
        <v/>
      </c>
    </row>
    <row r="1816" spans="1:14">
      <c r="A1816" s="14">
        <v>1814</v>
      </c>
      <c r="B1816" s="14" t="str">
        <f t="shared" si="28"/>
        <v>321283101814</v>
      </c>
      <c r="C1816" s="15" t="s">
        <v>21117</v>
      </c>
      <c r="D1816" s="15" t="s">
        <v>1909</v>
      </c>
      <c r="E1816" s="15" t="s">
        <v>21118</v>
      </c>
      <c r="F1816" s="14" t="s">
        <v>21119</v>
      </c>
      <c r="G1816" s="15" t="s">
        <v>21120</v>
      </c>
      <c r="H1816" s="14" t="s">
        <v>13942</v>
      </c>
      <c r="I1816" s="15" t="s">
        <v>14113</v>
      </c>
      <c r="J1816" s="14" t="s">
        <v>13699</v>
      </c>
      <c r="K1816" s="18"/>
      <c r="L1816" s="14" t="s">
        <v>13832</v>
      </c>
      <c r="M1816" s="15" t="s">
        <v>18552</v>
      </c>
      <c r="N1816" s="19" t="str">
        <f>_xlfn.IFNA(VLOOKUP(K1816,'HAN02'!$I$1:$J$426,2,FALSE),"")</f>
        <v/>
      </c>
    </row>
    <row r="1817" spans="1:14">
      <c r="A1817" s="14">
        <v>1815</v>
      </c>
      <c r="B1817" s="14" t="str">
        <f t="shared" si="28"/>
        <v>321283101815</v>
      </c>
      <c r="C1817" s="15" t="s">
        <v>21121</v>
      </c>
      <c r="D1817" s="15" t="s">
        <v>1909</v>
      </c>
      <c r="E1817" s="15" t="s">
        <v>21122</v>
      </c>
      <c r="F1817" s="14" t="s">
        <v>21123</v>
      </c>
      <c r="G1817" s="15" t="s">
        <v>21124</v>
      </c>
      <c r="H1817" s="14" t="s">
        <v>13942</v>
      </c>
      <c r="I1817" s="15" t="s">
        <v>21125</v>
      </c>
      <c r="J1817" s="14" t="s">
        <v>13699</v>
      </c>
      <c r="K1817" s="18"/>
      <c r="L1817" s="14" t="s">
        <v>13699</v>
      </c>
      <c r="M1817" s="15" t="s">
        <v>18552</v>
      </c>
      <c r="N1817" s="19" t="str">
        <f>_xlfn.IFNA(VLOOKUP(K1817,'HAN02'!$I$1:$J$426,2,FALSE),"")</f>
        <v/>
      </c>
    </row>
    <row r="1818" spans="1:14">
      <c r="A1818" s="14">
        <v>1816</v>
      </c>
      <c r="B1818" s="14" t="str">
        <f t="shared" si="28"/>
        <v>321283401816</v>
      </c>
      <c r="C1818" s="15" t="s">
        <v>21126</v>
      </c>
      <c r="D1818" s="15" t="s">
        <v>1909</v>
      </c>
      <c r="E1818" s="15" t="s">
        <v>21127</v>
      </c>
      <c r="F1818" s="14" t="s">
        <v>21128</v>
      </c>
      <c r="G1818" s="15" t="s">
        <v>21129</v>
      </c>
      <c r="H1818" s="14" t="s">
        <v>13708</v>
      </c>
      <c r="I1818" s="15" t="s">
        <v>21130</v>
      </c>
      <c r="J1818" s="14" t="s">
        <v>13699</v>
      </c>
      <c r="K1818" s="18"/>
      <c r="L1818" s="14" t="s">
        <v>13699</v>
      </c>
      <c r="M1818" s="15" t="s">
        <v>18552</v>
      </c>
      <c r="N1818" s="19" t="str">
        <f>_xlfn.IFNA(VLOOKUP(K1818,'HAN02'!$I$1:$J$426,2,FALSE),"")</f>
        <v/>
      </c>
    </row>
    <row r="1819" spans="1:14">
      <c r="A1819" s="14">
        <v>1817</v>
      </c>
      <c r="B1819" s="14" t="str">
        <f t="shared" si="28"/>
        <v>321283401817</v>
      </c>
      <c r="C1819" s="15" t="s">
        <v>21131</v>
      </c>
      <c r="D1819" s="15" t="s">
        <v>1909</v>
      </c>
      <c r="E1819" s="15" t="s">
        <v>21132</v>
      </c>
      <c r="F1819" s="14" t="s">
        <v>21119</v>
      </c>
      <c r="G1819" s="15" t="s">
        <v>21133</v>
      </c>
      <c r="H1819" s="14" t="s">
        <v>13708</v>
      </c>
      <c r="I1819" s="15" t="s">
        <v>19009</v>
      </c>
      <c r="J1819" s="14" t="s">
        <v>13699</v>
      </c>
      <c r="K1819" s="18"/>
      <c r="L1819" s="14" t="s">
        <v>13699</v>
      </c>
      <c r="M1819" s="15" t="s">
        <v>18552</v>
      </c>
      <c r="N1819" s="19" t="str">
        <f>_xlfn.IFNA(VLOOKUP(K1819,'HAN02'!$I$1:$J$426,2,FALSE),"")</f>
        <v/>
      </c>
    </row>
    <row r="1820" spans="1:14">
      <c r="A1820" s="14">
        <v>1818</v>
      </c>
      <c r="B1820" s="14" t="str">
        <f t="shared" si="28"/>
        <v>321296401818</v>
      </c>
      <c r="C1820" s="15" t="s">
        <v>21134</v>
      </c>
      <c r="D1820" s="15" t="s">
        <v>12928</v>
      </c>
      <c r="E1820" s="15" t="s">
        <v>21135</v>
      </c>
      <c r="F1820" s="14" t="s">
        <v>21049</v>
      </c>
      <c r="G1820" s="15" t="s">
        <v>21136</v>
      </c>
      <c r="H1820" s="14" t="s">
        <v>13708</v>
      </c>
      <c r="I1820" s="15" t="s">
        <v>21137</v>
      </c>
      <c r="J1820" s="14" t="s">
        <v>13710</v>
      </c>
      <c r="K1820" s="18" t="s">
        <v>12928</v>
      </c>
      <c r="L1820" s="14" t="s">
        <v>13832</v>
      </c>
      <c r="M1820" s="15" t="s">
        <v>18552</v>
      </c>
      <c r="N1820" s="19" t="str">
        <f>_xlfn.IFNA(VLOOKUP(K1820,'HAN02'!$I$1:$J$426,2,FALSE),"")</f>
        <v>GG322081</v>
      </c>
    </row>
    <row r="1821" spans="1:14">
      <c r="A1821" s="14">
        <v>1819</v>
      </c>
      <c r="B1821" s="14" t="str">
        <f t="shared" si="28"/>
        <v>321296401819</v>
      </c>
      <c r="C1821" s="15" t="s">
        <v>21138</v>
      </c>
      <c r="D1821" s="15" t="s">
        <v>12928</v>
      </c>
      <c r="E1821" s="15" t="s">
        <v>21139</v>
      </c>
      <c r="F1821" s="14" t="s">
        <v>21119</v>
      </c>
      <c r="G1821" s="15" t="s">
        <v>21140</v>
      </c>
      <c r="H1821" s="14" t="s">
        <v>13708</v>
      </c>
      <c r="I1821" s="15" t="s">
        <v>21141</v>
      </c>
      <c r="J1821" s="14" t="s">
        <v>13710</v>
      </c>
      <c r="K1821" s="18" t="s">
        <v>12928</v>
      </c>
      <c r="L1821" s="14" t="s">
        <v>13699</v>
      </c>
      <c r="M1821" s="15" t="s">
        <v>18552</v>
      </c>
      <c r="N1821" s="19" t="str">
        <f>_xlfn.IFNA(VLOOKUP(K1821,'HAN02'!$I$1:$J$426,2,FALSE),"")</f>
        <v>GG322081</v>
      </c>
    </row>
    <row r="1822" spans="1:14">
      <c r="A1822" s="14">
        <v>1820</v>
      </c>
      <c r="B1822" s="14" t="str">
        <f t="shared" si="28"/>
        <v>321296501820</v>
      </c>
      <c r="C1822" s="15" t="s">
        <v>21142</v>
      </c>
      <c r="D1822" s="15" t="s">
        <v>12928</v>
      </c>
      <c r="E1822" s="15" t="s">
        <v>21143</v>
      </c>
      <c r="F1822" s="14" t="s">
        <v>21111</v>
      </c>
      <c r="G1822" s="15" t="s">
        <v>21144</v>
      </c>
      <c r="H1822" s="14" t="s">
        <v>13745</v>
      </c>
      <c r="I1822" s="15" t="s">
        <v>21145</v>
      </c>
      <c r="J1822" s="14" t="s">
        <v>13699</v>
      </c>
      <c r="K1822" s="18"/>
      <c r="L1822" s="14" t="s">
        <v>13699</v>
      </c>
      <c r="M1822" s="15" t="s">
        <v>18552</v>
      </c>
      <c r="N1822" s="19" t="str">
        <f>_xlfn.IFNA(VLOOKUP(K1822,'HAN02'!$I$1:$J$426,2,FALSE),"")</f>
        <v/>
      </c>
    </row>
    <row r="1823" spans="1:14">
      <c r="A1823" s="14">
        <v>1821</v>
      </c>
      <c r="B1823" s="14" t="str">
        <f t="shared" si="28"/>
        <v>321296501821</v>
      </c>
      <c r="C1823" s="15" t="s">
        <v>21146</v>
      </c>
      <c r="D1823" s="15" t="s">
        <v>12928</v>
      </c>
      <c r="E1823" s="15" t="s">
        <v>21147</v>
      </c>
      <c r="F1823" s="14" t="s">
        <v>21049</v>
      </c>
      <c r="G1823" s="15" t="s">
        <v>21148</v>
      </c>
      <c r="H1823" s="14" t="s">
        <v>13745</v>
      </c>
      <c r="I1823" s="15" t="s">
        <v>21149</v>
      </c>
      <c r="J1823" s="14" t="s">
        <v>13710</v>
      </c>
      <c r="K1823" s="18" t="s">
        <v>12928</v>
      </c>
      <c r="L1823" s="14" t="s">
        <v>13699</v>
      </c>
      <c r="M1823" s="15" t="s">
        <v>18552</v>
      </c>
      <c r="N1823" s="19" t="str">
        <f>_xlfn.IFNA(VLOOKUP(K1823,'HAN02'!$I$1:$J$426,2,FALSE),"")</f>
        <v>GG322081</v>
      </c>
    </row>
    <row r="1824" spans="1:14">
      <c r="A1824" s="14">
        <v>1822</v>
      </c>
      <c r="B1824" s="14" t="str">
        <f t="shared" si="28"/>
        <v>321296201822</v>
      </c>
      <c r="C1824" s="15" t="s">
        <v>21150</v>
      </c>
      <c r="D1824" s="15" t="s">
        <v>12928</v>
      </c>
      <c r="E1824" s="15" t="s">
        <v>21151</v>
      </c>
      <c r="F1824" s="14" t="s">
        <v>21049</v>
      </c>
      <c r="G1824" s="15" t="s">
        <v>21152</v>
      </c>
      <c r="H1824" s="14" t="s">
        <v>14962</v>
      </c>
      <c r="I1824" s="15" t="s">
        <v>21153</v>
      </c>
      <c r="J1824" s="14" t="s">
        <v>13710</v>
      </c>
      <c r="K1824" s="18" t="s">
        <v>12928</v>
      </c>
      <c r="L1824" s="14" t="s">
        <v>13699</v>
      </c>
      <c r="M1824" s="15" t="s">
        <v>18552</v>
      </c>
      <c r="N1824" s="19" t="str">
        <f>_xlfn.IFNA(VLOOKUP(K1824,'HAN02'!$I$1:$J$426,2,FALSE),"")</f>
        <v>GG322081</v>
      </c>
    </row>
    <row r="1825" spans="1:14">
      <c r="A1825" s="14">
        <v>1823</v>
      </c>
      <c r="B1825" s="14" t="str">
        <f t="shared" si="28"/>
        <v>321301401823</v>
      </c>
      <c r="C1825" s="15" t="s">
        <v>21154</v>
      </c>
      <c r="D1825" s="15" t="s">
        <v>1913</v>
      </c>
      <c r="E1825" s="15" t="s">
        <v>21155</v>
      </c>
      <c r="F1825" s="14" t="s">
        <v>21156</v>
      </c>
      <c r="G1825" s="15" t="s">
        <v>21157</v>
      </c>
      <c r="H1825" s="14" t="s">
        <v>13708</v>
      </c>
      <c r="I1825" s="15" t="s">
        <v>14816</v>
      </c>
      <c r="J1825" s="14" t="s">
        <v>13699</v>
      </c>
      <c r="K1825" s="18"/>
      <c r="L1825" s="14" t="s">
        <v>13699</v>
      </c>
      <c r="M1825" s="15" t="s">
        <v>18552</v>
      </c>
      <c r="N1825" s="19" t="str">
        <f>_xlfn.IFNA(VLOOKUP(K1825,'HAN02'!$I$1:$J$426,2,FALSE),"")</f>
        <v/>
      </c>
    </row>
    <row r="1826" spans="1:14">
      <c r="A1826" s="14">
        <v>1824</v>
      </c>
      <c r="B1826" s="14" t="str">
        <f t="shared" si="28"/>
        <v>321301101824</v>
      </c>
      <c r="C1826" s="15" t="s">
        <v>21158</v>
      </c>
      <c r="D1826" s="15" t="s">
        <v>1913</v>
      </c>
      <c r="E1826" s="15" t="s">
        <v>21159</v>
      </c>
      <c r="F1826" s="14" t="s">
        <v>21156</v>
      </c>
      <c r="G1826" s="15" t="s">
        <v>21160</v>
      </c>
      <c r="H1826" s="14" t="s">
        <v>13942</v>
      </c>
      <c r="I1826" s="15" t="s">
        <v>21161</v>
      </c>
      <c r="J1826" s="14" t="s">
        <v>13699</v>
      </c>
      <c r="K1826" s="18"/>
      <c r="L1826" s="14" t="s">
        <v>13699</v>
      </c>
      <c r="M1826" s="15" t="s">
        <v>18552</v>
      </c>
      <c r="N1826" s="19" t="str">
        <f>_xlfn.IFNA(VLOOKUP(K1826,'HAN02'!$I$1:$J$426,2,FALSE),"")</f>
        <v/>
      </c>
    </row>
    <row r="1827" spans="1:14">
      <c r="A1827" s="14">
        <v>1825</v>
      </c>
      <c r="B1827" s="14" t="str">
        <f t="shared" si="28"/>
        <v>321301401825</v>
      </c>
      <c r="C1827" s="15" t="s">
        <v>21162</v>
      </c>
      <c r="D1827" s="15" t="s">
        <v>1913</v>
      </c>
      <c r="E1827" s="15" t="s">
        <v>21163</v>
      </c>
      <c r="F1827" s="14" t="s">
        <v>21156</v>
      </c>
      <c r="G1827" s="15" t="s">
        <v>21164</v>
      </c>
      <c r="H1827" s="14" t="s">
        <v>13708</v>
      </c>
      <c r="I1827" s="15" t="s">
        <v>19355</v>
      </c>
      <c r="J1827" s="14" t="s">
        <v>13699</v>
      </c>
      <c r="K1827" s="18"/>
      <c r="L1827" s="14" t="s">
        <v>13699</v>
      </c>
      <c r="M1827" s="15" t="s">
        <v>18552</v>
      </c>
      <c r="N1827" s="19" t="str">
        <f>_xlfn.IFNA(VLOOKUP(K1827,'HAN02'!$I$1:$J$426,2,FALSE),"")</f>
        <v/>
      </c>
    </row>
    <row r="1828" spans="1:14">
      <c r="A1828" s="14">
        <v>1826</v>
      </c>
      <c r="B1828" s="14" t="str">
        <f t="shared" si="28"/>
        <v>321301401826</v>
      </c>
      <c r="C1828" s="15" t="s">
        <v>21165</v>
      </c>
      <c r="D1828" s="15" t="s">
        <v>1913</v>
      </c>
      <c r="E1828" s="15" t="s">
        <v>21166</v>
      </c>
      <c r="F1828" s="14" t="s">
        <v>21156</v>
      </c>
      <c r="G1828" s="15" t="s">
        <v>21167</v>
      </c>
      <c r="H1828" s="14" t="s">
        <v>13708</v>
      </c>
      <c r="I1828" s="15" t="s">
        <v>16026</v>
      </c>
      <c r="J1828" s="14" t="s">
        <v>13699</v>
      </c>
      <c r="K1828" s="18"/>
      <c r="L1828" s="14" t="s">
        <v>13699</v>
      </c>
      <c r="M1828" s="15" t="s">
        <v>18552</v>
      </c>
      <c r="N1828" s="19" t="str">
        <f>_xlfn.IFNA(VLOOKUP(K1828,'HAN02'!$I$1:$J$426,2,FALSE),"")</f>
        <v/>
      </c>
    </row>
    <row r="1829" spans="1:14">
      <c r="A1829" s="14">
        <v>1827</v>
      </c>
      <c r="B1829" s="14" t="str">
        <f t="shared" si="28"/>
        <v>321302101827</v>
      </c>
      <c r="C1829" s="15" t="s">
        <v>21168</v>
      </c>
      <c r="D1829" s="15" t="s">
        <v>1914</v>
      </c>
      <c r="E1829" s="15" t="s">
        <v>21169</v>
      </c>
      <c r="F1829" s="14" t="s">
        <v>21156</v>
      </c>
      <c r="G1829" s="15" t="s">
        <v>21170</v>
      </c>
      <c r="H1829" s="14" t="s">
        <v>13942</v>
      </c>
      <c r="I1829" s="15" t="s">
        <v>21171</v>
      </c>
      <c r="J1829" s="14" t="s">
        <v>13699</v>
      </c>
      <c r="K1829" s="18"/>
      <c r="L1829" s="14" t="s">
        <v>13699</v>
      </c>
      <c r="M1829" s="15" t="s">
        <v>18552</v>
      </c>
      <c r="N1829" s="19" t="str">
        <f>_xlfn.IFNA(VLOOKUP(K1829,'HAN02'!$I$1:$J$426,2,FALSE),"")</f>
        <v/>
      </c>
    </row>
    <row r="1830" spans="1:14">
      <c r="A1830" s="14">
        <v>1828</v>
      </c>
      <c r="B1830" s="14" t="str">
        <f t="shared" si="28"/>
        <v>321311101828</v>
      </c>
      <c r="C1830" s="15" t="s">
        <v>21172</v>
      </c>
      <c r="D1830" s="15" t="s">
        <v>1916</v>
      </c>
      <c r="E1830" s="15" t="s">
        <v>21173</v>
      </c>
      <c r="F1830" s="14" t="s">
        <v>21156</v>
      </c>
      <c r="G1830" s="15" t="s">
        <v>21174</v>
      </c>
      <c r="H1830" s="14" t="s">
        <v>13942</v>
      </c>
      <c r="I1830" s="15" t="s">
        <v>17696</v>
      </c>
      <c r="J1830" s="14" t="s">
        <v>13699</v>
      </c>
      <c r="K1830" s="18"/>
      <c r="L1830" s="14" t="s">
        <v>13699</v>
      </c>
      <c r="M1830" s="15" t="s">
        <v>18552</v>
      </c>
      <c r="N1830" s="19" t="str">
        <f>_xlfn.IFNA(VLOOKUP(K1830,'HAN02'!$I$1:$J$426,2,FALSE),"")</f>
        <v/>
      </c>
    </row>
    <row r="1831" spans="1:14">
      <c r="A1831" s="14">
        <v>1829</v>
      </c>
      <c r="B1831" s="14" t="str">
        <f t="shared" si="28"/>
        <v>321322101829</v>
      </c>
      <c r="C1831" s="15" t="s">
        <v>21175</v>
      </c>
      <c r="D1831" s="15" t="s">
        <v>1918</v>
      </c>
      <c r="E1831" s="15" t="s">
        <v>21176</v>
      </c>
      <c r="F1831" s="14" t="s">
        <v>21177</v>
      </c>
      <c r="G1831" s="15" t="s">
        <v>21178</v>
      </c>
      <c r="H1831" s="14" t="s">
        <v>13942</v>
      </c>
      <c r="I1831" s="15" t="s">
        <v>21179</v>
      </c>
      <c r="J1831" s="14" t="s">
        <v>13699</v>
      </c>
      <c r="K1831" s="18"/>
      <c r="L1831" s="14" t="s">
        <v>13832</v>
      </c>
      <c r="M1831" s="15" t="s">
        <v>18552</v>
      </c>
      <c r="N1831" s="19" t="str">
        <f>_xlfn.IFNA(VLOOKUP(K1831,'HAN02'!$I$1:$J$426,2,FALSE),"")</f>
        <v/>
      </c>
    </row>
    <row r="1832" spans="1:14">
      <c r="A1832" s="14">
        <v>1830</v>
      </c>
      <c r="B1832" s="14" t="str">
        <f t="shared" si="28"/>
        <v>321322101830</v>
      </c>
      <c r="C1832" s="15" t="s">
        <v>21180</v>
      </c>
      <c r="D1832" s="15" t="s">
        <v>1918</v>
      </c>
      <c r="E1832" s="15" t="s">
        <v>21181</v>
      </c>
      <c r="F1832" s="14" t="s">
        <v>21177</v>
      </c>
      <c r="G1832" s="15" t="s">
        <v>21182</v>
      </c>
      <c r="H1832" s="14" t="s">
        <v>13942</v>
      </c>
      <c r="I1832" s="15" t="s">
        <v>18781</v>
      </c>
      <c r="J1832" s="14" t="s">
        <v>13699</v>
      </c>
      <c r="K1832" s="18"/>
      <c r="L1832" s="14" t="s">
        <v>13699</v>
      </c>
      <c r="M1832" s="15" t="s">
        <v>18552</v>
      </c>
      <c r="N1832" s="19" t="str">
        <f>_xlfn.IFNA(VLOOKUP(K1832,'HAN02'!$I$1:$J$426,2,FALSE),"")</f>
        <v/>
      </c>
    </row>
    <row r="1833" spans="1:14">
      <c r="A1833" s="14">
        <v>1831</v>
      </c>
      <c r="B1833" s="14" t="str">
        <f t="shared" si="28"/>
        <v>321323301831</v>
      </c>
      <c r="C1833" s="15" t="s">
        <v>21183</v>
      </c>
      <c r="D1833" s="15" t="s">
        <v>1920</v>
      </c>
      <c r="E1833" s="15" t="s">
        <v>21184</v>
      </c>
      <c r="F1833" s="14" t="s">
        <v>21185</v>
      </c>
      <c r="G1833" s="15" t="s">
        <v>21186</v>
      </c>
      <c r="H1833" s="14" t="s">
        <v>13872</v>
      </c>
      <c r="I1833" s="15" t="s">
        <v>21187</v>
      </c>
      <c r="J1833" s="14" t="s">
        <v>13699</v>
      </c>
      <c r="K1833" s="18"/>
      <c r="L1833" s="14" t="s">
        <v>13699</v>
      </c>
      <c r="M1833" s="15" t="s">
        <v>18552</v>
      </c>
      <c r="N1833" s="19" t="str">
        <f>_xlfn.IFNA(VLOOKUP(K1833,'HAN02'!$I$1:$J$426,2,FALSE),"")</f>
        <v/>
      </c>
    </row>
    <row r="1834" spans="1:14">
      <c r="A1834" s="14">
        <v>1832</v>
      </c>
      <c r="B1834" s="14" t="str">
        <f t="shared" si="28"/>
        <v>321323201832</v>
      </c>
      <c r="C1834" s="15" t="s">
        <v>21188</v>
      </c>
      <c r="D1834" s="15" t="s">
        <v>1920</v>
      </c>
      <c r="E1834" s="15" t="s">
        <v>21189</v>
      </c>
      <c r="F1834" s="14" t="s">
        <v>21185</v>
      </c>
      <c r="G1834" s="15" t="s">
        <v>21190</v>
      </c>
      <c r="H1834" s="14" t="s">
        <v>14962</v>
      </c>
      <c r="I1834" s="15" t="s">
        <v>21191</v>
      </c>
      <c r="J1834" s="14" t="s">
        <v>13699</v>
      </c>
      <c r="K1834" s="18"/>
      <c r="L1834" s="14" t="s">
        <v>13699</v>
      </c>
      <c r="M1834" s="15" t="s">
        <v>18552</v>
      </c>
      <c r="N1834" s="19" t="str">
        <f>_xlfn.IFNA(VLOOKUP(K1834,'HAN02'!$I$1:$J$426,2,FALSE),"")</f>
        <v/>
      </c>
    </row>
    <row r="1835" spans="1:14">
      <c r="A1835" s="14">
        <v>1833</v>
      </c>
      <c r="B1835" s="14" t="str">
        <f t="shared" si="28"/>
        <v>321324101833</v>
      </c>
      <c r="C1835" s="15" t="s">
        <v>21192</v>
      </c>
      <c r="D1835" s="15" t="s">
        <v>1922</v>
      </c>
      <c r="E1835" s="15" t="s">
        <v>21193</v>
      </c>
      <c r="F1835" s="14" t="s">
        <v>21194</v>
      </c>
      <c r="G1835" s="15" t="s">
        <v>21195</v>
      </c>
      <c r="H1835" s="14" t="s">
        <v>13942</v>
      </c>
      <c r="I1835" s="15" t="s">
        <v>21196</v>
      </c>
      <c r="J1835" s="14" t="s">
        <v>13699</v>
      </c>
      <c r="K1835" s="18"/>
      <c r="L1835" s="14" t="s">
        <v>13699</v>
      </c>
      <c r="M1835" s="15" t="s">
        <v>18552</v>
      </c>
      <c r="N1835" s="19" t="str">
        <f>_xlfn.IFNA(VLOOKUP(K1835,'HAN02'!$I$1:$J$426,2,FALSE),"")</f>
        <v/>
      </c>
    </row>
    <row r="1836" spans="1:14">
      <c r="A1836" s="14">
        <v>1834</v>
      </c>
      <c r="B1836" s="14" t="str">
        <f t="shared" si="28"/>
        <v>330102101834</v>
      </c>
      <c r="C1836" s="15" t="s">
        <v>21197</v>
      </c>
      <c r="D1836" s="15" t="s">
        <v>1929</v>
      </c>
      <c r="E1836" s="15" t="s">
        <v>21198</v>
      </c>
      <c r="F1836" s="14" t="s">
        <v>21199</v>
      </c>
      <c r="G1836" s="15" t="s">
        <v>21200</v>
      </c>
      <c r="H1836" s="14" t="s">
        <v>13942</v>
      </c>
      <c r="I1836" s="15" t="s">
        <v>21201</v>
      </c>
      <c r="J1836" s="14" t="s">
        <v>13699</v>
      </c>
      <c r="K1836" s="18"/>
      <c r="L1836" s="14" t="s">
        <v>13832</v>
      </c>
      <c r="M1836" s="15" t="s">
        <v>21202</v>
      </c>
      <c r="N1836" s="19" t="str">
        <f>_xlfn.IFNA(VLOOKUP(K1836,'HAN02'!$I$1:$J$426,2,FALSE),"")</f>
        <v/>
      </c>
    </row>
    <row r="1837" spans="1:14">
      <c r="A1837" s="14">
        <v>1835</v>
      </c>
      <c r="B1837" s="14" t="str">
        <f t="shared" si="28"/>
        <v>330102001835</v>
      </c>
      <c r="C1837" s="15" t="s">
        <v>21203</v>
      </c>
      <c r="D1837" s="15" t="s">
        <v>1929</v>
      </c>
      <c r="E1837" s="15" t="s">
        <v>21204</v>
      </c>
      <c r="F1837" s="14" t="s">
        <v>1660</v>
      </c>
      <c r="G1837" s="15"/>
      <c r="H1837" s="14"/>
      <c r="I1837" s="15" t="s">
        <v>15393</v>
      </c>
      <c r="J1837" s="14"/>
      <c r="K1837" s="18"/>
      <c r="L1837" s="14" t="s">
        <v>13699</v>
      </c>
      <c r="M1837" s="15" t="s">
        <v>21202</v>
      </c>
      <c r="N1837" s="19" t="str">
        <f>_xlfn.IFNA(VLOOKUP(K1837,'HAN02'!$I$1:$J$426,2,FALSE),"")</f>
        <v/>
      </c>
    </row>
    <row r="1838" spans="1:14">
      <c r="A1838" s="14">
        <v>1836</v>
      </c>
      <c r="B1838" s="14" t="str">
        <f t="shared" si="28"/>
        <v>330102001836</v>
      </c>
      <c r="C1838" s="15" t="s">
        <v>21205</v>
      </c>
      <c r="D1838" s="15" t="s">
        <v>1929</v>
      </c>
      <c r="E1838" s="15" t="s">
        <v>21206</v>
      </c>
      <c r="F1838" s="14" t="s">
        <v>21207</v>
      </c>
      <c r="G1838" s="15"/>
      <c r="H1838" s="14"/>
      <c r="I1838" s="15" t="s">
        <v>21208</v>
      </c>
      <c r="J1838" s="14"/>
      <c r="K1838" s="18"/>
      <c r="L1838" s="14" t="s">
        <v>13699</v>
      </c>
      <c r="M1838" s="15" t="s">
        <v>21202</v>
      </c>
      <c r="N1838" s="19" t="str">
        <f>_xlfn.IFNA(VLOOKUP(K1838,'HAN02'!$I$1:$J$426,2,FALSE),"")</f>
        <v/>
      </c>
    </row>
    <row r="1839" spans="1:14">
      <c r="A1839" s="14">
        <v>1837</v>
      </c>
      <c r="B1839" s="14" t="str">
        <f t="shared" si="28"/>
        <v>330103301837</v>
      </c>
      <c r="C1839" s="15" t="s">
        <v>21209</v>
      </c>
      <c r="D1839" s="15" t="s">
        <v>1931</v>
      </c>
      <c r="E1839" s="15" t="s">
        <v>21210</v>
      </c>
      <c r="F1839" s="14" t="s">
        <v>1660</v>
      </c>
      <c r="G1839" s="15" t="s">
        <v>21211</v>
      </c>
      <c r="H1839" s="14" t="s">
        <v>13872</v>
      </c>
      <c r="I1839" s="15" t="s">
        <v>21212</v>
      </c>
      <c r="J1839" s="14" t="s">
        <v>13699</v>
      </c>
      <c r="K1839" s="18"/>
      <c r="L1839" s="14" t="s">
        <v>13832</v>
      </c>
      <c r="M1839" s="15" t="s">
        <v>21202</v>
      </c>
      <c r="N1839" s="19" t="str">
        <f>_xlfn.IFNA(VLOOKUP(K1839,'HAN02'!$I$1:$J$426,2,FALSE),"")</f>
        <v/>
      </c>
    </row>
    <row r="1840" spans="1:14">
      <c r="A1840" s="14">
        <v>1838</v>
      </c>
      <c r="B1840" s="14" t="str">
        <f t="shared" si="28"/>
        <v>330103501838</v>
      </c>
      <c r="C1840" s="15" t="s">
        <v>21213</v>
      </c>
      <c r="D1840" s="15" t="s">
        <v>1931</v>
      </c>
      <c r="E1840" s="15" t="s">
        <v>21214</v>
      </c>
      <c r="F1840" s="14" t="s">
        <v>21215</v>
      </c>
      <c r="G1840" s="15" t="s">
        <v>21216</v>
      </c>
      <c r="H1840" s="14" t="s">
        <v>13745</v>
      </c>
      <c r="I1840" s="15" t="s">
        <v>21217</v>
      </c>
      <c r="J1840" s="14" t="s">
        <v>13699</v>
      </c>
      <c r="K1840" s="18"/>
      <c r="L1840" s="14" t="s">
        <v>13832</v>
      </c>
      <c r="M1840" s="15" t="s">
        <v>21202</v>
      </c>
      <c r="N1840" s="19" t="str">
        <f>_xlfn.IFNA(VLOOKUP(K1840,'HAN02'!$I$1:$J$426,2,FALSE),"")</f>
        <v/>
      </c>
    </row>
    <row r="1841" spans="1:14">
      <c r="A1841" s="14">
        <v>1839</v>
      </c>
      <c r="B1841" s="14" t="str">
        <f t="shared" si="28"/>
        <v>330103501839</v>
      </c>
      <c r="C1841" s="15" t="s">
        <v>21218</v>
      </c>
      <c r="D1841" s="15" t="s">
        <v>1931</v>
      </c>
      <c r="E1841" s="15" t="s">
        <v>21219</v>
      </c>
      <c r="F1841" s="14" t="s">
        <v>21220</v>
      </c>
      <c r="G1841" s="15" t="s">
        <v>21221</v>
      </c>
      <c r="H1841" s="14" t="s">
        <v>13745</v>
      </c>
      <c r="I1841" s="15" t="s">
        <v>21222</v>
      </c>
      <c r="J1841" s="14" t="s">
        <v>13699</v>
      </c>
      <c r="K1841" s="18"/>
      <c r="L1841" s="14" t="s">
        <v>13699</v>
      </c>
      <c r="M1841" s="15" t="s">
        <v>21202</v>
      </c>
      <c r="N1841" s="19" t="str">
        <f>_xlfn.IFNA(VLOOKUP(K1841,'HAN02'!$I$1:$J$426,2,FALSE),"")</f>
        <v/>
      </c>
    </row>
    <row r="1842" spans="1:14">
      <c r="A1842" s="14">
        <v>1840</v>
      </c>
      <c r="B1842" s="14" t="str">
        <f t="shared" si="28"/>
        <v>330103501840</v>
      </c>
      <c r="C1842" s="15" t="s">
        <v>21223</v>
      </c>
      <c r="D1842" s="15" t="s">
        <v>1931</v>
      </c>
      <c r="E1842" s="15" t="s">
        <v>21224</v>
      </c>
      <c r="F1842" s="14" t="s">
        <v>1660</v>
      </c>
      <c r="G1842" s="15" t="s">
        <v>21225</v>
      </c>
      <c r="H1842" s="14" t="s">
        <v>13745</v>
      </c>
      <c r="I1842" s="15" t="s">
        <v>21226</v>
      </c>
      <c r="J1842" s="14" t="s">
        <v>13699</v>
      </c>
      <c r="K1842" s="18"/>
      <c r="L1842" s="14" t="s">
        <v>13699</v>
      </c>
      <c r="M1842" s="15" t="s">
        <v>21202</v>
      </c>
      <c r="N1842" s="19" t="str">
        <f>_xlfn.IFNA(VLOOKUP(K1842,'HAN02'!$I$1:$J$426,2,FALSE),"")</f>
        <v/>
      </c>
    </row>
    <row r="1843" spans="1:14">
      <c r="A1843" s="14">
        <v>1841</v>
      </c>
      <c r="B1843" s="14" t="str">
        <f t="shared" si="28"/>
        <v>330103401841</v>
      </c>
      <c r="C1843" s="15" t="s">
        <v>21227</v>
      </c>
      <c r="D1843" s="15" t="s">
        <v>1931</v>
      </c>
      <c r="E1843" s="15" t="s">
        <v>21228</v>
      </c>
      <c r="F1843" s="14" t="s">
        <v>21229</v>
      </c>
      <c r="G1843" s="15" t="s">
        <v>21230</v>
      </c>
      <c r="H1843" s="14" t="s">
        <v>13708</v>
      </c>
      <c r="I1843" s="15" t="s">
        <v>14629</v>
      </c>
      <c r="J1843" s="14" t="s">
        <v>13699</v>
      </c>
      <c r="K1843" s="18"/>
      <c r="L1843" s="14" t="s">
        <v>13699</v>
      </c>
      <c r="M1843" s="15" t="s">
        <v>21202</v>
      </c>
      <c r="N1843" s="19" t="str">
        <f>_xlfn.IFNA(VLOOKUP(K1843,'HAN02'!$I$1:$J$426,2,FALSE),"")</f>
        <v/>
      </c>
    </row>
    <row r="1844" spans="1:14">
      <c r="A1844" s="14">
        <v>1842</v>
      </c>
      <c r="B1844" s="14" t="str">
        <f t="shared" si="28"/>
        <v>330104501842</v>
      </c>
      <c r="C1844" s="15" t="s">
        <v>21231</v>
      </c>
      <c r="D1844" s="15" t="s">
        <v>1933</v>
      </c>
      <c r="E1844" s="15" t="s">
        <v>21232</v>
      </c>
      <c r="F1844" s="14" t="s">
        <v>21233</v>
      </c>
      <c r="G1844" s="15" t="s">
        <v>21234</v>
      </c>
      <c r="H1844" s="14" t="s">
        <v>13745</v>
      </c>
      <c r="I1844" s="15" t="s">
        <v>21235</v>
      </c>
      <c r="J1844" s="14" t="s">
        <v>13699</v>
      </c>
      <c r="K1844" s="18"/>
      <c r="L1844" s="14" t="s">
        <v>13832</v>
      </c>
      <c r="M1844" s="15" t="s">
        <v>21202</v>
      </c>
      <c r="N1844" s="19" t="str">
        <f>_xlfn.IFNA(VLOOKUP(K1844,'HAN02'!$I$1:$J$426,2,FALSE),"")</f>
        <v/>
      </c>
    </row>
    <row r="1845" spans="1:14">
      <c r="A1845" s="14">
        <v>1843</v>
      </c>
      <c r="B1845" s="14" t="str">
        <f t="shared" si="28"/>
        <v>330104401843</v>
      </c>
      <c r="C1845" s="15" t="s">
        <v>21236</v>
      </c>
      <c r="D1845" s="15" t="s">
        <v>1933</v>
      </c>
      <c r="E1845" s="15" t="s">
        <v>21237</v>
      </c>
      <c r="F1845" s="14" t="s">
        <v>21238</v>
      </c>
      <c r="G1845" s="15" t="s">
        <v>21239</v>
      </c>
      <c r="H1845" s="14" t="s">
        <v>13708</v>
      </c>
      <c r="I1845" s="15" t="s">
        <v>21240</v>
      </c>
      <c r="J1845" s="14" t="s">
        <v>13699</v>
      </c>
      <c r="K1845" s="18"/>
      <c r="L1845" s="14" t="s">
        <v>13832</v>
      </c>
      <c r="M1845" s="15" t="s">
        <v>21202</v>
      </c>
      <c r="N1845" s="19" t="str">
        <f>_xlfn.IFNA(VLOOKUP(K1845,'HAN02'!$I$1:$J$426,2,FALSE),"")</f>
        <v/>
      </c>
    </row>
    <row r="1846" spans="1:14">
      <c r="A1846" s="14">
        <v>1844</v>
      </c>
      <c r="B1846" s="14" t="str">
        <f t="shared" si="28"/>
        <v>330104501844</v>
      </c>
      <c r="C1846" s="15" t="s">
        <v>21241</v>
      </c>
      <c r="D1846" s="15" t="s">
        <v>1933</v>
      </c>
      <c r="E1846" s="15" t="s">
        <v>21242</v>
      </c>
      <c r="F1846" s="14" t="s">
        <v>1660</v>
      </c>
      <c r="G1846" s="15" t="s">
        <v>21243</v>
      </c>
      <c r="H1846" s="14" t="s">
        <v>13745</v>
      </c>
      <c r="I1846" s="15" t="s">
        <v>21244</v>
      </c>
      <c r="J1846" s="14" t="s">
        <v>13699</v>
      </c>
      <c r="K1846" s="18"/>
      <c r="L1846" s="14" t="s">
        <v>13832</v>
      </c>
      <c r="M1846" s="15" t="s">
        <v>21202</v>
      </c>
      <c r="N1846" s="19" t="str">
        <f>_xlfn.IFNA(VLOOKUP(K1846,'HAN02'!$I$1:$J$426,2,FALSE),"")</f>
        <v/>
      </c>
    </row>
    <row r="1847" spans="1:14">
      <c r="A1847" s="14">
        <v>1845</v>
      </c>
      <c r="B1847" s="14" t="str">
        <f t="shared" si="28"/>
        <v>330104501845</v>
      </c>
      <c r="C1847" s="15" t="s">
        <v>21245</v>
      </c>
      <c r="D1847" s="15" t="s">
        <v>1933</v>
      </c>
      <c r="E1847" s="15" t="s">
        <v>21246</v>
      </c>
      <c r="F1847" s="14" t="s">
        <v>21233</v>
      </c>
      <c r="G1847" s="15" t="s">
        <v>21247</v>
      </c>
      <c r="H1847" s="14" t="s">
        <v>13745</v>
      </c>
      <c r="I1847" s="15" t="s">
        <v>21248</v>
      </c>
      <c r="J1847" s="14" t="s">
        <v>13699</v>
      </c>
      <c r="K1847" s="18"/>
      <c r="L1847" s="14" t="s">
        <v>13699</v>
      </c>
      <c r="M1847" s="15" t="s">
        <v>21202</v>
      </c>
      <c r="N1847" s="19" t="str">
        <f>_xlfn.IFNA(VLOOKUP(K1847,'HAN02'!$I$1:$J$426,2,FALSE),"")</f>
        <v/>
      </c>
    </row>
    <row r="1848" spans="1:14">
      <c r="A1848" s="14">
        <v>1846</v>
      </c>
      <c r="B1848" s="14" t="str">
        <f t="shared" si="28"/>
        <v>330104501846</v>
      </c>
      <c r="C1848" s="15" t="s">
        <v>21249</v>
      </c>
      <c r="D1848" s="15" t="s">
        <v>1933</v>
      </c>
      <c r="E1848" s="15" t="s">
        <v>21250</v>
      </c>
      <c r="F1848" s="14" t="s">
        <v>21251</v>
      </c>
      <c r="G1848" s="15" t="s">
        <v>21252</v>
      </c>
      <c r="H1848" s="14" t="s">
        <v>13745</v>
      </c>
      <c r="I1848" s="15" t="s">
        <v>18007</v>
      </c>
      <c r="J1848" s="14" t="s">
        <v>13699</v>
      </c>
      <c r="K1848" s="18"/>
      <c r="L1848" s="14" t="s">
        <v>13699</v>
      </c>
      <c r="M1848" s="15" t="s">
        <v>21202</v>
      </c>
      <c r="N1848" s="19" t="str">
        <f>_xlfn.IFNA(VLOOKUP(K1848,'HAN02'!$I$1:$J$426,2,FALSE),"")</f>
        <v/>
      </c>
    </row>
    <row r="1849" spans="1:14">
      <c r="A1849" s="14">
        <v>1847</v>
      </c>
      <c r="B1849" s="14" t="str">
        <f t="shared" si="28"/>
        <v>330104301847</v>
      </c>
      <c r="C1849" s="15" t="s">
        <v>21253</v>
      </c>
      <c r="D1849" s="15" t="s">
        <v>1933</v>
      </c>
      <c r="E1849" s="15" t="s">
        <v>21254</v>
      </c>
      <c r="F1849" s="14" t="s">
        <v>21238</v>
      </c>
      <c r="G1849" s="15" t="s">
        <v>21255</v>
      </c>
      <c r="H1849" s="14" t="s">
        <v>13872</v>
      </c>
      <c r="I1849" s="15" t="s">
        <v>21256</v>
      </c>
      <c r="J1849" s="14" t="s">
        <v>13699</v>
      </c>
      <c r="K1849" s="18"/>
      <c r="L1849" s="14" t="s">
        <v>13699</v>
      </c>
      <c r="M1849" s="15" t="s">
        <v>21202</v>
      </c>
      <c r="N1849" s="19" t="str">
        <f>_xlfn.IFNA(VLOOKUP(K1849,'HAN02'!$I$1:$J$426,2,FALSE),"")</f>
        <v/>
      </c>
    </row>
    <row r="1850" spans="1:14">
      <c r="A1850" s="14">
        <v>1848</v>
      </c>
      <c r="B1850" s="14" t="str">
        <f t="shared" si="28"/>
        <v>330104501848</v>
      </c>
      <c r="C1850" s="15" t="s">
        <v>21257</v>
      </c>
      <c r="D1850" s="15" t="s">
        <v>1933</v>
      </c>
      <c r="E1850" s="15" t="s">
        <v>21258</v>
      </c>
      <c r="F1850" s="14" t="s">
        <v>21259</v>
      </c>
      <c r="G1850" s="15" t="s">
        <v>21260</v>
      </c>
      <c r="H1850" s="14" t="s">
        <v>13745</v>
      </c>
      <c r="I1850" s="15" t="s">
        <v>15724</v>
      </c>
      <c r="J1850" s="14" t="s">
        <v>13699</v>
      </c>
      <c r="K1850" s="18"/>
      <c r="L1850" s="14" t="s">
        <v>13699</v>
      </c>
      <c r="M1850" s="15" t="s">
        <v>21202</v>
      </c>
      <c r="N1850" s="19" t="str">
        <f>_xlfn.IFNA(VLOOKUP(K1850,'HAN02'!$I$1:$J$426,2,FALSE),"")</f>
        <v/>
      </c>
    </row>
    <row r="1851" spans="1:14">
      <c r="A1851" s="14">
        <v>1849</v>
      </c>
      <c r="B1851" s="14" t="str">
        <f t="shared" si="28"/>
        <v>330104401849</v>
      </c>
      <c r="C1851" s="15" t="s">
        <v>21261</v>
      </c>
      <c r="D1851" s="15" t="s">
        <v>1933</v>
      </c>
      <c r="E1851" s="15" t="s">
        <v>21262</v>
      </c>
      <c r="F1851" s="14" t="s">
        <v>1660</v>
      </c>
      <c r="G1851" s="15" t="s">
        <v>21263</v>
      </c>
      <c r="H1851" s="14" t="s">
        <v>13708</v>
      </c>
      <c r="I1851" s="15" t="s">
        <v>14174</v>
      </c>
      <c r="J1851" s="14" t="s">
        <v>13699</v>
      </c>
      <c r="K1851" s="18"/>
      <c r="L1851" s="14" t="s">
        <v>13699</v>
      </c>
      <c r="M1851" s="15" t="s">
        <v>21202</v>
      </c>
      <c r="N1851" s="19" t="str">
        <f>_xlfn.IFNA(VLOOKUP(K1851,'HAN02'!$I$1:$J$426,2,FALSE),"")</f>
        <v/>
      </c>
    </row>
    <row r="1852" spans="1:14">
      <c r="A1852" s="14">
        <v>1850</v>
      </c>
      <c r="B1852" s="14" t="str">
        <f t="shared" si="28"/>
        <v>330104401850</v>
      </c>
      <c r="C1852" s="15" t="s">
        <v>21264</v>
      </c>
      <c r="D1852" s="15" t="s">
        <v>1933</v>
      </c>
      <c r="E1852" s="15" t="s">
        <v>21265</v>
      </c>
      <c r="F1852" s="14" t="s">
        <v>21259</v>
      </c>
      <c r="G1852" s="15" t="s">
        <v>21266</v>
      </c>
      <c r="H1852" s="14" t="s">
        <v>13708</v>
      </c>
      <c r="I1852" s="15" t="s">
        <v>21267</v>
      </c>
      <c r="J1852" s="14" t="s">
        <v>13699</v>
      </c>
      <c r="K1852" s="18"/>
      <c r="L1852" s="14" t="s">
        <v>13699</v>
      </c>
      <c r="M1852" s="15" t="s">
        <v>21202</v>
      </c>
      <c r="N1852" s="19" t="str">
        <f>_xlfn.IFNA(VLOOKUP(K1852,'HAN02'!$I$1:$J$426,2,FALSE),"")</f>
        <v/>
      </c>
    </row>
    <row r="1853" spans="1:14">
      <c r="A1853" s="14">
        <v>1851</v>
      </c>
      <c r="B1853" s="14" t="str">
        <f t="shared" si="28"/>
        <v>330105301851</v>
      </c>
      <c r="C1853" s="15" t="s">
        <v>21268</v>
      </c>
      <c r="D1853" s="15" t="s">
        <v>1935</v>
      </c>
      <c r="E1853" s="15" t="s">
        <v>21269</v>
      </c>
      <c r="F1853" s="14" t="s">
        <v>21220</v>
      </c>
      <c r="G1853" s="15" t="s">
        <v>21270</v>
      </c>
      <c r="H1853" s="14" t="s">
        <v>13872</v>
      </c>
      <c r="I1853" s="15" t="s">
        <v>21271</v>
      </c>
      <c r="J1853" s="14" t="s">
        <v>13699</v>
      </c>
      <c r="K1853" s="18"/>
      <c r="L1853" s="14" t="s">
        <v>13832</v>
      </c>
      <c r="M1853" s="15" t="s">
        <v>21202</v>
      </c>
      <c r="N1853" s="19" t="str">
        <f>_xlfn.IFNA(VLOOKUP(K1853,'HAN02'!$I$1:$J$426,2,FALSE),"")</f>
        <v/>
      </c>
    </row>
    <row r="1854" spans="1:14">
      <c r="A1854" s="14">
        <v>1852</v>
      </c>
      <c r="B1854" s="14" t="str">
        <f t="shared" si="28"/>
        <v>330105501852</v>
      </c>
      <c r="C1854" s="15" t="s">
        <v>21272</v>
      </c>
      <c r="D1854" s="15" t="s">
        <v>1935</v>
      </c>
      <c r="E1854" s="15" t="s">
        <v>21273</v>
      </c>
      <c r="F1854" s="14" t="s">
        <v>21274</v>
      </c>
      <c r="G1854" s="15" t="s">
        <v>21275</v>
      </c>
      <c r="H1854" s="14" t="s">
        <v>13745</v>
      </c>
      <c r="I1854" s="15" t="s">
        <v>15614</v>
      </c>
      <c r="J1854" s="14" t="s">
        <v>13699</v>
      </c>
      <c r="K1854" s="18"/>
      <c r="L1854" s="14" t="s">
        <v>13832</v>
      </c>
      <c r="M1854" s="15" t="s">
        <v>21202</v>
      </c>
      <c r="N1854" s="19" t="str">
        <f>_xlfn.IFNA(VLOOKUP(K1854,'HAN02'!$I$1:$J$426,2,FALSE),"")</f>
        <v/>
      </c>
    </row>
    <row r="1855" spans="1:14">
      <c r="A1855" s="14">
        <v>1853</v>
      </c>
      <c r="B1855" s="14" t="str">
        <f t="shared" si="28"/>
        <v>330105501853</v>
      </c>
      <c r="C1855" s="15" t="s">
        <v>21276</v>
      </c>
      <c r="D1855" s="15" t="s">
        <v>1935</v>
      </c>
      <c r="E1855" s="15" t="s">
        <v>21277</v>
      </c>
      <c r="F1855" s="14" t="s">
        <v>21238</v>
      </c>
      <c r="G1855" s="15" t="s">
        <v>21278</v>
      </c>
      <c r="H1855" s="14" t="s">
        <v>13745</v>
      </c>
      <c r="I1855" s="15" t="s">
        <v>15640</v>
      </c>
      <c r="J1855" s="14" t="s">
        <v>13699</v>
      </c>
      <c r="K1855" s="18"/>
      <c r="L1855" s="14" t="s">
        <v>13699</v>
      </c>
      <c r="M1855" s="15" t="s">
        <v>21202</v>
      </c>
      <c r="N1855" s="19" t="str">
        <f>_xlfn.IFNA(VLOOKUP(K1855,'HAN02'!$I$1:$J$426,2,FALSE),"")</f>
        <v/>
      </c>
    </row>
    <row r="1856" spans="1:14">
      <c r="A1856" s="14">
        <v>1854</v>
      </c>
      <c r="B1856" s="14" t="str">
        <f t="shared" si="28"/>
        <v>330105501854</v>
      </c>
      <c r="C1856" s="15" t="s">
        <v>21279</v>
      </c>
      <c r="D1856" s="15" t="s">
        <v>1935</v>
      </c>
      <c r="E1856" s="15" t="s">
        <v>21280</v>
      </c>
      <c r="F1856" s="14" t="s">
        <v>1660</v>
      </c>
      <c r="G1856" s="15" t="s">
        <v>21281</v>
      </c>
      <c r="H1856" s="14" t="s">
        <v>13745</v>
      </c>
      <c r="I1856" s="15" t="s">
        <v>21282</v>
      </c>
      <c r="J1856" s="14" t="s">
        <v>13699</v>
      </c>
      <c r="K1856" s="18"/>
      <c r="L1856" s="14" t="s">
        <v>13699</v>
      </c>
      <c r="M1856" s="15" t="s">
        <v>21202</v>
      </c>
      <c r="N1856" s="19" t="str">
        <f>_xlfn.IFNA(VLOOKUP(K1856,'HAN02'!$I$1:$J$426,2,FALSE),"")</f>
        <v/>
      </c>
    </row>
    <row r="1857" spans="1:14">
      <c r="A1857" s="14">
        <v>1855</v>
      </c>
      <c r="B1857" s="14" t="str">
        <f t="shared" si="28"/>
        <v>330105501855</v>
      </c>
      <c r="C1857" s="15" t="s">
        <v>21283</v>
      </c>
      <c r="D1857" s="15" t="s">
        <v>1935</v>
      </c>
      <c r="E1857" s="15" t="s">
        <v>21284</v>
      </c>
      <c r="F1857" s="14" t="s">
        <v>21220</v>
      </c>
      <c r="G1857" s="15" t="s">
        <v>21285</v>
      </c>
      <c r="H1857" s="14" t="s">
        <v>13745</v>
      </c>
      <c r="I1857" s="15" t="s">
        <v>19562</v>
      </c>
      <c r="J1857" s="14" t="s">
        <v>13699</v>
      </c>
      <c r="K1857" s="18"/>
      <c r="L1857" s="14" t="s">
        <v>13699</v>
      </c>
      <c r="M1857" s="15" t="s">
        <v>21202</v>
      </c>
      <c r="N1857" s="19" t="str">
        <f>_xlfn.IFNA(VLOOKUP(K1857,'HAN02'!$I$1:$J$426,2,FALSE),"")</f>
        <v/>
      </c>
    </row>
    <row r="1858" spans="1:14">
      <c r="A1858" s="14">
        <v>1856</v>
      </c>
      <c r="B1858" s="14" t="str">
        <f t="shared" si="28"/>
        <v>330105501856</v>
      </c>
      <c r="C1858" s="15" t="s">
        <v>21286</v>
      </c>
      <c r="D1858" s="15" t="s">
        <v>1935</v>
      </c>
      <c r="E1858" s="15" t="s">
        <v>21287</v>
      </c>
      <c r="F1858" s="14" t="s">
        <v>1660</v>
      </c>
      <c r="G1858" s="15" t="s">
        <v>21288</v>
      </c>
      <c r="H1858" s="14" t="s">
        <v>13745</v>
      </c>
      <c r="I1858" s="15" t="s">
        <v>17194</v>
      </c>
      <c r="J1858" s="14" t="s">
        <v>13699</v>
      </c>
      <c r="K1858" s="18"/>
      <c r="L1858" s="14" t="s">
        <v>13699</v>
      </c>
      <c r="M1858" s="15" t="s">
        <v>21202</v>
      </c>
      <c r="N1858" s="19" t="str">
        <f>_xlfn.IFNA(VLOOKUP(K1858,'HAN02'!$I$1:$J$426,2,FALSE),"")</f>
        <v/>
      </c>
    </row>
    <row r="1859" spans="1:14">
      <c r="A1859" s="14">
        <v>1857</v>
      </c>
      <c r="B1859" s="14" t="str">
        <f t="shared" si="28"/>
        <v>330105501857</v>
      </c>
      <c r="C1859" s="15" t="s">
        <v>21289</v>
      </c>
      <c r="D1859" s="15" t="s">
        <v>1935</v>
      </c>
      <c r="E1859" s="15" t="s">
        <v>21290</v>
      </c>
      <c r="F1859" s="14" t="s">
        <v>21220</v>
      </c>
      <c r="G1859" s="15" t="s">
        <v>21291</v>
      </c>
      <c r="H1859" s="14" t="s">
        <v>13745</v>
      </c>
      <c r="I1859" s="15" t="s">
        <v>21292</v>
      </c>
      <c r="J1859" s="14" t="s">
        <v>13699</v>
      </c>
      <c r="K1859" s="18"/>
      <c r="L1859" s="14" t="s">
        <v>13699</v>
      </c>
      <c r="M1859" s="15" t="s">
        <v>21202</v>
      </c>
      <c r="N1859" s="19" t="str">
        <f>_xlfn.IFNA(VLOOKUP(K1859,'HAN02'!$I$1:$J$426,2,FALSE),"")</f>
        <v/>
      </c>
    </row>
    <row r="1860" spans="1:14">
      <c r="A1860" s="14">
        <v>1858</v>
      </c>
      <c r="B1860" s="14" t="str">
        <f t="shared" ref="B1860:B1923" si="29">D1860&amp;IF(H1860="",0,H1860)&amp;REPT(0,5-LEN(A1860))&amp;A1860</f>
        <v>330105601858</v>
      </c>
      <c r="C1860" s="15" t="s">
        <v>21293</v>
      </c>
      <c r="D1860" s="15" t="s">
        <v>1935</v>
      </c>
      <c r="E1860" s="15" t="s">
        <v>21294</v>
      </c>
      <c r="F1860" s="14" t="s">
        <v>21220</v>
      </c>
      <c r="G1860" s="15" t="s">
        <v>21295</v>
      </c>
      <c r="H1860" s="14" t="s">
        <v>15084</v>
      </c>
      <c r="I1860" s="15" t="s">
        <v>15948</v>
      </c>
      <c r="J1860" s="14" t="s">
        <v>13699</v>
      </c>
      <c r="K1860" s="18"/>
      <c r="L1860" s="14" t="s">
        <v>13699</v>
      </c>
      <c r="M1860" s="15" t="s">
        <v>21202</v>
      </c>
      <c r="N1860" s="19" t="str">
        <f>_xlfn.IFNA(VLOOKUP(K1860,'HAN02'!$I$1:$J$426,2,FALSE),"")</f>
        <v/>
      </c>
    </row>
    <row r="1861" spans="1:14">
      <c r="A1861" s="14">
        <v>1859</v>
      </c>
      <c r="B1861" s="14" t="str">
        <f t="shared" si="29"/>
        <v>330105501859</v>
      </c>
      <c r="C1861" s="15" t="s">
        <v>21296</v>
      </c>
      <c r="D1861" s="15" t="s">
        <v>1935</v>
      </c>
      <c r="E1861" s="15" t="s">
        <v>21297</v>
      </c>
      <c r="F1861" s="14" t="s">
        <v>21298</v>
      </c>
      <c r="G1861" s="15" t="s">
        <v>21299</v>
      </c>
      <c r="H1861" s="14" t="s">
        <v>13745</v>
      </c>
      <c r="I1861" s="15" t="s">
        <v>16243</v>
      </c>
      <c r="J1861" s="14" t="s">
        <v>13699</v>
      </c>
      <c r="K1861" s="18"/>
      <c r="L1861" s="14" t="s">
        <v>13699</v>
      </c>
      <c r="M1861" s="15" t="s">
        <v>21202</v>
      </c>
      <c r="N1861" s="19" t="str">
        <f>_xlfn.IFNA(VLOOKUP(K1861,'HAN02'!$I$1:$J$426,2,FALSE),"")</f>
        <v/>
      </c>
    </row>
    <row r="1862" spans="1:14">
      <c r="A1862" s="14">
        <v>1860</v>
      </c>
      <c r="B1862" s="14" t="str">
        <f t="shared" si="29"/>
        <v>330105501860</v>
      </c>
      <c r="C1862" s="15" t="s">
        <v>21300</v>
      </c>
      <c r="D1862" s="15" t="s">
        <v>1935</v>
      </c>
      <c r="E1862" s="15" t="s">
        <v>21301</v>
      </c>
      <c r="F1862" s="14" t="s">
        <v>21220</v>
      </c>
      <c r="G1862" s="15" t="s">
        <v>21302</v>
      </c>
      <c r="H1862" s="14" t="s">
        <v>13745</v>
      </c>
      <c r="I1862" s="15" t="s">
        <v>21303</v>
      </c>
      <c r="J1862" s="14" t="s">
        <v>13699</v>
      </c>
      <c r="K1862" s="18"/>
      <c r="L1862" s="14" t="s">
        <v>13699</v>
      </c>
      <c r="M1862" s="15" t="s">
        <v>21202</v>
      </c>
      <c r="N1862" s="19" t="str">
        <f>_xlfn.IFNA(VLOOKUP(K1862,'HAN02'!$I$1:$J$426,2,FALSE),"")</f>
        <v/>
      </c>
    </row>
    <row r="1863" spans="1:14">
      <c r="A1863" s="14">
        <v>1861</v>
      </c>
      <c r="B1863" s="14" t="str">
        <f t="shared" si="29"/>
        <v>330106401861</v>
      </c>
      <c r="C1863" s="15" t="s">
        <v>21304</v>
      </c>
      <c r="D1863" s="15" t="s">
        <v>1937</v>
      </c>
      <c r="E1863" s="15" t="s">
        <v>21305</v>
      </c>
      <c r="F1863" s="14" t="s">
        <v>21306</v>
      </c>
      <c r="G1863" s="15" t="s">
        <v>21307</v>
      </c>
      <c r="H1863" s="14" t="s">
        <v>13708</v>
      </c>
      <c r="I1863" s="15" t="s">
        <v>21271</v>
      </c>
      <c r="J1863" s="14" t="s">
        <v>13699</v>
      </c>
      <c r="K1863" s="18"/>
      <c r="L1863" s="14" t="s">
        <v>13832</v>
      </c>
      <c r="M1863" s="15" t="s">
        <v>21202</v>
      </c>
      <c r="N1863" s="19" t="str">
        <f>_xlfn.IFNA(VLOOKUP(K1863,'HAN02'!$I$1:$J$426,2,FALSE),"")</f>
        <v/>
      </c>
    </row>
    <row r="1864" spans="1:14">
      <c r="A1864" s="14">
        <v>1862</v>
      </c>
      <c r="B1864" s="14" t="str">
        <f t="shared" si="29"/>
        <v>330106401862</v>
      </c>
      <c r="C1864" s="15" t="s">
        <v>21308</v>
      </c>
      <c r="D1864" s="15" t="s">
        <v>1937</v>
      </c>
      <c r="E1864" s="15" t="s">
        <v>21309</v>
      </c>
      <c r="F1864" s="14" t="s">
        <v>21310</v>
      </c>
      <c r="G1864" s="15" t="s">
        <v>21311</v>
      </c>
      <c r="H1864" s="14" t="s">
        <v>13708</v>
      </c>
      <c r="I1864" s="15" t="s">
        <v>21312</v>
      </c>
      <c r="J1864" s="14" t="s">
        <v>13710</v>
      </c>
      <c r="K1864" s="18" t="s">
        <v>12933</v>
      </c>
      <c r="L1864" s="14" t="s">
        <v>13832</v>
      </c>
      <c r="M1864" s="15" t="s">
        <v>21202</v>
      </c>
      <c r="N1864" s="19" t="str">
        <f>_xlfn.IFNA(VLOOKUP(K1864,'HAN02'!$I$1:$J$426,2,FALSE),"")</f>
        <v>GG332019</v>
      </c>
    </row>
    <row r="1865" spans="1:14">
      <c r="A1865" s="14">
        <v>1863</v>
      </c>
      <c r="B1865" s="14" t="str">
        <f t="shared" si="29"/>
        <v>330106401863</v>
      </c>
      <c r="C1865" s="15" t="s">
        <v>21313</v>
      </c>
      <c r="D1865" s="15" t="s">
        <v>1937</v>
      </c>
      <c r="E1865" s="15" t="s">
        <v>21314</v>
      </c>
      <c r="F1865" s="14" t="s">
        <v>21310</v>
      </c>
      <c r="G1865" s="15" t="s">
        <v>21315</v>
      </c>
      <c r="H1865" s="14" t="s">
        <v>13708</v>
      </c>
      <c r="I1865" s="15" t="s">
        <v>19487</v>
      </c>
      <c r="J1865" s="14" t="s">
        <v>13699</v>
      </c>
      <c r="K1865" s="18"/>
      <c r="L1865" s="14" t="s">
        <v>13832</v>
      </c>
      <c r="M1865" s="15" t="s">
        <v>21202</v>
      </c>
      <c r="N1865" s="19" t="str">
        <f>_xlfn.IFNA(VLOOKUP(K1865,'HAN02'!$I$1:$J$426,2,FALSE),"")</f>
        <v/>
      </c>
    </row>
    <row r="1866" spans="1:14">
      <c r="A1866" s="14">
        <v>1864</v>
      </c>
      <c r="B1866" s="14" t="str">
        <f t="shared" si="29"/>
        <v>330106501864</v>
      </c>
      <c r="C1866" s="15" t="s">
        <v>21316</v>
      </c>
      <c r="D1866" s="15" t="s">
        <v>1937</v>
      </c>
      <c r="E1866" s="15" t="s">
        <v>21317</v>
      </c>
      <c r="F1866" s="14" t="s">
        <v>21318</v>
      </c>
      <c r="G1866" s="15" t="s">
        <v>21319</v>
      </c>
      <c r="H1866" s="14" t="s">
        <v>13745</v>
      </c>
      <c r="I1866" s="15" t="s">
        <v>21320</v>
      </c>
      <c r="J1866" s="14" t="s">
        <v>13699</v>
      </c>
      <c r="K1866" s="18"/>
      <c r="L1866" s="14" t="s">
        <v>13832</v>
      </c>
      <c r="M1866" s="15" t="s">
        <v>21202</v>
      </c>
      <c r="N1866" s="19" t="str">
        <f>_xlfn.IFNA(VLOOKUP(K1866,'HAN02'!$I$1:$J$426,2,FALSE),"")</f>
        <v/>
      </c>
    </row>
    <row r="1867" spans="1:14">
      <c r="A1867" s="14">
        <v>1865</v>
      </c>
      <c r="B1867" s="14" t="str">
        <f t="shared" si="29"/>
        <v>330106501865</v>
      </c>
      <c r="C1867" s="15" t="s">
        <v>21321</v>
      </c>
      <c r="D1867" s="15" t="s">
        <v>1937</v>
      </c>
      <c r="E1867" s="15" t="s">
        <v>21322</v>
      </c>
      <c r="F1867" s="14" t="s">
        <v>21310</v>
      </c>
      <c r="G1867" s="15" t="s">
        <v>21323</v>
      </c>
      <c r="H1867" s="14" t="s">
        <v>13745</v>
      </c>
      <c r="I1867" s="15" t="s">
        <v>21324</v>
      </c>
      <c r="J1867" s="14" t="s">
        <v>13699</v>
      </c>
      <c r="K1867" s="18"/>
      <c r="L1867" s="14" t="s">
        <v>13832</v>
      </c>
      <c r="M1867" s="15" t="s">
        <v>21202</v>
      </c>
      <c r="N1867" s="19" t="str">
        <f>_xlfn.IFNA(VLOOKUP(K1867,'HAN02'!$I$1:$J$426,2,FALSE),"")</f>
        <v/>
      </c>
    </row>
    <row r="1868" spans="1:14">
      <c r="A1868" s="14">
        <v>1866</v>
      </c>
      <c r="B1868" s="14" t="str">
        <f t="shared" si="29"/>
        <v>330106401866</v>
      </c>
      <c r="C1868" s="15" t="s">
        <v>21325</v>
      </c>
      <c r="D1868" s="15" t="s">
        <v>1937</v>
      </c>
      <c r="E1868" s="15" t="s">
        <v>21326</v>
      </c>
      <c r="F1868" s="14" t="s">
        <v>21327</v>
      </c>
      <c r="G1868" s="15" t="s">
        <v>21328</v>
      </c>
      <c r="H1868" s="14" t="s">
        <v>13708</v>
      </c>
      <c r="I1868" s="15" t="s">
        <v>21329</v>
      </c>
      <c r="J1868" s="14" t="s">
        <v>13699</v>
      </c>
      <c r="K1868" s="18"/>
      <c r="L1868" s="14" t="s">
        <v>13832</v>
      </c>
      <c r="M1868" s="15" t="s">
        <v>21202</v>
      </c>
      <c r="N1868" s="19" t="str">
        <f>_xlfn.IFNA(VLOOKUP(K1868,'HAN02'!$I$1:$J$426,2,FALSE),"")</f>
        <v/>
      </c>
    </row>
    <row r="1869" spans="1:14">
      <c r="A1869" s="14">
        <v>1867</v>
      </c>
      <c r="B1869" s="14" t="str">
        <f t="shared" si="29"/>
        <v>330106501867</v>
      </c>
      <c r="C1869" s="15" t="s">
        <v>21330</v>
      </c>
      <c r="D1869" s="15" t="s">
        <v>1937</v>
      </c>
      <c r="E1869" s="15" t="s">
        <v>21331</v>
      </c>
      <c r="F1869" s="14" t="s">
        <v>21310</v>
      </c>
      <c r="G1869" s="15" t="s">
        <v>21332</v>
      </c>
      <c r="H1869" s="14" t="s">
        <v>13745</v>
      </c>
      <c r="I1869" s="15" t="s">
        <v>21333</v>
      </c>
      <c r="J1869" s="14" t="s">
        <v>13699</v>
      </c>
      <c r="K1869" s="18"/>
      <c r="L1869" s="14" t="s">
        <v>13832</v>
      </c>
      <c r="M1869" s="15" t="s">
        <v>21202</v>
      </c>
      <c r="N1869" s="19" t="str">
        <f>_xlfn.IFNA(VLOOKUP(K1869,'HAN02'!$I$1:$J$426,2,FALSE),"")</f>
        <v/>
      </c>
    </row>
    <row r="1870" spans="1:14">
      <c r="A1870" s="14">
        <v>1868</v>
      </c>
      <c r="B1870" s="14" t="str">
        <f t="shared" si="29"/>
        <v>330106501868</v>
      </c>
      <c r="C1870" s="15" t="s">
        <v>21334</v>
      </c>
      <c r="D1870" s="15" t="s">
        <v>1937</v>
      </c>
      <c r="E1870" s="15" t="s">
        <v>21335</v>
      </c>
      <c r="F1870" s="14" t="s">
        <v>21318</v>
      </c>
      <c r="G1870" s="15" t="s">
        <v>21336</v>
      </c>
      <c r="H1870" s="14" t="s">
        <v>13745</v>
      </c>
      <c r="I1870" s="15" t="s">
        <v>21337</v>
      </c>
      <c r="J1870" s="14" t="s">
        <v>13699</v>
      </c>
      <c r="K1870" s="18"/>
      <c r="L1870" s="14" t="s">
        <v>13699</v>
      </c>
      <c r="M1870" s="15" t="s">
        <v>21202</v>
      </c>
      <c r="N1870" s="19" t="str">
        <f>_xlfn.IFNA(VLOOKUP(K1870,'HAN02'!$I$1:$J$426,2,FALSE),"")</f>
        <v/>
      </c>
    </row>
    <row r="1871" spans="1:14">
      <c r="A1871" s="14">
        <v>1869</v>
      </c>
      <c r="B1871" s="14" t="str">
        <f t="shared" si="29"/>
        <v>330106001869</v>
      </c>
      <c r="C1871" s="15" t="s">
        <v>21338</v>
      </c>
      <c r="D1871" s="15" t="s">
        <v>1937</v>
      </c>
      <c r="E1871" s="15" t="s">
        <v>21339</v>
      </c>
      <c r="F1871" s="14" t="s">
        <v>21310</v>
      </c>
      <c r="G1871" s="15"/>
      <c r="H1871" s="14"/>
      <c r="I1871" s="15" t="s">
        <v>13969</v>
      </c>
      <c r="J1871" s="14"/>
      <c r="K1871" s="18"/>
      <c r="L1871" s="14" t="s">
        <v>13699</v>
      </c>
      <c r="M1871" s="15" t="s">
        <v>21202</v>
      </c>
      <c r="N1871" s="19" t="str">
        <f>_xlfn.IFNA(VLOOKUP(K1871,'HAN02'!$I$1:$J$426,2,FALSE),"")</f>
        <v/>
      </c>
    </row>
    <row r="1872" spans="1:14">
      <c r="A1872" s="14">
        <v>1870</v>
      </c>
      <c r="B1872" s="14" t="str">
        <f t="shared" si="29"/>
        <v>330106401870</v>
      </c>
      <c r="C1872" s="15" t="s">
        <v>21340</v>
      </c>
      <c r="D1872" s="15" t="s">
        <v>1937</v>
      </c>
      <c r="E1872" s="15" t="s">
        <v>21341</v>
      </c>
      <c r="F1872" s="14" t="s">
        <v>21310</v>
      </c>
      <c r="G1872" s="15" t="s">
        <v>21342</v>
      </c>
      <c r="H1872" s="14" t="s">
        <v>13708</v>
      </c>
      <c r="I1872" s="15" t="s">
        <v>18910</v>
      </c>
      <c r="J1872" s="14" t="s">
        <v>13710</v>
      </c>
      <c r="K1872" s="18" t="s">
        <v>12933</v>
      </c>
      <c r="L1872" s="14" t="s">
        <v>13699</v>
      </c>
      <c r="M1872" s="15" t="s">
        <v>21202</v>
      </c>
      <c r="N1872" s="19" t="str">
        <f>_xlfn.IFNA(VLOOKUP(K1872,'HAN02'!$I$1:$J$426,2,FALSE),"")</f>
        <v>GG332019</v>
      </c>
    </row>
    <row r="1873" spans="1:14">
      <c r="A1873" s="14">
        <v>1871</v>
      </c>
      <c r="B1873" s="14" t="str">
        <f t="shared" si="29"/>
        <v>330106501871</v>
      </c>
      <c r="C1873" s="15" t="s">
        <v>21343</v>
      </c>
      <c r="D1873" s="15" t="s">
        <v>1937</v>
      </c>
      <c r="E1873" s="15" t="s">
        <v>21344</v>
      </c>
      <c r="F1873" s="14" t="s">
        <v>21327</v>
      </c>
      <c r="G1873" s="15" t="s">
        <v>21345</v>
      </c>
      <c r="H1873" s="14" t="s">
        <v>13745</v>
      </c>
      <c r="I1873" s="15" t="s">
        <v>15262</v>
      </c>
      <c r="J1873" s="14" t="s">
        <v>13699</v>
      </c>
      <c r="K1873" s="18"/>
      <c r="L1873" s="14" t="s">
        <v>13699</v>
      </c>
      <c r="M1873" s="15" t="s">
        <v>21202</v>
      </c>
      <c r="N1873" s="19" t="str">
        <f>_xlfn.IFNA(VLOOKUP(K1873,'HAN02'!$I$1:$J$426,2,FALSE),"")</f>
        <v/>
      </c>
    </row>
    <row r="1874" spans="1:14">
      <c r="A1874" s="14">
        <v>1872</v>
      </c>
      <c r="B1874" s="14" t="str">
        <f t="shared" si="29"/>
        <v>330106501872</v>
      </c>
      <c r="C1874" s="15" t="s">
        <v>21346</v>
      </c>
      <c r="D1874" s="15" t="s">
        <v>1937</v>
      </c>
      <c r="E1874" s="15" t="s">
        <v>21347</v>
      </c>
      <c r="F1874" s="14" t="s">
        <v>1660</v>
      </c>
      <c r="G1874" s="15" t="s">
        <v>21348</v>
      </c>
      <c r="H1874" s="14" t="s">
        <v>13745</v>
      </c>
      <c r="I1874" s="15" t="s">
        <v>21349</v>
      </c>
      <c r="J1874" s="14" t="s">
        <v>13699</v>
      </c>
      <c r="K1874" s="18"/>
      <c r="L1874" s="14" t="s">
        <v>13699</v>
      </c>
      <c r="M1874" s="15" t="s">
        <v>21202</v>
      </c>
      <c r="N1874" s="19" t="str">
        <f>_xlfn.IFNA(VLOOKUP(K1874,'HAN02'!$I$1:$J$426,2,FALSE),"")</f>
        <v/>
      </c>
    </row>
    <row r="1875" spans="1:14">
      <c r="A1875" s="14">
        <v>1873</v>
      </c>
      <c r="B1875" s="14" t="str">
        <f t="shared" si="29"/>
        <v>330106501873</v>
      </c>
      <c r="C1875" s="15" t="s">
        <v>21350</v>
      </c>
      <c r="D1875" s="15" t="s">
        <v>1937</v>
      </c>
      <c r="E1875" s="15" t="s">
        <v>21351</v>
      </c>
      <c r="F1875" s="14" t="s">
        <v>1660</v>
      </c>
      <c r="G1875" s="15" t="s">
        <v>21352</v>
      </c>
      <c r="H1875" s="14" t="s">
        <v>13745</v>
      </c>
      <c r="I1875" s="15" t="s">
        <v>18956</v>
      </c>
      <c r="J1875" s="14" t="s">
        <v>13699</v>
      </c>
      <c r="K1875" s="18"/>
      <c r="L1875" s="14" t="s">
        <v>13699</v>
      </c>
      <c r="M1875" s="15" t="s">
        <v>21202</v>
      </c>
      <c r="N1875" s="19" t="str">
        <f>_xlfn.IFNA(VLOOKUP(K1875,'HAN02'!$I$1:$J$426,2,FALSE),"")</f>
        <v/>
      </c>
    </row>
    <row r="1876" spans="1:14">
      <c r="A1876" s="14">
        <v>1874</v>
      </c>
      <c r="B1876" s="14" t="str">
        <f t="shared" si="29"/>
        <v>330106501874</v>
      </c>
      <c r="C1876" s="15" t="s">
        <v>21353</v>
      </c>
      <c r="D1876" s="15" t="s">
        <v>1937</v>
      </c>
      <c r="E1876" s="15" t="s">
        <v>21354</v>
      </c>
      <c r="F1876" s="14" t="s">
        <v>21355</v>
      </c>
      <c r="G1876" s="15" t="s">
        <v>21356</v>
      </c>
      <c r="H1876" s="14" t="s">
        <v>13745</v>
      </c>
      <c r="I1876" s="15" t="s">
        <v>15317</v>
      </c>
      <c r="J1876" s="14" t="s">
        <v>13699</v>
      </c>
      <c r="K1876" s="18"/>
      <c r="L1876" s="14" t="s">
        <v>13699</v>
      </c>
      <c r="M1876" s="15" t="s">
        <v>21202</v>
      </c>
      <c r="N1876" s="19" t="str">
        <f>_xlfn.IFNA(VLOOKUP(K1876,'HAN02'!$I$1:$J$426,2,FALSE),"")</f>
        <v/>
      </c>
    </row>
    <row r="1877" spans="1:14">
      <c r="A1877" s="14">
        <v>1875</v>
      </c>
      <c r="B1877" s="14" t="str">
        <f t="shared" si="29"/>
        <v>330106501875</v>
      </c>
      <c r="C1877" s="15" t="s">
        <v>21357</v>
      </c>
      <c r="D1877" s="15" t="s">
        <v>1937</v>
      </c>
      <c r="E1877" s="15" t="s">
        <v>21358</v>
      </c>
      <c r="F1877" s="14" t="s">
        <v>21310</v>
      </c>
      <c r="G1877" s="15" t="s">
        <v>21359</v>
      </c>
      <c r="H1877" s="14" t="s">
        <v>13745</v>
      </c>
      <c r="I1877" s="15" t="s">
        <v>21360</v>
      </c>
      <c r="J1877" s="14" t="s">
        <v>13710</v>
      </c>
      <c r="K1877" s="18" t="s">
        <v>12933</v>
      </c>
      <c r="L1877" s="14" t="s">
        <v>13699</v>
      </c>
      <c r="M1877" s="15" t="s">
        <v>21202</v>
      </c>
      <c r="N1877" s="19" t="str">
        <f>_xlfn.IFNA(VLOOKUP(K1877,'HAN02'!$I$1:$J$426,2,FALSE),"")</f>
        <v>GG332019</v>
      </c>
    </row>
    <row r="1878" spans="1:14">
      <c r="A1878" s="14">
        <v>1876</v>
      </c>
      <c r="B1878" s="14" t="str">
        <f t="shared" si="29"/>
        <v>330106501876</v>
      </c>
      <c r="C1878" s="15" t="s">
        <v>21361</v>
      </c>
      <c r="D1878" s="15" t="s">
        <v>1937</v>
      </c>
      <c r="E1878" s="15" t="s">
        <v>21362</v>
      </c>
      <c r="F1878" s="14" t="s">
        <v>21318</v>
      </c>
      <c r="G1878" s="15" t="s">
        <v>21363</v>
      </c>
      <c r="H1878" s="14" t="s">
        <v>13745</v>
      </c>
      <c r="I1878" s="15" t="s">
        <v>14210</v>
      </c>
      <c r="J1878" s="14" t="s">
        <v>13699</v>
      </c>
      <c r="K1878" s="18"/>
      <c r="L1878" s="14" t="s">
        <v>13699</v>
      </c>
      <c r="M1878" s="15" t="s">
        <v>21202</v>
      </c>
      <c r="N1878" s="19" t="str">
        <f>_xlfn.IFNA(VLOOKUP(K1878,'HAN02'!$I$1:$J$426,2,FALSE),"")</f>
        <v/>
      </c>
    </row>
    <row r="1879" spans="1:14">
      <c r="A1879" s="14">
        <v>1877</v>
      </c>
      <c r="B1879" s="14" t="str">
        <f t="shared" si="29"/>
        <v>330106501877</v>
      </c>
      <c r="C1879" s="15" t="s">
        <v>21364</v>
      </c>
      <c r="D1879" s="15" t="s">
        <v>1937</v>
      </c>
      <c r="E1879" s="15" t="s">
        <v>21365</v>
      </c>
      <c r="F1879" s="14" t="s">
        <v>1660</v>
      </c>
      <c r="G1879" s="15" t="s">
        <v>21366</v>
      </c>
      <c r="H1879" s="14" t="s">
        <v>13745</v>
      </c>
      <c r="I1879" s="15" t="s">
        <v>17542</v>
      </c>
      <c r="J1879" s="14" t="s">
        <v>13699</v>
      </c>
      <c r="K1879" s="18"/>
      <c r="L1879" s="14" t="s">
        <v>13699</v>
      </c>
      <c r="M1879" s="15" t="s">
        <v>21202</v>
      </c>
      <c r="N1879" s="19" t="str">
        <f>_xlfn.IFNA(VLOOKUP(K1879,'HAN02'!$I$1:$J$426,2,FALSE),"")</f>
        <v/>
      </c>
    </row>
    <row r="1880" spans="1:14">
      <c r="A1880" s="14">
        <v>1878</v>
      </c>
      <c r="B1880" s="14" t="str">
        <f t="shared" si="29"/>
        <v>330106501878</v>
      </c>
      <c r="C1880" s="15" t="s">
        <v>21367</v>
      </c>
      <c r="D1880" s="15" t="s">
        <v>1937</v>
      </c>
      <c r="E1880" s="15" t="s">
        <v>21368</v>
      </c>
      <c r="F1880" s="14" t="s">
        <v>1660</v>
      </c>
      <c r="G1880" s="15" t="s">
        <v>21369</v>
      </c>
      <c r="H1880" s="14" t="s">
        <v>13745</v>
      </c>
      <c r="I1880" s="15" t="s">
        <v>17528</v>
      </c>
      <c r="J1880" s="14" t="s">
        <v>13699</v>
      </c>
      <c r="K1880" s="18"/>
      <c r="L1880" s="14" t="s">
        <v>13699</v>
      </c>
      <c r="M1880" s="15" t="s">
        <v>21202</v>
      </c>
      <c r="N1880" s="19" t="str">
        <f>_xlfn.IFNA(VLOOKUP(K1880,'HAN02'!$I$1:$J$426,2,FALSE),"")</f>
        <v/>
      </c>
    </row>
    <row r="1881" spans="1:14">
      <c r="A1881" s="14">
        <v>1879</v>
      </c>
      <c r="B1881" s="14" t="str">
        <f t="shared" si="29"/>
        <v>330106501879</v>
      </c>
      <c r="C1881" s="15" t="s">
        <v>21370</v>
      </c>
      <c r="D1881" s="15" t="s">
        <v>1937</v>
      </c>
      <c r="E1881" s="15" t="s">
        <v>21371</v>
      </c>
      <c r="F1881" s="14" t="s">
        <v>21310</v>
      </c>
      <c r="G1881" s="15" t="s">
        <v>21372</v>
      </c>
      <c r="H1881" s="14" t="s">
        <v>13745</v>
      </c>
      <c r="I1881" s="15" t="s">
        <v>15562</v>
      </c>
      <c r="J1881" s="14" t="s">
        <v>13699</v>
      </c>
      <c r="K1881" s="18"/>
      <c r="L1881" s="14" t="s">
        <v>13699</v>
      </c>
      <c r="M1881" s="15" t="s">
        <v>21202</v>
      </c>
      <c r="N1881" s="19" t="str">
        <f>_xlfn.IFNA(VLOOKUP(K1881,'HAN02'!$I$1:$J$426,2,FALSE),"")</f>
        <v/>
      </c>
    </row>
    <row r="1882" spans="1:14">
      <c r="A1882" s="14">
        <v>1880</v>
      </c>
      <c r="B1882" s="14" t="str">
        <f t="shared" si="29"/>
        <v>330106501880</v>
      </c>
      <c r="C1882" s="15" t="s">
        <v>21373</v>
      </c>
      <c r="D1882" s="15" t="s">
        <v>1937</v>
      </c>
      <c r="E1882" s="15" t="s">
        <v>21374</v>
      </c>
      <c r="F1882" s="14" t="s">
        <v>1660</v>
      </c>
      <c r="G1882" s="15" t="s">
        <v>21375</v>
      </c>
      <c r="H1882" s="14" t="s">
        <v>13745</v>
      </c>
      <c r="I1882" s="15" t="s">
        <v>21376</v>
      </c>
      <c r="J1882" s="14" t="s">
        <v>13699</v>
      </c>
      <c r="K1882" s="18"/>
      <c r="L1882" s="14" t="s">
        <v>13699</v>
      </c>
      <c r="M1882" s="15" t="s">
        <v>21202</v>
      </c>
      <c r="N1882" s="19" t="str">
        <f>_xlfn.IFNA(VLOOKUP(K1882,'HAN02'!$I$1:$J$426,2,FALSE),"")</f>
        <v/>
      </c>
    </row>
    <row r="1883" spans="1:14">
      <c r="A1883" s="14">
        <v>1881</v>
      </c>
      <c r="B1883" s="14" t="str">
        <f t="shared" si="29"/>
        <v>330106501881</v>
      </c>
      <c r="C1883" s="15" t="s">
        <v>21377</v>
      </c>
      <c r="D1883" s="15" t="s">
        <v>1937</v>
      </c>
      <c r="E1883" s="15" t="s">
        <v>21378</v>
      </c>
      <c r="F1883" s="14" t="s">
        <v>21310</v>
      </c>
      <c r="G1883" s="15" t="s">
        <v>21379</v>
      </c>
      <c r="H1883" s="14" t="s">
        <v>13745</v>
      </c>
      <c r="I1883" s="15" t="s">
        <v>21380</v>
      </c>
      <c r="J1883" s="14" t="s">
        <v>13699</v>
      </c>
      <c r="K1883" s="18"/>
      <c r="L1883" s="14" t="s">
        <v>13699</v>
      </c>
      <c r="M1883" s="15" t="s">
        <v>21202</v>
      </c>
      <c r="N1883" s="19" t="str">
        <f>_xlfn.IFNA(VLOOKUP(K1883,'HAN02'!$I$1:$J$426,2,FALSE),"")</f>
        <v/>
      </c>
    </row>
    <row r="1884" spans="1:14">
      <c r="A1884" s="14">
        <v>1882</v>
      </c>
      <c r="B1884" s="14" t="str">
        <f t="shared" si="29"/>
        <v>330108201882</v>
      </c>
      <c r="C1884" s="15" t="s">
        <v>21381</v>
      </c>
      <c r="D1884" s="15" t="s">
        <v>1939</v>
      </c>
      <c r="E1884" s="15" t="s">
        <v>21382</v>
      </c>
      <c r="F1884" s="14" t="s">
        <v>1660</v>
      </c>
      <c r="G1884" s="15" t="s">
        <v>21383</v>
      </c>
      <c r="H1884" s="14" t="s">
        <v>14962</v>
      </c>
      <c r="I1884" s="15" t="s">
        <v>21384</v>
      </c>
      <c r="J1884" s="14" t="s">
        <v>13710</v>
      </c>
      <c r="K1884" s="18" t="s">
        <v>12933</v>
      </c>
      <c r="L1884" s="14" t="s">
        <v>13699</v>
      </c>
      <c r="M1884" s="15" t="s">
        <v>21202</v>
      </c>
      <c r="N1884" s="19" t="str">
        <f>_xlfn.IFNA(VLOOKUP(K1884,'HAN02'!$I$1:$J$426,2,FALSE),"")</f>
        <v>GG332019</v>
      </c>
    </row>
    <row r="1885" spans="1:14">
      <c r="A1885" s="14">
        <v>1883</v>
      </c>
      <c r="B1885" s="14" t="str">
        <f t="shared" si="29"/>
        <v>330108501883</v>
      </c>
      <c r="C1885" s="15" t="s">
        <v>21385</v>
      </c>
      <c r="D1885" s="15" t="s">
        <v>1939</v>
      </c>
      <c r="E1885" s="15" t="s">
        <v>21386</v>
      </c>
      <c r="F1885" s="14" t="s">
        <v>21387</v>
      </c>
      <c r="G1885" s="15" t="s">
        <v>21388</v>
      </c>
      <c r="H1885" s="14" t="s">
        <v>13745</v>
      </c>
      <c r="I1885" s="15" t="s">
        <v>15258</v>
      </c>
      <c r="J1885" s="14" t="s">
        <v>13710</v>
      </c>
      <c r="K1885" s="18" t="s">
        <v>12933</v>
      </c>
      <c r="L1885" s="14" t="s">
        <v>13699</v>
      </c>
      <c r="M1885" s="15" t="s">
        <v>21202</v>
      </c>
      <c r="N1885" s="19" t="str">
        <f>_xlfn.IFNA(VLOOKUP(K1885,'HAN02'!$I$1:$J$426,2,FALSE),"")</f>
        <v>GG332019</v>
      </c>
    </row>
    <row r="1886" spans="1:14">
      <c r="A1886" s="14">
        <v>1884</v>
      </c>
      <c r="B1886" s="14" t="str">
        <f t="shared" si="29"/>
        <v>330108501884</v>
      </c>
      <c r="C1886" s="15" t="s">
        <v>21389</v>
      </c>
      <c r="D1886" s="15" t="s">
        <v>1939</v>
      </c>
      <c r="E1886" s="15" t="s">
        <v>21390</v>
      </c>
      <c r="F1886" s="14" t="s">
        <v>21391</v>
      </c>
      <c r="G1886" s="15" t="s">
        <v>21392</v>
      </c>
      <c r="H1886" s="14" t="s">
        <v>13745</v>
      </c>
      <c r="I1886" s="15" t="s">
        <v>21393</v>
      </c>
      <c r="J1886" s="14" t="s">
        <v>13710</v>
      </c>
      <c r="K1886" s="18" t="s">
        <v>12933</v>
      </c>
      <c r="L1886" s="14" t="s">
        <v>13699</v>
      </c>
      <c r="M1886" s="15" t="s">
        <v>21202</v>
      </c>
      <c r="N1886" s="19" t="str">
        <f>_xlfn.IFNA(VLOOKUP(K1886,'HAN02'!$I$1:$J$426,2,FALSE),"")</f>
        <v>GG332019</v>
      </c>
    </row>
    <row r="1887" spans="1:14">
      <c r="A1887" s="14">
        <v>1885</v>
      </c>
      <c r="B1887" s="14" t="str">
        <f t="shared" si="29"/>
        <v>330108501885</v>
      </c>
      <c r="C1887" s="15" t="s">
        <v>21394</v>
      </c>
      <c r="D1887" s="15" t="s">
        <v>1939</v>
      </c>
      <c r="E1887" s="15" t="s">
        <v>21395</v>
      </c>
      <c r="F1887" s="14" t="s">
        <v>21391</v>
      </c>
      <c r="G1887" s="15" t="s">
        <v>21396</v>
      </c>
      <c r="H1887" s="14" t="s">
        <v>13745</v>
      </c>
      <c r="I1887" s="15" t="s">
        <v>21397</v>
      </c>
      <c r="J1887" s="14" t="s">
        <v>13710</v>
      </c>
      <c r="K1887" s="18" t="s">
        <v>12933</v>
      </c>
      <c r="L1887" s="14" t="s">
        <v>13699</v>
      </c>
      <c r="M1887" s="15" t="s">
        <v>21202</v>
      </c>
      <c r="N1887" s="19" t="str">
        <f>_xlfn.IFNA(VLOOKUP(K1887,'HAN02'!$I$1:$J$426,2,FALSE),"")</f>
        <v>GG332019</v>
      </c>
    </row>
    <row r="1888" spans="1:14">
      <c r="A1888" s="14">
        <v>1886</v>
      </c>
      <c r="B1888" s="14" t="str">
        <f t="shared" si="29"/>
        <v>330108401886</v>
      </c>
      <c r="C1888" s="15" t="s">
        <v>21398</v>
      </c>
      <c r="D1888" s="15" t="s">
        <v>1939</v>
      </c>
      <c r="E1888" s="15" t="s">
        <v>21399</v>
      </c>
      <c r="F1888" s="14" t="s">
        <v>21387</v>
      </c>
      <c r="G1888" s="15" t="s">
        <v>21400</v>
      </c>
      <c r="H1888" s="14" t="s">
        <v>13708</v>
      </c>
      <c r="I1888" s="15" t="s">
        <v>18152</v>
      </c>
      <c r="J1888" s="14" t="s">
        <v>13710</v>
      </c>
      <c r="K1888" s="18" t="s">
        <v>12933</v>
      </c>
      <c r="L1888" s="14" t="s">
        <v>13699</v>
      </c>
      <c r="M1888" s="15" t="s">
        <v>21202</v>
      </c>
      <c r="N1888" s="19" t="str">
        <f>_xlfn.IFNA(VLOOKUP(K1888,'HAN02'!$I$1:$J$426,2,FALSE),"")</f>
        <v>GG332019</v>
      </c>
    </row>
    <row r="1889" spans="1:14">
      <c r="A1889" s="14">
        <v>1887</v>
      </c>
      <c r="B1889" s="14" t="str">
        <f t="shared" si="29"/>
        <v>330108501887</v>
      </c>
      <c r="C1889" s="15" t="s">
        <v>21401</v>
      </c>
      <c r="D1889" s="15" t="s">
        <v>1939</v>
      </c>
      <c r="E1889" s="15" t="s">
        <v>21402</v>
      </c>
      <c r="F1889" s="14" t="s">
        <v>1660</v>
      </c>
      <c r="G1889" s="15" t="s">
        <v>21403</v>
      </c>
      <c r="H1889" s="14" t="s">
        <v>13745</v>
      </c>
      <c r="I1889" s="15" t="s">
        <v>18940</v>
      </c>
      <c r="J1889" s="14" t="s">
        <v>13710</v>
      </c>
      <c r="K1889" s="18" t="s">
        <v>12933</v>
      </c>
      <c r="L1889" s="14" t="s">
        <v>13699</v>
      </c>
      <c r="M1889" s="15" t="s">
        <v>21202</v>
      </c>
      <c r="N1889" s="19" t="str">
        <f>_xlfn.IFNA(VLOOKUP(K1889,'HAN02'!$I$1:$J$426,2,FALSE),"")</f>
        <v>GG332019</v>
      </c>
    </row>
    <row r="1890" spans="1:14">
      <c r="A1890" s="14">
        <v>1888</v>
      </c>
      <c r="B1890" s="14" t="str">
        <f t="shared" si="29"/>
        <v>330108501888</v>
      </c>
      <c r="C1890" s="15" t="s">
        <v>21404</v>
      </c>
      <c r="D1890" s="15" t="s">
        <v>1939</v>
      </c>
      <c r="E1890" s="15" t="s">
        <v>21405</v>
      </c>
      <c r="F1890" s="14" t="s">
        <v>21391</v>
      </c>
      <c r="G1890" s="15" t="s">
        <v>21406</v>
      </c>
      <c r="H1890" s="14" t="s">
        <v>13745</v>
      </c>
      <c r="I1890" s="15" t="s">
        <v>21407</v>
      </c>
      <c r="J1890" s="14" t="s">
        <v>13710</v>
      </c>
      <c r="K1890" s="18" t="s">
        <v>12933</v>
      </c>
      <c r="L1890" s="14" t="s">
        <v>13699</v>
      </c>
      <c r="M1890" s="15" t="s">
        <v>21202</v>
      </c>
      <c r="N1890" s="19" t="str">
        <f>_xlfn.IFNA(VLOOKUP(K1890,'HAN02'!$I$1:$J$426,2,FALSE),"")</f>
        <v>GG332019</v>
      </c>
    </row>
    <row r="1891" spans="1:14">
      <c r="A1891" s="14">
        <v>1889</v>
      </c>
      <c r="B1891" s="14" t="str">
        <f t="shared" si="29"/>
        <v>330108501889</v>
      </c>
      <c r="C1891" s="15" t="s">
        <v>21408</v>
      </c>
      <c r="D1891" s="15" t="s">
        <v>1939</v>
      </c>
      <c r="E1891" s="15" t="s">
        <v>21409</v>
      </c>
      <c r="F1891" s="14" t="s">
        <v>21410</v>
      </c>
      <c r="G1891" s="15" t="s">
        <v>21411</v>
      </c>
      <c r="H1891" s="14" t="s">
        <v>13745</v>
      </c>
      <c r="I1891" s="15" t="s">
        <v>18781</v>
      </c>
      <c r="J1891" s="14" t="s">
        <v>13710</v>
      </c>
      <c r="K1891" s="18" t="s">
        <v>12933</v>
      </c>
      <c r="L1891" s="14" t="s">
        <v>13699</v>
      </c>
      <c r="M1891" s="15" t="s">
        <v>21202</v>
      </c>
      <c r="N1891" s="19" t="str">
        <f>_xlfn.IFNA(VLOOKUP(K1891,'HAN02'!$I$1:$J$426,2,FALSE),"")</f>
        <v>GG332019</v>
      </c>
    </row>
    <row r="1892" spans="1:14">
      <c r="A1892" s="14">
        <v>1890</v>
      </c>
      <c r="B1892" s="14" t="str">
        <f t="shared" si="29"/>
        <v>330108501890</v>
      </c>
      <c r="C1892" s="15" t="s">
        <v>21412</v>
      </c>
      <c r="D1892" s="15" t="s">
        <v>1939</v>
      </c>
      <c r="E1892" s="15" t="s">
        <v>21413</v>
      </c>
      <c r="F1892" s="14" t="s">
        <v>1660</v>
      </c>
      <c r="G1892" s="15" t="s">
        <v>21414</v>
      </c>
      <c r="H1892" s="14" t="s">
        <v>13745</v>
      </c>
      <c r="I1892" s="15" t="s">
        <v>18445</v>
      </c>
      <c r="J1892" s="14" t="s">
        <v>13699</v>
      </c>
      <c r="K1892" s="18"/>
      <c r="L1892" s="14" t="s">
        <v>13699</v>
      </c>
      <c r="M1892" s="15" t="s">
        <v>21202</v>
      </c>
      <c r="N1892" s="19" t="str">
        <f>_xlfn.IFNA(VLOOKUP(K1892,'HAN02'!$I$1:$J$426,2,FALSE),"")</f>
        <v/>
      </c>
    </row>
    <row r="1893" spans="1:14">
      <c r="A1893" s="14">
        <v>1891</v>
      </c>
      <c r="B1893" s="14" t="str">
        <f t="shared" si="29"/>
        <v>330108501891</v>
      </c>
      <c r="C1893" s="15" t="s">
        <v>21415</v>
      </c>
      <c r="D1893" s="15" t="s">
        <v>1939</v>
      </c>
      <c r="E1893" s="15" t="s">
        <v>21416</v>
      </c>
      <c r="F1893" s="14" t="s">
        <v>21387</v>
      </c>
      <c r="G1893" s="15" t="s">
        <v>21417</v>
      </c>
      <c r="H1893" s="14" t="s">
        <v>13745</v>
      </c>
      <c r="I1893" s="15" t="s">
        <v>21418</v>
      </c>
      <c r="J1893" s="14" t="s">
        <v>13710</v>
      </c>
      <c r="K1893" s="18" t="s">
        <v>12933</v>
      </c>
      <c r="L1893" s="14" t="s">
        <v>13699</v>
      </c>
      <c r="M1893" s="15" t="s">
        <v>21202</v>
      </c>
      <c r="N1893" s="19" t="str">
        <f>_xlfn.IFNA(VLOOKUP(K1893,'HAN02'!$I$1:$J$426,2,FALSE),"")</f>
        <v>GG332019</v>
      </c>
    </row>
    <row r="1894" spans="1:14">
      <c r="A1894" s="14">
        <v>1892</v>
      </c>
      <c r="B1894" s="14" t="str">
        <f t="shared" si="29"/>
        <v>330109501892</v>
      </c>
      <c r="C1894" s="15" t="s">
        <v>21419</v>
      </c>
      <c r="D1894" s="15" t="s">
        <v>1941</v>
      </c>
      <c r="E1894" s="15" t="s">
        <v>21420</v>
      </c>
      <c r="F1894" s="14" t="s">
        <v>21421</v>
      </c>
      <c r="G1894" s="15" t="s">
        <v>21422</v>
      </c>
      <c r="H1894" s="14" t="s">
        <v>13745</v>
      </c>
      <c r="I1894" s="15" t="s">
        <v>15210</v>
      </c>
      <c r="J1894" s="14" t="s">
        <v>13699</v>
      </c>
      <c r="K1894" s="18"/>
      <c r="L1894" s="14" t="s">
        <v>13832</v>
      </c>
      <c r="M1894" s="15" t="s">
        <v>21202</v>
      </c>
      <c r="N1894" s="19" t="str">
        <f>_xlfn.IFNA(VLOOKUP(K1894,'HAN02'!$I$1:$J$426,2,FALSE),"")</f>
        <v/>
      </c>
    </row>
    <row r="1895" spans="1:14">
      <c r="A1895" s="14">
        <v>1893</v>
      </c>
      <c r="B1895" s="14" t="str">
        <f t="shared" si="29"/>
        <v>330109401893</v>
      </c>
      <c r="C1895" s="15" t="s">
        <v>21423</v>
      </c>
      <c r="D1895" s="15" t="s">
        <v>1941</v>
      </c>
      <c r="E1895" s="15" t="s">
        <v>21424</v>
      </c>
      <c r="F1895" s="14" t="s">
        <v>21425</v>
      </c>
      <c r="G1895" s="15" t="s">
        <v>21426</v>
      </c>
      <c r="H1895" s="14" t="s">
        <v>13708</v>
      </c>
      <c r="I1895" s="15" t="s">
        <v>21427</v>
      </c>
      <c r="J1895" s="14" t="s">
        <v>13699</v>
      </c>
      <c r="K1895" s="18"/>
      <c r="L1895" s="14" t="s">
        <v>13832</v>
      </c>
      <c r="M1895" s="15" t="s">
        <v>21202</v>
      </c>
      <c r="N1895" s="19" t="str">
        <f>_xlfn.IFNA(VLOOKUP(K1895,'HAN02'!$I$1:$J$426,2,FALSE),"")</f>
        <v/>
      </c>
    </row>
    <row r="1896" spans="1:14">
      <c r="A1896" s="14">
        <v>1894</v>
      </c>
      <c r="B1896" s="14" t="str">
        <f t="shared" si="29"/>
        <v>330109401894</v>
      </c>
      <c r="C1896" s="15" t="s">
        <v>21428</v>
      </c>
      <c r="D1896" s="15" t="s">
        <v>1941</v>
      </c>
      <c r="E1896" s="15" t="s">
        <v>21429</v>
      </c>
      <c r="F1896" s="14" t="s">
        <v>21425</v>
      </c>
      <c r="G1896" s="15" t="s">
        <v>21430</v>
      </c>
      <c r="H1896" s="14" t="s">
        <v>13708</v>
      </c>
      <c r="I1896" s="15" t="s">
        <v>19259</v>
      </c>
      <c r="J1896" s="14" t="s">
        <v>13699</v>
      </c>
      <c r="K1896" s="18"/>
      <c r="L1896" s="14" t="s">
        <v>13699</v>
      </c>
      <c r="M1896" s="15" t="s">
        <v>21202</v>
      </c>
      <c r="N1896" s="19" t="str">
        <f>_xlfn.IFNA(VLOOKUP(K1896,'HAN02'!$I$1:$J$426,2,FALSE),"")</f>
        <v/>
      </c>
    </row>
    <row r="1897" spans="1:14">
      <c r="A1897" s="14">
        <v>1895</v>
      </c>
      <c r="B1897" s="14" t="str">
        <f t="shared" si="29"/>
        <v>330109501895</v>
      </c>
      <c r="C1897" s="15" t="s">
        <v>21431</v>
      </c>
      <c r="D1897" s="15" t="s">
        <v>1941</v>
      </c>
      <c r="E1897" s="15" t="s">
        <v>21432</v>
      </c>
      <c r="F1897" s="14" t="s">
        <v>21433</v>
      </c>
      <c r="G1897" s="15" t="s">
        <v>21434</v>
      </c>
      <c r="H1897" s="14" t="s">
        <v>13745</v>
      </c>
      <c r="I1897" s="15" t="s">
        <v>15253</v>
      </c>
      <c r="J1897" s="14" t="s">
        <v>13699</v>
      </c>
      <c r="K1897" s="18"/>
      <c r="L1897" s="14" t="s">
        <v>13699</v>
      </c>
      <c r="M1897" s="15" t="s">
        <v>21202</v>
      </c>
      <c r="N1897" s="19" t="str">
        <f>_xlfn.IFNA(VLOOKUP(K1897,'HAN02'!$I$1:$J$426,2,FALSE),"")</f>
        <v/>
      </c>
    </row>
    <row r="1898" spans="1:14">
      <c r="A1898" s="14">
        <v>1896</v>
      </c>
      <c r="B1898" s="14" t="str">
        <f t="shared" si="29"/>
        <v>330109501896</v>
      </c>
      <c r="C1898" s="15" t="s">
        <v>21435</v>
      </c>
      <c r="D1898" s="15" t="s">
        <v>1941</v>
      </c>
      <c r="E1898" s="15" t="s">
        <v>21436</v>
      </c>
      <c r="F1898" s="14" t="s">
        <v>21437</v>
      </c>
      <c r="G1898" s="15" t="s">
        <v>21438</v>
      </c>
      <c r="H1898" s="14" t="s">
        <v>13745</v>
      </c>
      <c r="I1898" s="15" t="s">
        <v>14603</v>
      </c>
      <c r="J1898" s="14" t="s">
        <v>13699</v>
      </c>
      <c r="K1898" s="18"/>
      <c r="L1898" s="14" t="s">
        <v>13699</v>
      </c>
      <c r="M1898" s="15" t="s">
        <v>21202</v>
      </c>
      <c r="N1898" s="19" t="str">
        <f>_xlfn.IFNA(VLOOKUP(K1898,'HAN02'!$I$1:$J$426,2,FALSE),"")</f>
        <v/>
      </c>
    </row>
    <row r="1899" spans="1:14">
      <c r="A1899" s="14">
        <v>1897</v>
      </c>
      <c r="B1899" s="14" t="str">
        <f t="shared" si="29"/>
        <v>330109501897</v>
      </c>
      <c r="C1899" s="15" t="s">
        <v>21439</v>
      </c>
      <c r="D1899" s="15" t="s">
        <v>1941</v>
      </c>
      <c r="E1899" s="15" t="s">
        <v>21440</v>
      </c>
      <c r="F1899" s="14" t="s">
        <v>21441</v>
      </c>
      <c r="G1899" s="15" t="s">
        <v>21442</v>
      </c>
      <c r="H1899" s="14" t="s">
        <v>13745</v>
      </c>
      <c r="I1899" s="15" t="s">
        <v>21443</v>
      </c>
      <c r="J1899" s="14" t="s">
        <v>13699</v>
      </c>
      <c r="K1899" s="18"/>
      <c r="L1899" s="14" t="s">
        <v>13699</v>
      </c>
      <c r="M1899" s="15" t="s">
        <v>21202</v>
      </c>
      <c r="N1899" s="19" t="str">
        <f>_xlfn.IFNA(VLOOKUP(K1899,'HAN02'!$I$1:$J$426,2,FALSE),"")</f>
        <v/>
      </c>
    </row>
    <row r="1900" spans="1:14">
      <c r="A1900" s="14">
        <v>1898</v>
      </c>
      <c r="B1900" s="14" t="str">
        <f t="shared" si="29"/>
        <v>330109501898</v>
      </c>
      <c r="C1900" s="15" t="s">
        <v>21444</v>
      </c>
      <c r="D1900" s="15" t="s">
        <v>1941</v>
      </c>
      <c r="E1900" s="15" t="s">
        <v>21445</v>
      </c>
      <c r="F1900" s="14" t="s">
        <v>21446</v>
      </c>
      <c r="G1900" s="15" t="s">
        <v>21447</v>
      </c>
      <c r="H1900" s="14" t="s">
        <v>13745</v>
      </c>
      <c r="I1900" s="15" t="s">
        <v>21448</v>
      </c>
      <c r="J1900" s="14" t="s">
        <v>13699</v>
      </c>
      <c r="K1900" s="18"/>
      <c r="L1900" s="14" t="s">
        <v>13699</v>
      </c>
      <c r="M1900" s="15" t="s">
        <v>21202</v>
      </c>
      <c r="N1900" s="19" t="str">
        <f>_xlfn.IFNA(VLOOKUP(K1900,'HAN02'!$I$1:$J$426,2,FALSE),"")</f>
        <v/>
      </c>
    </row>
    <row r="1901" spans="1:14">
      <c r="A1901" s="14">
        <v>1899</v>
      </c>
      <c r="B1901" s="14" t="str">
        <f t="shared" si="29"/>
        <v>330109501899</v>
      </c>
      <c r="C1901" s="15" t="s">
        <v>21449</v>
      </c>
      <c r="D1901" s="15" t="s">
        <v>1941</v>
      </c>
      <c r="E1901" s="15" t="s">
        <v>21450</v>
      </c>
      <c r="F1901" s="14" t="s">
        <v>21451</v>
      </c>
      <c r="G1901" s="15" t="s">
        <v>21452</v>
      </c>
      <c r="H1901" s="14" t="s">
        <v>13745</v>
      </c>
      <c r="I1901" s="15" t="s">
        <v>21453</v>
      </c>
      <c r="J1901" s="14" t="s">
        <v>13699</v>
      </c>
      <c r="K1901" s="18"/>
      <c r="L1901" s="14" t="s">
        <v>13699</v>
      </c>
      <c r="M1901" s="15" t="s">
        <v>21202</v>
      </c>
      <c r="N1901" s="19" t="str">
        <f>_xlfn.IFNA(VLOOKUP(K1901,'HAN02'!$I$1:$J$426,2,FALSE),"")</f>
        <v/>
      </c>
    </row>
    <row r="1902" spans="1:14">
      <c r="A1902" s="14">
        <v>1900</v>
      </c>
      <c r="B1902" s="14" t="str">
        <f t="shared" si="29"/>
        <v>330109501900</v>
      </c>
      <c r="C1902" s="15" t="s">
        <v>21454</v>
      </c>
      <c r="D1902" s="15" t="s">
        <v>1941</v>
      </c>
      <c r="E1902" s="15" t="s">
        <v>21455</v>
      </c>
      <c r="F1902" s="14" t="s">
        <v>21456</v>
      </c>
      <c r="G1902" s="15" t="s">
        <v>21457</v>
      </c>
      <c r="H1902" s="14" t="s">
        <v>13745</v>
      </c>
      <c r="I1902" s="15" t="s">
        <v>19562</v>
      </c>
      <c r="J1902" s="14" t="s">
        <v>13699</v>
      </c>
      <c r="K1902" s="18"/>
      <c r="L1902" s="14" t="s">
        <v>13699</v>
      </c>
      <c r="M1902" s="15" t="s">
        <v>21202</v>
      </c>
      <c r="N1902" s="19" t="str">
        <f>_xlfn.IFNA(VLOOKUP(K1902,'HAN02'!$I$1:$J$426,2,FALSE),"")</f>
        <v/>
      </c>
    </row>
    <row r="1903" spans="1:14">
      <c r="A1903" s="14">
        <v>1901</v>
      </c>
      <c r="B1903" s="14" t="str">
        <f t="shared" si="29"/>
        <v>330109501901</v>
      </c>
      <c r="C1903" s="15" t="s">
        <v>21458</v>
      </c>
      <c r="D1903" s="15" t="s">
        <v>1941</v>
      </c>
      <c r="E1903" s="15" t="s">
        <v>21459</v>
      </c>
      <c r="F1903" s="14" t="s">
        <v>21460</v>
      </c>
      <c r="G1903" s="15" t="s">
        <v>21461</v>
      </c>
      <c r="H1903" s="14" t="s">
        <v>13745</v>
      </c>
      <c r="I1903" s="15" t="s">
        <v>21462</v>
      </c>
      <c r="J1903" s="14" t="s">
        <v>13699</v>
      </c>
      <c r="K1903" s="18"/>
      <c r="L1903" s="14" t="s">
        <v>13699</v>
      </c>
      <c r="M1903" s="15" t="s">
        <v>21202</v>
      </c>
      <c r="N1903" s="19" t="str">
        <f>_xlfn.IFNA(VLOOKUP(K1903,'HAN02'!$I$1:$J$426,2,FALSE),"")</f>
        <v/>
      </c>
    </row>
    <row r="1904" spans="1:14">
      <c r="A1904" s="14">
        <v>1902</v>
      </c>
      <c r="B1904" s="14" t="str">
        <f t="shared" si="29"/>
        <v>330109501902</v>
      </c>
      <c r="C1904" s="15" t="s">
        <v>21463</v>
      </c>
      <c r="D1904" s="15" t="s">
        <v>1941</v>
      </c>
      <c r="E1904" s="15" t="s">
        <v>21464</v>
      </c>
      <c r="F1904" s="14" t="s">
        <v>21456</v>
      </c>
      <c r="G1904" s="15" t="s">
        <v>21465</v>
      </c>
      <c r="H1904" s="14" t="s">
        <v>13745</v>
      </c>
      <c r="I1904" s="15" t="s">
        <v>21466</v>
      </c>
      <c r="J1904" s="14" t="s">
        <v>13699</v>
      </c>
      <c r="K1904" s="18"/>
      <c r="L1904" s="14" t="s">
        <v>13699</v>
      </c>
      <c r="M1904" s="15" t="s">
        <v>21202</v>
      </c>
      <c r="N1904" s="19" t="str">
        <f>_xlfn.IFNA(VLOOKUP(K1904,'HAN02'!$I$1:$J$426,2,FALSE),"")</f>
        <v/>
      </c>
    </row>
    <row r="1905" spans="1:14">
      <c r="A1905" s="14">
        <v>1903</v>
      </c>
      <c r="B1905" s="14" t="str">
        <f t="shared" si="29"/>
        <v>330109501903</v>
      </c>
      <c r="C1905" s="15" t="s">
        <v>21467</v>
      </c>
      <c r="D1905" s="15" t="s">
        <v>1941</v>
      </c>
      <c r="E1905" s="15" t="s">
        <v>21468</v>
      </c>
      <c r="F1905" s="14" t="s">
        <v>21456</v>
      </c>
      <c r="G1905" s="15" t="s">
        <v>21469</v>
      </c>
      <c r="H1905" s="14" t="s">
        <v>13745</v>
      </c>
      <c r="I1905" s="15" t="s">
        <v>18227</v>
      </c>
      <c r="J1905" s="14" t="s">
        <v>13699</v>
      </c>
      <c r="K1905" s="18"/>
      <c r="L1905" s="14" t="s">
        <v>13699</v>
      </c>
      <c r="M1905" s="15" t="s">
        <v>21202</v>
      </c>
      <c r="N1905" s="19" t="str">
        <f>_xlfn.IFNA(VLOOKUP(K1905,'HAN02'!$I$1:$J$426,2,FALSE),"")</f>
        <v/>
      </c>
    </row>
    <row r="1906" spans="1:14">
      <c r="A1906" s="14">
        <v>1904</v>
      </c>
      <c r="B1906" s="14" t="str">
        <f t="shared" si="29"/>
        <v>330109501904</v>
      </c>
      <c r="C1906" s="15" t="s">
        <v>21470</v>
      </c>
      <c r="D1906" s="15" t="s">
        <v>1941</v>
      </c>
      <c r="E1906" s="15" t="s">
        <v>21471</v>
      </c>
      <c r="F1906" s="14" t="s">
        <v>21456</v>
      </c>
      <c r="G1906" s="15" t="s">
        <v>21472</v>
      </c>
      <c r="H1906" s="14" t="s">
        <v>13745</v>
      </c>
      <c r="I1906" s="15" t="s">
        <v>15733</v>
      </c>
      <c r="J1906" s="14" t="s">
        <v>13699</v>
      </c>
      <c r="K1906" s="18"/>
      <c r="L1906" s="14" t="s">
        <v>13699</v>
      </c>
      <c r="M1906" s="15" t="s">
        <v>21202</v>
      </c>
      <c r="N1906" s="19" t="str">
        <f>_xlfn.IFNA(VLOOKUP(K1906,'HAN02'!$I$1:$J$426,2,FALSE),"")</f>
        <v/>
      </c>
    </row>
    <row r="1907" spans="1:14">
      <c r="A1907" s="14">
        <v>1905</v>
      </c>
      <c r="B1907" s="14" t="str">
        <f t="shared" si="29"/>
        <v>330109501905</v>
      </c>
      <c r="C1907" s="15" t="s">
        <v>21473</v>
      </c>
      <c r="D1907" s="15" t="s">
        <v>1941</v>
      </c>
      <c r="E1907" s="15" t="s">
        <v>21474</v>
      </c>
      <c r="F1907" s="14" t="s">
        <v>21475</v>
      </c>
      <c r="G1907" s="15" t="s">
        <v>21476</v>
      </c>
      <c r="H1907" s="14" t="s">
        <v>13745</v>
      </c>
      <c r="I1907" s="15" t="s">
        <v>17622</v>
      </c>
      <c r="J1907" s="14" t="s">
        <v>13699</v>
      </c>
      <c r="K1907" s="18"/>
      <c r="L1907" s="14" t="s">
        <v>13699</v>
      </c>
      <c r="M1907" s="15" t="s">
        <v>21202</v>
      </c>
      <c r="N1907" s="19" t="str">
        <f>_xlfn.IFNA(VLOOKUP(K1907,'HAN02'!$I$1:$J$426,2,FALSE),"")</f>
        <v/>
      </c>
    </row>
    <row r="1908" spans="1:14">
      <c r="A1908" s="14">
        <v>1906</v>
      </c>
      <c r="B1908" s="14" t="str">
        <f t="shared" si="29"/>
        <v>330110401906</v>
      </c>
      <c r="C1908" s="15" t="s">
        <v>21477</v>
      </c>
      <c r="D1908" s="15" t="s">
        <v>1943</v>
      </c>
      <c r="E1908" s="15" t="s">
        <v>21478</v>
      </c>
      <c r="F1908" s="14" t="s">
        <v>21479</v>
      </c>
      <c r="G1908" s="15" t="s">
        <v>21480</v>
      </c>
      <c r="H1908" s="14" t="s">
        <v>13708</v>
      </c>
      <c r="I1908" s="15" t="s">
        <v>21481</v>
      </c>
      <c r="J1908" s="14" t="s">
        <v>13699</v>
      </c>
      <c r="K1908" s="18"/>
      <c r="L1908" s="14" t="s">
        <v>13832</v>
      </c>
      <c r="M1908" s="15" t="s">
        <v>21202</v>
      </c>
      <c r="N1908" s="19" t="str">
        <f>_xlfn.IFNA(VLOOKUP(K1908,'HAN02'!$I$1:$J$426,2,FALSE),"")</f>
        <v/>
      </c>
    </row>
    <row r="1909" spans="1:14">
      <c r="A1909" s="14">
        <v>1907</v>
      </c>
      <c r="B1909" s="14" t="str">
        <f t="shared" si="29"/>
        <v>330110401907</v>
      </c>
      <c r="C1909" s="15" t="s">
        <v>21482</v>
      </c>
      <c r="D1909" s="15" t="s">
        <v>1943</v>
      </c>
      <c r="E1909" s="15" t="s">
        <v>21483</v>
      </c>
      <c r="F1909" s="14" t="s">
        <v>21484</v>
      </c>
      <c r="G1909" s="15" t="s">
        <v>21485</v>
      </c>
      <c r="H1909" s="14" t="s">
        <v>13708</v>
      </c>
      <c r="I1909" s="15" t="s">
        <v>21486</v>
      </c>
      <c r="J1909" s="14" t="s">
        <v>13699</v>
      </c>
      <c r="K1909" s="18"/>
      <c r="L1909" s="14" t="s">
        <v>13832</v>
      </c>
      <c r="M1909" s="15" t="s">
        <v>21202</v>
      </c>
      <c r="N1909" s="19" t="str">
        <f>_xlfn.IFNA(VLOOKUP(K1909,'HAN02'!$I$1:$J$426,2,FALSE),"")</f>
        <v/>
      </c>
    </row>
    <row r="1910" spans="1:14">
      <c r="A1910" s="14">
        <v>1908</v>
      </c>
      <c r="B1910" s="14" t="str">
        <f t="shared" si="29"/>
        <v>330110501908</v>
      </c>
      <c r="C1910" s="15" t="s">
        <v>21487</v>
      </c>
      <c r="D1910" s="15" t="s">
        <v>1943</v>
      </c>
      <c r="E1910" s="15" t="s">
        <v>21488</v>
      </c>
      <c r="F1910" s="14" t="s">
        <v>21489</v>
      </c>
      <c r="G1910" s="15" t="s">
        <v>21490</v>
      </c>
      <c r="H1910" s="14" t="s">
        <v>13745</v>
      </c>
      <c r="I1910" s="15" t="s">
        <v>21491</v>
      </c>
      <c r="J1910" s="14" t="s">
        <v>13699</v>
      </c>
      <c r="K1910" s="18"/>
      <c r="L1910" s="14" t="s">
        <v>13699</v>
      </c>
      <c r="M1910" s="15" t="s">
        <v>21202</v>
      </c>
      <c r="N1910" s="19" t="str">
        <f>_xlfn.IFNA(VLOOKUP(K1910,'HAN02'!$I$1:$J$426,2,FALSE),"")</f>
        <v/>
      </c>
    </row>
    <row r="1911" spans="1:14">
      <c r="A1911" s="14">
        <v>1909</v>
      </c>
      <c r="B1911" s="14" t="str">
        <f t="shared" si="29"/>
        <v>330110501909</v>
      </c>
      <c r="C1911" s="15" t="s">
        <v>21492</v>
      </c>
      <c r="D1911" s="15" t="s">
        <v>1943</v>
      </c>
      <c r="E1911" s="15" t="s">
        <v>21493</v>
      </c>
      <c r="F1911" s="14" t="s">
        <v>21479</v>
      </c>
      <c r="G1911" s="15" t="s">
        <v>21494</v>
      </c>
      <c r="H1911" s="14" t="s">
        <v>13745</v>
      </c>
      <c r="I1911" s="15" t="s">
        <v>21495</v>
      </c>
      <c r="J1911" s="14" t="s">
        <v>13699</v>
      </c>
      <c r="K1911" s="18"/>
      <c r="L1911" s="14" t="s">
        <v>13832</v>
      </c>
      <c r="M1911" s="15" t="s">
        <v>21202</v>
      </c>
      <c r="N1911" s="19" t="str">
        <f>_xlfn.IFNA(VLOOKUP(K1911,'HAN02'!$I$1:$J$426,2,FALSE),"")</f>
        <v/>
      </c>
    </row>
    <row r="1912" spans="1:14">
      <c r="A1912" s="14">
        <v>1910</v>
      </c>
      <c r="B1912" s="14" t="str">
        <f t="shared" si="29"/>
        <v>330110501910</v>
      </c>
      <c r="C1912" s="15" t="s">
        <v>21496</v>
      </c>
      <c r="D1912" s="15" t="s">
        <v>1943</v>
      </c>
      <c r="E1912" s="15" t="s">
        <v>21497</v>
      </c>
      <c r="F1912" s="14" t="s">
        <v>21498</v>
      </c>
      <c r="G1912" s="15" t="s">
        <v>21499</v>
      </c>
      <c r="H1912" s="14" t="s">
        <v>13745</v>
      </c>
      <c r="I1912" s="15" t="s">
        <v>16071</v>
      </c>
      <c r="J1912" s="14" t="s">
        <v>13699</v>
      </c>
      <c r="K1912" s="18"/>
      <c r="L1912" s="14" t="s">
        <v>13832</v>
      </c>
      <c r="M1912" s="15" t="s">
        <v>21202</v>
      </c>
      <c r="N1912" s="19" t="str">
        <f>_xlfn.IFNA(VLOOKUP(K1912,'HAN02'!$I$1:$J$426,2,FALSE),"")</f>
        <v/>
      </c>
    </row>
    <row r="1913" spans="1:14">
      <c r="A1913" s="14">
        <v>1911</v>
      </c>
      <c r="B1913" s="14" t="str">
        <f t="shared" si="29"/>
        <v>330110001911</v>
      </c>
      <c r="C1913" s="15" t="s">
        <v>21500</v>
      </c>
      <c r="D1913" s="15" t="s">
        <v>1943</v>
      </c>
      <c r="E1913" s="15" t="s">
        <v>21501</v>
      </c>
      <c r="F1913" s="14" t="s">
        <v>21479</v>
      </c>
      <c r="G1913" s="15" t="s">
        <v>21502</v>
      </c>
      <c r="H1913" s="14"/>
      <c r="I1913" s="15" t="s">
        <v>21503</v>
      </c>
      <c r="J1913" s="14"/>
      <c r="K1913" s="18"/>
      <c r="L1913" s="14" t="s">
        <v>13699</v>
      </c>
      <c r="M1913" s="15" t="s">
        <v>21202</v>
      </c>
      <c r="N1913" s="19" t="str">
        <f>_xlfn.IFNA(VLOOKUP(K1913,'HAN02'!$I$1:$J$426,2,FALSE),"")</f>
        <v/>
      </c>
    </row>
    <row r="1914" spans="1:14">
      <c r="A1914" s="14">
        <v>1912</v>
      </c>
      <c r="B1914" s="14" t="str">
        <f t="shared" si="29"/>
        <v>330110501912</v>
      </c>
      <c r="C1914" s="15" t="s">
        <v>21504</v>
      </c>
      <c r="D1914" s="15" t="s">
        <v>1943</v>
      </c>
      <c r="E1914" s="15" t="s">
        <v>21505</v>
      </c>
      <c r="F1914" s="14" t="s">
        <v>21498</v>
      </c>
      <c r="G1914" s="15" t="s">
        <v>21506</v>
      </c>
      <c r="H1914" s="14" t="s">
        <v>13745</v>
      </c>
      <c r="I1914" s="15" t="s">
        <v>15905</v>
      </c>
      <c r="J1914" s="14" t="s">
        <v>13699</v>
      </c>
      <c r="K1914" s="18"/>
      <c r="L1914" s="14" t="s">
        <v>13699</v>
      </c>
      <c r="M1914" s="15" t="s">
        <v>21202</v>
      </c>
      <c r="N1914" s="19" t="str">
        <f>_xlfn.IFNA(VLOOKUP(K1914,'HAN02'!$I$1:$J$426,2,FALSE),"")</f>
        <v/>
      </c>
    </row>
    <row r="1915" spans="1:14">
      <c r="A1915" s="14">
        <v>1913</v>
      </c>
      <c r="B1915" s="14" t="str">
        <f t="shared" si="29"/>
        <v>330110401913</v>
      </c>
      <c r="C1915" s="15" t="s">
        <v>21507</v>
      </c>
      <c r="D1915" s="15" t="s">
        <v>1943</v>
      </c>
      <c r="E1915" s="15" t="s">
        <v>21508</v>
      </c>
      <c r="F1915" s="14" t="s">
        <v>21479</v>
      </c>
      <c r="G1915" s="15" t="s">
        <v>21509</v>
      </c>
      <c r="H1915" s="14" t="s">
        <v>13708</v>
      </c>
      <c r="I1915" s="15" t="s">
        <v>21510</v>
      </c>
      <c r="J1915" s="14" t="s">
        <v>13699</v>
      </c>
      <c r="K1915" s="18"/>
      <c r="L1915" s="14" t="s">
        <v>13699</v>
      </c>
      <c r="M1915" s="15" t="s">
        <v>21202</v>
      </c>
      <c r="N1915" s="19" t="str">
        <f>_xlfn.IFNA(VLOOKUP(K1915,'HAN02'!$I$1:$J$426,2,FALSE),"")</f>
        <v/>
      </c>
    </row>
    <row r="1916" spans="1:14">
      <c r="A1916" s="14">
        <v>1914</v>
      </c>
      <c r="B1916" s="14" t="str">
        <f t="shared" si="29"/>
        <v>330110001914</v>
      </c>
      <c r="C1916" s="15" t="s">
        <v>21511</v>
      </c>
      <c r="D1916" s="15" t="s">
        <v>1943</v>
      </c>
      <c r="E1916" s="15" t="s">
        <v>21512</v>
      </c>
      <c r="F1916" s="14" t="s">
        <v>21479</v>
      </c>
      <c r="G1916" s="15" t="s">
        <v>21513</v>
      </c>
      <c r="H1916" s="14"/>
      <c r="I1916" s="15" t="s">
        <v>21514</v>
      </c>
      <c r="J1916" s="14"/>
      <c r="K1916" s="18"/>
      <c r="L1916" s="14" t="s">
        <v>13699</v>
      </c>
      <c r="M1916" s="15" t="s">
        <v>21202</v>
      </c>
      <c r="N1916" s="19" t="str">
        <f>_xlfn.IFNA(VLOOKUP(K1916,'HAN02'!$I$1:$J$426,2,FALSE),"")</f>
        <v/>
      </c>
    </row>
    <row r="1917" spans="1:14">
      <c r="A1917" s="14">
        <v>1915</v>
      </c>
      <c r="B1917" s="14" t="str">
        <f t="shared" si="29"/>
        <v>330110501915</v>
      </c>
      <c r="C1917" s="15" t="s">
        <v>21515</v>
      </c>
      <c r="D1917" s="15" t="s">
        <v>1943</v>
      </c>
      <c r="E1917" s="15" t="s">
        <v>21516</v>
      </c>
      <c r="F1917" s="14" t="s">
        <v>21484</v>
      </c>
      <c r="G1917" s="15" t="s">
        <v>21517</v>
      </c>
      <c r="H1917" s="14" t="s">
        <v>13745</v>
      </c>
      <c r="I1917" s="15" t="s">
        <v>21518</v>
      </c>
      <c r="J1917" s="14" t="s">
        <v>13710</v>
      </c>
      <c r="K1917" s="18" t="s">
        <v>12933</v>
      </c>
      <c r="L1917" s="14" t="s">
        <v>13699</v>
      </c>
      <c r="M1917" s="15" t="s">
        <v>21202</v>
      </c>
      <c r="N1917" s="19" t="str">
        <f>_xlfn.IFNA(VLOOKUP(K1917,'HAN02'!$I$1:$J$426,2,FALSE),"")</f>
        <v>GG332019</v>
      </c>
    </row>
    <row r="1918" spans="1:14">
      <c r="A1918" s="14">
        <v>1916</v>
      </c>
      <c r="B1918" s="14" t="str">
        <f t="shared" si="29"/>
        <v>330110501916</v>
      </c>
      <c r="C1918" s="15" t="s">
        <v>21519</v>
      </c>
      <c r="D1918" s="15" t="s">
        <v>1943</v>
      </c>
      <c r="E1918" s="15" t="s">
        <v>21520</v>
      </c>
      <c r="F1918" s="14" t="s">
        <v>21310</v>
      </c>
      <c r="G1918" s="15" t="s">
        <v>21521</v>
      </c>
      <c r="H1918" s="14" t="s">
        <v>13745</v>
      </c>
      <c r="I1918" s="15" t="s">
        <v>21522</v>
      </c>
      <c r="J1918" s="14" t="s">
        <v>13699</v>
      </c>
      <c r="K1918" s="18"/>
      <c r="L1918" s="14" t="s">
        <v>13699</v>
      </c>
      <c r="M1918" s="15" t="s">
        <v>21202</v>
      </c>
      <c r="N1918" s="19" t="str">
        <f>_xlfn.IFNA(VLOOKUP(K1918,'HAN02'!$I$1:$J$426,2,FALSE),"")</f>
        <v/>
      </c>
    </row>
    <row r="1919" spans="1:14">
      <c r="A1919" s="14">
        <v>1917</v>
      </c>
      <c r="B1919" s="14" t="str">
        <f t="shared" si="29"/>
        <v>330110501917</v>
      </c>
      <c r="C1919" s="15" t="s">
        <v>21523</v>
      </c>
      <c r="D1919" s="15" t="s">
        <v>1943</v>
      </c>
      <c r="E1919" s="15" t="s">
        <v>21524</v>
      </c>
      <c r="F1919" s="14" t="s">
        <v>21525</v>
      </c>
      <c r="G1919" s="15" t="s">
        <v>21526</v>
      </c>
      <c r="H1919" s="14" t="s">
        <v>13745</v>
      </c>
      <c r="I1919" s="15" t="s">
        <v>15669</v>
      </c>
      <c r="J1919" s="14" t="s">
        <v>13699</v>
      </c>
      <c r="K1919" s="18"/>
      <c r="L1919" s="14" t="s">
        <v>13699</v>
      </c>
      <c r="M1919" s="15" t="s">
        <v>21202</v>
      </c>
      <c r="N1919" s="19" t="str">
        <f>_xlfn.IFNA(VLOOKUP(K1919,'HAN02'!$I$1:$J$426,2,FALSE),"")</f>
        <v/>
      </c>
    </row>
    <row r="1920" spans="1:14">
      <c r="A1920" s="14">
        <v>1918</v>
      </c>
      <c r="B1920" s="14" t="str">
        <f t="shared" si="29"/>
        <v>330110501918</v>
      </c>
      <c r="C1920" s="15" t="s">
        <v>21527</v>
      </c>
      <c r="D1920" s="15" t="s">
        <v>1943</v>
      </c>
      <c r="E1920" s="15" t="s">
        <v>21528</v>
      </c>
      <c r="F1920" s="14" t="s">
        <v>1943</v>
      </c>
      <c r="G1920" s="15" t="s">
        <v>21529</v>
      </c>
      <c r="H1920" s="14" t="s">
        <v>13745</v>
      </c>
      <c r="I1920" s="15" t="s">
        <v>18087</v>
      </c>
      <c r="J1920" s="14" t="s">
        <v>13699</v>
      </c>
      <c r="K1920" s="18"/>
      <c r="L1920" s="14" t="s">
        <v>13699</v>
      </c>
      <c r="M1920" s="15" t="s">
        <v>21202</v>
      </c>
      <c r="N1920" s="19" t="str">
        <f>_xlfn.IFNA(VLOOKUP(K1920,'HAN02'!$I$1:$J$426,2,FALSE),"")</f>
        <v/>
      </c>
    </row>
    <row r="1921" spans="1:14">
      <c r="A1921" s="14">
        <v>1919</v>
      </c>
      <c r="B1921" s="14" t="str">
        <f t="shared" si="29"/>
        <v>330110501919</v>
      </c>
      <c r="C1921" s="15" t="s">
        <v>21530</v>
      </c>
      <c r="D1921" s="15" t="s">
        <v>1943</v>
      </c>
      <c r="E1921" s="15" t="s">
        <v>21531</v>
      </c>
      <c r="F1921" s="14" t="s">
        <v>21532</v>
      </c>
      <c r="G1921" s="15" t="s">
        <v>21533</v>
      </c>
      <c r="H1921" s="14" t="s">
        <v>13745</v>
      </c>
      <c r="I1921" s="15" t="s">
        <v>18026</v>
      </c>
      <c r="J1921" s="14" t="s">
        <v>13699</v>
      </c>
      <c r="K1921" s="18"/>
      <c r="L1921" s="14" t="s">
        <v>13699</v>
      </c>
      <c r="M1921" s="15" t="s">
        <v>21202</v>
      </c>
      <c r="N1921" s="19" t="str">
        <f>_xlfn.IFNA(VLOOKUP(K1921,'HAN02'!$I$1:$J$426,2,FALSE),"")</f>
        <v/>
      </c>
    </row>
    <row r="1922" spans="1:14">
      <c r="A1922" s="14">
        <v>1920</v>
      </c>
      <c r="B1922" s="14" t="str">
        <f t="shared" si="29"/>
        <v>330110501920</v>
      </c>
      <c r="C1922" s="15" t="s">
        <v>21534</v>
      </c>
      <c r="D1922" s="15" t="s">
        <v>1943</v>
      </c>
      <c r="E1922" s="15" t="s">
        <v>21535</v>
      </c>
      <c r="F1922" s="14" t="s">
        <v>21525</v>
      </c>
      <c r="G1922" s="15" t="s">
        <v>21536</v>
      </c>
      <c r="H1922" s="14" t="s">
        <v>13745</v>
      </c>
      <c r="I1922" s="15" t="s">
        <v>21537</v>
      </c>
      <c r="J1922" s="14" t="s">
        <v>13699</v>
      </c>
      <c r="K1922" s="18"/>
      <c r="L1922" s="14" t="s">
        <v>13699</v>
      </c>
      <c r="M1922" s="15" t="s">
        <v>21202</v>
      </c>
      <c r="N1922" s="19" t="str">
        <f>_xlfn.IFNA(VLOOKUP(K1922,'HAN02'!$I$1:$J$426,2,FALSE),"")</f>
        <v/>
      </c>
    </row>
    <row r="1923" spans="1:14">
      <c r="A1923" s="14">
        <v>1921</v>
      </c>
      <c r="B1923" s="14" t="str">
        <f t="shared" si="29"/>
        <v>330110001921</v>
      </c>
      <c r="C1923" s="15" t="s">
        <v>21538</v>
      </c>
      <c r="D1923" s="15" t="s">
        <v>1943</v>
      </c>
      <c r="E1923" s="15" t="s">
        <v>21539</v>
      </c>
      <c r="F1923" s="14" t="s">
        <v>21479</v>
      </c>
      <c r="G1923" s="15"/>
      <c r="H1923" s="14"/>
      <c r="I1923" s="15"/>
      <c r="J1923" s="14"/>
      <c r="K1923" s="18"/>
      <c r="L1923" s="14" t="s">
        <v>13699</v>
      </c>
      <c r="M1923" s="15" t="s">
        <v>21202</v>
      </c>
      <c r="N1923" s="19" t="str">
        <f>_xlfn.IFNA(VLOOKUP(K1923,'HAN02'!$I$1:$J$426,2,FALSE),"")</f>
        <v/>
      </c>
    </row>
    <row r="1924" spans="1:14">
      <c r="A1924" s="14">
        <v>1922</v>
      </c>
      <c r="B1924" s="14" t="str">
        <f t="shared" ref="B1924:B1987" si="30">D1924&amp;IF(H1924="",0,H1924)&amp;REPT(0,5-LEN(A1924))&amp;A1924</f>
        <v>330110501922</v>
      </c>
      <c r="C1924" s="15" t="s">
        <v>21540</v>
      </c>
      <c r="D1924" s="15" t="s">
        <v>1943</v>
      </c>
      <c r="E1924" s="15" t="s">
        <v>21541</v>
      </c>
      <c r="F1924" s="14" t="s">
        <v>21484</v>
      </c>
      <c r="G1924" s="15" t="s">
        <v>21542</v>
      </c>
      <c r="H1924" s="14" t="s">
        <v>13745</v>
      </c>
      <c r="I1924" s="15" t="s">
        <v>21543</v>
      </c>
      <c r="J1924" s="14" t="s">
        <v>13699</v>
      </c>
      <c r="K1924" s="18" t="s">
        <v>12933</v>
      </c>
      <c r="L1924" s="14" t="s">
        <v>13699</v>
      </c>
      <c r="M1924" s="15" t="s">
        <v>21202</v>
      </c>
      <c r="N1924" s="19" t="str">
        <f>_xlfn.IFNA(VLOOKUP(K1924,'HAN02'!$I$1:$J$426,2,FALSE),"")</f>
        <v>GG332019</v>
      </c>
    </row>
    <row r="1925" spans="1:14">
      <c r="A1925" s="14">
        <v>1923</v>
      </c>
      <c r="B1925" s="14" t="str">
        <f t="shared" si="30"/>
        <v>330122501923</v>
      </c>
      <c r="C1925" s="15" t="s">
        <v>21544</v>
      </c>
      <c r="D1925" s="15" t="s">
        <v>1949</v>
      </c>
      <c r="E1925" s="15" t="s">
        <v>21545</v>
      </c>
      <c r="F1925" s="14" t="s">
        <v>21546</v>
      </c>
      <c r="G1925" s="15" t="s">
        <v>21547</v>
      </c>
      <c r="H1925" s="14" t="s">
        <v>13745</v>
      </c>
      <c r="I1925" s="15" t="s">
        <v>15562</v>
      </c>
      <c r="J1925" s="14" t="s">
        <v>13699</v>
      </c>
      <c r="K1925" s="18"/>
      <c r="L1925" s="14" t="s">
        <v>13699</v>
      </c>
      <c r="M1925" s="15" t="s">
        <v>21202</v>
      </c>
      <c r="N1925" s="19" t="str">
        <f>_xlfn.IFNA(VLOOKUP(K1925,'HAN02'!$I$1:$J$426,2,FALSE),"")</f>
        <v/>
      </c>
    </row>
    <row r="1926" spans="1:14">
      <c r="A1926" s="14">
        <v>1924</v>
      </c>
      <c r="B1926" s="14" t="str">
        <f t="shared" si="30"/>
        <v>330122501924</v>
      </c>
      <c r="C1926" s="15" t="s">
        <v>21548</v>
      </c>
      <c r="D1926" s="15" t="s">
        <v>1949</v>
      </c>
      <c r="E1926" s="15" t="s">
        <v>21549</v>
      </c>
      <c r="F1926" s="14" t="s">
        <v>21550</v>
      </c>
      <c r="G1926" s="15" t="s">
        <v>21551</v>
      </c>
      <c r="H1926" s="14" t="s">
        <v>13745</v>
      </c>
      <c r="I1926" s="15" t="s">
        <v>21552</v>
      </c>
      <c r="J1926" s="14" t="s">
        <v>13699</v>
      </c>
      <c r="K1926" s="18"/>
      <c r="L1926" s="14" t="s">
        <v>13699</v>
      </c>
      <c r="M1926" s="15" t="s">
        <v>21202</v>
      </c>
      <c r="N1926" s="19" t="str">
        <f>_xlfn.IFNA(VLOOKUP(K1926,'HAN02'!$I$1:$J$426,2,FALSE),"")</f>
        <v/>
      </c>
    </row>
    <row r="1927" spans="1:14">
      <c r="A1927" s="14">
        <v>1925</v>
      </c>
      <c r="B1927" s="14" t="str">
        <f t="shared" si="30"/>
        <v>330161401925</v>
      </c>
      <c r="C1927" s="15" t="s">
        <v>21553</v>
      </c>
      <c r="D1927" s="15" t="s">
        <v>21554</v>
      </c>
      <c r="E1927" s="15" t="s">
        <v>21555</v>
      </c>
      <c r="F1927" s="14" t="s">
        <v>21355</v>
      </c>
      <c r="G1927" s="15" t="s">
        <v>21556</v>
      </c>
      <c r="H1927" s="14" t="s">
        <v>13708</v>
      </c>
      <c r="I1927" s="15" t="s">
        <v>20692</v>
      </c>
      <c r="J1927" s="14" t="s">
        <v>13699</v>
      </c>
      <c r="K1927" s="18"/>
      <c r="L1927" s="14" t="s">
        <v>13832</v>
      </c>
      <c r="M1927" s="15" t="s">
        <v>21202</v>
      </c>
      <c r="N1927" s="19" t="str">
        <f>_xlfn.IFNA(VLOOKUP(K1927,'HAN02'!$I$1:$J$426,2,FALSE),"")</f>
        <v/>
      </c>
    </row>
    <row r="1928" spans="1:14">
      <c r="A1928" s="14">
        <v>1926</v>
      </c>
      <c r="B1928" s="14" t="str">
        <f t="shared" si="30"/>
        <v>330161401926</v>
      </c>
      <c r="C1928" s="15" t="s">
        <v>21557</v>
      </c>
      <c r="D1928" s="15" t="s">
        <v>21554</v>
      </c>
      <c r="E1928" s="15" t="s">
        <v>21558</v>
      </c>
      <c r="F1928" s="14" t="s">
        <v>21355</v>
      </c>
      <c r="G1928" s="15" t="s">
        <v>21559</v>
      </c>
      <c r="H1928" s="14" t="s">
        <v>13708</v>
      </c>
      <c r="I1928" s="15" t="s">
        <v>17696</v>
      </c>
      <c r="J1928" s="14" t="s">
        <v>13699</v>
      </c>
      <c r="K1928" s="18"/>
      <c r="L1928" s="14" t="s">
        <v>13832</v>
      </c>
      <c r="M1928" s="15" t="s">
        <v>21202</v>
      </c>
      <c r="N1928" s="19" t="str">
        <f>_xlfn.IFNA(VLOOKUP(K1928,'HAN02'!$I$1:$J$426,2,FALSE),"")</f>
        <v/>
      </c>
    </row>
    <row r="1929" spans="1:14">
      <c r="A1929" s="14">
        <v>1927</v>
      </c>
      <c r="B1929" s="14" t="str">
        <f t="shared" si="30"/>
        <v>330161401927</v>
      </c>
      <c r="C1929" s="15" t="s">
        <v>21560</v>
      </c>
      <c r="D1929" s="15" t="s">
        <v>21554</v>
      </c>
      <c r="E1929" s="15" t="s">
        <v>21561</v>
      </c>
      <c r="F1929" s="14" t="s">
        <v>21355</v>
      </c>
      <c r="G1929" s="15" t="s">
        <v>21562</v>
      </c>
      <c r="H1929" s="14" t="s">
        <v>13708</v>
      </c>
      <c r="I1929" s="15" t="s">
        <v>21563</v>
      </c>
      <c r="J1929" s="14" t="s">
        <v>13699</v>
      </c>
      <c r="K1929" s="18"/>
      <c r="L1929" s="14" t="s">
        <v>13832</v>
      </c>
      <c r="M1929" s="15" t="s">
        <v>21202</v>
      </c>
      <c r="N1929" s="19" t="str">
        <f>_xlfn.IFNA(VLOOKUP(K1929,'HAN02'!$I$1:$J$426,2,FALSE),"")</f>
        <v/>
      </c>
    </row>
    <row r="1930" spans="1:14">
      <c r="A1930" s="14">
        <v>1928</v>
      </c>
      <c r="B1930" s="14" t="str">
        <f t="shared" si="30"/>
        <v>330161401928</v>
      </c>
      <c r="C1930" s="15" t="s">
        <v>21564</v>
      </c>
      <c r="D1930" s="15" t="s">
        <v>21554</v>
      </c>
      <c r="E1930" s="15" t="s">
        <v>21565</v>
      </c>
      <c r="F1930" s="14" t="s">
        <v>21355</v>
      </c>
      <c r="G1930" s="15" t="s">
        <v>21566</v>
      </c>
      <c r="H1930" s="14" t="s">
        <v>13708</v>
      </c>
      <c r="I1930" s="15" t="s">
        <v>21567</v>
      </c>
      <c r="J1930" s="14" t="s">
        <v>13699</v>
      </c>
      <c r="K1930" s="18"/>
      <c r="L1930" s="14" t="s">
        <v>13699</v>
      </c>
      <c r="M1930" s="15" t="s">
        <v>21202</v>
      </c>
      <c r="N1930" s="19" t="str">
        <f>_xlfn.IFNA(VLOOKUP(K1930,'HAN02'!$I$1:$J$426,2,FALSE),"")</f>
        <v/>
      </c>
    </row>
    <row r="1931" spans="1:14">
      <c r="A1931" s="14">
        <v>1929</v>
      </c>
      <c r="B1931" s="14" t="str">
        <f t="shared" si="30"/>
        <v>330161501929</v>
      </c>
      <c r="C1931" s="15" t="s">
        <v>21568</v>
      </c>
      <c r="D1931" s="15" t="s">
        <v>21554</v>
      </c>
      <c r="E1931" s="15" t="s">
        <v>21569</v>
      </c>
      <c r="F1931" s="14" t="s">
        <v>21355</v>
      </c>
      <c r="G1931" s="15" t="s">
        <v>21570</v>
      </c>
      <c r="H1931" s="14" t="s">
        <v>13745</v>
      </c>
      <c r="I1931" s="15" t="s">
        <v>20109</v>
      </c>
      <c r="J1931" s="14" t="s">
        <v>13710</v>
      </c>
      <c r="K1931" s="18" t="s">
        <v>12933</v>
      </c>
      <c r="L1931" s="14" t="s">
        <v>13699</v>
      </c>
      <c r="M1931" s="15" t="s">
        <v>21202</v>
      </c>
      <c r="N1931" s="19" t="str">
        <f>_xlfn.IFNA(VLOOKUP(K1931,'HAN02'!$I$1:$J$426,2,FALSE),"")</f>
        <v>GG332019</v>
      </c>
    </row>
    <row r="1932" spans="1:14">
      <c r="A1932" s="14">
        <v>1930</v>
      </c>
      <c r="B1932" s="14" t="str">
        <f t="shared" si="30"/>
        <v>330161501930</v>
      </c>
      <c r="C1932" s="15" t="s">
        <v>21571</v>
      </c>
      <c r="D1932" s="15" t="s">
        <v>21554</v>
      </c>
      <c r="E1932" s="15" t="s">
        <v>21572</v>
      </c>
      <c r="F1932" s="14" t="s">
        <v>21573</v>
      </c>
      <c r="G1932" s="15" t="s">
        <v>21574</v>
      </c>
      <c r="H1932" s="14" t="s">
        <v>13745</v>
      </c>
      <c r="I1932" s="15" t="s">
        <v>14794</v>
      </c>
      <c r="J1932" s="14" t="s">
        <v>13699</v>
      </c>
      <c r="K1932" s="18"/>
      <c r="L1932" s="14" t="s">
        <v>13699</v>
      </c>
      <c r="M1932" s="15" t="s">
        <v>21202</v>
      </c>
      <c r="N1932" s="19" t="str">
        <f>_xlfn.IFNA(VLOOKUP(K1932,'HAN02'!$I$1:$J$426,2,FALSE),"")</f>
        <v/>
      </c>
    </row>
    <row r="1933" spans="1:14">
      <c r="A1933" s="14">
        <v>1931</v>
      </c>
      <c r="B1933" s="14" t="str">
        <f t="shared" si="30"/>
        <v>330161501931</v>
      </c>
      <c r="C1933" s="15" t="s">
        <v>21575</v>
      </c>
      <c r="D1933" s="15" t="s">
        <v>21554</v>
      </c>
      <c r="E1933" s="15" t="s">
        <v>21576</v>
      </c>
      <c r="F1933" s="14" t="s">
        <v>21355</v>
      </c>
      <c r="G1933" s="15" t="s">
        <v>21577</v>
      </c>
      <c r="H1933" s="14" t="s">
        <v>13745</v>
      </c>
      <c r="I1933" s="15" t="s">
        <v>20741</v>
      </c>
      <c r="J1933" s="14" t="s">
        <v>13699</v>
      </c>
      <c r="K1933" s="18"/>
      <c r="L1933" s="14" t="s">
        <v>13832</v>
      </c>
      <c r="M1933" s="15" t="s">
        <v>21202</v>
      </c>
      <c r="N1933" s="19" t="str">
        <f>_xlfn.IFNA(VLOOKUP(K1933,'HAN02'!$I$1:$J$426,2,FALSE),"")</f>
        <v/>
      </c>
    </row>
    <row r="1934" spans="1:14">
      <c r="A1934" s="14">
        <v>1932</v>
      </c>
      <c r="B1934" s="14" t="str">
        <f t="shared" si="30"/>
        <v>330161501932</v>
      </c>
      <c r="C1934" s="15" t="s">
        <v>21578</v>
      </c>
      <c r="D1934" s="15" t="s">
        <v>21554</v>
      </c>
      <c r="E1934" s="15" t="s">
        <v>21579</v>
      </c>
      <c r="F1934" s="14" t="s">
        <v>1660</v>
      </c>
      <c r="G1934" s="15" t="s">
        <v>21580</v>
      </c>
      <c r="H1934" s="14" t="s">
        <v>13745</v>
      </c>
      <c r="I1934" s="15" t="s">
        <v>17418</v>
      </c>
      <c r="J1934" s="14" t="s">
        <v>13699</v>
      </c>
      <c r="K1934" s="18"/>
      <c r="L1934" s="14" t="s">
        <v>13699</v>
      </c>
      <c r="M1934" s="15" t="s">
        <v>21202</v>
      </c>
      <c r="N1934" s="19" t="str">
        <f>_xlfn.IFNA(VLOOKUP(K1934,'HAN02'!$I$1:$J$426,2,FALSE),"")</f>
        <v/>
      </c>
    </row>
    <row r="1935" spans="1:14">
      <c r="A1935" s="14">
        <v>1933</v>
      </c>
      <c r="B1935" s="14" t="str">
        <f t="shared" si="30"/>
        <v>330161501933</v>
      </c>
      <c r="C1935" s="15" t="s">
        <v>21581</v>
      </c>
      <c r="D1935" s="15" t="s">
        <v>21554</v>
      </c>
      <c r="E1935" s="15" t="s">
        <v>21582</v>
      </c>
      <c r="F1935" s="14" t="s">
        <v>21355</v>
      </c>
      <c r="G1935" s="15" t="s">
        <v>21583</v>
      </c>
      <c r="H1935" s="14" t="s">
        <v>13745</v>
      </c>
      <c r="I1935" s="15" t="s">
        <v>21584</v>
      </c>
      <c r="J1935" s="14" t="s">
        <v>13699</v>
      </c>
      <c r="K1935" s="18"/>
      <c r="L1935" s="14" t="s">
        <v>13699</v>
      </c>
      <c r="M1935" s="15" t="s">
        <v>21202</v>
      </c>
      <c r="N1935" s="19" t="str">
        <f>_xlfn.IFNA(VLOOKUP(K1935,'HAN02'!$I$1:$J$426,2,FALSE),"")</f>
        <v/>
      </c>
    </row>
    <row r="1936" spans="1:14">
      <c r="A1936" s="14">
        <v>1934</v>
      </c>
      <c r="B1936" s="14" t="str">
        <f t="shared" si="30"/>
        <v>330161501934</v>
      </c>
      <c r="C1936" s="15" t="s">
        <v>21585</v>
      </c>
      <c r="D1936" s="15" t="s">
        <v>21554</v>
      </c>
      <c r="E1936" s="15" t="s">
        <v>21586</v>
      </c>
      <c r="F1936" s="14" t="s">
        <v>21355</v>
      </c>
      <c r="G1936" s="15" t="s">
        <v>21587</v>
      </c>
      <c r="H1936" s="14" t="s">
        <v>13745</v>
      </c>
      <c r="I1936" s="15" t="s">
        <v>21588</v>
      </c>
      <c r="J1936" s="14" t="s">
        <v>13699</v>
      </c>
      <c r="K1936" s="18"/>
      <c r="L1936" s="14" t="s">
        <v>13699</v>
      </c>
      <c r="M1936" s="15" t="s">
        <v>21202</v>
      </c>
      <c r="N1936" s="19" t="str">
        <f>_xlfn.IFNA(VLOOKUP(K1936,'HAN02'!$I$1:$J$426,2,FALSE),"")</f>
        <v/>
      </c>
    </row>
    <row r="1937" spans="1:14">
      <c r="A1937" s="14">
        <v>1935</v>
      </c>
      <c r="B1937" s="14" t="str">
        <f t="shared" si="30"/>
        <v>330161501935</v>
      </c>
      <c r="C1937" s="15" t="s">
        <v>21589</v>
      </c>
      <c r="D1937" s="15" t="s">
        <v>21554</v>
      </c>
      <c r="E1937" s="15" t="s">
        <v>21590</v>
      </c>
      <c r="F1937" s="14" t="s">
        <v>21355</v>
      </c>
      <c r="G1937" s="15" t="s">
        <v>21591</v>
      </c>
      <c r="H1937" s="14" t="s">
        <v>13745</v>
      </c>
      <c r="I1937" s="15" t="s">
        <v>15237</v>
      </c>
      <c r="J1937" s="14" t="s">
        <v>13710</v>
      </c>
      <c r="K1937" s="18" t="s">
        <v>12933</v>
      </c>
      <c r="L1937" s="14" t="s">
        <v>13699</v>
      </c>
      <c r="M1937" s="15" t="s">
        <v>21202</v>
      </c>
      <c r="N1937" s="19" t="str">
        <f>_xlfn.IFNA(VLOOKUP(K1937,'HAN02'!$I$1:$J$426,2,FALSE),"")</f>
        <v>GG332019</v>
      </c>
    </row>
    <row r="1938" spans="1:14">
      <c r="A1938" s="14">
        <v>1936</v>
      </c>
      <c r="B1938" s="14" t="str">
        <f t="shared" si="30"/>
        <v>330182101936</v>
      </c>
      <c r="C1938" s="15" t="s">
        <v>21592</v>
      </c>
      <c r="D1938" s="15" t="s">
        <v>1953</v>
      </c>
      <c r="E1938" s="15" t="s">
        <v>21593</v>
      </c>
      <c r="F1938" s="14" t="s">
        <v>21355</v>
      </c>
      <c r="G1938" s="15" t="s">
        <v>21594</v>
      </c>
      <c r="H1938" s="14" t="s">
        <v>13942</v>
      </c>
      <c r="I1938" s="15" t="s">
        <v>21595</v>
      </c>
      <c r="J1938" s="14" t="s">
        <v>13710</v>
      </c>
      <c r="K1938" s="18" t="s">
        <v>12933</v>
      </c>
      <c r="L1938" s="14" t="s">
        <v>13699</v>
      </c>
      <c r="M1938" s="15" t="s">
        <v>21202</v>
      </c>
      <c r="N1938" s="19" t="str">
        <f>_xlfn.IFNA(VLOOKUP(K1938,'HAN02'!$I$1:$J$426,2,FALSE),"")</f>
        <v>GG332019</v>
      </c>
    </row>
    <row r="1939" spans="1:14">
      <c r="A1939" s="14">
        <v>1937</v>
      </c>
      <c r="B1939" s="14" t="str">
        <f t="shared" si="30"/>
        <v>330182401937</v>
      </c>
      <c r="C1939" s="15" t="s">
        <v>21596</v>
      </c>
      <c r="D1939" s="15" t="s">
        <v>1953</v>
      </c>
      <c r="E1939" s="15" t="s">
        <v>21597</v>
      </c>
      <c r="F1939" s="14" t="s">
        <v>21598</v>
      </c>
      <c r="G1939" s="15" t="s">
        <v>21599</v>
      </c>
      <c r="H1939" s="14" t="s">
        <v>13708</v>
      </c>
      <c r="I1939" s="15" t="s">
        <v>21600</v>
      </c>
      <c r="J1939" s="14" t="s">
        <v>13699</v>
      </c>
      <c r="K1939" s="18"/>
      <c r="L1939" s="14" t="s">
        <v>13699</v>
      </c>
      <c r="M1939" s="15" t="s">
        <v>21202</v>
      </c>
      <c r="N1939" s="19" t="str">
        <f>_xlfn.IFNA(VLOOKUP(K1939,'HAN02'!$I$1:$J$426,2,FALSE),"")</f>
        <v/>
      </c>
    </row>
    <row r="1940" spans="1:14">
      <c r="A1940" s="14">
        <v>1938</v>
      </c>
      <c r="B1940" s="14" t="str">
        <f t="shared" si="30"/>
        <v>330183401938</v>
      </c>
      <c r="C1940" s="15" t="s">
        <v>21601</v>
      </c>
      <c r="D1940" s="15" t="s">
        <v>21602</v>
      </c>
      <c r="E1940" s="15" t="s">
        <v>21603</v>
      </c>
      <c r="F1940" s="14" t="s">
        <v>21604</v>
      </c>
      <c r="G1940" s="15" t="s">
        <v>21605</v>
      </c>
      <c r="H1940" s="14" t="s">
        <v>13708</v>
      </c>
      <c r="I1940" s="15" t="s">
        <v>21606</v>
      </c>
      <c r="J1940" s="14" t="s">
        <v>13699</v>
      </c>
      <c r="K1940" s="18"/>
      <c r="L1940" s="14" t="s">
        <v>13699</v>
      </c>
      <c r="M1940" s="15" t="s">
        <v>21202</v>
      </c>
      <c r="N1940" s="19" t="str">
        <f>_xlfn.IFNA(VLOOKUP(K1940,'HAN02'!$I$1:$J$426,2,FALSE),"")</f>
        <v/>
      </c>
    </row>
    <row r="1941" spans="1:14">
      <c r="A1941" s="14">
        <v>1939</v>
      </c>
      <c r="B1941" s="14" t="str">
        <f t="shared" si="30"/>
        <v>330183501939</v>
      </c>
      <c r="C1941" s="15" t="s">
        <v>21607</v>
      </c>
      <c r="D1941" s="15" t="s">
        <v>21602</v>
      </c>
      <c r="E1941" s="15" t="s">
        <v>21608</v>
      </c>
      <c r="F1941" s="14" t="s">
        <v>21609</v>
      </c>
      <c r="G1941" s="15" t="s">
        <v>21610</v>
      </c>
      <c r="H1941" s="14" t="s">
        <v>13745</v>
      </c>
      <c r="I1941" s="15" t="s">
        <v>21611</v>
      </c>
      <c r="J1941" s="14" t="s">
        <v>13699</v>
      </c>
      <c r="K1941" s="18"/>
      <c r="L1941" s="14" t="s">
        <v>13699</v>
      </c>
      <c r="M1941" s="15" t="s">
        <v>21202</v>
      </c>
      <c r="N1941" s="19" t="str">
        <f>_xlfn.IFNA(VLOOKUP(K1941,'HAN02'!$I$1:$J$426,2,FALSE),"")</f>
        <v/>
      </c>
    </row>
    <row r="1942" spans="1:14">
      <c r="A1942" s="14">
        <v>1940</v>
      </c>
      <c r="B1942" s="14" t="str">
        <f t="shared" si="30"/>
        <v>330183001940</v>
      </c>
      <c r="C1942" s="15" t="s">
        <v>21612</v>
      </c>
      <c r="D1942" s="15" t="s">
        <v>21602</v>
      </c>
      <c r="E1942" s="15" t="s">
        <v>21613</v>
      </c>
      <c r="F1942" s="14" t="s">
        <v>21614</v>
      </c>
      <c r="G1942" s="15" t="s">
        <v>21615</v>
      </c>
      <c r="H1942" s="14"/>
      <c r="I1942" s="15" t="s">
        <v>14862</v>
      </c>
      <c r="J1942" s="14"/>
      <c r="K1942" s="18"/>
      <c r="L1942" s="14"/>
      <c r="M1942" s="15" t="s">
        <v>21202</v>
      </c>
      <c r="N1942" s="19" t="str">
        <f>_xlfn.IFNA(VLOOKUP(K1942,'HAN02'!$I$1:$J$426,2,FALSE),"")</f>
        <v/>
      </c>
    </row>
    <row r="1943" spans="1:14">
      <c r="A1943" s="14">
        <v>1941</v>
      </c>
      <c r="B1943" s="14" t="str">
        <f t="shared" si="30"/>
        <v>330183401941</v>
      </c>
      <c r="C1943" s="15" t="s">
        <v>21616</v>
      </c>
      <c r="D1943" s="15" t="s">
        <v>21602</v>
      </c>
      <c r="E1943" s="15" t="s">
        <v>21617</v>
      </c>
      <c r="F1943" s="14" t="s">
        <v>21618</v>
      </c>
      <c r="G1943" s="15" t="s">
        <v>21619</v>
      </c>
      <c r="H1943" s="14" t="s">
        <v>13708</v>
      </c>
      <c r="I1943" s="15" t="s">
        <v>15747</v>
      </c>
      <c r="J1943" s="14" t="s">
        <v>13699</v>
      </c>
      <c r="K1943" s="18"/>
      <c r="L1943" s="14" t="s">
        <v>13699</v>
      </c>
      <c r="M1943" s="15" t="s">
        <v>21202</v>
      </c>
      <c r="N1943" s="19" t="str">
        <f>_xlfn.IFNA(VLOOKUP(K1943,'HAN02'!$I$1:$J$426,2,FALSE),"")</f>
        <v/>
      </c>
    </row>
    <row r="1944" spans="1:14">
      <c r="A1944" s="14">
        <v>1942</v>
      </c>
      <c r="B1944" s="14" t="str">
        <f t="shared" si="30"/>
        <v>330185401942</v>
      </c>
      <c r="C1944" s="15" t="s">
        <v>21620</v>
      </c>
      <c r="D1944" s="15" t="s">
        <v>21621</v>
      </c>
      <c r="E1944" s="15" t="s">
        <v>21622</v>
      </c>
      <c r="F1944" s="14" t="s">
        <v>21623</v>
      </c>
      <c r="G1944" s="15" t="s">
        <v>21624</v>
      </c>
      <c r="H1944" s="14" t="s">
        <v>13708</v>
      </c>
      <c r="I1944" s="15" t="s">
        <v>13960</v>
      </c>
      <c r="J1944" s="14" t="s">
        <v>13699</v>
      </c>
      <c r="K1944" s="18"/>
      <c r="L1944" s="14" t="s">
        <v>13832</v>
      </c>
      <c r="M1944" s="15" t="s">
        <v>21202</v>
      </c>
      <c r="N1944" s="19" t="str">
        <f>_xlfn.IFNA(VLOOKUP(K1944,'HAN02'!$I$1:$J$426,2,FALSE),"")</f>
        <v/>
      </c>
    </row>
    <row r="1945" spans="1:14">
      <c r="A1945" s="14">
        <v>1943</v>
      </c>
      <c r="B1945" s="14" t="str">
        <f t="shared" si="30"/>
        <v>330185301943</v>
      </c>
      <c r="C1945" s="15" t="s">
        <v>21625</v>
      </c>
      <c r="D1945" s="15" t="s">
        <v>21621</v>
      </c>
      <c r="E1945" s="15" t="s">
        <v>21626</v>
      </c>
      <c r="F1945" s="14" t="s">
        <v>21623</v>
      </c>
      <c r="G1945" s="15" t="s">
        <v>21627</v>
      </c>
      <c r="H1945" s="14" t="s">
        <v>13872</v>
      </c>
      <c r="I1945" s="15" t="s">
        <v>21628</v>
      </c>
      <c r="J1945" s="14" t="s">
        <v>13699</v>
      </c>
      <c r="K1945" s="18"/>
      <c r="L1945" s="14" t="s">
        <v>13699</v>
      </c>
      <c r="M1945" s="15" t="s">
        <v>21202</v>
      </c>
      <c r="N1945" s="19" t="str">
        <f>_xlfn.IFNA(VLOOKUP(K1945,'HAN02'!$I$1:$J$426,2,FALSE),"")</f>
        <v/>
      </c>
    </row>
    <row r="1946" spans="1:14">
      <c r="A1946" s="14">
        <v>1944</v>
      </c>
      <c r="B1946" s="14" t="str">
        <f t="shared" si="30"/>
        <v>330185501944</v>
      </c>
      <c r="C1946" s="15" t="s">
        <v>21629</v>
      </c>
      <c r="D1946" s="15" t="s">
        <v>21621</v>
      </c>
      <c r="E1946" s="15" t="s">
        <v>21630</v>
      </c>
      <c r="F1946" s="14" t="s">
        <v>21623</v>
      </c>
      <c r="G1946" s="15" t="s">
        <v>21631</v>
      </c>
      <c r="H1946" s="14" t="s">
        <v>13745</v>
      </c>
      <c r="I1946" s="15" t="s">
        <v>21632</v>
      </c>
      <c r="J1946" s="14" t="s">
        <v>13699</v>
      </c>
      <c r="K1946" s="18"/>
      <c r="L1946" s="14" t="s">
        <v>13699</v>
      </c>
      <c r="M1946" s="15" t="s">
        <v>21202</v>
      </c>
      <c r="N1946" s="19" t="str">
        <f>_xlfn.IFNA(VLOOKUP(K1946,'HAN02'!$I$1:$J$426,2,FALSE),"")</f>
        <v/>
      </c>
    </row>
    <row r="1947" spans="1:14">
      <c r="A1947" s="14">
        <v>1945</v>
      </c>
      <c r="B1947" s="14" t="str">
        <f t="shared" si="30"/>
        <v>330185501945</v>
      </c>
      <c r="C1947" s="15" t="s">
        <v>21633</v>
      </c>
      <c r="D1947" s="15" t="s">
        <v>21621</v>
      </c>
      <c r="E1947" s="15" t="s">
        <v>21634</v>
      </c>
      <c r="F1947" s="14" t="s">
        <v>21623</v>
      </c>
      <c r="G1947" s="15" t="s">
        <v>21635</v>
      </c>
      <c r="H1947" s="14" t="s">
        <v>13745</v>
      </c>
      <c r="I1947" s="15" t="s">
        <v>17786</v>
      </c>
      <c r="J1947" s="14" t="s">
        <v>13699</v>
      </c>
      <c r="K1947" s="18"/>
      <c r="L1947" s="14" t="s">
        <v>13699</v>
      </c>
      <c r="M1947" s="15" t="s">
        <v>21202</v>
      </c>
      <c r="N1947" s="19" t="str">
        <f>_xlfn.IFNA(VLOOKUP(K1947,'HAN02'!$I$1:$J$426,2,FALSE),"")</f>
        <v/>
      </c>
    </row>
    <row r="1948" spans="1:14">
      <c r="A1948" s="14">
        <v>1946</v>
      </c>
      <c r="B1948" s="14" t="str">
        <f t="shared" si="30"/>
        <v>330185401946</v>
      </c>
      <c r="C1948" s="15" t="s">
        <v>21636</v>
      </c>
      <c r="D1948" s="15" t="s">
        <v>21621</v>
      </c>
      <c r="E1948" s="15" t="s">
        <v>21637</v>
      </c>
      <c r="F1948" s="14" t="s">
        <v>21638</v>
      </c>
      <c r="G1948" s="15" t="s">
        <v>21639</v>
      </c>
      <c r="H1948" s="14" t="s">
        <v>13708</v>
      </c>
      <c r="I1948" s="15" t="s">
        <v>21640</v>
      </c>
      <c r="J1948" s="14" t="s">
        <v>13699</v>
      </c>
      <c r="K1948" s="18"/>
      <c r="L1948" s="14" t="s">
        <v>13699</v>
      </c>
      <c r="M1948" s="15" t="s">
        <v>21202</v>
      </c>
      <c r="N1948" s="19" t="str">
        <f>_xlfn.IFNA(VLOOKUP(K1948,'HAN02'!$I$1:$J$426,2,FALSE),"")</f>
        <v/>
      </c>
    </row>
    <row r="1949" spans="1:14">
      <c r="A1949" s="14">
        <v>1947</v>
      </c>
      <c r="B1949" s="14" t="str">
        <f t="shared" si="30"/>
        <v>330185501947</v>
      </c>
      <c r="C1949" s="15" t="s">
        <v>21641</v>
      </c>
      <c r="D1949" s="15" t="s">
        <v>21621</v>
      </c>
      <c r="E1949" s="15" t="s">
        <v>21642</v>
      </c>
      <c r="F1949" s="14" t="s">
        <v>21638</v>
      </c>
      <c r="G1949" s="15" t="s">
        <v>21643</v>
      </c>
      <c r="H1949" s="14" t="s">
        <v>13745</v>
      </c>
      <c r="I1949" s="15" t="s">
        <v>17786</v>
      </c>
      <c r="J1949" s="14" t="s">
        <v>13699</v>
      </c>
      <c r="K1949" s="18"/>
      <c r="L1949" s="14" t="s">
        <v>13699</v>
      </c>
      <c r="M1949" s="15" t="s">
        <v>21202</v>
      </c>
      <c r="N1949" s="19" t="str">
        <f>_xlfn.IFNA(VLOOKUP(K1949,'HAN02'!$I$1:$J$426,2,FALSE),"")</f>
        <v/>
      </c>
    </row>
    <row r="1950" spans="1:14">
      <c r="A1950" s="14">
        <v>1948</v>
      </c>
      <c r="B1950" s="14" t="str">
        <f t="shared" si="30"/>
        <v>330185501948</v>
      </c>
      <c r="C1950" s="15" t="s">
        <v>21644</v>
      </c>
      <c r="D1950" s="15" t="s">
        <v>21621</v>
      </c>
      <c r="E1950" s="15" t="s">
        <v>21645</v>
      </c>
      <c r="F1950" s="14" t="s">
        <v>21638</v>
      </c>
      <c r="G1950" s="15" t="s">
        <v>21646</v>
      </c>
      <c r="H1950" s="14" t="s">
        <v>13745</v>
      </c>
      <c r="I1950" s="15" t="s">
        <v>21647</v>
      </c>
      <c r="J1950" s="14" t="s">
        <v>13699</v>
      </c>
      <c r="K1950" s="18"/>
      <c r="L1950" s="14" t="s">
        <v>13699</v>
      </c>
      <c r="M1950" s="15" t="s">
        <v>21202</v>
      </c>
      <c r="N1950" s="19" t="str">
        <f>_xlfn.IFNA(VLOOKUP(K1950,'HAN02'!$I$1:$J$426,2,FALSE),"")</f>
        <v/>
      </c>
    </row>
    <row r="1951" spans="1:14">
      <c r="A1951" s="14">
        <v>1949</v>
      </c>
      <c r="B1951" s="14" t="str">
        <f t="shared" si="30"/>
        <v>330196301949</v>
      </c>
      <c r="C1951" s="15" t="s">
        <v>21648</v>
      </c>
      <c r="D1951" s="15" t="s">
        <v>12933</v>
      </c>
      <c r="E1951" s="15" t="s">
        <v>21649</v>
      </c>
      <c r="F1951" s="14" t="s">
        <v>21310</v>
      </c>
      <c r="G1951" s="15" t="s">
        <v>21650</v>
      </c>
      <c r="H1951" s="14" t="s">
        <v>13872</v>
      </c>
      <c r="I1951" s="15" t="s">
        <v>21651</v>
      </c>
      <c r="J1951" s="14" t="s">
        <v>13710</v>
      </c>
      <c r="K1951" s="18" t="s">
        <v>12933</v>
      </c>
      <c r="L1951" s="14" t="s">
        <v>13832</v>
      </c>
      <c r="M1951" s="15" t="s">
        <v>21202</v>
      </c>
      <c r="N1951" s="19" t="str">
        <f>_xlfn.IFNA(VLOOKUP(K1951,'HAN02'!$I$1:$J$426,2,FALSE),"")</f>
        <v>GG332019</v>
      </c>
    </row>
    <row r="1952" spans="1:14">
      <c r="A1952" s="14">
        <v>1950</v>
      </c>
      <c r="B1952" s="14" t="str">
        <f t="shared" si="30"/>
        <v>330196501950</v>
      </c>
      <c r="C1952" s="15" t="s">
        <v>21652</v>
      </c>
      <c r="D1952" s="15" t="s">
        <v>12933</v>
      </c>
      <c r="E1952" s="15" t="s">
        <v>21653</v>
      </c>
      <c r="F1952" s="14" t="s">
        <v>21391</v>
      </c>
      <c r="G1952" s="15" t="s">
        <v>21654</v>
      </c>
      <c r="H1952" s="14" t="s">
        <v>13745</v>
      </c>
      <c r="I1952" s="15" t="s">
        <v>21655</v>
      </c>
      <c r="J1952" s="14" t="s">
        <v>13710</v>
      </c>
      <c r="K1952" s="18" t="s">
        <v>12933</v>
      </c>
      <c r="L1952" s="14" t="s">
        <v>13832</v>
      </c>
      <c r="M1952" s="15" t="s">
        <v>21202</v>
      </c>
      <c r="N1952" s="19" t="str">
        <f>_xlfn.IFNA(VLOOKUP(K1952,'HAN02'!$I$1:$J$426,2,FALSE),"")</f>
        <v>GG332019</v>
      </c>
    </row>
    <row r="1953" spans="1:14">
      <c r="A1953" s="14">
        <v>1951</v>
      </c>
      <c r="B1953" s="14" t="str">
        <f t="shared" si="30"/>
        <v>330196501951</v>
      </c>
      <c r="C1953" s="15" t="s">
        <v>21656</v>
      </c>
      <c r="D1953" s="15" t="s">
        <v>12933</v>
      </c>
      <c r="E1953" s="15" t="s">
        <v>21657</v>
      </c>
      <c r="F1953" s="14" t="s">
        <v>21410</v>
      </c>
      <c r="G1953" s="15" t="s">
        <v>21658</v>
      </c>
      <c r="H1953" s="14" t="s">
        <v>13745</v>
      </c>
      <c r="I1953" s="15" t="s">
        <v>21659</v>
      </c>
      <c r="J1953" s="14" t="s">
        <v>13710</v>
      </c>
      <c r="K1953" s="18" t="s">
        <v>12933</v>
      </c>
      <c r="L1953" s="14" t="s">
        <v>13832</v>
      </c>
      <c r="M1953" s="15" t="s">
        <v>21202</v>
      </c>
      <c r="N1953" s="19" t="str">
        <f>_xlfn.IFNA(VLOOKUP(K1953,'HAN02'!$I$1:$J$426,2,FALSE),"")</f>
        <v>GG332019</v>
      </c>
    </row>
    <row r="1954" spans="1:14">
      <c r="A1954" s="14">
        <v>1952</v>
      </c>
      <c r="B1954" s="14" t="str">
        <f t="shared" si="30"/>
        <v>330196501952</v>
      </c>
      <c r="C1954" s="15" t="s">
        <v>21660</v>
      </c>
      <c r="D1954" s="15" t="s">
        <v>12933</v>
      </c>
      <c r="E1954" s="15" t="s">
        <v>21661</v>
      </c>
      <c r="F1954" s="14" t="s">
        <v>21410</v>
      </c>
      <c r="G1954" s="15" t="s">
        <v>21662</v>
      </c>
      <c r="H1954" s="14" t="s">
        <v>13745</v>
      </c>
      <c r="I1954" s="15" t="s">
        <v>21663</v>
      </c>
      <c r="J1954" s="14" t="s">
        <v>13710</v>
      </c>
      <c r="K1954" s="18" t="s">
        <v>12933</v>
      </c>
      <c r="L1954" s="14" t="s">
        <v>13832</v>
      </c>
      <c r="M1954" s="15" t="s">
        <v>21202</v>
      </c>
      <c r="N1954" s="19" t="str">
        <f>_xlfn.IFNA(VLOOKUP(K1954,'HAN02'!$I$1:$J$426,2,FALSE),"")</f>
        <v>GG332019</v>
      </c>
    </row>
    <row r="1955" spans="1:14">
      <c r="A1955" s="14">
        <v>1953</v>
      </c>
      <c r="B1955" s="14" t="str">
        <f t="shared" si="30"/>
        <v>330196501953</v>
      </c>
      <c r="C1955" s="15" t="s">
        <v>21664</v>
      </c>
      <c r="D1955" s="15" t="s">
        <v>12933</v>
      </c>
      <c r="E1955" s="15" t="s">
        <v>21665</v>
      </c>
      <c r="F1955" s="14" t="s">
        <v>21410</v>
      </c>
      <c r="G1955" s="15" t="s">
        <v>21666</v>
      </c>
      <c r="H1955" s="14" t="s">
        <v>13745</v>
      </c>
      <c r="I1955" s="15" t="s">
        <v>21667</v>
      </c>
      <c r="J1955" s="14" t="s">
        <v>13710</v>
      </c>
      <c r="K1955" s="18" t="s">
        <v>12933</v>
      </c>
      <c r="L1955" s="14" t="s">
        <v>13699</v>
      </c>
      <c r="M1955" s="15" t="s">
        <v>21202</v>
      </c>
      <c r="N1955" s="19" t="str">
        <f>_xlfn.IFNA(VLOOKUP(K1955,'HAN02'!$I$1:$J$426,2,FALSE),"")</f>
        <v>GG332019</v>
      </c>
    </row>
    <row r="1956" spans="1:14">
      <c r="A1956" s="14">
        <v>1954</v>
      </c>
      <c r="B1956" s="14" t="str">
        <f t="shared" si="30"/>
        <v>330196501954</v>
      </c>
      <c r="C1956" s="15" t="s">
        <v>21668</v>
      </c>
      <c r="D1956" s="15" t="s">
        <v>12933</v>
      </c>
      <c r="E1956" s="15" t="s">
        <v>21669</v>
      </c>
      <c r="F1956" s="14" t="s">
        <v>21387</v>
      </c>
      <c r="G1956" s="15" t="s">
        <v>21670</v>
      </c>
      <c r="H1956" s="14" t="s">
        <v>13745</v>
      </c>
      <c r="I1956" s="15" t="s">
        <v>21671</v>
      </c>
      <c r="J1956" s="14" t="s">
        <v>13710</v>
      </c>
      <c r="K1956" s="18" t="s">
        <v>12933</v>
      </c>
      <c r="L1956" s="14" t="s">
        <v>13832</v>
      </c>
      <c r="M1956" s="15" t="s">
        <v>21202</v>
      </c>
      <c r="N1956" s="19" t="str">
        <f>_xlfn.IFNA(VLOOKUP(K1956,'HAN02'!$I$1:$J$426,2,FALSE),"")</f>
        <v>GG332019</v>
      </c>
    </row>
    <row r="1957" spans="1:14">
      <c r="A1957" s="14">
        <v>1955</v>
      </c>
      <c r="B1957" s="14" t="str">
        <f t="shared" si="30"/>
        <v>330196501955</v>
      </c>
      <c r="C1957" s="15" t="s">
        <v>21672</v>
      </c>
      <c r="D1957" s="15" t="s">
        <v>12933</v>
      </c>
      <c r="E1957" s="15" t="s">
        <v>21673</v>
      </c>
      <c r="F1957" s="14" t="s">
        <v>21410</v>
      </c>
      <c r="G1957" s="15" t="s">
        <v>21674</v>
      </c>
      <c r="H1957" s="14" t="s">
        <v>13745</v>
      </c>
      <c r="I1957" s="15" t="s">
        <v>21675</v>
      </c>
      <c r="J1957" s="14" t="s">
        <v>13710</v>
      </c>
      <c r="K1957" s="18" t="s">
        <v>12933</v>
      </c>
      <c r="L1957" s="14" t="s">
        <v>13699</v>
      </c>
      <c r="M1957" s="15" t="s">
        <v>21202</v>
      </c>
      <c r="N1957" s="19" t="str">
        <f>_xlfn.IFNA(VLOOKUP(K1957,'HAN02'!$I$1:$J$426,2,FALSE),"")</f>
        <v>GG332019</v>
      </c>
    </row>
    <row r="1958" spans="1:14">
      <c r="A1958" s="14">
        <v>1956</v>
      </c>
      <c r="B1958" s="14" t="str">
        <f t="shared" si="30"/>
        <v>330196401956</v>
      </c>
      <c r="C1958" s="15" t="s">
        <v>21676</v>
      </c>
      <c r="D1958" s="15" t="s">
        <v>12933</v>
      </c>
      <c r="E1958" s="15" t="s">
        <v>21677</v>
      </c>
      <c r="F1958" s="14" t="s">
        <v>21498</v>
      </c>
      <c r="G1958" s="15" t="s">
        <v>21678</v>
      </c>
      <c r="H1958" s="14" t="s">
        <v>13708</v>
      </c>
      <c r="I1958" s="15" t="s">
        <v>15479</v>
      </c>
      <c r="J1958" s="14" t="s">
        <v>13710</v>
      </c>
      <c r="K1958" s="18" t="s">
        <v>12933</v>
      </c>
      <c r="L1958" s="14" t="s">
        <v>13699</v>
      </c>
      <c r="M1958" s="15" t="s">
        <v>21202</v>
      </c>
      <c r="N1958" s="19" t="str">
        <f>_xlfn.IFNA(VLOOKUP(K1958,'HAN02'!$I$1:$J$426,2,FALSE),"")</f>
        <v>GG332019</v>
      </c>
    </row>
    <row r="1959" spans="1:14">
      <c r="A1959" s="14">
        <v>1957</v>
      </c>
      <c r="B1959" s="14" t="str">
        <f t="shared" si="30"/>
        <v>330196501957</v>
      </c>
      <c r="C1959" s="15" t="s">
        <v>21679</v>
      </c>
      <c r="D1959" s="15" t="s">
        <v>12933</v>
      </c>
      <c r="E1959" s="15" t="s">
        <v>21680</v>
      </c>
      <c r="F1959" s="14" t="s">
        <v>21410</v>
      </c>
      <c r="G1959" s="15" t="s">
        <v>21681</v>
      </c>
      <c r="H1959" s="14" t="s">
        <v>13745</v>
      </c>
      <c r="I1959" s="15" t="s">
        <v>17942</v>
      </c>
      <c r="J1959" s="14" t="s">
        <v>13710</v>
      </c>
      <c r="K1959" s="18" t="s">
        <v>12933</v>
      </c>
      <c r="L1959" s="14" t="s">
        <v>13832</v>
      </c>
      <c r="M1959" s="15" t="s">
        <v>21202</v>
      </c>
      <c r="N1959" s="19" t="str">
        <f>_xlfn.IFNA(VLOOKUP(K1959,'HAN02'!$I$1:$J$426,2,FALSE),"")</f>
        <v>GG332019</v>
      </c>
    </row>
    <row r="1960" spans="1:14">
      <c r="A1960" s="14">
        <v>1958</v>
      </c>
      <c r="B1960" s="14" t="str">
        <f t="shared" si="30"/>
        <v>330196501958</v>
      </c>
      <c r="C1960" s="15" t="s">
        <v>21682</v>
      </c>
      <c r="D1960" s="15" t="s">
        <v>12933</v>
      </c>
      <c r="E1960" s="15" t="s">
        <v>21683</v>
      </c>
      <c r="F1960" s="14" t="s">
        <v>21638</v>
      </c>
      <c r="G1960" s="15" t="s">
        <v>21684</v>
      </c>
      <c r="H1960" s="14" t="s">
        <v>13745</v>
      </c>
      <c r="I1960" s="15" t="s">
        <v>18352</v>
      </c>
      <c r="J1960" s="14" t="s">
        <v>13699</v>
      </c>
      <c r="K1960" s="18"/>
      <c r="L1960" s="14" t="s">
        <v>13699</v>
      </c>
      <c r="M1960" s="15" t="s">
        <v>21202</v>
      </c>
      <c r="N1960" s="19" t="str">
        <f>_xlfn.IFNA(VLOOKUP(K1960,'HAN02'!$I$1:$J$426,2,FALSE),"")</f>
        <v/>
      </c>
    </row>
    <row r="1961" spans="1:14">
      <c r="A1961" s="14">
        <v>1959</v>
      </c>
      <c r="B1961" s="14" t="str">
        <f t="shared" si="30"/>
        <v>330196501959</v>
      </c>
      <c r="C1961" s="15" t="s">
        <v>21685</v>
      </c>
      <c r="D1961" s="15" t="s">
        <v>12933</v>
      </c>
      <c r="E1961" s="15" t="s">
        <v>21686</v>
      </c>
      <c r="F1961" s="14" t="s">
        <v>21410</v>
      </c>
      <c r="G1961" s="15" t="s">
        <v>21687</v>
      </c>
      <c r="H1961" s="14" t="s">
        <v>13745</v>
      </c>
      <c r="I1961" s="15" t="s">
        <v>20323</v>
      </c>
      <c r="J1961" s="14" t="s">
        <v>13710</v>
      </c>
      <c r="K1961" s="18" t="s">
        <v>12933</v>
      </c>
      <c r="L1961" s="14" t="s">
        <v>13699</v>
      </c>
      <c r="M1961" s="15" t="s">
        <v>21202</v>
      </c>
      <c r="N1961" s="19" t="str">
        <f>_xlfn.IFNA(VLOOKUP(K1961,'HAN02'!$I$1:$J$426,2,FALSE),"")</f>
        <v>GG332019</v>
      </c>
    </row>
    <row r="1962" spans="1:14">
      <c r="A1962" s="14">
        <v>1960</v>
      </c>
      <c r="B1962" s="14" t="str">
        <f t="shared" si="30"/>
        <v>330196501960</v>
      </c>
      <c r="C1962" s="15" t="s">
        <v>21688</v>
      </c>
      <c r="D1962" s="15" t="s">
        <v>12933</v>
      </c>
      <c r="E1962" s="15" t="s">
        <v>21689</v>
      </c>
      <c r="F1962" s="14" t="s">
        <v>21391</v>
      </c>
      <c r="G1962" s="15" t="s">
        <v>21690</v>
      </c>
      <c r="H1962" s="14" t="s">
        <v>13745</v>
      </c>
      <c r="I1962" s="15" t="s">
        <v>21691</v>
      </c>
      <c r="J1962" s="14" t="s">
        <v>13710</v>
      </c>
      <c r="K1962" s="18" t="s">
        <v>12933</v>
      </c>
      <c r="L1962" s="14" t="s">
        <v>13699</v>
      </c>
      <c r="M1962" s="15" t="s">
        <v>21202</v>
      </c>
      <c r="N1962" s="19" t="str">
        <f>_xlfn.IFNA(VLOOKUP(K1962,'HAN02'!$I$1:$J$426,2,FALSE),"")</f>
        <v>GG332019</v>
      </c>
    </row>
    <row r="1963" spans="1:14">
      <c r="A1963" s="14">
        <v>1961</v>
      </c>
      <c r="B1963" s="14" t="str">
        <f t="shared" si="30"/>
        <v>330197501961</v>
      </c>
      <c r="C1963" s="15" t="s">
        <v>21692</v>
      </c>
      <c r="D1963" s="15" t="s">
        <v>12939</v>
      </c>
      <c r="E1963" s="15" t="s">
        <v>21693</v>
      </c>
      <c r="F1963" s="14" t="s">
        <v>21694</v>
      </c>
      <c r="G1963" s="15" t="s">
        <v>21695</v>
      </c>
      <c r="H1963" s="14" t="s">
        <v>13745</v>
      </c>
      <c r="I1963" s="15" t="s">
        <v>18091</v>
      </c>
      <c r="J1963" s="14" t="s">
        <v>13710</v>
      </c>
      <c r="K1963" s="18" t="s">
        <v>12939</v>
      </c>
      <c r="L1963" s="14" t="s">
        <v>13699</v>
      </c>
      <c r="M1963" s="15" t="s">
        <v>21202</v>
      </c>
      <c r="N1963" s="19" t="str">
        <f>_xlfn.IFNA(VLOOKUP(K1963,'HAN02'!$I$1:$J$426,2,FALSE),"")</f>
        <v>GG332083</v>
      </c>
    </row>
    <row r="1964" spans="1:14">
      <c r="A1964" s="14">
        <v>1962</v>
      </c>
      <c r="B1964" s="14" t="str">
        <f t="shared" si="30"/>
        <v>330197301962</v>
      </c>
      <c r="C1964" s="15" t="s">
        <v>21696</v>
      </c>
      <c r="D1964" s="15" t="s">
        <v>12939</v>
      </c>
      <c r="E1964" s="15" t="s">
        <v>21697</v>
      </c>
      <c r="F1964" s="14" t="s">
        <v>21698</v>
      </c>
      <c r="G1964" s="15" t="s">
        <v>21699</v>
      </c>
      <c r="H1964" s="14" t="s">
        <v>13872</v>
      </c>
      <c r="I1964" s="15" t="s">
        <v>17452</v>
      </c>
      <c r="J1964" s="14" t="s">
        <v>13710</v>
      </c>
      <c r="K1964" s="18" t="s">
        <v>12939</v>
      </c>
      <c r="L1964" s="14" t="s">
        <v>13699</v>
      </c>
      <c r="M1964" s="15" t="s">
        <v>21202</v>
      </c>
      <c r="N1964" s="19" t="str">
        <f>_xlfn.IFNA(VLOOKUP(K1964,'HAN02'!$I$1:$J$426,2,FALSE),"")</f>
        <v>GG332083</v>
      </c>
    </row>
    <row r="1965" spans="1:14">
      <c r="A1965" s="14">
        <v>1963</v>
      </c>
      <c r="B1965" s="14" t="str">
        <f t="shared" si="30"/>
        <v>330197101963</v>
      </c>
      <c r="C1965" s="15" t="s">
        <v>21700</v>
      </c>
      <c r="D1965" s="15" t="s">
        <v>12939</v>
      </c>
      <c r="E1965" s="15" t="s">
        <v>21701</v>
      </c>
      <c r="F1965" s="14" t="s">
        <v>21702</v>
      </c>
      <c r="G1965" s="15" t="s">
        <v>21703</v>
      </c>
      <c r="H1965" s="14" t="s">
        <v>13942</v>
      </c>
      <c r="I1965" s="15" t="s">
        <v>21704</v>
      </c>
      <c r="J1965" s="14" t="s">
        <v>13710</v>
      </c>
      <c r="K1965" s="18" t="s">
        <v>12939</v>
      </c>
      <c r="L1965" s="14" t="s">
        <v>13699</v>
      </c>
      <c r="M1965" s="15" t="s">
        <v>21202</v>
      </c>
      <c r="N1965" s="19" t="str">
        <f>_xlfn.IFNA(VLOOKUP(K1965,'HAN02'!$I$1:$J$426,2,FALSE),"")</f>
        <v>GG332083</v>
      </c>
    </row>
    <row r="1966" spans="1:14">
      <c r="A1966" s="14">
        <v>1964</v>
      </c>
      <c r="B1966" s="14" t="str">
        <f t="shared" si="30"/>
        <v>330200401964</v>
      </c>
      <c r="C1966" s="15" t="s">
        <v>21705</v>
      </c>
      <c r="D1966" s="15" t="s">
        <v>1955</v>
      </c>
      <c r="E1966" s="15" t="s">
        <v>21706</v>
      </c>
      <c r="F1966" s="14" t="s">
        <v>21707</v>
      </c>
      <c r="G1966" s="15" t="s">
        <v>21708</v>
      </c>
      <c r="H1966" s="14" t="s">
        <v>13708</v>
      </c>
      <c r="I1966" s="15" t="s">
        <v>21709</v>
      </c>
      <c r="J1966" s="14" t="s">
        <v>13699</v>
      </c>
      <c r="K1966" s="18"/>
      <c r="L1966" s="14" t="s">
        <v>13832</v>
      </c>
      <c r="M1966" s="15" t="s">
        <v>21202</v>
      </c>
      <c r="N1966" s="19" t="str">
        <f>_xlfn.IFNA(VLOOKUP(K1966,'HAN02'!$I$1:$J$426,2,FALSE),"")</f>
        <v/>
      </c>
    </row>
    <row r="1967" spans="1:14">
      <c r="A1967" s="14">
        <v>1965</v>
      </c>
      <c r="B1967" s="14" t="str">
        <f t="shared" si="30"/>
        <v>330200101965</v>
      </c>
      <c r="C1967" s="15" t="s">
        <v>21710</v>
      </c>
      <c r="D1967" s="15" t="s">
        <v>1955</v>
      </c>
      <c r="E1967" s="15" t="s">
        <v>21711</v>
      </c>
      <c r="F1967" s="14" t="s">
        <v>21707</v>
      </c>
      <c r="G1967" s="15" t="s">
        <v>21712</v>
      </c>
      <c r="H1967" s="14" t="s">
        <v>13942</v>
      </c>
      <c r="I1967" s="15" t="s">
        <v>21713</v>
      </c>
      <c r="J1967" s="14" t="s">
        <v>13699</v>
      </c>
      <c r="K1967" s="18"/>
      <c r="L1967" s="14" t="s">
        <v>13832</v>
      </c>
      <c r="M1967" s="15" t="s">
        <v>21202</v>
      </c>
      <c r="N1967" s="19" t="str">
        <f>_xlfn.IFNA(VLOOKUP(K1967,'HAN02'!$I$1:$J$426,2,FALSE),"")</f>
        <v/>
      </c>
    </row>
    <row r="1968" spans="1:14">
      <c r="A1968" s="14">
        <v>1966</v>
      </c>
      <c r="B1968" s="14" t="str">
        <f t="shared" si="30"/>
        <v>330200401966</v>
      </c>
      <c r="C1968" s="15" t="s">
        <v>21714</v>
      </c>
      <c r="D1968" s="15" t="s">
        <v>1955</v>
      </c>
      <c r="E1968" s="15" t="s">
        <v>21715</v>
      </c>
      <c r="F1968" s="14" t="s">
        <v>21716</v>
      </c>
      <c r="G1968" s="15" t="s">
        <v>21717</v>
      </c>
      <c r="H1968" s="14" t="s">
        <v>13708</v>
      </c>
      <c r="I1968" s="15" t="s">
        <v>14946</v>
      </c>
      <c r="J1968" s="14" t="s">
        <v>13699</v>
      </c>
      <c r="K1968" s="18"/>
      <c r="L1968" s="14" t="s">
        <v>13832</v>
      </c>
      <c r="M1968" s="15" t="s">
        <v>21202</v>
      </c>
      <c r="N1968" s="19" t="str">
        <f>_xlfn.IFNA(VLOOKUP(K1968,'HAN02'!$I$1:$J$426,2,FALSE),"")</f>
        <v/>
      </c>
    </row>
    <row r="1969" spans="1:14">
      <c r="A1969" s="14">
        <v>1967</v>
      </c>
      <c r="B1969" s="14" t="str">
        <f t="shared" si="30"/>
        <v>330200001967</v>
      </c>
      <c r="C1969" s="15" t="s">
        <v>21718</v>
      </c>
      <c r="D1969" s="15" t="s">
        <v>1955</v>
      </c>
      <c r="E1969" s="15" t="s">
        <v>21719</v>
      </c>
      <c r="F1969" s="14" t="s">
        <v>21720</v>
      </c>
      <c r="G1969" s="15"/>
      <c r="H1969" s="14"/>
      <c r="I1969" s="15" t="s">
        <v>21721</v>
      </c>
      <c r="J1969" s="14"/>
      <c r="K1969" s="18"/>
      <c r="L1969" s="14" t="s">
        <v>13699</v>
      </c>
      <c r="M1969" s="15" t="s">
        <v>21202</v>
      </c>
      <c r="N1969" s="19" t="str">
        <f>_xlfn.IFNA(VLOOKUP(K1969,'HAN02'!$I$1:$J$426,2,FALSE),"")</f>
        <v/>
      </c>
    </row>
    <row r="1970" spans="1:14">
      <c r="A1970" s="14">
        <v>1968</v>
      </c>
      <c r="B1970" s="14" t="str">
        <f t="shared" si="30"/>
        <v>330200401968</v>
      </c>
      <c r="C1970" s="15" t="s">
        <v>21722</v>
      </c>
      <c r="D1970" s="15" t="s">
        <v>1955</v>
      </c>
      <c r="E1970" s="15" t="s">
        <v>21723</v>
      </c>
      <c r="F1970" s="14" t="s">
        <v>21724</v>
      </c>
      <c r="G1970" s="15" t="s">
        <v>21725</v>
      </c>
      <c r="H1970" s="14" t="s">
        <v>13708</v>
      </c>
      <c r="I1970" s="15" t="s">
        <v>21726</v>
      </c>
      <c r="J1970" s="14" t="s">
        <v>13699</v>
      </c>
      <c r="K1970" s="18"/>
      <c r="L1970" s="14" t="s">
        <v>13832</v>
      </c>
      <c r="M1970" s="15" t="s">
        <v>21202</v>
      </c>
      <c r="N1970" s="19" t="str">
        <f>_xlfn.IFNA(VLOOKUP(K1970,'HAN02'!$I$1:$J$426,2,FALSE),"")</f>
        <v/>
      </c>
    </row>
    <row r="1971" spans="1:14">
      <c r="A1971" s="14">
        <v>1969</v>
      </c>
      <c r="B1971" s="14" t="str">
        <f t="shared" si="30"/>
        <v>330200501969</v>
      </c>
      <c r="C1971" s="15" t="s">
        <v>21727</v>
      </c>
      <c r="D1971" s="15" t="s">
        <v>1955</v>
      </c>
      <c r="E1971" s="15" t="s">
        <v>21728</v>
      </c>
      <c r="F1971" s="14" t="s">
        <v>21729</v>
      </c>
      <c r="G1971" s="15" t="s">
        <v>21730</v>
      </c>
      <c r="H1971" s="14" t="s">
        <v>13745</v>
      </c>
      <c r="I1971" s="15" t="s">
        <v>21731</v>
      </c>
      <c r="J1971" s="14" t="s">
        <v>13699</v>
      </c>
      <c r="K1971" s="18"/>
      <c r="L1971" s="14" t="s">
        <v>13832</v>
      </c>
      <c r="M1971" s="15" t="s">
        <v>21202</v>
      </c>
      <c r="N1971" s="19" t="str">
        <f>_xlfn.IFNA(VLOOKUP(K1971,'HAN02'!$I$1:$J$426,2,FALSE),"")</f>
        <v/>
      </c>
    </row>
    <row r="1972" spans="1:14">
      <c r="A1972" s="14">
        <v>1970</v>
      </c>
      <c r="B1972" s="14" t="str">
        <f t="shared" si="30"/>
        <v>330200401970</v>
      </c>
      <c r="C1972" s="15" t="s">
        <v>21732</v>
      </c>
      <c r="D1972" s="15" t="s">
        <v>1955</v>
      </c>
      <c r="E1972" s="15" t="s">
        <v>21733</v>
      </c>
      <c r="F1972" s="14" t="s">
        <v>21734</v>
      </c>
      <c r="G1972" s="15" t="s">
        <v>21735</v>
      </c>
      <c r="H1972" s="14" t="s">
        <v>13708</v>
      </c>
      <c r="I1972" s="15" t="s">
        <v>21736</v>
      </c>
      <c r="J1972" s="14" t="s">
        <v>13699</v>
      </c>
      <c r="K1972" s="18"/>
      <c r="L1972" s="14" t="s">
        <v>13699</v>
      </c>
      <c r="M1972" s="15" t="s">
        <v>21202</v>
      </c>
      <c r="N1972" s="19" t="str">
        <f>_xlfn.IFNA(VLOOKUP(K1972,'HAN02'!$I$1:$J$426,2,FALSE),"")</f>
        <v/>
      </c>
    </row>
    <row r="1973" spans="1:14">
      <c r="A1973" s="14">
        <v>1971</v>
      </c>
      <c r="B1973" s="14" t="str">
        <f t="shared" si="30"/>
        <v>330200401971</v>
      </c>
      <c r="C1973" s="15" t="s">
        <v>21737</v>
      </c>
      <c r="D1973" s="15" t="s">
        <v>1955</v>
      </c>
      <c r="E1973" s="15" t="s">
        <v>21738</v>
      </c>
      <c r="F1973" s="14" t="s">
        <v>21707</v>
      </c>
      <c r="G1973" s="15" t="s">
        <v>21739</v>
      </c>
      <c r="H1973" s="14" t="s">
        <v>13708</v>
      </c>
      <c r="I1973" s="15" t="s">
        <v>16243</v>
      </c>
      <c r="J1973" s="14" t="s">
        <v>13699</v>
      </c>
      <c r="K1973" s="18"/>
      <c r="L1973" s="14" t="s">
        <v>13699</v>
      </c>
      <c r="M1973" s="15" t="s">
        <v>21202</v>
      </c>
      <c r="N1973" s="19" t="str">
        <f>_xlfn.IFNA(VLOOKUP(K1973,'HAN02'!$I$1:$J$426,2,FALSE),"")</f>
        <v/>
      </c>
    </row>
    <row r="1974" spans="1:14">
      <c r="A1974" s="14">
        <v>1972</v>
      </c>
      <c r="B1974" s="14" t="str">
        <f t="shared" si="30"/>
        <v>330200401972</v>
      </c>
      <c r="C1974" s="15" t="s">
        <v>21740</v>
      </c>
      <c r="D1974" s="15" t="s">
        <v>1955</v>
      </c>
      <c r="E1974" s="15" t="s">
        <v>21741</v>
      </c>
      <c r="F1974" s="14" t="s">
        <v>21729</v>
      </c>
      <c r="G1974" s="15" t="s">
        <v>21742</v>
      </c>
      <c r="H1974" s="14" t="s">
        <v>13708</v>
      </c>
      <c r="I1974" s="15" t="s">
        <v>21743</v>
      </c>
      <c r="J1974" s="14" t="s">
        <v>13699</v>
      </c>
      <c r="K1974" s="18"/>
      <c r="L1974" s="14" t="s">
        <v>13699</v>
      </c>
      <c r="M1974" s="15" t="s">
        <v>21202</v>
      </c>
      <c r="N1974" s="19" t="str">
        <f>_xlfn.IFNA(VLOOKUP(K1974,'HAN02'!$I$1:$J$426,2,FALSE),"")</f>
        <v/>
      </c>
    </row>
    <row r="1975" spans="1:14">
      <c r="A1975" s="14">
        <v>1973</v>
      </c>
      <c r="B1975" s="14" t="str">
        <f t="shared" si="30"/>
        <v>330200601973</v>
      </c>
      <c r="C1975" s="15" t="s">
        <v>21744</v>
      </c>
      <c r="D1975" s="15" t="s">
        <v>1955</v>
      </c>
      <c r="E1975" s="15" t="s">
        <v>21745</v>
      </c>
      <c r="F1975" s="14" t="s">
        <v>21729</v>
      </c>
      <c r="G1975" s="15" t="s">
        <v>21746</v>
      </c>
      <c r="H1975" s="14" t="s">
        <v>15084</v>
      </c>
      <c r="I1975" s="15" t="s">
        <v>21747</v>
      </c>
      <c r="J1975" s="14" t="s">
        <v>13699</v>
      </c>
      <c r="K1975" s="18"/>
      <c r="L1975" s="14" t="s">
        <v>13832</v>
      </c>
      <c r="M1975" s="15" t="s">
        <v>21202</v>
      </c>
      <c r="N1975" s="19" t="str">
        <f>_xlfn.IFNA(VLOOKUP(K1975,'HAN02'!$I$1:$J$426,2,FALSE),"")</f>
        <v/>
      </c>
    </row>
    <row r="1976" spans="1:14">
      <c r="A1976" s="14">
        <v>1974</v>
      </c>
      <c r="B1976" s="14" t="str">
        <f t="shared" si="30"/>
        <v>330200501974</v>
      </c>
      <c r="C1976" s="15" t="s">
        <v>21748</v>
      </c>
      <c r="D1976" s="15" t="s">
        <v>1955</v>
      </c>
      <c r="E1976" s="15" t="s">
        <v>21749</v>
      </c>
      <c r="F1976" s="14" t="s">
        <v>21716</v>
      </c>
      <c r="G1976" s="15" t="s">
        <v>21750</v>
      </c>
      <c r="H1976" s="14" t="s">
        <v>13745</v>
      </c>
      <c r="I1976" s="15" t="s">
        <v>21751</v>
      </c>
      <c r="J1976" s="14" t="s">
        <v>13699</v>
      </c>
      <c r="K1976" s="18"/>
      <c r="L1976" s="14" t="s">
        <v>13832</v>
      </c>
      <c r="M1976" s="15" t="s">
        <v>21202</v>
      </c>
      <c r="N1976" s="19" t="str">
        <f>_xlfn.IFNA(VLOOKUP(K1976,'HAN02'!$I$1:$J$426,2,FALSE),"")</f>
        <v/>
      </c>
    </row>
    <row r="1977" spans="1:14">
      <c r="A1977" s="14">
        <v>1975</v>
      </c>
      <c r="B1977" s="14" t="str">
        <f t="shared" si="30"/>
        <v>330200401975</v>
      </c>
      <c r="C1977" s="15" t="s">
        <v>21752</v>
      </c>
      <c r="D1977" s="15" t="s">
        <v>1955</v>
      </c>
      <c r="E1977" s="15" t="s">
        <v>21753</v>
      </c>
      <c r="F1977" s="14" t="s">
        <v>21754</v>
      </c>
      <c r="G1977" s="15" t="s">
        <v>21755</v>
      </c>
      <c r="H1977" s="14" t="s">
        <v>13708</v>
      </c>
      <c r="I1977" s="15" t="s">
        <v>14946</v>
      </c>
      <c r="J1977" s="14" t="s">
        <v>13699</v>
      </c>
      <c r="K1977" s="18"/>
      <c r="L1977" s="14" t="s">
        <v>13699</v>
      </c>
      <c r="M1977" s="15" t="s">
        <v>21202</v>
      </c>
      <c r="N1977" s="19" t="str">
        <f>_xlfn.IFNA(VLOOKUP(K1977,'HAN02'!$I$1:$J$426,2,FALSE),"")</f>
        <v/>
      </c>
    </row>
    <row r="1978" spans="1:14">
      <c r="A1978" s="14">
        <v>1976</v>
      </c>
      <c r="B1978" s="14" t="str">
        <f t="shared" si="30"/>
        <v>330200301976</v>
      </c>
      <c r="C1978" s="15" t="s">
        <v>21756</v>
      </c>
      <c r="D1978" s="15" t="s">
        <v>1955</v>
      </c>
      <c r="E1978" s="15" t="s">
        <v>21757</v>
      </c>
      <c r="F1978" s="14" t="s">
        <v>21758</v>
      </c>
      <c r="G1978" s="15" t="s">
        <v>21759</v>
      </c>
      <c r="H1978" s="14" t="s">
        <v>13872</v>
      </c>
      <c r="I1978" s="15" t="s">
        <v>21760</v>
      </c>
      <c r="J1978" s="14" t="s">
        <v>13699</v>
      </c>
      <c r="K1978" s="18"/>
      <c r="L1978" s="14" t="s">
        <v>13699</v>
      </c>
      <c r="M1978" s="15" t="s">
        <v>21202</v>
      </c>
      <c r="N1978" s="19" t="str">
        <f>_xlfn.IFNA(VLOOKUP(K1978,'HAN02'!$I$1:$J$426,2,FALSE),"")</f>
        <v/>
      </c>
    </row>
    <row r="1979" spans="1:14">
      <c r="A1979" s="14">
        <v>1977</v>
      </c>
      <c r="B1979" s="14" t="str">
        <f t="shared" si="30"/>
        <v>330200401977</v>
      </c>
      <c r="C1979" s="15" t="s">
        <v>21761</v>
      </c>
      <c r="D1979" s="15" t="s">
        <v>1955</v>
      </c>
      <c r="E1979" s="15" t="s">
        <v>21762</v>
      </c>
      <c r="F1979" s="14" t="s">
        <v>21763</v>
      </c>
      <c r="G1979" s="15" t="s">
        <v>21764</v>
      </c>
      <c r="H1979" s="14" t="s">
        <v>13708</v>
      </c>
      <c r="I1979" s="15" t="s">
        <v>21765</v>
      </c>
      <c r="J1979" s="14" t="s">
        <v>13699</v>
      </c>
      <c r="K1979" s="18"/>
      <c r="L1979" s="14" t="s">
        <v>13699</v>
      </c>
      <c r="M1979" s="15" t="s">
        <v>21202</v>
      </c>
      <c r="N1979" s="19" t="str">
        <f>_xlfn.IFNA(VLOOKUP(K1979,'HAN02'!$I$1:$J$426,2,FALSE),"")</f>
        <v/>
      </c>
    </row>
    <row r="1980" spans="1:14">
      <c r="A1980" s="14">
        <v>1978</v>
      </c>
      <c r="B1980" s="14" t="str">
        <f t="shared" si="30"/>
        <v>330200501978</v>
      </c>
      <c r="C1980" s="15" t="s">
        <v>21766</v>
      </c>
      <c r="D1980" s="15" t="s">
        <v>1955</v>
      </c>
      <c r="E1980" s="15" t="s">
        <v>21767</v>
      </c>
      <c r="F1980" s="14" t="s">
        <v>21768</v>
      </c>
      <c r="G1980" s="15" t="s">
        <v>21769</v>
      </c>
      <c r="H1980" s="14" t="s">
        <v>13745</v>
      </c>
      <c r="I1980" s="15" t="s">
        <v>21770</v>
      </c>
      <c r="J1980" s="14" t="s">
        <v>13699</v>
      </c>
      <c r="K1980" s="18"/>
      <c r="L1980" s="14" t="s">
        <v>13699</v>
      </c>
      <c r="M1980" s="15" t="s">
        <v>21202</v>
      </c>
      <c r="N1980" s="19" t="str">
        <f>_xlfn.IFNA(VLOOKUP(K1980,'HAN02'!$I$1:$J$426,2,FALSE),"")</f>
        <v/>
      </c>
    </row>
    <row r="1981" spans="1:14">
      <c r="A1981" s="14">
        <v>1979</v>
      </c>
      <c r="B1981" s="14" t="str">
        <f t="shared" si="30"/>
        <v>330284501979</v>
      </c>
      <c r="C1981" s="15" t="s">
        <v>21771</v>
      </c>
      <c r="D1981" s="15" t="s">
        <v>21772</v>
      </c>
      <c r="E1981" s="15" t="s">
        <v>21773</v>
      </c>
      <c r="F1981" s="14" t="s">
        <v>21774</v>
      </c>
      <c r="G1981" s="15" t="s">
        <v>21775</v>
      </c>
      <c r="H1981" s="14" t="s">
        <v>13745</v>
      </c>
      <c r="I1981" s="15" t="s">
        <v>21776</v>
      </c>
      <c r="J1981" s="14" t="s">
        <v>13699</v>
      </c>
      <c r="K1981" s="18"/>
      <c r="L1981" s="14" t="s">
        <v>13699</v>
      </c>
      <c r="M1981" s="15" t="s">
        <v>21202</v>
      </c>
      <c r="N1981" s="19" t="str">
        <f>_xlfn.IFNA(VLOOKUP(K1981,'HAN02'!$I$1:$J$426,2,FALSE),"")</f>
        <v/>
      </c>
    </row>
    <row r="1982" spans="1:14">
      <c r="A1982" s="14">
        <v>1980</v>
      </c>
      <c r="B1982" s="14" t="str">
        <f t="shared" si="30"/>
        <v>330296401980</v>
      </c>
      <c r="C1982" s="15" t="s">
        <v>21777</v>
      </c>
      <c r="D1982" s="15" t="s">
        <v>12944</v>
      </c>
      <c r="E1982" s="15" t="s">
        <v>21778</v>
      </c>
      <c r="F1982" s="14" t="s">
        <v>21716</v>
      </c>
      <c r="G1982" s="15" t="s">
        <v>21779</v>
      </c>
      <c r="H1982" s="14" t="s">
        <v>13708</v>
      </c>
      <c r="I1982" s="15" t="s">
        <v>21780</v>
      </c>
      <c r="J1982" s="14" t="s">
        <v>13710</v>
      </c>
      <c r="K1982" s="18" t="s">
        <v>12944</v>
      </c>
      <c r="L1982" s="14" t="s">
        <v>13832</v>
      </c>
      <c r="M1982" s="15" t="s">
        <v>21202</v>
      </c>
      <c r="N1982" s="19" t="str">
        <f>_xlfn.IFNA(VLOOKUP(K1982,'HAN02'!$I$1:$J$426,2,FALSE),"")</f>
        <v>GG332084</v>
      </c>
    </row>
    <row r="1983" spans="1:14">
      <c r="A1983" s="14">
        <v>1981</v>
      </c>
      <c r="B1983" s="14" t="str">
        <f t="shared" si="30"/>
        <v>330296401981</v>
      </c>
      <c r="C1983" s="15" t="s">
        <v>21781</v>
      </c>
      <c r="D1983" s="15" t="s">
        <v>12944</v>
      </c>
      <c r="E1983" s="15" t="s">
        <v>21782</v>
      </c>
      <c r="F1983" s="14" t="s">
        <v>21783</v>
      </c>
      <c r="G1983" s="15" t="s">
        <v>21784</v>
      </c>
      <c r="H1983" s="14" t="s">
        <v>13708</v>
      </c>
      <c r="I1983" s="15" t="s">
        <v>21785</v>
      </c>
      <c r="J1983" s="14" t="s">
        <v>13710</v>
      </c>
      <c r="K1983" s="18" t="s">
        <v>12944</v>
      </c>
      <c r="L1983" s="14" t="s">
        <v>13832</v>
      </c>
      <c r="M1983" s="15" t="s">
        <v>21202</v>
      </c>
      <c r="N1983" s="19" t="str">
        <f>_xlfn.IFNA(VLOOKUP(K1983,'HAN02'!$I$1:$J$426,2,FALSE),"")</f>
        <v>GG332084</v>
      </c>
    </row>
    <row r="1984" spans="1:14">
      <c r="A1984" s="14">
        <v>1982</v>
      </c>
      <c r="B1984" s="14" t="str">
        <f t="shared" si="30"/>
        <v>330296501982</v>
      </c>
      <c r="C1984" s="15" t="s">
        <v>21786</v>
      </c>
      <c r="D1984" s="15" t="s">
        <v>12944</v>
      </c>
      <c r="E1984" s="15" t="s">
        <v>21787</v>
      </c>
      <c r="F1984" s="14" t="s">
        <v>21716</v>
      </c>
      <c r="G1984" s="15" t="s">
        <v>21788</v>
      </c>
      <c r="H1984" s="14" t="s">
        <v>13745</v>
      </c>
      <c r="I1984" s="15" t="s">
        <v>21789</v>
      </c>
      <c r="J1984" s="14" t="s">
        <v>13710</v>
      </c>
      <c r="K1984" s="18" t="s">
        <v>12944</v>
      </c>
      <c r="L1984" s="14" t="s">
        <v>13832</v>
      </c>
      <c r="M1984" s="15" t="s">
        <v>21202</v>
      </c>
      <c r="N1984" s="19" t="str">
        <f>_xlfn.IFNA(VLOOKUP(K1984,'HAN02'!$I$1:$J$426,2,FALSE),"")</f>
        <v>GG332084</v>
      </c>
    </row>
    <row r="1985" spans="1:14">
      <c r="A1985" s="14">
        <v>1983</v>
      </c>
      <c r="B1985" s="14" t="str">
        <f t="shared" si="30"/>
        <v>330296501983</v>
      </c>
      <c r="C1985" s="15" t="s">
        <v>21790</v>
      </c>
      <c r="D1985" s="15" t="s">
        <v>12944</v>
      </c>
      <c r="E1985" s="15" t="s">
        <v>21791</v>
      </c>
      <c r="F1985" s="14" t="s">
        <v>21783</v>
      </c>
      <c r="G1985" s="15" t="s">
        <v>21792</v>
      </c>
      <c r="H1985" s="14" t="s">
        <v>13745</v>
      </c>
      <c r="I1985" s="15" t="s">
        <v>15532</v>
      </c>
      <c r="J1985" s="14" t="s">
        <v>13710</v>
      </c>
      <c r="K1985" s="18" t="s">
        <v>12944</v>
      </c>
      <c r="L1985" s="14" t="s">
        <v>13699</v>
      </c>
      <c r="M1985" s="15" t="s">
        <v>21202</v>
      </c>
      <c r="N1985" s="19" t="str">
        <f>_xlfn.IFNA(VLOOKUP(K1985,'HAN02'!$I$1:$J$426,2,FALSE),"")</f>
        <v>GG332084</v>
      </c>
    </row>
    <row r="1986" spans="1:14">
      <c r="A1986" s="14">
        <v>1984</v>
      </c>
      <c r="B1986" s="14" t="str">
        <f t="shared" si="30"/>
        <v>330296501984</v>
      </c>
      <c r="C1986" s="15" t="s">
        <v>21793</v>
      </c>
      <c r="D1986" s="15" t="s">
        <v>12944</v>
      </c>
      <c r="E1986" s="15" t="s">
        <v>21794</v>
      </c>
      <c r="F1986" s="14" t="s">
        <v>21716</v>
      </c>
      <c r="G1986" s="15" t="s">
        <v>21788</v>
      </c>
      <c r="H1986" s="14" t="s">
        <v>13745</v>
      </c>
      <c r="I1986" s="15" t="s">
        <v>21795</v>
      </c>
      <c r="J1986" s="14" t="s">
        <v>13710</v>
      </c>
      <c r="K1986" s="18" t="s">
        <v>12944</v>
      </c>
      <c r="L1986" s="14" t="s">
        <v>13699</v>
      </c>
      <c r="M1986" s="15" t="s">
        <v>21202</v>
      </c>
      <c r="N1986" s="19" t="str">
        <f>_xlfn.IFNA(VLOOKUP(K1986,'HAN02'!$I$1:$J$426,2,FALSE),"")</f>
        <v>GG332084</v>
      </c>
    </row>
    <row r="1987" spans="1:14">
      <c r="A1987" s="14">
        <v>1985</v>
      </c>
      <c r="B1987" s="14" t="str">
        <f t="shared" si="30"/>
        <v>330296001985</v>
      </c>
      <c r="C1987" s="15" t="s">
        <v>21796</v>
      </c>
      <c r="D1987" s="15" t="s">
        <v>12944</v>
      </c>
      <c r="E1987" s="15"/>
      <c r="F1987" s="14"/>
      <c r="G1987" s="15"/>
      <c r="H1987" s="14"/>
      <c r="I1987" s="15"/>
      <c r="J1987" s="14"/>
      <c r="K1987" s="18"/>
      <c r="L1987" s="14" t="s">
        <v>13699</v>
      </c>
      <c r="M1987" s="15" t="s">
        <v>21202</v>
      </c>
      <c r="N1987" s="19" t="str">
        <f>_xlfn.IFNA(VLOOKUP(K1987,'HAN02'!$I$1:$J$426,2,FALSE),"")</f>
        <v/>
      </c>
    </row>
    <row r="1988" spans="1:14">
      <c r="A1988" s="14">
        <v>1986</v>
      </c>
      <c r="B1988" s="14" t="str">
        <f t="shared" ref="B1988:B2051" si="31">D1988&amp;IF(H1988="",0,H1988)&amp;REPT(0,5-LEN(A1988))&amp;A1988</f>
        <v>330300101986</v>
      </c>
      <c r="C1988" s="15" t="s">
        <v>21797</v>
      </c>
      <c r="D1988" s="15" t="s">
        <v>1978</v>
      </c>
      <c r="E1988" s="15" t="s">
        <v>21798</v>
      </c>
      <c r="F1988" s="14" t="s">
        <v>21799</v>
      </c>
      <c r="G1988" s="15" t="s">
        <v>21800</v>
      </c>
      <c r="H1988" s="14" t="s">
        <v>13942</v>
      </c>
      <c r="I1988" s="15" t="s">
        <v>21801</v>
      </c>
      <c r="J1988" s="14" t="s">
        <v>13699</v>
      </c>
      <c r="K1988" s="18"/>
      <c r="L1988" s="14" t="s">
        <v>13699</v>
      </c>
      <c r="M1988" s="15" t="s">
        <v>21202</v>
      </c>
      <c r="N1988" s="19" t="str">
        <f>_xlfn.IFNA(VLOOKUP(K1988,'HAN02'!$I$1:$J$426,2,FALSE),"")</f>
        <v/>
      </c>
    </row>
    <row r="1989" spans="1:14">
      <c r="A1989" s="14">
        <v>1987</v>
      </c>
      <c r="B1989" s="14" t="str">
        <f t="shared" si="31"/>
        <v>330302401987</v>
      </c>
      <c r="C1989" s="15" t="s">
        <v>21802</v>
      </c>
      <c r="D1989" s="15" t="s">
        <v>1981</v>
      </c>
      <c r="E1989" s="15" t="s">
        <v>21803</v>
      </c>
      <c r="F1989" s="14" t="s">
        <v>21804</v>
      </c>
      <c r="G1989" s="15" t="s">
        <v>21805</v>
      </c>
      <c r="H1989" s="14" t="s">
        <v>13708</v>
      </c>
      <c r="I1989" s="15" t="s">
        <v>14816</v>
      </c>
      <c r="J1989" s="14" t="s">
        <v>13699</v>
      </c>
      <c r="K1989" s="18"/>
      <c r="L1989" s="14" t="s">
        <v>13699</v>
      </c>
      <c r="M1989" s="15" t="s">
        <v>21202</v>
      </c>
      <c r="N1989" s="19" t="str">
        <f>_xlfn.IFNA(VLOOKUP(K1989,'HAN02'!$I$1:$J$426,2,FALSE),"")</f>
        <v/>
      </c>
    </row>
    <row r="1990" spans="1:14">
      <c r="A1990" s="14">
        <v>1988</v>
      </c>
      <c r="B1990" s="14" t="str">
        <f t="shared" si="31"/>
        <v>330302501988</v>
      </c>
      <c r="C1990" s="15" t="s">
        <v>21806</v>
      </c>
      <c r="D1990" s="15" t="s">
        <v>1981</v>
      </c>
      <c r="E1990" s="15" t="s">
        <v>21807</v>
      </c>
      <c r="F1990" s="14" t="s">
        <v>21804</v>
      </c>
      <c r="G1990" s="15" t="s">
        <v>21808</v>
      </c>
      <c r="H1990" s="14" t="s">
        <v>13745</v>
      </c>
      <c r="I1990" s="15" t="s">
        <v>21809</v>
      </c>
      <c r="J1990" s="14" t="s">
        <v>13699</v>
      </c>
      <c r="K1990" s="18"/>
      <c r="L1990" s="14" t="s">
        <v>13699</v>
      </c>
      <c r="M1990" s="15" t="s">
        <v>21202</v>
      </c>
      <c r="N1990" s="19" t="str">
        <f>_xlfn.IFNA(VLOOKUP(K1990,'HAN02'!$I$1:$J$426,2,FALSE),"")</f>
        <v/>
      </c>
    </row>
    <row r="1991" spans="1:14">
      <c r="A1991" s="14">
        <v>1989</v>
      </c>
      <c r="B1991" s="14" t="str">
        <f t="shared" si="31"/>
        <v>330302501989</v>
      </c>
      <c r="C1991" s="15" t="s">
        <v>21810</v>
      </c>
      <c r="D1991" s="15" t="s">
        <v>1981</v>
      </c>
      <c r="E1991" s="15" t="s">
        <v>21811</v>
      </c>
      <c r="F1991" s="14" t="s">
        <v>21804</v>
      </c>
      <c r="G1991" s="15" t="s">
        <v>21812</v>
      </c>
      <c r="H1991" s="14" t="s">
        <v>13745</v>
      </c>
      <c r="I1991" s="15" t="s">
        <v>21813</v>
      </c>
      <c r="J1991" s="14" t="s">
        <v>13699</v>
      </c>
      <c r="K1991" s="18"/>
      <c r="L1991" s="14" t="s">
        <v>13699</v>
      </c>
      <c r="M1991" s="15" t="s">
        <v>21202</v>
      </c>
      <c r="N1991" s="19" t="str">
        <f>_xlfn.IFNA(VLOOKUP(K1991,'HAN02'!$I$1:$J$426,2,FALSE),"")</f>
        <v/>
      </c>
    </row>
    <row r="1992" spans="1:14">
      <c r="A1992" s="14">
        <v>1990</v>
      </c>
      <c r="B1992" s="14" t="str">
        <f t="shared" si="31"/>
        <v>330302501990</v>
      </c>
      <c r="C1992" s="15" t="s">
        <v>21814</v>
      </c>
      <c r="D1992" s="15" t="s">
        <v>1981</v>
      </c>
      <c r="E1992" s="15" t="s">
        <v>21815</v>
      </c>
      <c r="F1992" s="14" t="s">
        <v>21804</v>
      </c>
      <c r="G1992" s="15" t="s">
        <v>21816</v>
      </c>
      <c r="H1992" s="14" t="s">
        <v>13745</v>
      </c>
      <c r="I1992" s="15" t="s">
        <v>14619</v>
      </c>
      <c r="J1992" s="14" t="s">
        <v>13699</v>
      </c>
      <c r="K1992" s="18"/>
      <c r="L1992" s="14" t="s">
        <v>13699</v>
      </c>
      <c r="M1992" s="15" t="s">
        <v>21202</v>
      </c>
      <c r="N1992" s="19" t="str">
        <f>_xlfn.IFNA(VLOOKUP(K1992,'HAN02'!$I$1:$J$426,2,FALSE),"")</f>
        <v/>
      </c>
    </row>
    <row r="1993" spans="1:14">
      <c r="A1993" s="14">
        <v>1991</v>
      </c>
      <c r="B1993" s="14" t="str">
        <f t="shared" si="31"/>
        <v>330303101991</v>
      </c>
      <c r="C1993" s="15" t="s">
        <v>21817</v>
      </c>
      <c r="D1993" s="15" t="s">
        <v>1983</v>
      </c>
      <c r="E1993" s="15" t="s">
        <v>21818</v>
      </c>
      <c r="F1993" s="14" t="s">
        <v>21804</v>
      </c>
      <c r="G1993" s="15" t="s">
        <v>21819</v>
      </c>
      <c r="H1993" s="14" t="s">
        <v>13942</v>
      </c>
      <c r="I1993" s="15" t="s">
        <v>13986</v>
      </c>
      <c r="J1993" s="14" t="s">
        <v>13710</v>
      </c>
      <c r="K1993" s="18" t="s">
        <v>12946</v>
      </c>
      <c r="L1993" s="14" t="s">
        <v>13699</v>
      </c>
      <c r="M1993" s="15" t="s">
        <v>21202</v>
      </c>
      <c r="N1993" s="19" t="str">
        <f>_xlfn.IFNA(VLOOKUP(K1993,'HAN02'!$I$1:$J$426,2,FALSE),"")</f>
        <v>GG332085</v>
      </c>
    </row>
    <row r="1994" spans="1:14">
      <c r="A1994" s="14">
        <v>1992</v>
      </c>
      <c r="B1994" s="14" t="str">
        <f t="shared" si="31"/>
        <v>330303501992</v>
      </c>
      <c r="C1994" s="15" t="s">
        <v>21820</v>
      </c>
      <c r="D1994" s="15" t="s">
        <v>1983</v>
      </c>
      <c r="E1994" s="15" t="s">
        <v>21821</v>
      </c>
      <c r="F1994" s="14" t="s">
        <v>21804</v>
      </c>
      <c r="G1994" s="15" t="s">
        <v>21822</v>
      </c>
      <c r="H1994" s="14" t="s">
        <v>13745</v>
      </c>
      <c r="I1994" s="15" t="s">
        <v>21823</v>
      </c>
      <c r="J1994" s="14" t="s">
        <v>13710</v>
      </c>
      <c r="K1994" s="18" t="s">
        <v>12946</v>
      </c>
      <c r="L1994" s="14" t="s">
        <v>13699</v>
      </c>
      <c r="M1994" s="15" t="s">
        <v>21202</v>
      </c>
      <c r="N1994" s="19" t="str">
        <f>_xlfn.IFNA(VLOOKUP(K1994,'HAN02'!$I$1:$J$426,2,FALSE),"")</f>
        <v>GG332085</v>
      </c>
    </row>
    <row r="1995" spans="1:14">
      <c r="A1995" s="14">
        <v>1993</v>
      </c>
      <c r="B1995" s="14" t="str">
        <f t="shared" si="31"/>
        <v>330303501993</v>
      </c>
      <c r="C1995" s="15" t="s">
        <v>21824</v>
      </c>
      <c r="D1995" s="15" t="s">
        <v>1983</v>
      </c>
      <c r="E1995" s="15" t="s">
        <v>21825</v>
      </c>
      <c r="F1995" s="14" t="s">
        <v>21804</v>
      </c>
      <c r="G1995" s="15" t="s">
        <v>21826</v>
      </c>
      <c r="H1995" s="14" t="s">
        <v>13745</v>
      </c>
      <c r="I1995" s="15" t="s">
        <v>14040</v>
      </c>
      <c r="J1995" s="14" t="s">
        <v>13710</v>
      </c>
      <c r="K1995" s="18" t="s">
        <v>12946</v>
      </c>
      <c r="L1995" s="14" t="s">
        <v>13699</v>
      </c>
      <c r="M1995" s="15" t="s">
        <v>21202</v>
      </c>
      <c r="N1995" s="19" t="str">
        <f>_xlfn.IFNA(VLOOKUP(K1995,'HAN02'!$I$1:$J$426,2,FALSE),"")</f>
        <v>GG332085</v>
      </c>
    </row>
    <row r="1996" spans="1:14">
      <c r="A1996" s="14">
        <v>1994</v>
      </c>
      <c r="B1996" s="14" t="str">
        <f t="shared" si="31"/>
        <v>330303501994</v>
      </c>
      <c r="C1996" s="15" t="s">
        <v>21827</v>
      </c>
      <c r="D1996" s="15" t="s">
        <v>1983</v>
      </c>
      <c r="E1996" s="15" t="s">
        <v>21828</v>
      </c>
      <c r="F1996" s="14" t="s">
        <v>21804</v>
      </c>
      <c r="G1996" s="15" t="s">
        <v>21829</v>
      </c>
      <c r="H1996" s="14" t="s">
        <v>13745</v>
      </c>
      <c r="I1996" s="15" t="s">
        <v>21830</v>
      </c>
      <c r="J1996" s="14" t="s">
        <v>13710</v>
      </c>
      <c r="K1996" s="18" t="s">
        <v>12946</v>
      </c>
      <c r="L1996" s="14" t="s">
        <v>13832</v>
      </c>
      <c r="M1996" s="15" t="s">
        <v>21202</v>
      </c>
      <c r="N1996" s="19" t="str">
        <f>_xlfn.IFNA(VLOOKUP(K1996,'HAN02'!$I$1:$J$426,2,FALSE),"")</f>
        <v>GG332085</v>
      </c>
    </row>
    <row r="1997" spans="1:14">
      <c r="A1997" s="14">
        <v>1995</v>
      </c>
      <c r="B1997" s="14" t="str">
        <f t="shared" si="31"/>
        <v>330303501995</v>
      </c>
      <c r="C1997" s="15" t="s">
        <v>21831</v>
      </c>
      <c r="D1997" s="15" t="s">
        <v>1983</v>
      </c>
      <c r="E1997" s="15" t="s">
        <v>21832</v>
      </c>
      <c r="F1997" s="14" t="s">
        <v>21804</v>
      </c>
      <c r="G1997" s="15" t="s">
        <v>21829</v>
      </c>
      <c r="H1997" s="14" t="s">
        <v>13745</v>
      </c>
      <c r="I1997" s="15" t="s">
        <v>21833</v>
      </c>
      <c r="J1997" s="14" t="s">
        <v>13710</v>
      </c>
      <c r="K1997" s="18" t="s">
        <v>12946</v>
      </c>
      <c r="L1997" s="14" t="s">
        <v>13699</v>
      </c>
      <c r="M1997" s="15" t="s">
        <v>21202</v>
      </c>
      <c r="N1997" s="19" t="str">
        <f>_xlfn.IFNA(VLOOKUP(K1997,'HAN02'!$I$1:$J$426,2,FALSE),"")</f>
        <v>GG332085</v>
      </c>
    </row>
    <row r="1998" spans="1:14">
      <c r="A1998" s="14">
        <v>1996</v>
      </c>
      <c r="B1998" s="14" t="str">
        <f t="shared" si="31"/>
        <v>330303501996</v>
      </c>
      <c r="C1998" s="15" t="s">
        <v>21834</v>
      </c>
      <c r="D1998" s="15" t="s">
        <v>1983</v>
      </c>
      <c r="E1998" s="15" t="s">
        <v>21835</v>
      </c>
      <c r="F1998" s="14" t="s">
        <v>21804</v>
      </c>
      <c r="G1998" s="15" t="s">
        <v>21836</v>
      </c>
      <c r="H1998" s="14" t="s">
        <v>13745</v>
      </c>
      <c r="I1998" s="15" t="s">
        <v>21837</v>
      </c>
      <c r="J1998" s="14" t="s">
        <v>13710</v>
      </c>
      <c r="K1998" s="18" t="s">
        <v>12946</v>
      </c>
      <c r="L1998" s="14" t="s">
        <v>13699</v>
      </c>
      <c r="M1998" s="15" t="s">
        <v>21202</v>
      </c>
      <c r="N1998" s="19" t="str">
        <f>_xlfn.IFNA(VLOOKUP(K1998,'HAN02'!$I$1:$J$426,2,FALSE),"")</f>
        <v>GG332085</v>
      </c>
    </row>
    <row r="1999" spans="1:14">
      <c r="A1999" s="14">
        <v>1997</v>
      </c>
      <c r="B1999" s="14" t="str">
        <f t="shared" si="31"/>
        <v>330303501997</v>
      </c>
      <c r="C1999" s="15" t="s">
        <v>21838</v>
      </c>
      <c r="D1999" s="15" t="s">
        <v>1983</v>
      </c>
      <c r="E1999" s="15" t="s">
        <v>21839</v>
      </c>
      <c r="F1999" s="14" t="s">
        <v>21840</v>
      </c>
      <c r="G1999" s="15" t="s">
        <v>21841</v>
      </c>
      <c r="H1999" s="14" t="s">
        <v>13745</v>
      </c>
      <c r="I1999" s="15" t="s">
        <v>21842</v>
      </c>
      <c r="J1999" s="14" t="s">
        <v>13710</v>
      </c>
      <c r="K1999" s="18" t="s">
        <v>12946</v>
      </c>
      <c r="L1999" s="14" t="s">
        <v>13699</v>
      </c>
      <c r="M1999" s="15" t="s">
        <v>21202</v>
      </c>
      <c r="N1999" s="19" t="str">
        <f>_xlfn.IFNA(VLOOKUP(K1999,'HAN02'!$I$1:$J$426,2,FALSE),"")</f>
        <v>GG332085</v>
      </c>
    </row>
    <row r="2000" spans="1:14">
      <c r="A2000" s="14">
        <v>1998</v>
      </c>
      <c r="B2000" s="14" t="str">
        <f t="shared" si="31"/>
        <v>330304401998</v>
      </c>
      <c r="C2000" s="15" t="s">
        <v>21843</v>
      </c>
      <c r="D2000" s="15" t="s">
        <v>1985</v>
      </c>
      <c r="E2000" s="15" t="s">
        <v>21844</v>
      </c>
      <c r="F2000" s="14" t="s">
        <v>21804</v>
      </c>
      <c r="G2000" s="15" t="s">
        <v>21845</v>
      </c>
      <c r="H2000" s="14" t="s">
        <v>13708</v>
      </c>
      <c r="I2000" s="15" t="s">
        <v>21846</v>
      </c>
      <c r="J2000" s="14" t="s">
        <v>13699</v>
      </c>
      <c r="K2000" s="18"/>
      <c r="L2000" s="14" t="s">
        <v>13832</v>
      </c>
      <c r="M2000" s="15" t="s">
        <v>21202</v>
      </c>
      <c r="N2000" s="19" t="str">
        <f>_xlfn.IFNA(VLOOKUP(K2000,'HAN02'!$I$1:$J$426,2,FALSE),"")</f>
        <v/>
      </c>
    </row>
    <row r="2001" spans="1:14">
      <c r="A2001" s="14">
        <v>1999</v>
      </c>
      <c r="B2001" s="14" t="str">
        <f t="shared" si="31"/>
        <v>330304501999</v>
      </c>
      <c r="C2001" s="15" t="s">
        <v>21847</v>
      </c>
      <c r="D2001" s="15" t="s">
        <v>1985</v>
      </c>
      <c r="E2001" s="15" t="s">
        <v>21848</v>
      </c>
      <c r="F2001" s="14" t="s">
        <v>21849</v>
      </c>
      <c r="G2001" s="15" t="s">
        <v>21850</v>
      </c>
      <c r="H2001" s="14" t="s">
        <v>13745</v>
      </c>
      <c r="I2001" s="15" t="s">
        <v>21851</v>
      </c>
      <c r="J2001" s="14" t="s">
        <v>13699</v>
      </c>
      <c r="K2001" s="18"/>
      <c r="L2001" s="14" t="s">
        <v>13699</v>
      </c>
      <c r="M2001" s="15" t="s">
        <v>21202</v>
      </c>
      <c r="N2001" s="19" t="str">
        <f>_xlfn.IFNA(VLOOKUP(K2001,'HAN02'!$I$1:$J$426,2,FALSE),"")</f>
        <v/>
      </c>
    </row>
    <row r="2002" spans="1:14">
      <c r="A2002" s="14">
        <v>2000</v>
      </c>
      <c r="B2002" s="14" t="str">
        <f t="shared" si="31"/>
        <v>330304502000</v>
      </c>
      <c r="C2002" s="15" t="s">
        <v>21852</v>
      </c>
      <c r="D2002" s="15" t="s">
        <v>1985</v>
      </c>
      <c r="E2002" s="15" t="s">
        <v>21853</v>
      </c>
      <c r="F2002" s="14" t="s">
        <v>21804</v>
      </c>
      <c r="G2002" s="15" t="s">
        <v>21854</v>
      </c>
      <c r="H2002" s="14" t="s">
        <v>13745</v>
      </c>
      <c r="I2002" s="15" t="s">
        <v>21855</v>
      </c>
      <c r="J2002" s="14" t="s">
        <v>13699</v>
      </c>
      <c r="K2002" s="18"/>
      <c r="L2002" s="14" t="s">
        <v>13699</v>
      </c>
      <c r="M2002" s="15" t="s">
        <v>21202</v>
      </c>
      <c r="N2002" s="19" t="str">
        <f>_xlfn.IFNA(VLOOKUP(K2002,'HAN02'!$I$1:$J$426,2,FALSE),"")</f>
        <v/>
      </c>
    </row>
    <row r="2003" spans="1:14">
      <c r="A2003" s="14">
        <v>2001</v>
      </c>
      <c r="B2003" s="14" t="str">
        <f t="shared" si="31"/>
        <v>330322502001</v>
      </c>
      <c r="C2003" s="15" t="s">
        <v>21856</v>
      </c>
      <c r="D2003" s="15" t="s">
        <v>21857</v>
      </c>
      <c r="E2003" s="15" t="s">
        <v>21858</v>
      </c>
      <c r="F2003" s="14" t="s">
        <v>21859</v>
      </c>
      <c r="G2003" s="15" t="s">
        <v>21860</v>
      </c>
      <c r="H2003" s="14" t="s">
        <v>13745</v>
      </c>
      <c r="I2003" s="15" t="s">
        <v>21861</v>
      </c>
      <c r="J2003" s="14" t="s">
        <v>13699</v>
      </c>
      <c r="K2003" s="18"/>
      <c r="L2003" s="14" t="s">
        <v>13699</v>
      </c>
      <c r="M2003" s="15" t="s">
        <v>21202</v>
      </c>
      <c r="N2003" s="19" t="str">
        <f>_xlfn.IFNA(VLOOKUP(K2003,'HAN02'!$I$1:$J$426,2,FALSE),"")</f>
        <v/>
      </c>
    </row>
    <row r="2004" spans="1:14">
      <c r="A2004" s="14">
        <v>2002</v>
      </c>
      <c r="B2004" s="14" t="str">
        <f t="shared" si="31"/>
        <v>330324002002</v>
      </c>
      <c r="C2004" s="15" t="s">
        <v>21862</v>
      </c>
      <c r="D2004" s="15" t="s">
        <v>1989</v>
      </c>
      <c r="E2004" s="15" t="s">
        <v>21863</v>
      </c>
      <c r="F2004" s="14" t="s">
        <v>21864</v>
      </c>
      <c r="G2004" s="15" t="s">
        <v>21865</v>
      </c>
      <c r="H2004" s="14"/>
      <c r="I2004" s="15" t="s">
        <v>21866</v>
      </c>
      <c r="J2004" s="14"/>
      <c r="K2004" s="18"/>
      <c r="L2004" s="14" t="s">
        <v>13699</v>
      </c>
      <c r="M2004" s="15" t="s">
        <v>21202</v>
      </c>
      <c r="N2004" s="19" t="str">
        <f>_xlfn.IFNA(VLOOKUP(K2004,'HAN02'!$I$1:$J$426,2,FALSE),"")</f>
        <v/>
      </c>
    </row>
    <row r="2005" spans="1:14">
      <c r="A2005" s="14">
        <v>2003</v>
      </c>
      <c r="B2005" s="14" t="str">
        <f t="shared" si="31"/>
        <v>330327102003</v>
      </c>
      <c r="C2005" s="15" t="s">
        <v>21867</v>
      </c>
      <c r="D2005" s="15" t="s">
        <v>1993</v>
      </c>
      <c r="E2005" s="15" t="s">
        <v>21868</v>
      </c>
      <c r="F2005" s="14" t="s">
        <v>21869</v>
      </c>
      <c r="G2005" s="15" t="s">
        <v>21870</v>
      </c>
      <c r="H2005" s="14" t="s">
        <v>13942</v>
      </c>
      <c r="I2005" s="15" t="s">
        <v>15055</v>
      </c>
      <c r="J2005" s="14" t="s">
        <v>13699</v>
      </c>
      <c r="K2005" s="18"/>
      <c r="L2005" s="14" t="s">
        <v>13699</v>
      </c>
      <c r="M2005" s="15" t="s">
        <v>21202</v>
      </c>
      <c r="N2005" s="19" t="str">
        <f>_xlfn.IFNA(VLOOKUP(K2005,'HAN02'!$I$1:$J$426,2,FALSE),"")</f>
        <v/>
      </c>
    </row>
    <row r="2006" spans="1:14">
      <c r="A2006" s="14">
        <v>2004</v>
      </c>
      <c r="B2006" s="14" t="str">
        <f t="shared" si="31"/>
        <v>330328502004</v>
      </c>
      <c r="C2006" s="15" t="s">
        <v>21871</v>
      </c>
      <c r="D2006" s="15" t="s">
        <v>1995</v>
      </c>
      <c r="E2006" s="15" t="s">
        <v>21872</v>
      </c>
      <c r="F2006" s="14" t="s">
        <v>21873</v>
      </c>
      <c r="G2006" s="15" t="s">
        <v>21874</v>
      </c>
      <c r="H2006" s="14" t="s">
        <v>13745</v>
      </c>
      <c r="I2006" s="15" t="s">
        <v>16298</v>
      </c>
      <c r="J2006" s="14" t="s">
        <v>13699</v>
      </c>
      <c r="K2006" s="18"/>
      <c r="L2006" s="14" t="s">
        <v>13699</v>
      </c>
      <c r="M2006" s="15" t="s">
        <v>21202</v>
      </c>
      <c r="N2006" s="19" t="str">
        <f>_xlfn.IFNA(VLOOKUP(K2006,'HAN02'!$I$1:$J$426,2,FALSE),"")</f>
        <v/>
      </c>
    </row>
    <row r="2007" spans="1:14">
      <c r="A2007" s="14">
        <v>2005</v>
      </c>
      <c r="B2007" s="14" t="str">
        <f t="shared" si="31"/>
        <v>330381402005</v>
      </c>
      <c r="C2007" s="15" t="s">
        <v>21875</v>
      </c>
      <c r="D2007" s="15" t="s">
        <v>1999</v>
      </c>
      <c r="E2007" s="15" t="s">
        <v>21876</v>
      </c>
      <c r="F2007" s="14" t="s">
        <v>21877</v>
      </c>
      <c r="G2007" s="15" t="s">
        <v>21878</v>
      </c>
      <c r="H2007" s="14" t="s">
        <v>13708</v>
      </c>
      <c r="I2007" s="15" t="s">
        <v>21879</v>
      </c>
      <c r="J2007" s="14" t="s">
        <v>13699</v>
      </c>
      <c r="K2007" s="18"/>
      <c r="L2007" s="14" t="s">
        <v>13699</v>
      </c>
      <c r="M2007" s="15" t="s">
        <v>21202</v>
      </c>
      <c r="N2007" s="19" t="str">
        <f>_xlfn.IFNA(VLOOKUP(K2007,'HAN02'!$I$1:$J$426,2,FALSE),"")</f>
        <v/>
      </c>
    </row>
    <row r="2008" spans="1:14">
      <c r="A2008" s="14">
        <v>2006</v>
      </c>
      <c r="B2008" s="14" t="str">
        <f t="shared" si="31"/>
        <v>330382202006</v>
      </c>
      <c r="C2008" s="15" t="s">
        <v>21880</v>
      </c>
      <c r="D2008" s="15" t="s">
        <v>2001</v>
      </c>
      <c r="E2008" s="15" t="s">
        <v>21881</v>
      </c>
      <c r="F2008" s="14" t="s">
        <v>21882</v>
      </c>
      <c r="G2008" s="15" t="s">
        <v>21883</v>
      </c>
      <c r="H2008" s="14" t="s">
        <v>14962</v>
      </c>
      <c r="I2008" s="15" t="s">
        <v>21884</v>
      </c>
      <c r="J2008" s="14" t="s">
        <v>13699</v>
      </c>
      <c r="K2008" s="18"/>
      <c r="L2008" s="14" t="s">
        <v>13832</v>
      </c>
      <c r="M2008" s="15" t="s">
        <v>21202</v>
      </c>
      <c r="N2008" s="19" t="str">
        <f>_xlfn.IFNA(VLOOKUP(K2008,'HAN02'!$I$1:$J$426,2,FALSE),"")</f>
        <v/>
      </c>
    </row>
    <row r="2009" spans="1:14">
      <c r="A2009" s="14">
        <v>2007</v>
      </c>
      <c r="B2009" s="14" t="str">
        <f t="shared" si="31"/>
        <v>330382002007</v>
      </c>
      <c r="C2009" s="15" t="s">
        <v>21885</v>
      </c>
      <c r="D2009" s="15" t="s">
        <v>2001</v>
      </c>
      <c r="E2009" s="15" t="s">
        <v>21886</v>
      </c>
      <c r="F2009" s="14" t="s">
        <v>21887</v>
      </c>
      <c r="G2009" s="15" t="s">
        <v>21888</v>
      </c>
      <c r="H2009" s="14"/>
      <c r="I2009" s="15" t="s">
        <v>21889</v>
      </c>
      <c r="J2009" s="14"/>
      <c r="K2009" s="18"/>
      <c r="L2009" s="14" t="s">
        <v>13699</v>
      </c>
      <c r="M2009" s="15" t="s">
        <v>21202</v>
      </c>
      <c r="N2009" s="19" t="str">
        <f>_xlfn.IFNA(VLOOKUP(K2009,'HAN02'!$I$1:$J$426,2,FALSE),"")</f>
        <v/>
      </c>
    </row>
    <row r="2010" spans="1:14">
      <c r="A2010" s="14">
        <v>2008</v>
      </c>
      <c r="B2010" s="14" t="str">
        <f t="shared" si="31"/>
        <v>330396102008</v>
      </c>
      <c r="C2010" s="15" t="s">
        <v>21890</v>
      </c>
      <c r="D2010" s="15" t="s">
        <v>12946</v>
      </c>
      <c r="E2010" s="15" t="s">
        <v>21891</v>
      </c>
      <c r="F2010" s="14" t="s">
        <v>21892</v>
      </c>
      <c r="G2010" s="15" t="s">
        <v>21893</v>
      </c>
      <c r="H2010" s="14" t="s">
        <v>13942</v>
      </c>
      <c r="I2010" s="15" t="s">
        <v>21894</v>
      </c>
      <c r="J2010" s="14" t="s">
        <v>13710</v>
      </c>
      <c r="K2010" s="18" t="s">
        <v>12946</v>
      </c>
      <c r="L2010" s="14" t="s">
        <v>13832</v>
      </c>
      <c r="M2010" s="15" t="s">
        <v>21202</v>
      </c>
      <c r="N2010" s="19" t="str">
        <f>_xlfn.IFNA(VLOOKUP(K2010,'HAN02'!$I$1:$J$426,2,FALSE),"")</f>
        <v>GG332085</v>
      </c>
    </row>
    <row r="2011" spans="1:14">
      <c r="A2011" s="14">
        <v>2009</v>
      </c>
      <c r="B2011" s="14" t="str">
        <f t="shared" si="31"/>
        <v>330401102009</v>
      </c>
      <c r="C2011" s="15" t="s">
        <v>21895</v>
      </c>
      <c r="D2011" s="15" t="s">
        <v>2005</v>
      </c>
      <c r="E2011" s="15" t="s">
        <v>21896</v>
      </c>
      <c r="F2011" s="14" t="s">
        <v>21897</v>
      </c>
      <c r="G2011" s="15" t="s">
        <v>21898</v>
      </c>
      <c r="H2011" s="14" t="s">
        <v>13942</v>
      </c>
      <c r="I2011" s="15" t="s">
        <v>21899</v>
      </c>
      <c r="J2011" s="14" t="s">
        <v>13699</v>
      </c>
      <c r="K2011" s="18"/>
      <c r="L2011" s="14" t="s">
        <v>13832</v>
      </c>
      <c r="M2011" s="15" t="s">
        <v>21202</v>
      </c>
      <c r="N2011" s="19" t="str">
        <f>_xlfn.IFNA(VLOOKUP(K2011,'HAN02'!$I$1:$J$426,2,FALSE),"")</f>
        <v/>
      </c>
    </row>
    <row r="2012" spans="1:14">
      <c r="A2012" s="14">
        <v>2010</v>
      </c>
      <c r="B2012" s="14" t="str">
        <f t="shared" si="31"/>
        <v>330401502010</v>
      </c>
      <c r="C2012" s="15" t="s">
        <v>21900</v>
      </c>
      <c r="D2012" s="15" t="s">
        <v>2005</v>
      </c>
      <c r="E2012" s="15" t="s">
        <v>21901</v>
      </c>
      <c r="F2012" s="14" t="s">
        <v>21897</v>
      </c>
      <c r="G2012" s="15" t="s">
        <v>21902</v>
      </c>
      <c r="H2012" s="14" t="s">
        <v>13745</v>
      </c>
      <c r="I2012" s="15" t="s">
        <v>20941</v>
      </c>
      <c r="J2012" s="14" t="s">
        <v>13699</v>
      </c>
      <c r="K2012" s="18"/>
      <c r="L2012" s="14" t="s">
        <v>13832</v>
      </c>
      <c r="M2012" s="15" t="s">
        <v>21202</v>
      </c>
      <c r="N2012" s="19" t="str">
        <f>_xlfn.IFNA(VLOOKUP(K2012,'HAN02'!$I$1:$J$426,2,FALSE),"")</f>
        <v/>
      </c>
    </row>
    <row r="2013" spans="1:14">
      <c r="A2013" s="14">
        <v>2011</v>
      </c>
      <c r="B2013" s="14" t="str">
        <f t="shared" si="31"/>
        <v>330401402011</v>
      </c>
      <c r="C2013" s="15" t="s">
        <v>21903</v>
      </c>
      <c r="D2013" s="15" t="s">
        <v>2005</v>
      </c>
      <c r="E2013" s="15" t="s">
        <v>21904</v>
      </c>
      <c r="F2013" s="14" t="s">
        <v>21905</v>
      </c>
      <c r="G2013" s="15" t="s">
        <v>21906</v>
      </c>
      <c r="H2013" s="14" t="s">
        <v>13708</v>
      </c>
      <c r="I2013" s="15" t="s">
        <v>17036</v>
      </c>
      <c r="J2013" s="14" t="s">
        <v>13710</v>
      </c>
      <c r="K2013" s="18" t="s">
        <v>12949</v>
      </c>
      <c r="L2013" s="14" t="s">
        <v>13699</v>
      </c>
      <c r="M2013" s="15" t="s">
        <v>21202</v>
      </c>
      <c r="N2013" s="19" t="str">
        <f>_xlfn.IFNA(VLOOKUP(K2013,'HAN02'!$I$1:$J$426,2,FALSE),"")</f>
        <v>GG332086</v>
      </c>
    </row>
    <row r="2014" spans="1:14">
      <c r="A2014" s="14">
        <v>2012</v>
      </c>
      <c r="B2014" s="14" t="str">
        <f t="shared" si="31"/>
        <v>330401502012</v>
      </c>
      <c r="C2014" s="15" t="s">
        <v>21907</v>
      </c>
      <c r="D2014" s="15" t="s">
        <v>2005</v>
      </c>
      <c r="E2014" s="15" t="s">
        <v>21908</v>
      </c>
      <c r="F2014" s="14" t="s">
        <v>21909</v>
      </c>
      <c r="G2014" s="15" t="s">
        <v>21910</v>
      </c>
      <c r="H2014" s="14" t="s">
        <v>13745</v>
      </c>
      <c r="I2014" s="15" t="s">
        <v>15166</v>
      </c>
      <c r="J2014" s="14" t="s">
        <v>13699</v>
      </c>
      <c r="K2014" s="18"/>
      <c r="L2014" s="14" t="s">
        <v>13699</v>
      </c>
      <c r="M2014" s="15" t="s">
        <v>21202</v>
      </c>
      <c r="N2014" s="19" t="str">
        <f>_xlfn.IFNA(VLOOKUP(K2014,'HAN02'!$I$1:$J$426,2,FALSE),"")</f>
        <v/>
      </c>
    </row>
    <row r="2015" spans="1:14">
      <c r="A2015" s="14">
        <v>2013</v>
      </c>
      <c r="B2015" s="14" t="str">
        <f t="shared" si="31"/>
        <v>330401402013</v>
      </c>
      <c r="C2015" s="15" t="s">
        <v>21911</v>
      </c>
      <c r="D2015" s="15" t="s">
        <v>2005</v>
      </c>
      <c r="E2015" s="15" t="s">
        <v>21912</v>
      </c>
      <c r="F2015" s="14" t="s">
        <v>21913</v>
      </c>
      <c r="G2015" s="15" t="s">
        <v>21914</v>
      </c>
      <c r="H2015" s="14" t="s">
        <v>13708</v>
      </c>
      <c r="I2015" s="15" t="s">
        <v>21915</v>
      </c>
      <c r="J2015" s="14" t="s">
        <v>13699</v>
      </c>
      <c r="K2015" s="18"/>
      <c r="L2015" s="14" t="s">
        <v>13699</v>
      </c>
      <c r="M2015" s="15" t="s">
        <v>21202</v>
      </c>
      <c r="N2015" s="19" t="str">
        <f>_xlfn.IFNA(VLOOKUP(K2015,'HAN02'!$I$1:$J$426,2,FALSE),"")</f>
        <v/>
      </c>
    </row>
    <row r="2016" spans="1:14">
      <c r="A2016" s="14">
        <v>2014</v>
      </c>
      <c r="B2016" s="14" t="str">
        <f t="shared" si="31"/>
        <v>330401602014</v>
      </c>
      <c r="C2016" s="15" t="s">
        <v>21916</v>
      </c>
      <c r="D2016" s="15" t="s">
        <v>2005</v>
      </c>
      <c r="E2016" s="15" t="s">
        <v>21917</v>
      </c>
      <c r="F2016" s="14" t="s">
        <v>21918</v>
      </c>
      <c r="G2016" s="15" t="s">
        <v>21919</v>
      </c>
      <c r="H2016" s="14" t="s">
        <v>15084</v>
      </c>
      <c r="I2016" s="15" t="s">
        <v>21920</v>
      </c>
      <c r="J2016" s="14" t="s">
        <v>13699</v>
      </c>
      <c r="K2016" s="18"/>
      <c r="L2016" s="14" t="s">
        <v>13699</v>
      </c>
      <c r="M2016" s="15" t="s">
        <v>21202</v>
      </c>
      <c r="N2016" s="19" t="str">
        <f>_xlfn.IFNA(VLOOKUP(K2016,'HAN02'!$I$1:$J$426,2,FALSE),"")</f>
        <v/>
      </c>
    </row>
    <row r="2017" spans="1:14">
      <c r="A2017" s="14">
        <v>2015</v>
      </c>
      <c r="B2017" s="14" t="str">
        <f t="shared" si="31"/>
        <v>330402302015</v>
      </c>
      <c r="C2017" s="15" t="s">
        <v>21921</v>
      </c>
      <c r="D2017" s="15" t="s">
        <v>2006</v>
      </c>
      <c r="E2017" s="15" t="s">
        <v>21922</v>
      </c>
      <c r="F2017" s="14" t="s">
        <v>21923</v>
      </c>
      <c r="G2017" s="15" t="s">
        <v>21924</v>
      </c>
      <c r="H2017" s="14" t="s">
        <v>13872</v>
      </c>
      <c r="I2017" s="15" t="s">
        <v>21925</v>
      </c>
      <c r="J2017" s="14" t="s">
        <v>13699</v>
      </c>
      <c r="K2017" s="18"/>
      <c r="L2017" s="14" t="s">
        <v>13832</v>
      </c>
      <c r="M2017" s="15" t="s">
        <v>21202</v>
      </c>
      <c r="N2017" s="19" t="str">
        <f>_xlfn.IFNA(VLOOKUP(K2017,'HAN02'!$I$1:$J$426,2,FALSE),"")</f>
        <v/>
      </c>
    </row>
    <row r="2018" spans="1:14">
      <c r="A2018" s="14">
        <v>2016</v>
      </c>
      <c r="B2018" s="14" t="str">
        <f t="shared" si="31"/>
        <v>330402302016</v>
      </c>
      <c r="C2018" s="15" t="s">
        <v>21926</v>
      </c>
      <c r="D2018" s="15" t="s">
        <v>2006</v>
      </c>
      <c r="E2018" s="15" t="s">
        <v>21927</v>
      </c>
      <c r="F2018" s="14" t="s">
        <v>21923</v>
      </c>
      <c r="G2018" s="15" t="s">
        <v>21928</v>
      </c>
      <c r="H2018" s="14" t="s">
        <v>13872</v>
      </c>
      <c r="I2018" s="15" t="s">
        <v>21929</v>
      </c>
      <c r="J2018" s="14" t="s">
        <v>13699</v>
      </c>
      <c r="K2018" s="18"/>
      <c r="L2018" s="14" t="s">
        <v>13699</v>
      </c>
      <c r="M2018" s="15" t="s">
        <v>21202</v>
      </c>
      <c r="N2018" s="19" t="str">
        <f>_xlfn.IFNA(VLOOKUP(K2018,'HAN02'!$I$1:$J$426,2,FALSE),"")</f>
        <v/>
      </c>
    </row>
    <row r="2019" spans="1:14">
      <c r="A2019" s="14">
        <v>2017</v>
      </c>
      <c r="B2019" s="14" t="str">
        <f t="shared" si="31"/>
        <v>330402102017</v>
      </c>
      <c r="C2019" s="15" t="s">
        <v>21930</v>
      </c>
      <c r="D2019" s="15" t="s">
        <v>2006</v>
      </c>
      <c r="E2019" s="15" t="s">
        <v>21931</v>
      </c>
      <c r="F2019" s="14" t="s">
        <v>21897</v>
      </c>
      <c r="G2019" s="15" t="s">
        <v>21932</v>
      </c>
      <c r="H2019" s="14" t="s">
        <v>13942</v>
      </c>
      <c r="I2019" s="15" t="s">
        <v>16483</v>
      </c>
      <c r="J2019" s="14" t="s">
        <v>13699</v>
      </c>
      <c r="K2019" s="18"/>
      <c r="L2019" s="14" t="s">
        <v>13699</v>
      </c>
      <c r="M2019" s="15" t="s">
        <v>21202</v>
      </c>
      <c r="N2019" s="19" t="str">
        <f>_xlfn.IFNA(VLOOKUP(K2019,'HAN02'!$I$1:$J$426,2,FALSE),"")</f>
        <v/>
      </c>
    </row>
    <row r="2020" spans="1:14">
      <c r="A2020" s="14">
        <v>2018</v>
      </c>
      <c r="B2020" s="14" t="str">
        <f t="shared" si="31"/>
        <v>330402302018</v>
      </c>
      <c r="C2020" s="15" t="s">
        <v>21933</v>
      </c>
      <c r="D2020" s="15" t="s">
        <v>2006</v>
      </c>
      <c r="E2020" s="15" t="s">
        <v>21934</v>
      </c>
      <c r="F2020" s="14" t="s">
        <v>21935</v>
      </c>
      <c r="G2020" s="15" t="s">
        <v>21936</v>
      </c>
      <c r="H2020" s="14" t="s">
        <v>13872</v>
      </c>
      <c r="I2020" s="15" t="s">
        <v>21937</v>
      </c>
      <c r="J2020" s="14" t="s">
        <v>13699</v>
      </c>
      <c r="K2020" s="18"/>
      <c r="L2020" s="14" t="s">
        <v>13699</v>
      </c>
      <c r="M2020" s="15" t="s">
        <v>21202</v>
      </c>
      <c r="N2020" s="19" t="str">
        <f>_xlfn.IFNA(VLOOKUP(K2020,'HAN02'!$I$1:$J$426,2,FALSE),"")</f>
        <v/>
      </c>
    </row>
    <row r="2021" spans="1:14">
      <c r="A2021" s="14">
        <v>2019</v>
      </c>
      <c r="B2021" s="14" t="str">
        <f t="shared" si="31"/>
        <v>330411402019</v>
      </c>
      <c r="C2021" s="15" t="s">
        <v>21938</v>
      </c>
      <c r="D2021" s="15" t="s">
        <v>2008</v>
      </c>
      <c r="E2021" s="15" t="s">
        <v>21939</v>
      </c>
      <c r="F2021" s="14" t="s">
        <v>21940</v>
      </c>
      <c r="G2021" s="15" t="s">
        <v>21941</v>
      </c>
      <c r="H2021" s="14" t="s">
        <v>13708</v>
      </c>
      <c r="I2021" s="15" t="s">
        <v>21942</v>
      </c>
      <c r="J2021" s="14" t="s">
        <v>13710</v>
      </c>
      <c r="K2021" s="18" t="s">
        <v>12949</v>
      </c>
      <c r="L2021" s="14" t="s">
        <v>13832</v>
      </c>
      <c r="M2021" s="15" t="s">
        <v>21202</v>
      </c>
      <c r="N2021" s="19" t="str">
        <f>_xlfn.IFNA(VLOOKUP(K2021,'HAN02'!$I$1:$J$426,2,FALSE),"")</f>
        <v>GG332086</v>
      </c>
    </row>
    <row r="2022" spans="1:14">
      <c r="A2022" s="14">
        <v>2020</v>
      </c>
      <c r="B2022" s="14" t="str">
        <f t="shared" si="31"/>
        <v>330411402020</v>
      </c>
      <c r="C2022" s="15" t="s">
        <v>21943</v>
      </c>
      <c r="D2022" s="15" t="s">
        <v>2008</v>
      </c>
      <c r="E2022" s="15" t="s">
        <v>21944</v>
      </c>
      <c r="F2022" s="14" t="s">
        <v>21940</v>
      </c>
      <c r="G2022" s="15" t="s">
        <v>21945</v>
      </c>
      <c r="H2022" s="14" t="s">
        <v>13708</v>
      </c>
      <c r="I2022" s="15" t="s">
        <v>15019</v>
      </c>
      <c r="J2022" s="14" t="s">
        <v>13710</v>
      </c>
      <c r="K2022" s="18" t="s">
        <v>12949</v>
      </c>
      <c r="L2022" s="14" t="s">
        <v>13699</v>
      </c>
      <c r="M2022" s="15" t="s">
        <v>21202</v>
      </c>
      <c r="N2022" s="19" t="str">
        <f>_xlfn.IFNA(VLOOKUP(K2022,'HAN02'!$I$1:$J$426,2,FALSE),"")</f>
        <v>GG332086</v>
      </c>
    </row>
    <row r="2023" spans="1:14">
      <c r="A2023" s="14">
        <v>2021</v>
      </c>
      <c r="B2023" s="14" t="str">
        <f t="shared" si="31"/>
        <v>330421402021</v>
      </c>
      <c r="C2023" s="15" t="s">
        <v>21946</v>
      </c>
      <c r="D2023" s="15" t="s">
        <v>2010</v>
      </c>
      <c r="E2023" s="15" t="s">
        <v>21947</v>
      </c>
      <c r="F2023" s="14" t="s">
        <v>21948</v>
      </c>
      <c r="G2023" s="15" t="s">
        <v>21949</v>
      </c>
      <c r="H2023" s="14" t="s">
        <v>13708</v>
      </c>
      <c r="I2023" s="15" t="s">
        <v>21950</v>
      </c>
      <c r="J2023" s="14" t="s">
        <v>13699</v>
      </c>
      <c r="K2023" s="18"/>
      <c r="L2023" s="14" t="s">
        <v>13832</v>
      </c>
      <c r="M2023" s="15" t="s">
        <v>21202</v>
      </c>
      <c r="N2023" s="19" t="str">
        <f>_xlfn.IFNA(VLOOKUP(K2023,'HAN02'!$I$1:$J$426,2,FALSE),"")</f>
        <v/>
      </c>
    </row>
    <row r="2024" spans="1:14">
      <c r="A2024" s="14">
        <v>2022</v>
      </c>
      <c r="B2024" s="14" t="str">
        <f t="shared" si="31"/>
        <v>330421502022</v>
      </c>
      <c r="C2024" s="15" t="s">
        <v>21951</v>
      </c>
      <c r="D2024" s="15" t="s">
        <v>2010</v>
      </c>
      <c r="E2024" s="15" t="s">
        <v>21952</v>
      </c>
      <c r="F2024" s="14" t="s">
        <v>21953</v>
      </c>
      <c r="G2024" s="15" t="s">
        <v>21954</v>
      </c>
      <c r="H2024" s="14" t="s">
        <v>13745</v>
      </c>
      <c r="I2024" s="15" t="s">
        <v>15553</v>
      </c>
      <c r="J2024" s="14" t="s">
        <v>13699</v>
      </c>
      <c r="K2024" s="18"/>
      <c r="L2024" s="14" t="s">
        <v>13699</v>
      </c>
      <c r="M2024" s="15" t="s">
        <v>21202</v>
      </c>
      <c r="N2024" s="19" t="str">
        <f>_xlfn.IFNA(VLOOKUP(K2024,'HAN02'!$I$1:$J$426,2,FALSE),"")</f>
        <v/>
      </c>
    </row>
    <row r="2025" spans="1:14">
      <c r="A2025" s="14">
        <v>2023</v>
      </c>
      <c r="B2025" s="14" t="str">
        <f t="shared" si="31"/>
        <v>330424202023</v>
      </c>
      <c r="C2025" s="15" t="s">
        <v>21955</v>
      </c>
      <c r="D2025" s="15" t="s">
        <v>2012</v>
      </c>
      <c r="E2025" s="15" t="s">
        <v>21956</v>
      </c>
      <c r="F2025" s="14" t="s">
        <v>21957</v>
      </c>
      <c r="G2025" s="15" t="s">
        <v>21958</v>
      </c>
      <c r="H2025" s="14" t="s">
        <v>14962</v>
      </c>
      <c r="I2025" s="15" t="s">
        <v>21959</v>
      </c>
      <c r="J2025" s="14" t="s">
        <v>13699</v>
      </c>
      <c r="K2025" s="18"/>
      <c r="L2025" s="14" t="s">
        <v>13832</v>
      </c>
      <c r="M2025" s="15" t="s">
        <v>21202</v>
      </c>
      <c r="N2025" s="19" t="str">
        <f>_xlfn.IFNA(VLOOKUP(K2025,'HAN02'!$I$1:$J$426,2,FALSE),"")</f>
        <v/>
      </c>
    </row>
    <row r="2026" spans="1:14">
      <c r="A2026" s="14">
        <v>2024</v>
      </c>
      <c r="B2026" s="14" t="str">
        <f t="shared" si="31"/>
        <v>330481402024</v>
      </c>
      <c r="C2026" s="15" t="s">
        <v>21960</v>
      </c>
      <c r="D2026" s="15" t="s">
        <v>2014</v>
      </c>
      <c r="E2026" s="15" t="s">
        <v>21961</v>
      </c>
      <c r="F2026" s="14" t="s">
        <v>21962</v>
      </c>
      <c r="G2026" s="15" t="s">
        <v>21963</v>
      </c>
      <c r="H2026" s="14" t="s">
        <v>13708</v>
      </c>
      <c r="I2026" s="15" t="s">
        <v>21964</v>
      </c>
      <c r="J2026" s="14" t="s">
        <v>13699</v>
      </c>
      <c r="K2026" s="18"/>
      <c r="L2026" s="14" t="s">
        <v>13832</v>
      </c>
      <c r="M2026" s="15" t="s">
        <v>21202</v>
      </c>
      <c r="N2026" s="19" t="str">
        <f>_xlfn.IFNA(VLOOKUP(K2026,'HAN02'!$I$1:$J$426,2,FALSE),"")</f>
        <v/>
      </c>
    </row>
    <row r="2027" spans="1:14">
      <c r="A2027" s="14">
        <v>2025</v>
      </c>
      <c r="B2027" s="14" t="str">
        <f t="shared" si="31"/>
        <v>330481402025</v>
      </c>
      <c r="C2027" s="15" t="s">
        <v>21965</v>
      </c>
      <c r="D2027" s="15" t="s">
        <v>2014</v>
      </c>
      <c r="E2027" s="15" t="s">
        <v>21966</v>
      </c>
      <c r="F2027" s="14" t="s">
        <v>21967</v>
      </c>
      <c r="G2027" s="15" t="s">
        <v>21968</v>
      </c>
      <c r="H2027" s="14" t="s">
        <v>13708</v>
      </c>
      <c r="I2027" s="15" t="s">
        <v>19823</v>
      </c>
      <c r="J2027" s="14" t="s">
        <v>13699</v>
      </c>
      <c r="K2027" s="18"/>
      <c r="L2027" s="14" t="s">
        <v>13699</v>
      </c>
      <c r="M2027" s="15" t="s">
        <v>21202</v>
      </c>
      <c r="N2027" s="19" t="str">
        <f>_xlfn.IFNA(VLOOKUP(K2027,'HAN02'!$I$1:$J$426,2,FALSE),"")</f>
        <v/>
      </c>
    </row>
    <row r="2028" spans="1:14">
      <c r="A2028" s="14">
        <v>2026</v>
      </c>
      <c r="B2028" s="14" t="str">
        <f t="shared" si="31"/>
        <v>330481302026</v>
      </c>
      <c r="C2028" s="15" t="s">
        <v>21969</v>
      </c>
      <c r="D2028" s="15" t="s">
        <v>2014</v>
      </c>
      <c r="E2028" s="15" t="s">
        <v>21970</v>
      </c>
      <c r="F2028" s="14" t="s">
        <v>21971</v>
      </c>
      <c r="G2028" s="15" t="s">
        <v>21972</v>
      </c>
      <c r="H2028" s="14" t="s">
        <v>13872</v>
      </c>
      <c r="I2028" s="15" t="s">
        <v>21973</v>
      </c>
      <c r="J2028" s="14" t="s">
        <v>13699</v>
      </c>
      <c r="K2028" s="18"/>
      <c r="L2028" s="14" t="s">
        <v>13699</v>
      </c>
      <c r="M2028" s="15" t="s">
        <v>21202</v>
      </c>
      <c r="N2028" s="19" t="str">
        <f>_xlfn.IFNA(VLOOKUP(K2028,'HAN02'!$I$1:$J$426,2,FALSE),"")</f>
        <v/>
      </c>
    </row>
    <row r="2029" spans="1:14">
      <c r="A2029" s="14">
        <v>2027</v>
      </c>
      <c r="B2029" s="14" t="str">
        <f t="shared" si="31"/>
        <v>330482402027</v>
      </c>
      <c r="C2029" s="15" t="s">
        <v>21974</v>
      </c>
      <c r="D2029" s="15" t="s">
        <v>2016</v>
      </c>
      <c r="E2029" s="15" t="s">
        <v>21975</v>
      </c>
      <c r="F2029" s="14" t="s">
        <v>21976</v>
      </c>
      <c r="G2029" s="15" t="s">
        <v>21977</v>
      </c>
      <c r="H2029" s="14" t="s">
        <v>13708</v>
      </c>
      <c r="I2029" s="15" t="s">
        <v>21418</v>
      </c>
      <c r="J2029" s="14" t="s">
        <v>13699</v>
      </c>
      <c r="K2029" s="18"/>
      <c r="L2029" s="14" t="s">
        <v>13832</v>
      </c>
      <c r="M2029" s="15" t="s">
        <v>21202</v>
      </c>
      <c r="N2029" s="19" t="str">
        <f>_xlfn.IFNA(VLOOKUP(K2029,'HAN02'!$I$1:$J$426,2,FALSE),"")</f>
        <v/>
      </c>
    </row>
    <row r="2030" spans="1:14">
      <c r="A2030" s="14">
        <v>2028</v>
      </c>
      <c r="B2030" s="14" t="str">
        <f t="shared" si="31"/>
        <v>330482002028</v>
      </c>
      <c r="C2030" s="15" t="s">
        <v>21978</v>
      </c>
      <c r="D2030" s="15" t="s">
        <v>2016</v>
      </c>
      <c r="E2030" s="15" t="s">
        <v>21979</v>
      </c>
      <c r="F2030" s="14" t="s">
        <v>21976</v>
      </c>
      <c r="G2030" s="15"/>
      <c r="H2030" s="14"/>
      <c r="I2030" s="15"/>
      <c r="J2030" s="14"/>
      <c r="K2030" s="18"/>
      <c r="L2030" s="14" t="s">
        <v>13699</v>
      </c>
      <c r="M2030" s="15" t="s">
        <v>21202</v>
      </c>
      <c r="N2030" s="19" t="str">
        <f>_xlfn.IFNA(VLOOKUP(K2030,'HAN02'!$I$1:$J$426,2,FALSE),"")</f>
        <v/>
      </c>
    </row>
    <row r="2031" spans="1:14">
      <c r="A2031" s="14">
        <v>2029</v>
      </c>
      <c r="B2031" s="14" t="str">
        <f t="shared" si="31"/>
        <v>330482502029</v>
      </c>
      <c r="C2031" s="15" t="s">
        <v>21980</v>
      </c>
      <c r="D2031" s="15" t="s">
        <v>2016</v>
      </c>
      <c r="E2031" s="15" t="s">
        <v>21981</v>
      </c>
      <c r="F2031" s="14" t="s">
        <v>21976</v>
      </c>
      <c r="G2031" s="15" t="s">
        <v>21982</v>
      </c>
      <c r="H2031" s="14" t="s">
        <v>13745</v>
      </c>
      <c r="I2031" s="15" t="s">
        <v>14307</v>
      </c>
      <c r="J2031" s="14" t="s">
        <v>13699</v>
      </c>
      <c r="K2031" s="18"/>
      <c r="L2031" s="14" t="s">
        <v>13699</v>
      </c>
      <c r="M2031" s="15" t="s">
        <v>21202</v>
      </c>
      <c r="N2031" s="19" t="str">
        <f>_xlfn.IFNA(VLOOKUP(K2031,'HAN02'!$I$1:$J$426,2,FALSE),"")</f>
        <v/>
      </c>
    </row>
    <row r="2032" spans="1:14">
      <c r="A2032" s="14">
        <v>2030</v>
      </c>
      <c r="B2032" s="14" t="str">
        <f t="shared" si="31"/>
        <v>330483402030</v>
      </c>
      <c r="C2032" s="15" t="s">
        <v>21983</v>
      </c>
      <c r="D2032" s="15" t="s">
        <v>2018</v>
      </c>
      <c r="E2032" s="15" t="s">
        <v>21984</v>
      </c>
      <c r="F2032" s="14" t="s">
        <v>21985</v>
      </c>
      <c r="G2032" s="15" t="s">
        <v>21986</v>
      </c>
      <c r="H2032" s="14" t="s">
        <v>13708</v>
      </c>
      <c r="I2032" s="15" t="s">
        <v>16986</v>
      </c>
      <c r="J2032" s="14" t="s">
        <v>13699</v>
      </c>
      <c r="K2032" s="18"/>
      <c r="L2032" s="14" t="s">
        <v>13832</v>
      </c>
      <c r="M2032" s="15" t="s">
        <v>21202</v>
      </c>
      <c r="N2032" s="19" t="str">
        <f>_xlfn.IFNA(VLOOKUP(K2032,'HAN02'!$I$1:$J$426,2,FALSE),"")</f>
        <v/>
      </c>
    </row>
    <row r="2033" spans="1:14">
      <c r="A2033" s="14">
        <v>2031</v>
      </c>
      <c r="B2033" s="14" t="str">
        <f t="shared" si="31"/>
        <v>330483602031</v>
      </c>
      <c r="C2033" s="15" t="s">
        <v>21987</v>
      </c>
      <c r="D2033" s="15" t="s">
        <v>2018</v>
      </c>
      <c r="E2033" s="15" t="s">
        <v>21988</v>
      </c>
      <c r="F2033" s="14" t="s">
        <v>21989</v>
      </c>
      <c r="G2033" s="15" t="s">
        <v>21990</v>
      </c>
      <c r="H2033" s="14" t="s">
        <v>15084</v>
      </c>
      <c r="I2033" s="15" t="s">
        <v>21991</v>
      </c>
      <c r="J2033" s="14" t="s">
        <v>13699</v>
      </c>
      <c r="K2033" s="18"/>
      <c r="L2033" s="14" t="s">
        <v>13699</v>
      </c>
      <c r="M2033" s="15" t="s">
        <v>21202</v>
      </c>
      <c r="N2033" s="19" t="str">
        <f>_xlfn.IFNA(VLOOKUP(K2033,'HAN02'!$I$1:$J$426,2,FALSE),"")</f>
        <v/>
      </c>
    </row>
    <row r="2034" spans="1:14">
      <c r="A2034" s="14">
        <v>2032</v>
      </c>
      <c r="B2034" s="14" t="str">
        <f t="shared" si="31"/>
        <v>330483502032</v>
      </c>
      <c r="C2034" s="15" t="s">
        <v>21992</v>
      </c>
      <c r="D2034" s="15" t="s">
        <v>2018</v>
      </c>
      <c r="E2034" s="15" t="s">
        <v>21993</v>
      </c>
      <c r="F2034" s="14" t="s">
        <v>21994</v>
      </c>
      <c r="G2034" s="15" t="s">
        <v>21995</v>
      </c>
      <c r="H2034" s="14" t="s">
        <v>13745</v>
      </c>
      <c r="I2034" s="15" t="s">
        <v>21996</v>
      </c>
      <c r="J2034" s="14" t="s">
        <v>13699</v>
      </c>
      <c r="K2034" s="18"/>
      <c r="L2034" s="14" t="s">
        <v>13699</v>
      </c>
      <c r="M2034" s="15" t="s">
        <v>21202</v>
      </c>
      <c r="N2034" s="19" t="str">
        <f>_xlfn.IFNA(VLOOKUP(K2034,'HAN02'!$I$1:$J$426,2,FALSE),"")</f>
        <v/>
      </c>
    </row>
    <row r="2035" spans="1:14">
      <c r="A2035" s="14">
        <v>2033</v>
      </c>
      <c r="B2035" s="14" t="str">
        <f t="shared" si="31"/>
        <v>330496402033</v>
      </c>
      <c r="C2035" s="15" t="s">
        <v>21997</v>
      </c>
      <c r="D2035" s="15" t="s">
        <v>12949</v>
      </c>
      <c r="E2035" s="15" t="s">
        <v>21998</v>
      </c>
      <c r="F2035" s="14" t="s">
        <v>21999</v>
      </c>
      <c r="G2035" s="15" t="s">
        <v>22000</v>
      </c>
      <c r="H2035" s="14" t="s">
        <v>13708</v>
      </c>
      <c r="I2035" s="15" t="s">
        <v>22001</v>
      </c>
      <c r="J2035" s="14" t="s">
        <v>13710</v>
      </c>
      <c r="K2035" s="18" t="s">
        <v>12949</v>
      </c>
      <c r="L2035" s="14" t="s">
        <v>13699</v>
      </c>
      <c r="M2035" s="15" t="s">
        <v>21202</v>
      </c>
      <c r="N2035" s="19" t="str">
        <f>_xlfn.IFNA(VLOOKUP(K2035,'HAN02'!$I$1:$J$426,2,FALSE),"")</f>
        <v>GG332086</v>
      </c>
    </row>
    <row r="2036" spans="1:14">
      <c r="A2036" s="14">
        <v>2034</v>
      </c>
      <c r="B2036" s="14" t="str">
        <f t="shared" si="31"/>
        <v>330501302034</v>
      </c>
      <c r="C2036" s="15" t="s">
        <v>22002</v>
      </c>
      <c r="D2036" s="15" t="s">
        <v>2022</v>
      </c>
      <c r="E2036" s="15" t="s">
        <v>22003</v>
      </c>
      <c r="F2036" s="14" t="s">
        <v>22004</v>
      </c>
      <c r="G2036" s="15" t="s">
        <v>22005</v>
      </c>
      <c r="H2036" s="14" t="s">
        <v>13872</v>
      </c>
      <c r="I2036" s="15" t="s">
        <v>22006</v>
      </c>
      <c r="J2036" s="14" t="s">
        <v>13699</v>
      </c>
      <c r="K2036" s="18"/>
      <c r="L2036" s="14" t="s">
        <v>13832</v>
      </c>
      <c r="M2036" s="15" t="s">
        <v>21202</v>
      </c>
      <c r="N2036" s="19" t="str">
        <f>_xlfn.IFNA(VLOOKUP(K2036,'HAN02'!$I$1:$J$426,2,FALSE),"")</f>
        <v/>
      </c>
    </row>
    <row r="2037" spans="1:14">
      <c r="A2037" s="14">
        <v>2035</v>
      </c>
      <c r="B2037" s="14" t="str">
        <f t="shared" si="31"/>
        <v>330502402035</v>
      </c>
      <c r="C2037" s="15" t="s">
        <v>22007</v>
      </c>
      <c r="D2037" s="15" t="s">
        <v>2023</v>
      </c>
      <c r="E2037" s="15" t="s">
        <v>22008</v>
      </c>
      <c r="F2037" s="14" t="s">
        <v>22009</v>
      </c>
      <c r="G2037" s="15" t="s">
        <v>22010</v>
      </c>
      <c r="H2037" s="14" t="s">
        <v>13708</v>
      </c>
      <c r="I2037" s="15" t="s">
        <v>22011</v>
      </c>
      <c r="J2037" s="14" t="s">
        <v>13699</v>
      </c>
      <c r="K2037" s="18"/>
      <c r="L2037" s="14" t="s">
        <v>13832</v>
      </c>
      <c r="M2037" s="15" t="s">
        <v>21202</v>
      </c>
      <c r="N2037" s="19" t="str">
        <f>_xlfn.IFNA(VLOOKUP(K2037,'HAN02'!$I$1:$J$426,2,FALSE),"")</f>
        <v/>
      </c>
    </row>
    <row r="2038" spans="1:14">
      <c r="A2038" s="14">
        <v>2036</v>
      </c>
      <c r="B2038" s="14" t="str">
        <f t="shared" si="31"/>
        <v>330502502036</v>
      </c>
      <c r="C2038" s="15" t="s">
        <v>22012</v>
      </c>
      <c r="D2038" s="15" t="s">
        <v>2023</v>
      </c>
      <c r="E2038" s="15" t="s">
        <v>22013</v>
      </c>
      <c r="F2038" s="14" t="s">
        <v>22004</v>
      </c>
      <c r="G2038" s="15" t="s">
        <v>22014</v>
      </c>
      <c r="H2038" s="14" t="s">
        <v>13745</v>
      </c>
      <c r="I2038" s="15" t="s">
        <v>20150</v>
      </c>
      <c r="J2038" s="14" t="s">
        <v>13699</v>
      </c>
      <c r="K2038" s="18"/>
      <c r="L2038" s="14" t="s">
        <v>13699</v>
      </c>
      <c r="M2038" s="15" t="s">
        <v>21202</v>
      </c>
      <c r="N2038" s="19" t="str">
        <f>_xlfn.IFNA(VLOOKUP(K2038,'HAN02'!$I$1:$J$426,2,FALSE),"")</f>
        <v/>
      </c>
    </row>
    <row r="2039" spans="1:14">
      <c r="A2039" s="14">
        <v>2037</v>
      </c>
      <c r="B2039" s="14" t="str">
        <f t="shared" si="31"/>
        <v>330502402037</v>
      </c>
      <c r="C2039" s="15" t="s">
        <v>22015</v>
      </c>
      <c r="D2039" s="15" t="s">
        <v>2023</v>
      </c>
      <c r="E2039" s="15" t="s">
        <v>22016</v>
      </c>
      <c r="F2039" s="14" t="s">
        <v>22004</v>
      </c>
      <c r="G2039" s="15" t="s">
        <v>22017</v>
      </c>
      <c r="H2039" s="14" t="s">
        <v>13708</v>
      </c>
      <c r="I2039" s="15" t="s">
        <v>19668</v>
      </c>
      <c r="J2039" s="14" t="s">
        <v>13699</v>
      </c>
      <c r="K2039" s="18"/>
      <c r="L2039" s="14" t="s">
        <v>13699</v>
      </c>
      <c r="M2039" s="15" t="s">
        <v>21202</v>
      </c>
      <c r="N2039" s="19" t="str">
        <f>_xlfn.IFNA(VLOOKUP(K2039,'HAN02'!$I$1:$J$426,2,FALSE),"")</f>
        <v/>
      </c>
    </row>
    <row r="2040" spans="1:14">
      <c r="A2040" s="14">
        <v>2038</v>
      </c>
      <c r="B2040" s="14" t="str">
        <f t="shared" si="31"/>
        <v>330521402038</v>
      </c>
      <c r="C2040" s="15" t="s">
        <v>22018</v>
      </c>
      <c r="D2040" s="15" t="s">
        <v>2027</v>
      </c>
      <c r="E2040" s="15" t="s">
        <v>22019</v>
      </c>
      <c r="F2040" s="14" t="s">
        <v>22020</v>
      </c>
      <c r="G2040" s="15" t="s">
        <v>22021</v>
      </c>
      <c r="H2040" s="14" t="s">
        <v>13708</v>
      </c>
      <c r="I2040" s="15" t="s">
        <v>22022</v>
      </c>
      <c r="J2040" s="14" t="s">
        <v>13710</v>
      </c>
      <c r="K2040" s="18" t="s">
        <v>12953</v>
      </c>
      <c r="L2040" s="14" t="s">
        <v>13832</v>
      </c>
      <c r="M2040" s="15" t="s">
        <v>21202</v>
      </c>
      <c r="N2040" s="19" t="str">
        <f>_xlfn.IFNA(VLOOKUP(K2040,'HAN02'!$I$1:$J$426,2,FALSE),"")</f>
        <v>GG332087</v>
      </c>
    </row>
    <row r="2041" spans="1:14">
      <c r="A2041" s="14">
        <v>2039</v>
      </c>
      <c r="B2041" s="14" t="str">
        <f t="shared" si="31"/>
        <v>330521402039</v>
      </c>
      <c r="C2041" s="15" t="s">
        <v>22023</v>
      </c>
      <c r="D2041" s="15" t="s">
        <v>2027</v>
      </c>
      <c r="E2041" s="15" t="s">
        <v>22024</v>
      </c>
      <c r="F2041" s="14" t="s">
        <v>22025</v>
      </c>
      <c r="G2041" s="15" t="s">
        <v>22026</v>
      </c>
      <c r="H2041" s="14" t="s">
        <v>13708</v>
      </c>
      <c r="I2041" s="15" t="s">
        <v>14565</v>
      </c>
      <c r="J2041" s="14" t="s">
        <v>13699</v>
      </c>
      <c r="K2041" s="18"/>
      <c r="L2041" s="14" t="s">
        <v>13832</v>
      </c>
      <c r="M2041" s="15" t="s">
        <v>21202</v>
      </c>
      <c r="N2041" s="19" t="str">
        <f>_xlfn.IFNA(VLOOKUP(K2041,'HAN02'!$I$1:$J$426,2,FALSE),"")</f>
        <v/>
      </c>
    </row>
    <row r="2042" spans="1:14">
      <c r="A2042" s="14">
        <v>2040</v>
      </c>
      <c r="B2042" s="14" t="str">
        <f t="shared" si="31"/>
        <v>330521502040</v>
      </c>
      <c r="C2042" s="15" t="s">
        <v>22027</v>
      </c>
      <c r="D2042" s="15" t="s">
        <v>2027</v>
      </c>
      <c r="E2042" s="15" t="s">
        <v>22028</v>
      </c>
      <c r="F2042" s="14" t="s">
        <v>22029</v>
      </c>
      <c r="G2042" s="15" t="s">
        <v>22030</v>
      </c>
      <c r="H2042" s="14" t="s">
        <v>13745</v>
      </c>
      <c r="I2042" s="15" t="s">
        <v>22031</v>
      </c>
      <c r="J2042" s="14" t="s">
        <v>13699</v>
      </c>
      <c r="K2042" s="18"/>
      <c r="L2042" s="14" t="s">
        <v>13699</v>
      </c>
      <c r="M2042" s="15" t="s">
        <v>21202</v>
      </c>
      <c r="N2042" s="19" t="str">
        <f>_xlfn.IFNA(VLOOKUP(K2042,'HAN02'!$I$1:$J$426,2,FALSE),"")</f>
        <v/>
      </c>
    </row>
    <row r="2043" spans="1:14">
      <c r="A2043" s="14">
        <v>2041</v>
      </c>
      <c r="B2043" s="14" t="str">
        <f t="shared" si="31"/>
        <v>330522402041</v>
      </c>
      <c r="C2043" s="15" t="s">
        <v>22032</v>
      </c>
      <c r="D2043" s="15" t="s">
        <v>2029</v>
      </c>
      <c r="E2043" s="15" t="s">
        <v>22033</v>
      </c>
      <c r="F2043" s="14" t="s">
        <v>22034</v>
      </c>
      <c r="G2043" s="15" t="s">
        <v>22035</v>
      </c>
      <c r="H2043" s="14" t="s">
        <v>13708</v>
      </c>
      <c r="I2043" s="15" t="s">
        <v>22036</v>
      </c>
      <c r="J2043" s="14" t="s">
        <v>13699</v>
      </c>
      <c r="K2043" s="18"/>
      <c r="L2043" s="14" t="s">
        <v>13832</v>
      </c>
      <c r="M2043" s="15" t="s">
        <v>21202</v>
      </c>
      <c r="N2043" s="19" t="str">
        <f>_xlfn.IFNA(VLOOKUP(K2043,'HAN02'!$I$1:$J$426,2,FALSE),"")</f>
        <v/>
      </c>
    </row>
    <row r="2044" spans="1:14">
      <c r="A2044" s="14">
        <v>2042</v>
      </c>
      <c r="B2044" s="14" t="str">
        <f t="shared" si="31"/>
        <v>330522102042</v>
      </c>
      <c r="C2044" s="15" t="s">
        <v>22037</v>
      </c>
      <c r="D2044" s="15" t="s">
        <v>2029</v>
      </c>
      <c r="E2044" s="15" t="s">
        <v>22038</v>
      </c>
      <c r="F2044" s="14" t="s">
        <v>22039</v>
      </c>
      <c r="G2044" s="15" t="s">
        <v>22040</v>
      </c>
      <c r="H2044" s="14" t="s">
        <v>13942</v>
      </c>
      <c r="I2044" s="15" t="s">
        <v>22041</v>
      </c>
      <c r="J2044" s="14" t="s">
        <v>13699</v>
      </c>
      <c r="K2044" s="18"/>
      <c r="L2044" s="14" t="s">
        <v>13699</v>
      </c>
      <c r="M2044" s="15" t="s">
        <v>21202</v>
      </c>
      <c r="N2044" s="19" t="str">
        <f>_xlfn.IFNA(VLOOKUP(K2044,'HAN02'!$I$1:$J$426,2,FALSE),"")</f>
        <v/>
      </c>
    </row>
    <row r="2045" spans="1:14">
      <c r="A2045" s="14">
        <v>2043</v>
      </c>
      <c r="B2045" s="14" t="str">
        <f t="shared" si="31"/>
        <v>330522502043</v>
      </c>
      <c r="C2045" s="15" t="s">
        <v>22042</v>
      </c>
      <c r="D2045" s="15" t="s">
        <v>2029</v>
      </c>
      <c r="E2045" s="15" t="s">
        <v>22043</v>
      </c>
      <c r="F2045" s="14" t="s">
        <v>22044</v>
      </c>
      <c r="G2045" s="15" t="s">
        <v>22045</v>
      </c>
      <c r="H2045" s="14" t="s">
        <v>13745</v>
      </c>
      <c r="I2045" s="15" t="s">
        <v>14210</v>
      </c>
      <c r="J2045" s="14" t="s">
        <v>13699</v>
      </c>
      <c r="K2045" s="18"/>
      <c r="L2045" s="14" t="s">
        <v>13699</v>
      </c>
      <c r="M2045" s="15" t="s">
        <v>21202</v>
      </c>
      <c r="N2045" s="19" t="str">
        <f>_xlfn.IFNA(VLOOKUP(K2045,'HAN02'!$I$1:$J$426,2,FALSE),"")</f>
        <v/>
      </c>
    </row>
    <row r="2046" spans="1:14">
      <c r="A2046" s="14">
        <v>2044</v>
      </c>
      <c r="B2046" s="14" t="str">
        <f t="shared" si="31"/>
        <v>330522402044</v>
      </c>
      <c r="C2046" s="15" t="s">
        <v>22046</v>
      </c>
      <c r="D2046" s="15" t="s">
        <v>2029</v>
      </c>
      <c r="E2046" s="15" t="s">
        <v>22047</v>
      </c>
      <c r="F2046" s="14" t="s">
        <v>22034</v>
      </c>
      <c r="G2046" s="15" t="s">
        <v>22048</v>
      </c>
      <c r="H2046" s="14" t="s">
        <v>13708</v>
      </c>
      <c r="I2046" s="15" t="s">
        <v>22049</v>
      </c>
      <c r="J2046" s="14" t="s">
        <v>13699</v>
      </c>
      <c r="K2046" s="18"/>
      <c r="L2046" s="14" t="s">
        <v>13699</v>
      </c>
      <c r="M2046" s="15" t="s">
        <v>21202</v>
      </c>
      <c r="N2046" s="19" t="str">
        <f>_xlfn.IFNA(VLOOKUP(K2046,'HAN02'!$I$1:$J$426,2,FALSE),"")</f>
        <v/>
      </c>
    </row>
    <row r="2047" spans="1:14">
      <c r="A2047" s="14">
        <v>2045</v>
      </c>
      <c r="B2047" s="14" t="str">
        <f t="shared" si="31"/>
        <v>330522502045</v>
      </c>
      <c r="C2047" s="15" t="s">
        <v>22050</v>
      </c>
      <c r="D2047" s="15" t="s">
        <v>2029</v>
      </c>
      <c r="E2047" s="15" t="s">
        <v>22051</v>
      </c>
      <c r="F2047" s="14" t="s">
        <v>22052</v>
      </c>
      <c r="G2047" s="15" t="s">
        <v>22053</v>
      </c>
      <c r="H2047" s="14" t="s">
        <v>13745</v>
      </c>
      <c r="I2047" s="15" t="s">
        <v>22054</v>
      </c>
      <c r="J2047" s="14" t="s">
        <v>13699</v>
      </c>
      <c r="K2047" s="18"/>
      <c r="L2047" s="14" t="s">
        <v>13699</v>
      </c>
      <c r="M2047" s="15" t="s">
        <v>21202</v>
      </c>
      <c r="N2047" s="19" t="str">
        <f>_xlfn.IFNA(VLOOKUP(K2047,'HAN02'!$I$1:$J$426,2,FALSE),"")</f>
        <v/>
      </c>
    </row>
    <row r="2048" spans="1:14">
      <c r="A2048" s="14">
        <v>2046</v>
      </c>
      <c r="B2048" s="14" t="str">
        <f t="shared" si="31"/>
        <v>330523402046</v>
      </c>
      <c r="C2048" s="15" t="s">
        <v>22055</v>
      </c>
      <c r="D2048" s="15" t="s">
        <v>2031</v>
      </c>
      <c r="E2048" s="15" t="s">
        <v>22056</v>
      </c>
      <c r="F2048" s="14" t="s">
        <v>22057</v>
      </c>
      <c r="G2048" s="15" t="s">
        <v>22058</v>
      </c>
      <c r="H2048" s="14" t="s">
        <v>13708</v>
      </c>
      <c r="I2048" s="15" t="s">
        <v>22059</v>
      </c>
      <c r="J2048" s="14" t="s">
        <v>13699</v>
      </c>
      <c r="K2048" s="18"/>
      <c r="L2048" s="14" t="s">
        <v>13832</v>
      </c>
      <c r="M2048" s="15" t="s">
        <v>21202</v>
      </c>
      <c r="N2048" s="19" t="str">
        <f>_xlfn.IFNA(VLOOKUP(K2048,'HAN02'!$I$1:$J$426,2,FALSE),"")</f>
        <v/>
      </c>
    </row>
    <row r="2049" spans="1:14">
      <c r="A2049" s="14">
        <v>2047</v>
      </c>
      <c r="B2049" s="14" t="str">
        <f t="shared" si="31"/>
        <v>330523402047</v>
      </c>
      <c r="C2049" s="15" t="s">
        <v>22060</v>
      </c>
      <c r="D2049" s="15" t="s">
        <v>2031</v>
      </c>
      <c r="E2049" s="15" t="s">
        <v>22061</v>
      </c>
      <c r="F2049" s="14" t="s">
        <v>22057</v>
      </c>
      <c r="G2049" s="15" t="s">
        <v>22062</v>
      </c>
      <c r="H2049" s="14" t="s">
        <v>13708</v>
      </c>
      <c r="I2049" s="15" t="s">
        <v>22063</v>
      </c>
      <c r="J2049" s="14" t="s">
        <v>13699</v>
      </c>
      <c r="K2049" s="18"/>
      <c r="L2049" s="14" t="s">
        <v>13832</v>
      </c>
      <c r="M2049" s="15" t="s">
        <v>21202</v>
      </c>
      <c r="N2049" s="19" t="str">
        <f>_xlfn.IFNA(VLOOKUP(K2049,'HAN02'!$I$1:$J$426,2,FALSE),"")</f>
        <v/>
      </c>
    </row>
    <row r="2050" spans="1:14">
      <c r="A2050" s="14">
        <v>2048</v>
      </c>
      <c r="B2050" s="14" t="str">
        <f t="shared" si="31"/>
        <v>330601302048</v>
      </c>
      <c r="C2050" s="15" t="s">
        <v>22064</v>
      </c>
      <c r="D2050" s="15" t="s">
        <v>2035</v>
      </c>
      <c r="E2050" s="15" t="s">
        <v>22065</v>
      </c>
      <c r="F2050" s="14" t="s">
        <v>22066</v>
      </c>
      <c r="G2050" s="15" t="s">
        <v>22067</v>
      </c>
      <c r="H2050" s="14" t="s">
        <v>13872</v>
      </c>
      <c r="I2050" s="15" t="s">
        <v>22068</v>
      </c>
      <c r="J2050" s="14" t="s">
        <v>13699</v>
      </c>
      <c r="K2050" s="18"/>
      <c r="L2050" s="14" t="s">
        <v>13832</v>
      </c>
      <c r="M2050" s="15" t="s">
        <v>21202</v>
      </c>
      <c r="N2050" s="19" t="str">
        <f>_xlfn.IFNA(VLOOKUP(K2050,'HAN02'!$I$1:$J$426,2,FALSE),"")</f>
        <v/>
      </c>
    </row>
    <row r="2051" spans="1:14">
      <c r="A2051" s="14">
        <v>2049</v>
      </c>
      <c r="B2051" s="14" t="str">
        <f t="shared" si="31"/>
        <v>330601502049</v>
      </c>
      <c r="C2051" s="15" t="s">
        <v>22069</v>
      </c>
      <c r="D2051" s="15" t="s">
        <v>2035</v>
      </c>
      <c r="E2051" s="15" t="s">
        <v>22070</v>
      </c>
      <c r="F2051" s="14" t="s">
        <v>22071</v>
      </c>
      <c r="G2051" s="15" t="s">
        <v>22072</v>
      </c>
      <c r="H2051" s="14" t="s">
        <v>13745</v>
      </c>
      <c r="I2051" s="15" t="s">
        <v>22073</v>
      </c>
      <c r="J2051" s="14" t="s">
        <v>13699</v>
      </c>
      <c r="K2051" s="18"/>
      <c r="L2051" s="14" t="s">
        <v>13699</v>
      </c>
      <c r="M2051" s="15" t="s">
        <v>21202</v>
      </c>
      <c r="N2051" s="19" t="str">
        <f>_xlfn.IFNA(VLOOKUP(K2051,'HAN02'!$I$1:$J$426,2,FALSE),"")</f>
        <v/>
      </c>
    </row>
    <row r="2052" spans="1:14">
      <c r="A2052" s="14">
        <v>2050</v>
      </c>
      <c r="B2052" s="14" t="str">
        <f t="shared" ref="B2052:B2115" si="32">D2052&amp;IF(H2052="",0,H2052)&amp;REPT(0,5-LEN(A2052))&amp;A2052</f>
        <v>330602502050</v>
      </c>
      <c r="C2052" s="15" t="s">
        <v>22074</v>
      </c>
      <c r="D2052" s="15" t="s">
        <v>2036</v>
      </c>
      <c r="E2052" s="15" t="s">
        <v>22075</v>
      </c>
      <c r="F2052" s="14" t="s">
        <v>22071</v>
      </c>
      <c r="G2052" s="15" t="s">
        <v>22076</v>
      </c>
      <c r="H2052" s="14" t="s">
        <v>13745</v>
      </c>
      <c r="I2052" s="15" t="s">
        <v>22077</v>
      </c>
      <c r="J2052" s="14" t="s">
        <v>13710</v>
      </c>
      <c r="K2052" s="18" t="s">
        <v>12956</v>
      </c>
      <c r="L2052" s="14" t="s">
        <v>13832</v>
      </c>
      <c r="M2052" s="15" t="s">
        <v>21202</v>
      </c>
      <c r="N2052" s="19" t="str">
        <f>_xlfn.IFNA(VLOOKUP(K2052,'HAN02'!$I$1:$J$426,2,FALSE),"")</f>
        <v>GG332088</v>
      </c>
    </row>
    <row r="2053" spans="1:14">
      <c r="A2053" s="14">
        <v>2051</v>
      </c>
      <c r="B2053" s="14" t="str">
        <f t="shared" si="32"/>
        <v>330602502051</v>
      </c>
      <c r="C2053" s="15" t="s">
        <v>22078</v>
      </c>
      <c r="D2053" s="15" t="s">
        <v>2036</v>
      </c>
      <c r="E2053" s="15" t="s">
        <v>22079</v>
      </c>
      <c r="F2053" s="14" t="s">
        <v>22071</v>
      </c>
      <c r="G2053" s="15" t="s">
        <v>22080</v>
      </c>
      <c r="H2053" s="14" t="s">
        <v>13745</v>
      </c>
      <c r="I2053" s="15" t="s">
        <v>22081</v>
      </c>
      <c r="J2053" s="14" t="s">
        <v>13710</v>
      </c>
      <c r="K2053" s="18" t="s">
        <v>12956</v>
      </c>
      <c r="L2053" s="14" t="s">
        <v>13699</v>
      </c>
      <c r="M2053" s="15" t="s">
        <v>21202</v>
      </c>
      <c r="N2053" s="19" t="str">
        <f>_xlfn.IFNA(VLOOKUP(K2053,'HAN02'!$I$1:$J$426,2,FALSE),"")</f>
        <v>GG332088</v>
      </c>
    </row>
    <row r="2054" spans="1:14">
      <c r="A2054" s="14">
        <v>2052</v>
      </c>
      <c r="B2054" s="14" t="str">
        <f t="shared" si="32"/>
        <v>330602502052</v>
      </c>
      <c r="C2054" s="15" t="s">
        <v>22082</v>
      </c>
      <c r="D2054" s="15" t="s">
        <v>2036</v>
      </c>
      <c r="E2054" s="15" t="s">
        <v>22083</v>
      </c>
      <c r="F2054" s="14" t="s">
        <v>22071</v>
      </c>
      <c r="G2054" s="15" t="s">
        <v>22084</v>
      </c>
      <c r="H2054" s="14" t="s">
        <v>13745</v>
      </c>
      <c r="I2054" s="15" t="s">
        <v>20717</v>
      </c>
      <c r="J2054" s="14" t="s">
        <v>13699</v>
      </c>
      <c r="K2054" s="18"/>
      <c r="L2054" s="14" t="s">
        <v>13699</v>
      </c>
      <c r="M2054" s="15" t="s">
        <v>21202</v>
      </c>
      <c r="N2054" s="19" t="str">
        <f>_xlfn.IFNA(VLOOKUP(K2054,'HAN02'!$I$1:$J$426,2,FALSE),"")</f>
        <v/>
      </c>
    </row>
    <row r="2055" spans="1:14">
      <c r="A2055" s="14">
        <v>2053</v>
      </c>
      <c r="B2055" s="14" t="str">
        <f t="shared" si="32"/>
        <v>330603402053</v>
      </c>
      <c r="C2055" s="15" t="s">
        <v>22085</v>
      </c>
      <c r="D2055" s="15" t="s">
        <v>2038</v>
      </c>
      <c r="E2055" s="15" t="s">
        <v>22086</v>
      </c>
      <c r="F2055" s="14" t="s">
        <v>22087</v>
      </c>
      <c r="G2055" s="15" t="s">
        <v>22088</v>
      </c>
      <c r="H2055" s="14" t="s">
        <v>13708</v>
      </c>
      <c r="I2055" s="15" t="s">
        <v>22089</v>
      </c>
      <c r="J2055" s="14" t="s">
        <v>13699</v>
      </c>
      <c r="K2055" s="18"/>
      <c r="L2055" s="14" t="s">
        <v>13699</v>
      </c>
      <c r="M2055" s="15" t="s">
        <v>21202</v>
      </c>
      <c r="N2055" s="19" t="str">
        <f>_xlfn.IFNA(VLOOKUP(K2055,'HAN02'!$I$1:$J$426,2,FALSE),"")</f>
        <v/>
      </c>
    </row>
    <row r="2056" spans="1:14">
      <c r="A2056" s="14">
        <v>2054</v>
      </c>
      <c r="B2056" s="14" t="str">
        <f t="shared" si="32"/>
        <v>330604302054</v>
      </c>
      <c r="C2056" s="15" t="s">
        <v>22090</v>
      </c>
      <c r="D2056" s="15" t="s">
        <v>2040</v>
      </c>
      <c r="E2056" s="15" t="s">
        <v>22091</v>
      </c>
      <c r="F2056" s="14" t="s">
        <v>22092</v>
      </c>
      <c r="G2056" s="15" t="s">
        <v>22093</v>
      </c>
      <c r="H2056" s="14" t="s">
        <v>13872</v>
      </c>
      <c r="I2056" s="15" t="s">
        <v>14529</v>
      </c>
      <c r="J2056" s="14" t="s">
        <v>13699</v>
      </c>
      <c r="K2056" s="18"/>
      <c r="L2056" s="14" t="s">
        <v>13699</v>
      </c>
      <c r="M2056" s="15" t="s">
        <v>21202</v>
      </c>
      <c r="N2056" s="19" t="str">
        <f>_xlfn.IFNA(VLOOKUP(K2056,'HAN02'!$I$1:$J$426,2,FALSE),"")</f>
        <v/>
      </c>
    </row>
    <row r="2057" spans="1:14">
      <c r="A2057" s="14">
        <v>2055</v>
      </c>
      <c r="B2057" s="14" t="str">
        <f t="shared" si="32"/>
        <v>330604402055</v>
      </c>
      <c r="C2057" s="15" t="s">
        <v>22094</v>
      </c>
      <c r="D2057" s="15" t="s">
        <v>2040</v>
      </c>
      <c r="E2057" s="15" t="s">
        <v>22095</v>
      </c>
      <c r="F2057" s="14" t="s">
        <v>22096</v>
      </c>
      <c r="G2057" s="15" t="s">
        <v>22097</v>
      </c>
      <c r="H2057" s="14" t="s">
        <v>13708</v>
      </c>
      <c r="I2057" s="15" t="s">
        <v>13908</v>
      </c>
      <c r="J2057" s="14" t="s">
        <v>13699</v>
      </c>
      <c r="K2057" s="18"/>
      <c r="L2057" s="14" t="s">
        <v>13699</v>
      </c>
      <c r="M2057" s="15" t="s">
        <v>21202</v>
      </c>
      <c r="N2057" s="19" t="str">
        <f>_xlfn.IFNA(VLOOKUP(K2057,'HAN02'!$I$1:$J$426,2,FALSE),"")</f>
        <v/>
      </c>
    </row>
    <row r="2058" spans="1:14">
      <c r="A2058" s="14">
        <v>2056</v>
      </c>
      <c r="B2058" s="14" t="str">
        <f t="shared" si="32"/>
        <v>330604502056</v>
      </c>
      <c r="C2058" s="15" t="s">
        <v>22098</v>
      </c>
      <c r="D2058" s="15" t="s">
        <v>2040</v>
      </c>
      <c r="E2058" s="15" t="s">
        <v>22099</v>
      </c>
      <c r="F2058" s="14" t="s">
        <v>22096</v>
      </c>
      <c r="G2058" s="15" t="s">
        <v>22100</v>
      </c>
      <c r="H2058" s="14" t="s">
        <v>13745</v>
      </c>
      <c r="I2058" s="15" t="s">
        <v>22101</v>
      </c>
      <c r="J2058" s="14" t="s">
        <v>13699</v>
      </c>
      <c r="K2058" s="18"/>
      <c r="L2058" s="14" t="s">
        <v>13699</v>
      </c>
      <c r="M2058" s="15" t="s">
        <v>21202</v>
      </c>
      <c r="N2058" s="19" t="str">
        <f>_xlfn.IFNA(VLOOKUP(K2058,'HAN02'!$I$1:$J$426,2,FALSE),"")</f>
        <v/>
      </c>
    </row>
    <row r="2059" spans="1:14">
      <c r="A2059" s="14">
        <v>2057</v>
      </c>
      <c r="B2059" s="14" t="str">
        <f t="shared" si="32"/>
        <v>330624402057</v>
      </c>
      <c r="C2059" s="15" t="s">
        <v>22102</v>
      </c>
      <c r="D2059" s="15" t="s">
        <v>2042</v>
      </c>
      <c r="E2059" s="15" t="s">
        <v>22103</v>
      </c>
      <c r="F2059" s="14" t="s">
        <v>22104</v>
      </c>
      <c r="G2059" s="15" t="s">
        <v>22105</v>
      </c>
      <c r="H2059" s="14" t="s">
        <v>13708</v>
      </c>
      <c r="I2059" s="15" t="s">
        <v>18572</v>
      </c>
      <c r="J2059" s="14" t="s">
        <v>13699</v>
      </c>
      <c r="K2059" s="18"/>
      <c r="L2059" s="14" t="s">
        <v>13699</v>
      </c>
      <c r="M2059" s="15" t="s">
        <v>21202</v>
      </c>
      <c r="N2059" s="19" t="str">
        <f>_xlfn.IFNA(VLOOKUP(K2059,'HAN02'!$I$1:$J$426,2,FALSE),"")</f>
        <v/>
      </c>
    </row>
    <row r="2060" spans="1:14">
      <c r="A2060" s="14">
        <v>2058</v>
      </c>
      <c r="B2060" s="14" t="str">
        <f t="shared" si="32"/>
        <v>330681502058</v>
      </c>
      <c r="C2060" s="15" t="s">
        <v>22106</v>
      </c>
      <c r="D2060" s="15" t="s">
        <v>2044</v>
      </c>
      <c r="E2060" s="15" t="s">
        <v>22107</v>
      </c>
      <c r="F2060" s="14" t="s">
        <v>21546</v>
      </c>
      <c r="G2060" s="15" t="s">
        <v>22108</v>
      </c>
      <c r="H2060" s="14" t="s">
        <v>13745</v>
      </c>
      <c r="I2060" s="15" t="s">
        <v>22109</v>
      </c>
      <c r="J2060" s="14" t="s">
        <v>13699</v>
      </c>
      <c r="K2060" s="18"/>
      <c r="L2060" s="14" t="s">
        <v>13699</v>
      </c>
      <c r="M2060" s="15" t="s">
        <v>21202</v>
      </c>
      <c r="N2060" s="19" t="str">
        <f>_xlfn.IFNA(VLOOKUP(K2060,'HAN02'!$I$1:$J$426,2,FALSE),"")</f>
        <v/>
      </c>
    </row>
    <row r="2061" spans="1:14">
      <c r="A2061" s="14">
        <v>2059</v>
      </c>
      <c r="B2061" s="14" t="str">
        <f t="shared" si="32"/>
        <v>330681502059</v>
      </c>
      <c r="C2061" s="15" t="s">
        <v>22110</v>
      </c>
      <c r="D2061" s="15" t="s">
        <v>2044</v>
      </c>
      <c r="E2061" s="15" t="s">
        <v>22111</v>
      </c>
      <c r="F2061" s="14" t="s">
        <v>21546</v>
      </c>
      <c r="G2061" s="15" t="s">
        <v>22112</v>
      </c>
      <c r="H2061" s="14" t="s">
        <v>13745</v>
      </c>
      <c r="I2061" s="15" t="s">
        <v>19293</v>
      </c>
      <c r="J2061" s="14" t="s">
        <v>13699</v>
      </c>
      <c r="K2061" s="18"/>
      <c r="L2061" s="14" t="s">
        <v>13699</v>
      </c>
      <c r="M2061" s="15" t="s">
        <v>21202</v>
      </c>
      <c r="N2061" s="19" t="str">
        <f>_xlfn.IFNA(VLOOKUP(K2061,'HAN02'!$I$1:$J$426,2,FALSE),"")</f>
        <v/>
      </c>
    </row>
    <row r="2062" spans="1:14">
      <c r="A2062" s="14">
        <v>2060</v>
      </c>
      <c r="B2062" s="14" t="str">
        <f t="shared" si="32"/>
        <v>330681502060</v>
      </c>
      <c r="C2062" s="15" t="s">
        <v>22113</v>
      </c>
      <c r="D2062" s="15" t="s">
        <v>2044</v>
      </c>
      <c r="E2062" s="15" t="s">
        <v>22114</v>
      </c>
      <c r="F2062" s="14" t="s">
        <v>22115</v>
      </c>
      <c r="G2062" s="15" t="s">
        <v>22116</v>
      </c>
      <c r="H2062" s="14" t="s">
        <v>13745</v>
      </c>
      <c r="I2062" s="15" t="s">
        <v>14557</v>
      </c>
      <c r="J2062" s="14" t="s">
        <v>13699</v>
      </c>
      <c r="K2062" s="18"/>
      <c r="L2062" s="14" t="s">
        <v>13699</v>
      </c>
      <c r="M2062" s="15" t="s">
        <v>21202</v>
      </c>
      <c r="N2062" s="19" t="str">
        <f>_xlfn.IFNA(VLOOKUP(K2062,'HAN02'!$I$1:$J$426,2,FALSE),"")</f>
        <v/>
      </c>
    </row>
    <row r="2063" spans="1:14">
      <c r="A2063" s="14">
        <v>2061</v>
      </c>
      <c r="B2063" s="14" t="str">
        <f t="shared" si="32"/>
        <v>330683102061</v>
      </c>
      <c r="C2063" s="15" t="s">
        <v>22117</v>
      </c>
      <c r="D2063" s="15" t="s">
        <v>2046</v>
      </c>
      <c r="E2063" s="15" t="s">
        <v>22118</v>
      </c>
      <c r="F2063" s="14" t="s">
        <v>22119</v>
      </c>
      <c r="G2063" s="15" t="s">
        <v>22120</v>
      </c>
      <c r="H2063" s="14" t="s">
        <v>13942</v>
      </c>
      <c r="I2063" s="15" t="s">
        <v>22011</v>
      </c>
      <c r="J2063" s="14" t="s">
        <v>13699</v>
      </c>
      <c r="K2063" s="18"/>
      <c r="L2063" s="14" t="s">
        <v>13699</v>
      </c>
      <c r="M2063" s="15" t="s">
        <v>21202</v>
      </c>
      <c r="N2063" s="19" t="str">
        <f>_xlfn.IFNA(VLOOKUP(K2063,'HAN02'!$I$1:$J$426,2,FALSE),"")</f>
        <v/>
      </c>
    </row>
    <row r="2064" spans="1:14">
      <c r="A2064" s="14">
        <v>2062</v>
      </c>
      <c r="B2064" s="14" t="str">
        <f t="shared" si="32"/>
        <v>330683502062</v>
      </c>
      <c r="C2064" s="15" t="s">
        <v>22121</v>
      </c>
      <c r="D2064" s="15" t="s">
        <v>2046</v>
      </c>
      <c r="E2064" s="15" t="s">
        <v>22122</v>
      </c>
      <c r="F2064" s="14" t="s">
        <v>22123</v>
      </c>
      <c r="G2064" s="15" t="s">
        <v>22124</v>
      </c>
      <c r="H2064" s="14" t="s">
        <v>13745</v>
      </c>
      <c r="I2064" s="15" t="s">
        <v>19124</v>
      </c>
      <c r="J2064" s="14" t="s">
        <v>13699</v>
      </c>
      <c r="K2064" s="18"/>
      <c r="L2064" s="14" t="s">
        <v>13699</v>
      </c>
      <c r="M2064" s="15" t="s">
        <v>21202</v>
      </c>
      <c r="N2064" s="19" t="str">
        <f>_xlfn.IFNA(VLOOKUP(K2064,'HAN02'!$I$1:$J$426,2,FALSE),"")</f>
        <v/>
      </c>
    </row>
    <row r="2065" spans="1:14">
      <c r="A2065" s="14">
        <v>2063</v>
      </c>
      <c r="B2065" s="14" t="str">
        <f t="shared" si="32"/>
        <v>330696302063</v>
      </c>
      <c r="C2065" s="15" t="s">
        <v>22125</v>
      </c>
      <c r="D2065" s="15" t="s">
        <v>12956</v>
      </c>
      <c r="E2065" s="15" t="s">
        <v>22126</v>
      </c>
      <c r="F2065" s="14" t="s">
        <v>22071</v>
      </c>
      <c r="G2065" s="15" t="s">
        <v>22127</v>
      </c>
      <c r="H2065" s="14" t="s">
        <v>13872</v>
      </c>
      <c r="I2065" s="15" t="s">
        <v>22128</v>
      </c>
      <c r="J2065" s="14" t="s">
        <v>13710</v>
      </c>
      <c r="K2065" s="18" t="s">
        <v>12956</v>
      </c>
      <c r="L2065" s="14" t="s">
        <v>13832</v>
      </c>
      <c r="M2065" s="15" t="s">
        <v>21202</v>
      </c>
      <c r="N2065" s="19" t="str">
        <f>_xlfn.IFNA(VLOOKUP(K2065,'HAN02'!$I$1:$J$426,2,FALSE),"")</f>
        <v>GG332088</v>
      </c>
    </row>
    <row r="2066" spans="1:14">
      <c r="A2066" s="14">
        <v>2064</v>
      </c>
      <c r="B2066" s="14" t="str">
        <f t="shared" si="32"/>
        <v>330701402064</v>
      </c>
      <c r="C2066" s="15" t="s">
        <v>22129</v>
      </c>
      <c r="D2066" s="15" t="s">
        <v>2050</v>
      </c>
      <c r="E2066" s="15" t="s">
        <v>22130</v>
      </c>
      <c r="F2066" s="14" t="s">
        <v>22131</v>
      </c>
      <c r="G2066" s="15" t="s">
        <v>22132</v>
      </c>
      <c r="H2066" s="14" t="s">
        <v>13708</v>
      </c>
      <c r="I2066" s="15" t="s">
        <v>22133</v>
      </c>
      <c r="J2066" s="14" t="s">
        <v>13699</v>
      </c>
      <c r="K2066" s="18"/>
      <c r="L2066" s="14" t="s">
        <v>13832</v>
      </c>
      <c r="M2066" s="15" t="s">
        <v>21202</v>
      </c>
      <c r="N2066" s="19" t="str">
        <f>_xlfn.IFNA(VLOOKUP(K2066,'HAN02'!$I$1:$J$426,2,FALSE),"")</f>
        <v/>
      </c>
    </row>
    <row r="2067" spans="1:14">
      <c r="A2067" s="14">
        <v>2065</v>
      </c>
      <c r="B2067" s="14" t="str">
        <f t="shared" si="32"/>
        <v>330701002065</v>
      </c>
      <c r="C2067" s="15" t="s">
        <v>22134</v>
      </c>
      <c r="D2067" s="15" t="s">
        <v>2050</v>
      </c>
      <c r="E2067" s="15" t="s">
        <v>22135</v>
      </c>
      <c r="F2067" s="14" t="s">
        <v>22131</v>
      </c>
      <c r="G2067" s="15"/>
      <c r="H2067" s="14"/>
      <c r="I2067" s="15" t="s">
        <v>22136</v>
      </c>
      <c r="J2067" s="14"/>
      <c r="K2067" s="18"/>
      <c r="L2067" s="14" t="s">
        <v>13699</v>
      </c>
      <c r="M2067" s="15" t="s">
        <v>21202</v>
      </c>
      <c r="N2067" s="19" t="str">
        <f>_xlfn.IFNA(VLOOKUP(K2067,'HAN02'!$I$1:$J$426,2,FALSE),"")</f>
        <v/>
      </c>
    </row>
    <row r="2068" spans="1:14">
      <c r="A2068" s="14">
        <v>2066</v>
      </c>
      <c r="B2068" s="14" t="str">
        <f t="shared" si="32"/>
        <v>330701002066</v>
      </c>
      <c r="C2068" s="15" t="s">
        <v>22137</v>
      </c>
      <c r="D2068" s="15" t="s">
        <v>2050</v>
      </c>
      <c r="E2068" s="15" t="s">
        <v>22138</v>
      </c>
      <c r="F2068" s="14" t="s">
        <v>1866</v>
      </c>
      <c r="G2068" s="15"/>
      <c r="H2068" s="14"/>
      <c r="I2068" s="15" t="s">
        <v>15093</v>
      </c>
      <c r="J2068" s="14"/>
      <c r="K2068" s="18"/>
      <c r="L2068" s="14" t="s">
        <v>13699</v>
      </c>
      <c r="M2068" s="15" t="s">
        <v>21202</v>
      </c>
      <c r="N2068" s="19" t="str">
        <f>_xlfn.IFNA(VLOOKUP(K2068,'HAN02'!$I$1:$J$426,2,FALSE),"")</f>
        <v/>
      </c>
    </row>
    <row r="2069" spans="1:14">
      <c r="A2069" s="14">
        <v>2067</v>
      </c>
      <c r="B2069" s="14" t="str">
        <f t="shared" si="32"/>
        <v>330702502067</v>
      </c>
      <c r="C2069" s="15" t="s">
        <v>22139</v>
      </c>
      <c r="D2069" s="15" t="s">
        <v>2051</v>
      </c>
      <c r="E2069" s="15" t="s">
        <v>22140</v>
      </c>
      <c r="F2069" s="14" t="s">
        <v>1866</v>
      </c>
      <c r="G2069" s="15" t="s">
        <v>22141</v>
      </c>
      <c r="H2069" s="14" t="s">
        <v>13745</v>
      </c>
      <c r="I2069" s="15" t="s">
        <v>19800</v>
      </c>
      <c r="J2069" s="14" t="s">
        <v>13699</v>
      </c>
      <c r="K2069" s="18"/>
      <c r="L2069" s="14" t="s">
        <v>13832</v>
      </c>
      <c r="M2069" s="15" t="s">
        <v>21202</v>
      </c>
      <c r="N2069" s="19" t="str">
        <f>_xlfn.IFNA(VLOOKUP(K2069,'HAN02'!$I$1:$J$426,2,FALSE),"")</f>
        <v/>
      </c>
    </row>
    <row r="2070" spans="1:14">
      <c r="A2070" s="14">
        <v>2068</v>
      </c>
      <c r="B2070" s="14" t="str">
        <f t="shared" si="32"/>
        <v>330702502068</v>
      </c>
      <c r="C2070" s="15" t="s">
        <v>22142</v>
      </c>
      <c r="D2070" s="15" t="s">
        <v>2051</v>
      </c>
      <c r="E2070" s="15" t="s">
        <v>22143</v>
      </c>
      <c r="F2070" s="14" t="s">
        <v>1866</v>
      </c>
      <c r="G2070" s="15" t="s">
        <v>22144</v>
      </c>
      <c r="H2070" s="14" t="s">
        <v>13745</v>
      </c>
      <c r="I2070" s="15" t="s">
        <v>22145</v>
      </c>
      <c r="J2070" s="14" t="s">
        <v>13699</v>
      </c>
      <c r="K2070" s="18"/>
      <c r="L2070" s="14" t="s">
        <v>13699</v>
      </c>
      <c r="M2070" s="15" t="s">
        <v>21202</v>
      </c>
      <c r="N2070" s="19" t="str">
        <f>_xlfn.IFNA(VLOOKUP(K2070,'HAN02'!$I$1:$J$426,2,FALSE),"")</f>
        <v/>
      </c>
    </row>
    <row r="2071" spans="1:14">
      <c r="A2071" s="14">
        <v>2069</v>
      </c>
      <c r="B2071" s="14" t="str">
        <f t="shared" si="32"/>
        <v>330702402069</v>
      </c>
      <c r="C2071" s="15" t="s">
        <v>22146</v>
      </c>
      <c r="D2071" s="15" t="s">
        <v>2051</v>
      </c>
      <c r="E2071" s="15" t="s">
        <v>22147</v>
      </c>
      <c r="F2071" s="14" t="s">
        <v>1866</v>
      </c>
      <c r="G2071" s="15" t="s">
        <v>22148</v>
      </c>
      <c r="H2071" s="14" t="s">
        <v>13708</v>
      </c>
      <c r="I2071" s="15" t="s">
        <v>22149</v>
      </c>
      <c r="J2071" s="14" t="s">
        <v>13699</v>
      </c>
      <c r="K2071" s="18"/>
      <c r="L2071" s="14" t="s">
        <v>13699</v>
      </c>
      <c r="M2071" s="15" t="s">
        <v>21202</v>
      </c>
      <c r="N2071" s="19" t="str">
        <f>_xlfn.IFNA(VLOOKUP(K2071,'HAN02'!$I$1:$J$426,2,FALSE),"")</f>
        <v/>
      </c>
    </row>
    <row r="2072" spans="1:14">
      <c r="A2072" s="14">
        <v>2070</v>
      </c>
      <c r="B2072" s="14" t="str">
        <f t="shared" si="32"/>
        <v>330702002070</v>
      </c>
      <c r="C2072" s="15" t="s">
        <v>22150</v>
      </c>
      <c r="D2072" s="15" t="s">
        <v>2051</v>
      </c>
      <c r="E2072" s="15" t="s">
        <v>22151</v>
      </c>
      <c r="F2072" s="14" t="s">
        <v>22152</v>
      </c>
      <c r="G2072" s="15"/>
      <c r="H2072" s="14"/>
      <c r="I2072" s="15"/>
      <c r="J2072" s="14"/>
      <c r="K2072" s="18"/>
      <c r="L2072" s="14" t="s">
        <v>13699</v>
      </c>
      <c r="M2072" s="15" t="s">
        <v>21202</v>
      </c>
      <c r="N2072" s="19" t="str">
        <f>_xlfn.IFNA(VLOOKUP(K2072,'HAN02'!$I$1:$J$426,2,FALSE),"")</f>
        <v/>
      </c>
    </row>
    <row r="2073" spans="1:14">
      <c r="A2073" s="14">
        <v>2071</v>
      </c>
      <c r="B2073" s="14" t="str">
        <f t="shared" si="32"/>
        <v>330702102071</v>
      </c>
      <c r="C2073" s="15" t="s">
        <v>22153</v>
      </c>
      <c r="D2073" s="15" t="s">
        <v>2051</v>
      </c>
      <c r="E2073" s="15" t="s">
        <v>22154</v>
      </c>
      <c r="F2073" s="14" t="s">
        <v>22152</v>
      </c>
      <c r="G2073" s="15" t="s">
        <v>22155</v>
      </c>
      <c r="H2073" s="14" t="s">
        <v>13942</v>
      </c>
      <c r="I2073" s="15" t="s">
        <v>22156</v>
      </c>
      <c r="J2073" s="14" t="s">
        <v>13699</v>
      </c>
      <c r="K2073" s="18"/>
      <c r="L2073" s="14" t="s">
        <v>13699</v>
      </c>
      <c r="M2073" s="15" t="s">
        <v>21202</v>
      </c>
      <c r="N2073" s="19" t="str">
        <f>_xlfn.IFNA(VLOOKUP(K2073,'HAN02'!$I$1:$J$426,2,FALSE),"")</f>
        <v/>
      </c>
    </row>
    <row r="2074" spans="1:14">
      <c r="A2074" s="14">
        <v>2072</v>
      </c>
      <c r="B2074" s="14" t="str">
        <f t="shared" si="32"/>
        <v>330703402072</v>
      </c>
      <c r="C2074" s="15" t="s">
        <v>22157</v>
      </c>
      <c r="D2074" s="15" t="s">
        <v>2053</v>
      </c>
      <c r="E2074" s="15" t="s">
        <v>22158</v>
      </c>
      <c r="F2074" s="14" t="s">
        <v>22159</v>
      </c>
      <c r="G2074" s="15" t="s">
        <v>22160</v>
      </c>
      <c r="H2074" s="14" t="s">
        <v>13708</v>
      </c>
      <c r="I2074" s="15" t="s">
        <v>22161</v>
      </c>
      <c r="J2074" s="14" t="s">
        <v>13699</v>
      </c>
      <c r="K2074" s="18"/>
      <c r="L2074" s="14" t="s">
        <v>13699</v>
      </c>
      <c r="M2074" s="15" t="s">
        <v>21202</v>
      </c>
      <c r="N2074" s="19" t="str">
        <f>_xlfn.IFNA(VLOOKUP(K2074,'HAN02'!$I$1:$J$426,2,FALSE),"")</f>
        <v/>
      </c>
    </row>
    <row r="2075" spans="1:14">
      <c r="A2075" s="14">
        <v>2073</v>
      </c>
      <c r="B2075" s="14" t="str">
        <f t="shared" si="32"/>
        <v>330723402073</v>
      </c>
      <c r="C2075" s="15" t="s">
        <v>22162</v>
      </c>
      <c r="D2075" s="15" t="s">
        <v>2055</v>
      </c>
      <c r="E2075" s="15" t="s">
        <v>22163</v>
      </c>
      <c r="F2075" s="14" t="s">
        <v>1896</v>
      </c>
      <c r="G2075" s="15" t="s">
        <v>22164</v>
      </c>
      <c r="H2075" s="14" t="s">
        <v>13708</v>
      </c>
      <c r="I2075" s="15" t="s">
        <v>14976</v>
      </c>
      <c r="J2075" s="14" t="s">
        <v>13699</v>
      </c>
      <c r="K2075" s="18"/>
      <c r="L2075" s="14" t="s">
        <v>13699</v>
      </c>
      <c r="M2075" s="15" t="s">
        <v>21202</v>
      </c>
      <c r="N2075" s="19" t="str">
        <f>_xlfn.IFNA(VLOOKUP(K2075,'HAN02'!$I$1:$J$426,2,FALSE),"")</f>
        <v/>
      </c>
    </row>
    <row r="2076" spans="1:14">
      <c r="A2076" s="14">
        <v>2074</v>
      </c>
      <c r="B2076" s="14" t="str">
        <f t="shared" si="32"/>
        <v>330726402074</v>
      </c>
      <c r="C2076" s="15" t="s">
        <v>22165</v>
      </c>
      <c r="D2076" s="15" t="s">
        <v>2057</v>
      </c>
      <c r="E2076" s="15" t="s">
        <v>22166</v>
      </c>
      <c r="F2076" s="14" t="s">
        <v>22167</v>
      </c>
      <c r="G2076" s="15" t="s">
        <v>22168</v>
      </c>
      <c r="H2076" s="14" t="s">
        <v>13708</v>
      </c>
      <c r="I2076" s="15" t="s">
        <v>22169</v>
      </c>
      <c r="J2076" s="14" t="s">
        <v>13699</v>
      </c>
      <c r="K2076" s="18"/>
      <c r="L2076" s="14" t="s">
        <v>13699</v>
      </c>
      <c r="M2076" s="15" t="s">
        <v>21202</v>
      </c>
      <c r="N2076" s="19" t="str">
        <f>_xlfn.IFNA(VLOOKUP(K2076,'HAN02'!$I$1:$J$426,2,FALSE),"")</f>
        <v/>
      </c>
    </row>
    <row r="2077" spans="1:14">
      <c r="A2077" s="14">
        <v>2075</v>
      </c>
      <c r="B2077" s="14" t="str">
        <f t="shared" si="32"/>
        <v>330781102075</v>
      </c>
      <c r="C2077" s="15" t="s">
        <v>22170</v>
      </c>
      <c r="D2077" s="15" t="s">
        <v>2061</v>
      </c>
      <c r="E2077" s="15" t="s">
        <v>22171</v>
      </c>
      <c r="F2077" s="14" t="s">
        <v>22172</v>
      </c>
      <c r="G2077" s="15" t="s">
        <v>22173</v>
      </c>
      <c r="H2077" s="14" t="s">
        <v>13942</v>
      </c>
      <c r="I2077" s="15" t="s">
        <v>19074</v>
      </c>
      <c r="J2077" s="14" t="s">
        <v>13699</v>
      </c>
      <c r="K2077" s="18"/>
      <c r="L2077" s="14" t="s">
        <v>13699</v>
      </c>
      <c r="M2077" s="15" t="s">
        <v>21202</v>
      </c>
      <c r="N2077" s="19" t="str">
        <f>_xlfn.IFNA(VLOOKUP(K2077,'HAN02'!$I$1:$J$426,2,FALSE),"")</f>
        <v/>
      </c>
    </row>
    <row r="2078" spans="1:14">
      <c r="A2078" s="14">
        <v>2076</v>
      </c>
      <c r="B2078" s="14" t="str">
        <f t="shared" si="32"/>
        <v>330782002076</v>
      </c>
      <c r="C2078" s="15" t="s">
        <v>22174</v>
      </c>
      <c r="D2078" s="15" t="s">
        <v>2063</v>
      </c>
      <c r="E2078" s="15" t="s">
        <v>22175</v>
      </c>
      <c r="F2078" s="14" t="s">
        <v>22176</v>
      </c>
      <c r="G2078" s="15"/>
      <c r="H2078" s="14"/>
      <c r="I2078" s="15" t="s">
        <v>22177</v>
      </c>
      <c r="J2078" s="14"/>
      <c r="K2078" s="18"/>
      <c r="L2078" s="14" t="s">
        <v>13699</v>
      </c>
      <c r="M2078" s="15" t="s">
        <v>21202</v>
      </c>
      <c r="N2078" s="19" t="str">
        <f>_xlfn.IFNA(VLOOKUP(K2078,'HAN02'!$I$1:$J$426,2,FALSE),"")</f>
        <v/>
      </c>
    </row>
    <row r="2079" spans="1:14">
      <c r="A2079" s="14">
        <v>2077</v>
      </c>
      <c r="B2079" s="14" t="str">
        <f t="shared" si="32"/>
        <v>330782402077</v>
      </c>
      <c r="C2079" s="15" t="s">
        <v>22178</v>
      </c>
      <c r="D2079" s="15" t="s">
        <v>2063</v>
      </c>
      <c r="E2079" s="15" t="s">
        <v>22179</v>
      </c>
      <c r="F2079" s="14" t="s">
        <v>22176</v>
      </c>
      <c r="G2079" s="15" t="s">
        <v>22180</v>
      </c>
      <c r="H2079" s="14" t="s">
        <v>13708</v>
      </c>
      <c r="I2079" s="15" t="s">
        <v>22181</v>
      </c>
      <c r="J2079" s="14" t="s">
        <v>13699</v>
      </c>
      <c r="K2079" s="18"/>
      <c r="L2079" s="14" t="s">
        <v>13699</v>
      </c>
      <c r="M2079" s="15" t="s">
        <v>21202</v>
      </c>
      <c r="N2079" s="19" t="str">
        <f>_xlfn.IFNA(VLOOKUP(K2079,'HAN02'!$I$1:$J$426,2,FALSE),"")</f>
        <v/>
      </c>
    </row>
    <row r="2080" spans="1:14">
      <c r="A2080" s="14">
        <v>2078</v>
      </c>
      <c r="B2080" s="14" t="str">
        <f t="shared" si="32"/>
        <v>330782002078</v>
      </c>
      <c r="C2080" s="15" t="s">
        <v>22182</v>
      </c>
      <c r="D2080" s="15" t="s">
        <v>2063</v>
      </c>
      <c r="E2080" s="15" t="s">
        <v>22183</v>
      </c>
      <c r="F2080" s="14" t="s">
        <v>22176</v>
      </c>
      <c r="G2080" s="15"/>
      <c r="H2080" s="14"/>
      <c r="I2080" s="15" t="s">
        <v>22184</v>
      </c>
      <c r="J2080" s="14"/>
      <c r="K2080" s="18"/>
      <c r="L2080" s="14" t="s">
        <v>13699</v>
      </c>
      <c r="M2080" s="15" t="s">
        <v>21202</v>
      </c>
      <c r="N2080" s="19" t="str">
        <f>_xlfn.IFNA(VLOOKUP(K2080,'HAN02'!$I$1:$J$426,2,FALSE),"")</f>
        <v/>
      </c>
    </row>
    <row r="2081" spans="1:14">
      <c r="A2081" s="14">
        <v>2079</v>
      </c>
      <c r="B2081" s="14" t="str">
        <f t="shared" si="32"/>
        <v>330782002079</v>
      </c>
      <c r="C2081" s="15" t="s">
        <v>22185</v>
      </c>
      <c r="D2081" s="15" t="s">
        <v>2063</v>
      </c>
      <c r="E2081" s="15" t="s">
        <v>22186</v>
      </c>
      <c r="F2081" s="14" t="s">
        <v>22187</v>
      </c>
      <c r="G2081" s="15" t="s">
        <v>22188</v>
      </c>
      <c r="H2081" s="14"/>
      <c r="I2081" s="15" t="s">
        <v>14776</v>
      </c>
      <c r="J2081" s="14"/>
      <c r="K2081" s="18"/>
      <c r="L2081" s="14" t="s">
        <v>13699</v>
      </c>
      <c r="M2081" s="15" t="s">
        <v>21202</v>
      </c>
      <c r="N2081" s="19" t="str">
        <f>_xlfn.IFNA(VLOOKUP(K2081,'HAN02'!$I$1:$J$426,2,FALSE),"")</f>
        <v/>
      </c>
    </row>
    <row r="2082" spans="1:14">
      <c r="A2082" s="14">
        <v>2080</v>
      </c>
      <c r="B2082" s="14" t="str">
        <f t="shared" si="32"/>
        <v>330782502080</v>
      </c>
      <c r="C2082" s="15" t="s">
        <v>22189</v>
      </c>
      <c r="D2082" s="15" t="s">
        <v>2063</v>
      </c>
      <c r="E2082" s="15" t="s">
        <v>22190</v>
      </c>
      <c r="F2082" s="14" t="s">
        <v>22176</v>
      </c>
      <c r="G2082" s="15" t="s">
        <v>22191</v>
      </c>
      <c r="H2082" s="14" t="s">
        <v>13745</v>
      </c>
      <c r="I2082" s="15" t="s">
        <v>22192</v>
      </c>
      <c r="J2082" s="14" t="s">
        <v>13699</v>
      </c>
      <c r="K2082" s="18"/>
      <c r="L2082" s="14" t="s">
        <v>13699</v>
      </c>
      <c r="M2082" s="15" t="s">
        <v>21202</v>
      </c>
      <c r="N2082" s="19" t="str">
        <f>_xlfn.IFNA(VLOOKUP(K2082,'HAN02'!$I$1:$J$426,2,FALSE),"")</f>
        <v/>
      </c>
    </row>
    <row r="2083" spans="1:14">
      <c r="A2083" s="14">
        <v>2081</v>
      </c>
      <c r="B2083" s="14" t="str">
        <f t="shared" si="32"/>
        <v>330784402081</v>
      </c>
      <c r="C2083" s="15" t="s">
        <v>22193</v>
      </c>
      <c r="D2083" s="15" t="s">
        <v>2067</v>
      </c>
      <c r="E2083" s="15" t="s">
        <v>22194</v>
      </c>
      <c r="F2083" s="14" t="s">
        <v>1911</v>
      </c>
      <c r="G2083" s="15" t="s">
        <v>22195</v>
      </c>
      <c r="H2083" s="14" t="s">
        <v>13708</v>
      </c>
      <c r="I2083" s="15" t="s">
        <v>22196</v>
      </c>
      <c r="J2083" s="14" t="s">
        <v>13699</v>
      </c>
      <c r="K2083" s="18"/>
      <c r="L2083" s="14" t="s">
        <v>13699</v>
      </c>
      <c r="M2083" s="15" t="s">
        <v>21202</v>
      </c>
      <c r="N2083" s="19" t="str">
        <f>_xlfn.IFNA(VLOOKUP(K2083,'HAN02'!$I$1:$J$426,2,FALSE),"")</f>
        <v/>
      </c>
    </row>
    <row r="2084" spans="1:14">
      <c r="A2084" s="14">
        <v>2082</v>
      </c>
      <c r="B2084" s="14" t="str">
        <f t="shared" si="32"/>
        <v>330801502082</v>
      </c>
      <c r="C2084" s="15" t="s">
        <v>22197</v>
      </c>
      <c r="D2084" s="15" t="s">
        <v>2071</v>
      </c>
      <c r="E2084" s="15" t="s">
        <v>22198</v>
      </c>
      <c r="F2084" s="14" t="s">
        <v>22199</v>
      </c>
      <c r="G2084" s="15" t="s">
        <v>22200</v>
      </c>
      <c r="H2084" s="14" t="s">
        <v>13745</v>
      </c>
      <c r="I2084" s="15" t="s">
        <v>22201</v>
      </c>
      <c r="J2084" s="14" t="s">
        <v>13699</v>
      </c>
      <c r="K2084" s="18"/>
      <c r="L2084" s="14" t="s">
        <v>13699</v>
      </c>
      <c r="M2084" s="15" t="s">
        <v>21202</v>
      </c>
      <c r="N2084" s="19" t="str">
        <f>_xlfn.IFNA(VLOOKUP(K2084,'HAN02'!$I$1:$J$426,2,FALSE),"")</f>
        <v/>
      </c>
    </row>
    <row r="2085" spans="1:14">
      <c r="A2085" s="14">
        <v>2083</v>
      </c>
      <c r="B2085" s="14" t="str">
        <f t="shared" si="32"/>
        <v>330802502083</v>
      </c>
      <c r="C2085" s="15" t="s">
        <v>22202</v>
      </c>
      <c r="D2085" s="15" t="s">
        <v>2072</v>
      </c>
      <c r="E2085" s="15" t="s">
        <v>22203</v>
      </c>
      <c r="F2085" s="14" t="s">
        <v>22199</v>
      </c>
      <c r="G2085" s="15" t="s">
        <v>22204</v>
      </c>
      <c r="H2085" s="14" t="s">
        <v>13745</v>
      </c>
      <c r="I2085" s="15" t="s">
        <v>22205</v>
      </c>
      <c r="J2085" s="14" t="s">
        <v>13710</v>
      </c>
      <c r="K2085" s="18" t="s">
        <v>12959</v>
      </c>
      <c r="L2085" s="14" t="s">
        <v>13699</v>
      </c>
      <c r="M2085" s="15" t="s">
        <v>21202</v>
      </c>
      <c r="N2085" s="19" t="str">
        <f>_xlfn.IFNA(VLOOKUP(K2085,'HAN02'!$I$1:$J$426,2,FALSE),"")</f>
        <v>GG332089</v>
      </c>
    </row>
    <row r="2086" spans="1:14">
      <c r="A2086" s="14">
        <v>2084</v>
      </c>
      <c r="B2086" s="14" t="str">
        <f t="shared" si="32"/>
        <v>330802502084</v>
      </c>
      <c r="C2086" s="15" t="s">
        <v>22206</v>
      </c>
      <c r="D2086" s="15" t="s">
        <v>2072</v>
      </c>
      <c r="E2086" s="15" t="s">
        <v>22207</v>
      </c>
      <c r="F2086" s="14" t="s">
        <v>22208</v>
      </c>
      <c r="G2086" s="15" t="s">
        <v>22209</v>
      </c>
      <c r="H2086" s="14" t="s">
        <v>13745</v>
      </c>
      <c r="I2086" s="15" t="s">
        <v>22210</v>
      </c>
      <c r="J2086" s="14" t="s">
        <v>13699</v>
      </c>
      <c r="K2086" s="18"/>
      <c r="L2086" s="14" t="s">
        <v>13699</v>
      </c>
      <c r="M2086" s="15" t="s">
        <v>21202</v>
      </c>
      <c r="N2086" s="19" t="str">
        <f>_xlfn.IFNA(VLOOKUP(K2086,'HAN02'!$I$1:$J$426,2,FALSE),"")</f>
        <v/>
      </c>
    </row>
    <row r="2087" spans="1:14">
      <c r="A2087" s="14">
        <v>2085</v>
      </c>
      <c r="B2087" s="14" t="str">
        <f t="shared" si="32"/>
        <v>330802502085</v>
      </c>
      <c r="C2087" s="15" t="s">
        <v>22211</v>
      </c>
      <c r="D2087" s="15" t="s">
        <v>2072</v>
      </c>
      <c r="E2087" s="15" t="s">
        <v>22212</v>
      </c>
      <c r="F2087" s="14" t="s">
        <v>22199</v>
      </c>
      <c r="G2087" s="15" t="s">
        <v>22213</v>
      </c>
      <c r="H2087" s="14" t="s">
        <v>13745</v>
      </c>
      <c r="I2087" s="15" t="s">
        <v>14265</v>
      </c>
      <c r="J2087" s="14" t="s">
        <v>13699</v>
      </c>
      <c r="K2087" s="18"/>
      <c r="L2087" s="14" t="s">
        <v>13699</v>
      </c>
      <c r="M2087" s="15" t="s">
        <v>21202</v>
      </c>
      <c r="N2087" s="19" t="str">
        <f>_xlfn.IFNA(VLOOKUP(K2087,'HAN02'!$I$1:$J$426,2,FALSE),"")</f>
        <v/>
      </c>
    </row>
    <row r="2088" spans="1:14">
      <c r="A2088" s="14">
        <v>2086</v>
      </c>
      <c r="B2088" s="14" t="str">
        <f t="shared" si="32"/>
        <v>330803002086</v>
      </c>
      <c r="C2088" s="15" t="s">
        <v>22214</v>
      </c>
      <c r="D2088" s="15" t="s">
        <v>2074</v>
      </c>
      <c r="E2088" s="15" t="s">
        <v>22215</v>
      </c>
      <c r="F2088" s="14" t="s">
        <v>22216</v>
      </c>
      <c r="G2088" s="15" t="s">
        <v>22217</v>
      </c>
      <c r="H2088" s="14"/>
      <c r="I2088" s="15" t="s">
        <v>20827</v>
      </c>
      <c r="J2088" s="14"/>
      <c r="K2088" s="18"/>
      <c r="L2088" s="14" t="s">
        <v>13699</v>
      </c>
      <c r="M2088" s="15" t="s">
        <v>21202</v>
      </c>
      <c r="N2088" s="19" t="str">
        <f>_xlfn.IFNA(VLOOKUP(K2088,'HAN02'!$I$1:$J$426,2,FALSE),"")</f>
        <v/>
      </c>
    </row>
    <row r="2089" spans="1:14">
      <c r="A2089" s="14">
        <v>2087</v>
      </c>
      <c r="B2089" s="14" t="str">
        <f t="shared" si="32"/>
        <v>330896502087</v>
      </c>
      <c r="C2089" s="15" t="s">
        <v>22218</v>
      </c>
      <c r="D2089" s="15" t="s">
        <v>12959</v>
      </c>
      <c r="E2089" s="15" t="s">
        <v>22219</v>
      </c>
      <c r="F2089" s="14" t="s">
        <v>22199</v>
      </c>
      <c r="G2089" s="15" t="s">
        <v>22220</v>
      </c>
      <c r="H2089" s="14" t="s">
        <v>13745</v>
      </c>
      <c r="I2089" s="15" t="s">
        <v>16924</v>
      </c>
      <c r="J2089" s="14" t="s">
        <v>13710</v>
      </c>
      <c r="K2089" s="18" t="s">
        <v>12959</v>
      </c>
      <c r="L2089" s="14" t="s">
        <v>13699</v>
      </c>
      <c r="M2089" s="15" t="s">
        <v>21202</v>
      </c>
      <c r="N2089" s="19" t="str">
        <f>_xlfn.IFNA(VLOOKUP(K2089,'HAN02'!$I$1:$J$426,2,FALSE),"")</f>
        <v>GG332089</v>
      </c>
    </row>
    <row r="2090" spans="1:14">
      <c r="A2090" s="14">
        <v>2088</v>
      </c>
      <c r="B2090" s="14" t="str">
        <f t="shared" si="32"/>
        <v>330900402088</v>
      </c>
      <c r="C2090" s="15" t="s">
        <v>22221</v>
      </c>
      <c r="D2090" s="15" t="s">
        <v>2084</v>
      </c>
      <c r="E2090" s="15" t="s">
        <v>22222</v>
      </c>
      <c r="F2090" s="14" t="s">
        <v>22223</v>
      </c>
      <c r="G2090" s="15" t="s">
        <v>22224</v>
      </c>
      <c r="H2090" s="14" t="s">
        <v>13708</v>
      </c>
      <c r="I2090" s="15" t="s">
        <v>22225</v>
      </c>
      <c r="J2090" s="14" t="s">
        <v>13699</v>
      </c>
      <c r="K2090" s="18"/>
      <c r="L2090" s="14" t="s">
        <v>13699</v>
      </c>
      <c r="M2090" s="15" t="s">
        <v>21202</v>
      </c>
      <c r="N2090" s="19" t="str">
        <f>_xlfn.IFNA(VLOOKUP(K2090,'HAN02'!$I$1:$J$426,2,FALSE),"")</f>
        <v/>
      </c>
    </row>
    <row r="2091" spans="1:14">
      <c r="A2091" s="14">
        <v>2089</v>
      </c>
      <c r="B2091" s="14" t="str">
        <f t="shared" si="32"/>
        <v>330902402089</v>
      </c>
      <c r="C2091" s="15" t="s">
        <v>22226</v>
      </c>
      <c r="D2091" s="15" t="s">
        <v>2087</v>
      </c>
      <c r="E2091" s="15" t="s">
        <v>22227</v>
      </c>
      <c r="F2091" s="14" t="s">
        <v>22228</v>
      </c>
      <c r="G2091" s="15" t="s">
        <v>22229</v>
      </c>
      <c r="H2091" s="14" t="s">
        <v>13708</v>
      </c>
      <c r="I2091" s="15" t="s">
        <v>22230</v>
      </c>
      <c r="J2091" s="14" t="s">
        <v>13699</v>
      </c>
      <c r="K2091" s="18"/>
      <c r="L2091" s="14" t="s">
        <v>13699</v>
      </c>
      <c r="M2091" s="15" t="s">
        <v>21202</v>
      </c>
      <c r="N2091" s="19" t="str">
        <f>_xlfn.IFNA(VLOOKUP(K2091,'HAN02'!$I$1:$J$426,2,FALSE),"")</f>
        <v/>
      </c>
    </row>
    <row r="2092" spans="1:14">
      <c r="A2092" s="14">
        <v>2090</v>
      </c>
      <c r="B2092" s="14" t="str">
        <f t="shared" si="32"/>
        <v>330902602090</v>
      </c>
      <c r="C2092" s="15" t="s">
        <v>22231</v>
      </c>
      <c r="D2092" s="15" t="s">
        <v>2087</v>
      </c>
      <c r="E2092" s="15" t="s">
        <v>22232</v>
      </c>
      <c r="F2092" s="14" t="s">
        <v>22233</v>
      </c>
      <c r="G2092" s="15" t="s">
        <v>22234</v>
      </c>
      <c r="H2092" s="14" t="s">
        <v>15084</v>
      </c>
      <c r="I2092" s="15" t="s">
        <v>22235</v>
      </c>
      <c r="J2092" s="14" t="s">
        <v>13699</v>
      </c>
      <c r="K2092" s="18"/>
      <c r="L2092" s="14" t="s">
        <v>13699</v>
      </c>
      <c r="M2092" s="15" t="s">
        <v>21202</v>
      </c>
      <c r="N2092" s="19" t="str">
        <f>_xlfn.IFNA(VLOOKUP(K2092,'HAN02'!$I$1:$J$426,2,FALSE),"")</f>
        <v/>
      </c>
    </row>
    <row r="2093" spans="1:14">
      <c r="A2093" s="14">
        <v>2091</v>
      </c>
      <c r="B2093" s="14" t="str">
        <f t="shared" si="32"/>
        <v>330903402091</v>
      </c>
      <c r="C2093" s="15" t="s">
        <v>22236</v>
      </c>
      <c r="D2093" s="15" t="s">
        <v>2089</v>
      </c>
      <c r="E2093" s="15" t="s">
        <v>22237</v>
      </c>
      <c r="F2093" s="14" t="s">
        <v>22238</v>
      </c>
      <c r="G2093" s="15" t="s">
        <v>22239</v>
      </c>
      <c r="H2093" s="14" t="s">
        <v>13708</v>
      </c>
      <c r="I2093" s="15" t="s">
        <v>15696</v>
      </c>
      <c r="J2093" s="14" t="s">
        <v>13699</v>
      </c>
      <c r="K2093" s="18"/>
      <c r="L2093" s="14" t="s">
        <v>13699</v>
      </c>
      <c r="M2093" s="15" t="s">
        <v>21202</v>
      </c>
      <c r="N2093" s="19" t="str">
        <f>_xlfn.IFNA(VLOOKUP(K2093,'HAN02'!$I$1:$J$426,2,FALSE),"")</f>
        <v/>
      </c>
    </row>
    <row r="2094" spans="1:14">
      <c r="A2094" s="14">
        <v>2092</v>
      </c>
      <c r="B2094" s="14" t="str">
        <f t="shared" si="32"/>
        <v>331001402092</v>
      </c>
      <c r="C2094" s="15" t="s">
        <v>22240</v>
      </c>
      <c r="D2094" s="15" t="s">
        <v>2096</v>
      </c>
      <c r="E2094" s="15" t="s">
        <v>22241</v>
      </c>
      <c r="F2094" s="14" t="s">
        <v>22242</v>
      </c>
      <c r="G2094" s="15" t="s">
        <v>22243</v>
      </c>
      <c r="H2094" s="14" t="s">
        <v>13708</v>
      </c>
      <c r="I2094" s="15" t="s">
        <v>22244</v>
      </c>
      <c r="J2094" s="14" t="s">
        <v>13699</v>
      </c>
      <c r="K2094" s="18"/>
      <c r="L2094" s="14" t="s">
        <v>13832</v>
      </c>
      <c r="M2094" s="15" t="s">
        <v>21202</v>
      </c>
      <c r="N2094" s="19" t="str">
        <f>_xlfn.IFNA(VLOOKUP(K2094,'HAN02'!$I$1:$J$426,2,FALSE),"")</f>
        <v/>
      </c>
    </row>
    <row r="2095" spans="1:14">
      <c r="A2095" s="14">
        <v>2093</v>
      </c>
      <c r="B2095" s="14" t="str">
        <f t="shared" si="32"/>
        <v>331001302093</v>
      </c>
      <c r="C2095" s="15" t="s">
        <v>22245</v>
      </c>
      <c r="D2095" s="15" t="s">
        <v>2096</v>
      </c>
      <c r="E2095" s="15" t="s">
        <v>22246</v>
      </c>
      <c r="F2095" s="14" t="s">
        <v>22242</v>
      </c>
      <c r="G2095" s="15" t="s">
        <v>22247</v>
      </c>
      <c r="H2095" s="14" t="s">
        <v>13872</v>
      </c>
      <c r="I2095" s="15" t="s">
        <v>22248</v>
      </c>
      <c r="J2095" s="14" t="s">
        <v>13699</v>
      </c>
      <c r="K2095" s="18"/>
      <c r="L2095" s="14" t="s">
        <v>13699</v>
      </c>
      <c r="M2095" s="15" t="s">
        <v>21202</v>
      </c>
      <c r="N2095" s="19" t="str">
        <f>_xlfn.IFNA(VLOOKUP(K2095,'HAN02'!$I$1:$J$426,2,FALSE),"")</f>
        <v/>
      </c>
    </row>
    <row r="2096" spans="1:14">
      <c r="A2096" s="14">
        <v>2094</v>
      </c>
      <c r="B2096" s="14" t="str">
        <f t="shared" si="32"/>
        <v>331002402094</v>
      </c>
      <c r="C2096" s="15" t="s">
        <v>22249</v>
      </c>
      <c r="D2096" s="15" t="s">
        <v>2097</v>
      </c>
      <c r="E2096" s="15" t="s">
        <v>22250</v>
      </c>
      <c r="F2096" s="14" t="s">
        <v>22242</v>
      </c>
      <c r="G2096" s="15" t="s">
        <v>22251</v>
      </c>
      <c r="H2096" s="14" t="s">
        <v>13708</v>
      </c>
      <c r="I2096" s="15" t="s">
        <v>20776</v>
      </c>
      <c r="J2096" s="14" t="s">
        <v>13699</v>
      </c>
      <c r="K2096" s="18"/>
      <c r="L2096" s="14" t="s">
        <v>13699</v>
      </c>
      <c r="M2096" s="15" t="s">
        <v>21202</v>
      </c>
      <c r="N2096" s="19" t="str">
        <f>_xlfn.IFNA(VLOOKUP(K2096,'HAN02'!$I$1:$J$426,2,FALSE),"")</f>
        <v/>
      </c>
    </row>
    <row r="2097" spans="1:14">
      <c r="A2097" s="14">
        <v>2095</v>
      </c>
      <c r="B2097" s="14" t="str">
        <f t="shared" si="32"/>
        <v>331102402095</v>
      </c>
      <c r="C2097" s="15" t="s">
        <v>22252</v>
      </c>
      <c r="D2097" s="15" t="s">
        <v>2118</v>
      </c>
      <c r="E2097" s="15" t="s">
        <v>22253</v>
      </c>
      <c r="F2097" s="14" t="s">
        <v>22254</v>
      </c>
      <c r="G2097" s="15" t="s">
        <v>22255</v>
      </c>
      <c r="H2097" s="14" t="s">
        <v>13708</v>
      </c>
      <c r="I2097" s="15" t="s">
        <v>22256</v>
      </c>
      <c r="J2097" s="14" t="s">
        <v>13699</v>
      </c>
      <c r="K2097" s="18"/>
      <c r="L2097" s="14" t="s">
        <v>13699</v>
      </c>
      <c r="M2097" s="15" t="s">
        <v>21202</v>
      </c>
      <c r="N2097" s="19" t="str">
        <f>_xlfn.IFNA(VLOOKUP(K2097,'HAN02'!$I$1:$J$426,2,FALSE),"")</f>
        <v/>
      </c>
    </row>
    <row r="2098" spans="1:14">
      <c r="A2098" s="14">
        <v>2096</v>
      </c>
      <c r="B2098" s="14" t="str">
        <f t="shared" si="32"/>
        <v>340100302096</v>
      </c>
      <c r="C2098" s="15" t="s">
        <v>22257</v>
      </c>
      <c r="D2098" s="15" t="s">
        <v>2138</v>
      </c>
      <c r="E2098" s="15" t="s">
        <v>22258</v>
      </c>
      <c r="F2098" s="14" t="s">
        <v>22259</v>
      </c>
      <c r="G2098" s="15" t="s">
        <v>22260</v>
      </c>
      <c r="H2098" s="14" t="s">
        <v>13872</v>
      </c>
      <c r="I2098" s="15" t="s">
        <v>15830</v>
      </c>
      <c r="J2098" s="14" t="s">
        <v>13699</v>
      </c>
      <c r="K2098" s="18"/>
      <c r="L2098" s="14" t="s">
        <v>13699</v>
      </c>
      <c r="M2098" s="15" t="s">
        <v>22261</v>
      </c>
      <c r="N2098" s="19" t="str">
        <f>_xlfn.IFNA(VLOOKUP(K2098,'HAN02'!$I$1:$J$426,2,FALSE),"")</f>
        <v/>
      </c>
    </row>
    <row r="2099" spans="1:14">
      <c r="A2099" s="14">
        <v>2097</v>
      </c>
      <c r="B2099" s="14" t="str">
        <f t="shared" si="32"/>
        <v>340100502097</v>
      </c>
      <c r="C2099" s="15" t="s">
        <v>22262</v>
      </c>
      <c r="D2099" s="15" t="s">
        <v>2138</v>
      </c>
      <c r="E2099" s="15" t="s">
        <v>22263</v>
      </c>
      <c r="F2099" s="14" t="s">
        <v>1367</v>
      </c>
      <c r="G2099" s="15" t="s">
        <v>22264</v>
      </c>
      <c r="H2099" s="14" t="s">
        <v>13745</v>
      </c>
      <c r="I2099" s="15" t="s">
        <v>15258</v>
      </c>
      <c r="J2099" s="14" t="s">
        <v>13699</v>
      </c>
      <c r="K2099" s="18"/>
      <c r="L2099" s="14" t="s">
        <v>13699</v>
      </c>
      <c r="M2099" s="15" t="s">
        <v>22261</v>
      </c>
      <c r="N2099" s="19" t="str">
        <f>_xlfn.IFNA(VLOOKUP(K2099,'HAN02'!$I$1:$J$426,2,FALSE),"")</f>
        <v/>
      </c>
    </row>
    <row r="2100" spans="1:14">
      <c r="A2100" s="14">
        <v>2098</v>
      </c>
      <c r="B2100" s="14" t="str">
        <f t="shared" si="32"/>
        <v>340100502098</v>
      </c>
      <c r="C2100" s="15" t="s">
        <v>22265</v>
      </c>
      <c r="D2100" s="15" t="s">
        <v>2138</v>
      </c>
      <c r="E2100" s="15" t="s">
        <v>22266</v>
      </c>
      <c r="F2100" s="14" t="s">
        <v>22267</v>
      </c>
      <c r="G2100" s="15" t="s">
        <v>22268</v>
      </c>
      <c r="H2100" s="14" t="s">
        <v>13745</v>
      </c>
      <c r="I2100" s="15" t="s">
        <v>15262</v>
      </c>
      <c r="J2100" s="14" t="s">
        <v>13699</v>
      </c>
      <c r="K2100" s="18"/>
      <c r="L2100" s="14" t="s">
        <v>13699</v>
      </c>
      <c r="M2100" s="15" t="s">
        <v>22261</v>
      </c>
      <c r="N2100" s="19" t="str">
        <f>_xlfn.IFNA(VLOOKUP(K2100,'HAN02'!$I$1:$J$426,2,FALSE),"")</f>
        <v/>
      </c>
    </row>
    <row r="2101" spans="1:14">
      <c r="A2101" s="14">
        <v>2099</v>
      </c>
      <c r="B2101" s="14" t="str">
        <f t="shared" si="32"/>
        <v>340100502099</v>
      </c>
      <c r="C2101" s="15" t="s">
        <v>22269</v>
      </c>
      <c r="D2101" s="15" t="s">
        <v>2138</v>
      </c>
      <c r="E2101" s="15" t="s">
        <v>22270</v>
      </c>
      <c r="F2101" s="14" t="s">
        <v>22271</v>
      </c>
      <c r="G2101" s="15" t="s">
        <v>22272</v>
      </c>
      <c r="H2101" s="14" t="s">
        <v>13745</v>
      </c>
      <c r="I2101" s="15" t="s">
        <v>16492</v>
      </c>
      <c r="J2101" s="14" t="s">
        <v>13699</v>
      </c>
      <c r="K2101" s="18"/>
      <c r="L2101" s="14" t="s">
        <v>13699</v>
      </c>
      <c r="M2101" s="15" t="s">
        <v>22261</v>
      </c>
      <c r="N2101" s="19" t="str">
        <f>_xlfn.IFNA(VLOOKUP(K2101,'HAN02'!$I$1:$J$426,2,FALSE),"")</f>
        <v/>
      </c>
    </row>
    <row r="2102" spans="1:14">
      <c r="A2102" s="14">
        <v>2100</v>
      </c>
      <c r="B2102" s="14" t="str">
        <f t="shared" si="32"/>
        <v>340100502100</v>
      </c>
      <c r="C2102" s="15" t="s">
        <v>22273</v>
      </c>
      <c r="D2102" s="15" t="s">
        <v>2138</v>
      </c>
      <c r="E2102" s="15" t="s">
        <v>22274</v>
      </c>
      <c r="F2102" s="14" t="s">
        <v>22275</v>
      </c>
      <c r="G2102" s="15" t="s">
        <v>22276</v>
      </c>
      <c r="H2102" s="14" t="s">
        <v>13745</v>
      </c>
      <c r="I2102" s="15" t="s">
        <v>15761</v>
      </c>
      <c r="J2102" s="14" t="s">
        <v>13699</v>
      </c>
      <c r="K2102" s="18"/>
      <c r="L2102" s="14" t="s">
        <v>13699</v>
      </c>
      <c r="M2102" s="15" t="s">
        <v>22261</v>
      </c>
      <c r="N2102" s="19" t="str">
        <f>_xlfn.IFNA(VLOOKUP(K2102,'HAN02'!$I$1:$J$426,2,FALSE),"")</f>
        <v/>
      </c>
    </row>
    <row r="2103" spans="1:14">
      <c r="A2103" s="14">
        <v>2101</v>
      </c>
      <c r="B2103" s="14" t="str">
        <f t="shared" si="32"/>
        <v>340100502101</v>
      </c>
      <c r="C2103" s="15" t="s">
        <v>22277</v>
      </c>
      <c r="D2103" s="15" t="s">
        <v>2138</v>
      </c>
      <c r="E2103" s="15" t="s">
        <v>22278</v>
      </c>
      <c r="F2103" s="14" t="s">
        <v>22279</v>
      </c>
      <c r="G2103" s="15" t="s">
        <v>22280</v>
      </c>
      <c r="H2103" s="14" t="s">
        <v>13745</v>
      </c>
      <c r="I2103" s="15" t="s">
        <v>15548</v>
      </c>
      <c r="J2103" s="14" t="s">
        <v>13699</v>
      </c>
      <c r="K2103" s="18"/>
      <c r="L2103" s="14" t="s">
        <v>13699</v>
      </c>
      <c r="M2103" s="15" t="s">
        <v>22261</v>
      </c>
      <c r="N2103" s="19" t="str">
        <f>_xlfn.IFNA(VLOOKUP(K2103,'HAN02'!$I$1:$J$426,2,FALSE),"")</f>
        <v/>
      </c>
    </row>
    <row r="2104" spans="1:14">
      <c r="A2104" s="14">
        <v>2102</v>
      </c>
      <c r="B2104" s="14" t="str">
        <f t="shared" si="32"/>
        <v>340100502102</v>
      </c>
      <c r="C2104" s="15" t="s">
        <v>22281</v>
      </c>
      <c r="D2104" s="15" t="s">
        <v>2138</v>
      </c>
      <c r="E2104" s="15" t="s">
        <v>22282</v>
      </c>
      <c r="F2104" s="14" t="s">
        <v>22283</v>
      </c>
      <c r="G2104" s="15" t="s">
        <v>22284</v>
      </c>
      <c r="H2104" s="14" t="s">
        <v>13745</v>
      </c>
      <c r="I2104" s="15" t="s">
        <v>22285</v>
      </c>
      <c r="J2104" s="14" t="s">
        <v>13699</v>
      </c>
      <c r="K2104" s="18"/>
      <c r="L2104" s="14" t="s">
        <v>13699</v>
      </c>
      <c r="M2104" s="15" t="s">
        <v>22261</v>
      </c>
      <c r="N2104" s="19" t="str">
        <f>_xlfn.IFNA(VLOOKUP(K2104,'HAN02'!$I$1:$J$426,2,FALSE),"")</f>
        <v/>
      </c>
    </row>
    <row r="2105" spans="1:14">
      <c r="A2105" s="14">
        <v>2103</v>
      </c>
      <c r="B2105" s="14" t="str">
        <f t="shared" si="32"/>
        <v>340100502103</v>
      </c>
      <c r="C2105" s="15" t="s">
        <v>22286</v>
      </c>
      <c r="D2105" s="15" t="s">
        <v>2138</v>
      </c>
      <c r="E2105" s="15" t="s">
        <v>22287</v>
      </c>
      <c r="F2105" s="14" t="s">
        <v>1504</v>
      </c>
      <c r="G2105" s="15" t="s">
        <v>22288</v>
      </c>
      <c r="H2105" s="14" t="s">
        <v>13745</v>
      </c>
      <c r="I2105" s="15" t="s">
        <v>22289</v>
      </c>
      <c r="J2105" s="14" t="s">
        <v>13699</v>
      </c>
      <c r="K2105" s="18"/>
      <c r="L2105" s="14" t="s">
        <v>13699</v>
      </c>
      <c r="M2105" s="15" t="s">
        <v>22261</v>
      </c>
      <c r="N2105" s="19" t="str">
        <f>_xlfn.IFNA(VLOOKUP(K2105,'HAN02'!$I$1:$J$426,2,FALSE),"")</f>
        <v/>
      </c>
    </row>
    <row r="2106" spans="1:14">
      <c r="A2106" s="14">
        <v>2104</v>
      </c>
      <c r="B2106" s="14" t="str">
        <f t="shared" si="32"/>
        <v>340100502104</v>
      </c>
      <c r="C2106" s="15" t="s">
        <v>22290</v>
      </c>
      <c r="D2106" s="15" t="s">
        <v>2138</v>
      </c>
      <c r="E2106" s="15" t="s">
        <v>22291</v>
      </c>
      <c r="F2106" s="14" t="s">
        <v>22292</v>
      </c>
      <c r="G2106" s="15" t="s">
        <v>22293</v>
      </c>
      <c r="H2106" s="14" t="s">
        <v>13745</v>
      </c>
      <c r="I2106" s="15" t="s">
        <v>15301</v>
      </c>
      <c r="J2106" s="14" t="s">
        <v>13699</v>
      </c>
      <c r="K2106" s="18"/>
      <c r="L2106" s="14" t="s">
        <v>13699</v>
      </c>
      <c r="M2106" s="15" t="s">
        <v>22261</v>
      </c>
      <c r="N2106" s="19" t="str">
        <f>_xlfn.IFNA(VLOOKUP(K2106,'HAN02'!$I$1:$J$426,2,FALSE),"")</f>
        <v/>
      </c>
    </row>
    <row r="2107" spans="1:14">
      <c r="A2107" s="14">
        <v>2105</v>
      </c>
      <c r="B2107" s="14" t="str">
        <f t="shared" si="32"/>
        <v>340100502105</v>
      </c>
      <c r="C2107" s="15" t="s">
        <v>22294</v>
      </c>
      <c r="D2107" s="15" t="s">
        <v>2138</v>
      </c>
      <c r="E2107" s="15" t="s">
        <v>22295</v>
      </c>
      <c r="F2107" s="14" t="s">
        <v>1367</v>
      </c>
      <c r="G2107" s="15" t="s">
        <v>22296</v>
      </c>
      <c r="H2107" s="14" t="s">
        <v>13745</v>
      </c>
      <c r="I2107" s="15" t="s">
        <v>22297</v>
      </c>
      <c r="J2107" s="14" t="s">
        <v>13699</v>
      </c>
      <c r="K2107" s="18"/>
      <c r="L2107" s="14" t="s">
        <v>13699</v>
      </c>
      <c r="M2107" s="15" t="s">
        <v>22261</v>
      </c>
      <c r="N2107" s="19" t="str">
        <f>_xlfn.IFNA(VLOOKUP(K2107,'HAN02'!$I$1:$J$426,2,FALSE),"")</f>
        <v/>
      </c>
    </row>
    <row r="2108" spans="1:14">
      <c r="A2108" s="14">
        <v>2106</v>
      </c>
      <c r="B2108" s="14" t="str">
        <f t="shared" si="32"/>
        <v>340100402106</v>
      </c>
      <c r="C2108" s="15" t="s">
        <v>22298</v>
      </c>
      <c r="D2108" s="15" t="s">
        <v>2138</v>
      </c>
      <c r="E2108" s="15" t="s">
        <v>22299</v>
      </c>
      <c r="F2108" s="14" t="s">
        <v>22300</v>
      </c>
      <c r="G2108" s="15" t="s">
        <v>22301</v>
      </c>
      <c r="H2108" s="14" t="s">
        <v>13708</v>
      </c>
      <c r="I2108" s="15" t="s">
        <v>16761</v>
      </c>
      <c r="J2108" s="14" t="s">
        <v>13699</v>
      </c>
      <c r="K2108" s="18"/>
      <c r="L2108" s="14" t="s">
        <v>13699</v>
      </c>
      <c r="M2108" s="15" t="s">
        <v>22261</v>
      </c>
      <c r="N2108" s="19" t="str">
        <f>_xlfn.IFNA(VLOOKUP(K2108,'HAN02'!$I$1:$J$426,2,FALSE),"")</f>
        <v/>
      </c>
    </row>
    <row r="2109" spans="1:14">
      <c r="A2109" s="14">
        <v>2107</v>
      </c>
      <c r="B2109" s="14" t="str">
        <f t="shared" si="32"/>
        <v>340100502107</v>
      </c>
      <c r="C2109" s="15" t="s">
        <v>22302</v>
      </c>
      <c r="D2109" s="15" t="s">
        <v>2138</v>
      </c>
      <c r="E2109" s="15" t="s">
        <v>22303</v>
      </c>
      <c r="F2109" s="14" t="s">
        <v>22304</v>
      </c>
      <c r="G2109" s="15" t="s">
        <v>22305</v>
      </c>
      <c r="H2109" s="14" t="s">
        <v>13745</v>
      </c>
      <c r="I2109" s="15" t="s">
        <v>22306</v>
      </c>
      <c r="J2109" s="14" t="s">
        <v>13699</v>
      </c>
      <c r="K2109" s="18"/>
      <c r="L2109" s="14" t="s">
        <v>13699</v>
      </c>
      <c r="M2109" s="15" t="s">
        <v>22261</v>
      </c>
      <c r="N2109" s="19" t="str">
        <f>_xlfn.IFNA(VLOOKUP(K2109,'HAN02'!$I$1:$J$426,2,FALSE),"")</f>
        <v/>
      </c>
    </row>
    <row r="2110" spans="1:14">
      <c r="A2110" s="14">
        <v>2108</v>
      </c>
      <c r="B2110" s="14" t="str">
        <f t="shared" si="32"/>
        <v>340100502108</v>
      </c>
      <c r="C2110" s="15" t="s">
        <v>22307</v>
      </c>
      <c r="D2110" s="15" t="s">
        <v>2138</v>
      </c>
      <c r="E2110" s="15" t="s">
        <v>22308</v>
      </c>
      <c r="F2110" s="14" t="s">
        <v>22271</v>
      </c>
      <c r="G2110" s="15" t="s">
        <v>22309</v>
      </c>
      <c r="H2110" s="14" t="s">
        <v>13745</v>
      </c>
      <c r="I2110" s="15" t="s">
        <v>22310</v>
      </c>
      <c r="J2110" s="14" t="s">
        <v>13699</v>
      </c>
      <c r="K2110" s="18"/>
      <c r="L2110" s="14" t="s">
        <v>13699</v>
      </c>
      <c r="M2110" s="15" t="s">
        <v>22261</v>
      </c>
      <c r="N2110" s="19" t="str">
        <f>_xlfn.IFNA(VLOOKUP(K2110,'HAN02'!$I$1:$J$426,2,FALSE),"")</f>
        <v/>
      </c>
    </row>
    <row r="2111" spans="1:14">
      <c r="A2111" s="14">
        <v>2109</v>
      </c>
      <c r="B2111" s="14" t="str">
        <f t="shared" si="32"/>
        <v>340100302109</v>
      </c>
      <c r="C2111" s="15" t="s">
        <v>22311</v>
      </c>
      <c r="D2111" s="15" t="s">
        <v>2138</v>
      </c>
      <c r="E2111" s="15" t="s">
        <v>22312</v>
      </c>
      <c r="F2111" s="14" t="s">
        <v>1504</v>
      </c>
      <c r="G2111" s="15" t="s">
        <v>22313</v>
      </c>
      <c r="H2111" s="14" t="s">
        <v>13872</v>
      </c>
      <c r="I2111" s="15" t="s">
        <v>18106</v>
      </c>
      <c r="J2111" s="14" t="s">
        <v>13699</v>
      </c>
      <c r="K2111" s="18"/>
      <c r="L2111" s="14" t="s">
        <v>13699</v>
      </c>
      <c r="M2111" s="15" t="s">
        <v>22261</v>
      </c>
      <c r="N2111" s="19" t="str">
        <f>_xlfn.IFNA(VLOOKUP(K2111,'HAN02'!$I$1:$J$426,2,FALSE),"")</f>
        <v/>
      </c>
    </row>
    <row r="2112" spans="1:14">
      <c r="A2112" s="14">
        <v>2110</v>
      </c>
      <c r="B2112" s="14" t="str">
        <f t="shared" si="32"/>
        <v>340100502110</v>
      </c>
      <c r="C2112" s="15" t="s">
        <v>22314</v>
      </c>
      <c r="D2112" s="15" t="s">
        <v>2138</v>
      </c>
      <c r="E2112" s="15" t="s">
        <v>22315</v>
      </c>
      <c r="F2112" s="14" t="s">
        <v>22279</v>
      </c>
      <c r="G2112" s="15" t="s">
        <v>22316</v>
      </c>
      <c r="H2112" s="14" t="s">
        <v>13745</v>
      </c>
      <c r="I2112" s="15" t="s">
        <v>19085</v>
      </c>
      <c r="J2112" s="14" t="s">
        <v>13710</v>
      </c>
      <c r="K2112" s="18" t="s">
        <v>12963</v>
      </c>
      <c r="L2112" s="14" t="s">
        <v>13699</v>
      </c>
      <c r="M2112" s="15" t="s">
        <v>22261</v>
      </c>
      <c r="N2112" s="19" t="str">
        <f>_xlfn.IFNA(VLOOKUP(K2112,'HAN02'!$I$1:$J$426,2,FALSE),"")</f>
        <v>GG342020</v>
      </c>
    </row>
    <row r="2113" spans="1:14">
      <c r="A2113" s="14">
        <v>2111</v>
      </c>
      <c r="B2113" s="14" t="str">
        <f t="shared" si="32"/>
        <v>340100502111</v>
      </c>
      <c r="C2113" s="15" t="s">
        <v>22317</v>
      </c>
      <c r="D2113" s="15" t="s">
        <v>2138</v>
      </c>
      <c r="E2113" s="15" t="s">
        <v>22318</v>
      </c>
      <c r="F2113" s="14" t="s">
        <v>22319</v>
      </c>
      <c r="G2113" s="15" t="s">
        <v>22320</v>
      </c>
      <c r="H2113" s="14" t="s">
        <v>13745</v>
      </c>
      <c r="I2113" s="15" t="s">
        <v>22321</v>
      </c>
      <c r="J2113" s="14" t="s">
        <v>13699</v>
      </c>
      <c r="K2113" s="18"/>
      <c r="L2113" s="14" t="s">
        <v>13699</v>
      </c>
      <c r="M2113" s="15" t="s">
        <v>22261</v>
      </c>
      <c r="N2113" s="19" t="str">
        <f>_xlfn.IFNA(VLOOKUP(K2113,'HAN02'!$I$1:$J$426,2,FALSE),"")</f>
        <v/>
      </c>
    </row>
    <row r="2114" spans="1:14">
      <c r="A2114" s="14">
        <v>2112</v>
      </c>
      <c r="B2114" s="14" t="str">
        <f t="shared" si="32"/>
        <v>340100502112</v>
      </c>
      <c r="C2114" s="15" t="s">
        <v>22322</v>
      </c>
      <c r="D2114" s="15" t="s">
        <v>2138</v>
      </c>
      <c r="E2114" s="15" t="s">
        <v>22323</v>
      </c>
      <c r="F2114" s="14" t="s">
        <v>22324</v>
      </c>
      <c r="G2114" s="15" t="s">
        <v>22325</v>
      </c>
      <c r="H2114" s="14" t="s">
        <v>13745</v>
      </c>
      <c r="I2114" s="15" t="s">
        <v>22326</v>
      </c>
      <c r="J2114" s="14" t="s">
        <v>13699</v>
      </c>
      <c r="K2114" s="18"/>
      <c r="L2114" s="14" t="s">
        <v>13832</v>
      </c>
      <c r="M2114" s="15" t="s">
        <v>22261</v>
      </c>
      <c r="N2114" s="19" t="str">
        <f>_xlfn.IFNA(VLOOKUP(K2114,'HAN02'!$I$1:$J$426,2,FALSE),"")</f>
        <v/>
      </c>
    </row>
    <row r="2115" spans="1:14">
      <c r="A2115" s="14">
        <v>2113</v>
      </c>
      <c r="B2115" s="14" t="str">
        <f t="shared" si="32"/>
        <v>340100402113</v>
      </c>
      <c r="C2115" s="15" t="s">
        <v>22327</v>
      </c>
      <c r="D2115" s="15" t="s">
        <v>2138</v>
      </c>
      <c r="E2115" s="15" t="s">
        <v>22328</v>
      </c>
      <c r="F2115" s="14" t="s">
        <v>22279</v>
      </c>
      <c r="G2115" s="15" t="s">
        <v>22329</v>
      </c>
      <c r="H2115" s="14" t="s">
        <v>13708</v>
      </c>
      <c r="I2115" s="15" t="s">
        <v>22330</v>
      </c>
      <c r="J2115" s="14" t="s">
        <v>13710</v>
      </c>
      <c r="K2115" s="18" t="s">
        <v>12963</v>
      </c>
      <c r="L2115" s="14" t="s">
        <v>13832</v>
      </c>
      <c r="M2115" s="15" t="s">
        <v>22261</v>
      </c>
      <c r="N2115" s="19" t="str">
        <f>_xlfn.IFNA(VLOOKUP(K2115,'HAN02'!$I$1:$J$426,2,FALSE),"")</f>
        <v>GG342020</v>
      </c>
    </row>
    <row r="2116" spans="1:14">
      <c r="A2116" s="14">
        <v>2114</v>
      </c>
      <c r="B2116" s="14" t="str">
        <f t="shared" ref="B2116:B2179" si="33">D2116&amp;IF(H2116="",0,H2116)&amp;REPT(0,5-LEN(A2116))&amp;A2116</f>
        <v>340100502114</v>
      </c>
      <c r="C2116" s="15" t="s">
        <v>22331</v>
      </c>
      <c r="D2116" s="15" t="s">
        <v>2138</v>
      </c>
      <c r="E2116" s="15" t="s">
        <v>22332</v>
      </c>
      <c r="F2116" s="14" t="s">
        <v>22333</v>
      </c>
      <c r="G2116" s="15" t="s">
        <v>22334</v>
      </c>
      <c r="H2116" s="14" t="s">
        <v>13745</v>
      </c>
      <c r="I2116" s="15" t="s">
        <v>19351</v>
      </c>
      <c r="J2116" s="14" t="s">
        <v>13699</v>
      </c>
      <c r="K2116" s="18"/>
      <c r="L2116" s="14" t="s">
        <v>13832</v>
      </c>
      <c r="M2116" s="15" t="s">
        <v>22261</v>
      </c>
      <c r="N2116" s="19" t="str">
        <f>_xlfn.IFNA(VLOOKUP(K2116,'HAN02'!$I$1:$J$426,2,FALSE),"")</f>
        <v/>
      </c>
    </row>
    <row r="2117" spans="1:14">
      <c r="A2117" s="14">
        <v>2115</v>
      </c>
      <c r="B2117" s="14" t="str">
        <f t="shared" si="33"/>
        <v>340102402115</v>
      </c>
      <c r="C2117" s="15" t="s">
        <v>22335</v>
      </c>
      <c r="D2117" s="15" t="s">
        <v>2141</v>
      </c>
      <c r="E2117" s="15" t="s">
        <v>22336</v>
      </c>
      <c r="F2117" s="14" t="s">
        <v>22337</v>
      </c>
      <c r="G2117" s="15" t="s">
        <v>22338</v>
      </c>
      <c r="H2117" s="14" t="s">
        <v>13708</v>
      </c>
      <c r="I2117" s="15" t="s">
        <v>22339</v>
      </c>
      <c r="J2117" s="14" t="s">
        <v>13699</v>
      </c>
      <c r="K2117" s="18"/>
      <c r="L2117" s="14" t="s">
        <v>13699</v>
      </c>
      <c r="M2117" s="15" t="s">
        <v>22261</v>
      </c>
      <c r="N2117" s="19" t="str">
        <f>_xlfn.IFNA(VLOOKUP(K2117,'HAN02'!$I$1:$J$426,2,FALSE),"")</f>
        <v/>
      </c>
    </row>
    <row r="2118" spans="1:14">
      <c r="A2118" s="14">
        <v>2116</v>
      </c>
      <c r="B2118" s="14" t="str">
        <f t="shared" si="33"/>
        <v>340103302116</v>
      </c>
      <c r="C2118" s="15" t="s">
        <v>22340</v>
      </c>
      <c r="D2118" s="15" t="s">
        <v>2143</v>
      </c>
      <c r="E2118" s="15" t="s">
        <v>22341</v>
      </c>
      <c r="F2118" s="14" t="s">
        <v>22279</v>
      </c>
      <c r="G2118" s="15" t="s">
        <v>22342</v>
      </c>
      <c r="H2118" s="14" t="s">
        <v>13872</v>
      </c>
      <c r="I2118" s="15" t="s">
        <v>22343</v>
      </c>
      <c r="J2118" s="14" t="s">
        <v>13710</v>
      </c>
      <c r="K2118" s="18" t="s">
        <v>12963</v>
      </c>
      <c r="L2118" s="14" t="s">
        <v>13699</v>
      </c>
      <c r="M2118" s="15" t="s">
        <v>22261</v>
      </c>
      <c r="N2118" s="19" t="str">
        <f>_xlfn.IFNA(VLOOKUP(K2118,'HAN02'!$I$1:$J$426,2,FALSE),"")</f>
        <v>GG342020</v>
      </c>
    </row>
    <row r="2119" spans="1:14">
      <c r="A2119" s="14">
        <v>2117</v>
      </c>
      <c r="B2119" s="14" t="str">
        <f t="shared" si="33"/>
        <v>340104402117</v>
      </c>
      <c r="C2119" s="15" t="s">
        <v>22344</v>
      </c>
      <c r="D2119" s="15" t="s">
        <v>2145</v>
      </c>
      <c r="E2119" s="15" t="s">
        <v>22345</v>
      </c>
      <c r="F2119" s="14" t="s">
        <v>22275</v>
      </c>
      <c r="G2119" s="15" t="s">
        <v>22346</v>
      </c>
      <c r="H2119" s="14" t="s">
        <v>13708</v>
      </c>
      <c r="I2119" s="15" t="s">
        <v>22347</v>
      </c>
      <c r="J2119" s="14" t="s">
        <v>13699</v>
      </c>
      <c r="K2119" s="18"/>
      <c r="L2119" s="14" t="s">
        <v>13832</v>
      </c>
      <c r="M2119" s="15" t="s">
        <v>22261</v>
      </c>
      <c r="N2119" s="19" t="str">
        <f>_xlfn.IFNA(VLOOKUP(K2119,'HAN02'!$I$1:$J$426,2,FALSE),"")</f>
        <v/>
      </c>
    </row>
    <row r="2120" spans="1:14">
      <c r="A2120" s="14">
        <v>2118</v>
      </c>
      <c r="B2120" s="14" t="str">
        <f t="shared" si="33"/>
        <v>340111502118</v>
      </c>
      <c r="C2120" s="15" t="s">
        <v>22348</v>
      </c>
      <c r="D2120" s="15" t="s">
        <v>2147</v>
      </c>
      <c r="E2120" s="15" t="s">
        <v>22349</v>
      </c>
      <c r="F2120" s="14" t="s">
        <v>22259</v>
      </c>
      <c r="G2120" s="15" t="s">
        <v>22350</v>
      </c>
      <c r="H2120" s="14" t="s">
        <v>13745</v>
      </c>
      <c r="I2120" s="15" t="s">
        <v>22351</v>
      </c>
      <c r="J2120" s="14" t="s">
        <v>13699</v>
      </c>
      <c r="K2120" s="18"/>
      <c r="L2120" s="14" t="s">
        <v>13699</v>
      </c>
      <c r="M2120" s="15" t="s">
        <v>22261</v>
      </c>
      <c r="N2120" s="19" t="str">
        <f>_xlfn.IFNA(VLOOKUP(K2120,'HAN02'!$I$1:$J$426,2,FALSE),"")</f>
        <v/>
      </c>
    </row>
    <row r="2121" spans="1:14">
      <c r="A2121" s="14">
        <v>2119</v>
      </c>
      <c r="B2121" s="14" t="str">
        <f t="shared" si="33"/>
        <v>340122102119</v>
      </c>
      <c r="C2121" s="15" t="s">
        <v>22352</v>
      </c>
      <c r="D2121" s="15" t="s">
        <v>2151</v>
      </c>
      <c r="E2121" s="15" t="s">
        <v>22353</v>
      </c>
      <c r="F2121" s="14" t="s">
        <v>22354</v>
      </c>
      <c r="G2121" s="15" t="s">
        <v>22355</v>
      </c>
      <c r="H2121" s="14" t="s">
        <v>13942</v>
      </c>
      <c r="I2121" s="15" t="s">
        <v>22356</v>
      </c>
      <c r="J2121" s="14" t="s">
        <v>13699</v>
      </c>
      <c r="K2121" s="18"/>
      <c r="L2121" s="14" t="s">
        <v>13699</v>
      </c>
      <c r="M2121" s="15" t="s">
        <v>22261</v>
      </c>
      <c r="N2121" s="19" t="str">
        <f>_xlfn.IFNA(VLOOKUP(K2121,'HAN02'!$I$1:$J$426,2,FALSE),"")</f>
        <v/>
      </c>
    </row>
    <row r="2122" spans="1:14">
      <c r="A2122" s="14">
        <v>2120</v>
      </c>
      <c r="B2122" s="14" t="str">
        <f t="shared" si="33"/>
        <v>340123402120</v>
      </c>
      <c r="C2122" s="15" t="s">
        <v>22357</v>
      </c>
      <c r="D2122" s="15" t="s">
        <v>2153</v>
      </c>
      <c r="E2122" s="15" t="s">
        <v>22358</v>
      </c>
      <c r="F2122" s="14" t="s">
        <v>1504</v>
      </c>
      <c r="G2122" s="15" t="s">
        <v>22359</v>
      </c>
      <c r="H2122" s="14" t="s">
        <v>13708</v>
      </c>
      <c r="I2122" s="15" t="s">
        <v>22360</v>
      </c>
      <c r="J2122" s="14" t="s">
        <v>13699</v>
      </c>
      <c r="K2122" s="18"/>
      <c r="L2122" s="14" t="s">
        <v>13699</v>
      </c>
      <c r="M2122" s="15" t="s">
        <v>22261</v>
      </c>
      <c r="N2122" s="19" t="str">
        <f>_xlfn.IFNA(VLOOKUP(K2122,'HAN02'!$I$1:$J$426,2,FALSE),"")</f>
        <v/>
      </c>
    </row>
    <row r="2123" spans="1:14">
      <c r="A2123" s="14">
        <v>2121</v>
      </c>
      <c r="B2123" s="14" t="str">
        <f t="shared" si="33"/>
        <v>340132102121</v>
      </c>
      <c r="C2123" s="15" t="s">
        <v>22361</v>
      </c>
      <c r="D2123" s="15" t="s">
        <v>22362</v>
      </c>
      <c r="E2123" s="15" t="s">
        <v>22363</v>
      </c>
      <c r="F2123" s="14" t="s">
        <v>1504</v>
      </c>
      <c r="G2123" s="15" t="s">
        <v>22364</v>
      </c>
      <c r="H2123" s="14" t="s">
        <v>13942</v>
      </c>
      <c r="I2123" s="15" t="s">
        <v>21333</v>
      </c>
      <c r="J2123" s="14" t="s">
        <v>13699</v>
      </c>
      <c r="K2123" s="18"/>
      <c r="L2123" s="14" t="s">
        <v>13699</v>
      </c>
      <c r="M2123" s="15" t="s">
        <v>22261</v>
      </c>
      <c r="N2123" s="19" t="str">
        <f>_xlfn.IFNA(VLOOKUP(K2123,'HAN02'!$I$1:$J$426,2,FALSE),"")</f>
        <v/>
      </c>
    </row>
    <row r="2124" spans="1:14">
      <c r="A2124" s="14">
        <v>2122</v>
      </c>
      <c r="B2124" s="14" t="str">
        <f t="shared" si="33"/>
        <v>340132502122</v>
      </c>
      <c r="C2124" s="15" t="s">
        <v>22365</v>
      </c>
      <c r="D2124" s="15" t="s">
        <v>22362</v>
      </c>
      <c r="E2124" s="15" t="s">
        <v>22366</v>
      </c>
      <c r="F2124" s="14" t="s">
        <v>22367</v>
      </c>
      <c r="G2124" s="15" t="s">
        <v>22368</v>
      </c>
      <c r="H2124" s="14" t="s">
        <v>13745</v>
      </c>
      <c r="I2124" s="15" t="s">
        <v>22369</v>
      </c>
      <c r="J2124" s="14" t="s">
        <v>13699</v>
      </c>
      <c r="K2124" s="18"/>
      <c r="L2124" s="14" t="s">
        <v>13699</v>
      </c>
      <c r="M2124" s="15" t="s">
        <v>22261</v>
      </c>
      <c r="N2124" s="19" t="str">
        <f>_xlfn.IFNA(VLOOKUP(K2124,'HAN02'!$I$1:$J$426,2,FALSE),"")</f>
        <v/>
      </c>
    </row>
    <row r="2125" spans="1:14">
      <c r="A2125" s="14">
        <v>2123</v>
      </c>
      <c r="B2125" s="14" t="str">
        <f t="shared" si="33"/>
        <v>340132502123</v>
      </c>
      <c r="C2125" s="15" t="s">
        <v>22370</v>
      </c>
      <c r="D2125" s="15" t="s">
        <v>22362</v>
      </c>
      <c r="E2125" s="15" t="s">
        <v>22371</v>
      </c>
      <c r="F2125" s="14" t="s">
        <v>1504</v>
      </c>
      <c r="G2125" s="15" t="s">
        <v>22372</v>
      </c>
      <c r="H2125" s="14" t="s">
        <v>13745</v>
      </c>
      <c r="I2125" s="15" t="s">
        <v>14780</v>
      </c>
      <c r="J2125" s="14" t="s">
        <v>13699</v>
      </c>
      <c r="K2125" s="18"/>
      <c r="L2125" s="14" t="s">
        <v>13699</v>
      </c>
      <c r="M2125" s="15" t="s">
        <v>22261</v>
      </c>
      <c r="N2125" s="19" t="str">
        <f>_xlfn.IFNA(VLOOKUP(K2125,'HAN02'!$I$1:$J$426,2,FALSE),"")</f>
        <v/>
      </c>
    </row>
    <row r="2126" spans="1:14">
      <c r="A2126" s="14">
        <v>2124</v>
      </c>
      <c r="B2126" s="14" t="str">
        <f t="shared" si="33"/>
        <v>340133502124</v>
      </c>
      <c r="C2126" s="15" t="s">
        <v>22373</v>
      </c>
      <c r="D2126" s="15" t="s">
        <v>22374</v>
      </c>
      <c r="E2126" s="15" t="s">
        <v>22375</v>
      </c>
      <c r="F2126" s="14" t="s">
        <v>22292</v>
      </c>
      <c r="G2126" s="15" t="s">
        <v>22376</v>
      </c>
      <c r="H2126" s="14" t="s">
        <v>13745</v>
      </c>
      <c r="I2126" s="15" t="s">
        <v>17198</v>
      </c>
      <c r="J2126" s="14" t="s">
        <v>13699</v>
      </c>
      <c r="K2126" s="18"/>
      <c r="L2126" s="14" t="s">
        <v>13699</v>
      </c>
      <c r="M2126" s="15" t="s">
        <v>22261</v>
      </c>
      <c r="N2126" s="19" t="str">
        <f>_xlfn.IFNA(VLOOKUP(K2126,'HAN02'!$I$1:$J$426,2,FALSE),"")</f>
        <v/>
      </c>
    </row>
    <row r="2127" spans="1:14">
      <c r="A2127" s="14">
        <v>2125</v>
      </c>
      <c r="B2127" s="14" t="str">
        <f t="shared" si="33"/>
        <v>340196302125</v>
      </c>
      <c r="C2127" s="15" t="s">
        <v>22377</v>
      </c>
      <c r="D2127" s="15" t="s">
        <v>12963</v>
      </c>
      <c r="E2127" s="15" t="s">
        <v>22378</v>
      </c>
      <c r="F2127" s="14" t="s">
        <v>22279</v>
      </c>
      <c r="G2127" s="15" t="s">
        <v>22379</v>
      </c>
      <c r="H2127" s="14" t="s">
        <v>13872</v>
      </c>
      <c r="I2127" s="15" t="s">
        <v>22380</v>
      </c>
      <c r="J2127" s="14" t="s">
        <v>13710</v>
      </c>
      <c r="K2127" s="18" t="s">
        <v>12963</v>
      </c>
      <c r="L2127" s="14" t="s">
        <v>13832</v>
      </c>
      <c r="M2127" s="15" t="s">
        <v>22261</v>
      </c>
      <c r="N2127" s="19" t="str">
        <f>_xlfn.IFNA(VLOOKUP(K2127,'HAN02'!$I$1:$J$426,2,FALSE),"")</f>
        <v>GG342020</v>
      </c>
    </row>
    <row r="2128" spans="1:14">
      <c r="A2128" s="14">
        <v>2126</v>
      </c>
      <c r="B2128" s="14" t="str">
        <f t="shared" si="33"/>
        <v>340196402126</v>
      </c>
      <c r="C2128" s="15" t="s">
        <v>22381</v>
      </c>
      <c r="D2128" s="15" t="s">
        <v>12963</v>
      </c>
      <c r="E2128" s="15" t="s">
        <v>22382</v>
      </c>
      <c r="F2128" s="14" t="s">
        <v>22279</v>
      </c>
      <c r="G2128" s="15" t="s">
        <v>22383</v>
      </c>
      <c r="H2128" s="14" t="s">
        <v>13708</v>
      </c>
      <c r="I2128" s="15" t="s">
        <v>22384</v>
      </c>
      <c r="J2128" s="14" t="s">
        <v>13710</v>
      </c>
      <c r="K2128" s="18" t="s">
        <v>12963</v>
      </c>
      <c r="L2128" s="14" t="s">
        <v>13832</v>
      </c>
      <c r="M2128" s="15" t="s">
        <v>22261</v>
      </c>
      <c r="N2128" s="19" t="str">
        <f>_xlfn.IFNA(VLOOKUP(K2128,'HAN02'!$I$1:$J$426,2,FALSE),"")</f>
        <v>GG342020</v>
      </c>
    </row>
    <row r="2129" spans="1:14">
      <c r="A2129" s="14">
        <v>2127</v>
      </c>
      <c r="B2129" s="14" t="str">
        <f t="shared" si="33"/>
        <v>340196302127</v>
      </c>
      <c r="C2129" s="15" t="s">
        <v>22385</v>
      </c>
      <c r="D2129" s="15" t="s">
        <v>12963</v>
      </c>
      <c r="E2129" s="15" t="s">
        <v>22386</v>
      </c>
      <c r="F2129" s="14" t="s">
        <v>22279</v>
      </c>
      <c r="G2129" s="15" t="s">
        <v>22387</v>
      </c>
      <c r="H2129" s="14" t="s">
        <v>13872</v>
      </c>
      <c r="I2129" s="15" t="s">
        <v>22388</v>
      </c>
      <c r="J2129" s="14" t="s">
        <v>13710</v>
      </c>
      <c r="K2129" s="18" t="s">
        <v>12963</v>
      </c>
      <c r="L2129" s="14" t="s">
        <v>13832</v>
      </c>
      <c r="M2129" s="15" t="s">
        <v>22261</v>
      </c>
      <c r="N2129" s="19" t="str">
        <f>_xlfn.IFNA(VLOOKUP(K2129,'HAN02'!$I$1:$J$426,2,FALSE),"")</f>
        <v>GG342020</v>
      </c>
    </row>
    <row r="2130" spans="1:14">
      <c r="A2130" s="14">
        <v>2128</v>
      </c>
      <c r="B2130" s="14" t="str">
        <f t="shared" si="33"/>
        <v>340196302128</v>
      </c>
      <c r="C2130" s="15" t="s">
        <v>22389</v>
      </c>
      <c r="D2130" s="15" t="s">
        <v>12963</v>
      </c>
      <c r="E2130" s="15" t="s">
        <v>22390</v>
      </c>
      <c r="F2130" s="14" t="s">
        <v>22279</v>
      </c>
      <c r="G2130" s="15" t="s">
        <v>22391</v>
      </c>
      <c r="H2130" s="14" t="s">
        <v>13872</v>
      </c>
      <c r="I2130" s="15" t="s">
        <v>22392</v>
      </c>
      <c r="J2130" s="14" t="s">
        <v>13710</v>
      </c>
      <c r="K2130" s="18" t="s">
        <v>12963</v>
      </c>
      <c r="L2130" s="14" t="s">
        <v>13699</v>
      </c>
      <c r="M2130" s="15" t="s">
        <v>22261</v>
      </c>
      <c r="N2130" s="19" t="str">
        <f>_xlfn.IFNA(VLOOKUP(K2130,'HAN02'!$I$1:$J$426,2,FALSE),"")</f>
        <v>GG342020</v>
      </c>
    </row>
    <row r="2131" spans="1:14">
      <c r="A2131" s="14">
        <v>2129</v>
      </c>
      <c r="B2131" s="14" t="str">
        <f t="shared" si="33"/>
        <v>340196402129</v>
      </c>
      <c r="C2131" s="15" t="s">
        <v>22393</v>
      </c>
      <c r="D2131" s="15" t="s">
        <v>12963</v>
      </c>
      <c r="E2131" s="15" t="s">
        <v>22394</v>
      </c>
      <c r="F2131" s="14" t="s">
        <v>22279</v>
      </c>
      <c r="G2131" s="15" t="s">
        <v>22395</v>
      </c>
      <c r="H2131" s="14" t="s">
        <v>13708</v>
      </c>
      <c r="I2131" s="15" t="s">
        <v>22396</v>
      </c>
      <c r="J2131" s="14" t="s">
        <v>13710</v>
      </c>
      <c r="K2131" s="18" t="s">
        <v>12963</v>
      </c>
      <c r="L2131" s="14" t="s">
        <v>13699</v>
      </c>
      <c r="M2131" s="15" t="s">
        <v>22261</v>
      </c>
      <c r="N2131" s="19" t="str">
        <f>_xlfn.IFNA(VLOOKUP(K2131,'HAN02'!$I$1:$J$426,2,FALSE),"")</f>
        <v>GG342020</v>
      </c>
    </row>
    <row r="2132" spans="1:14">
      <c r="A2132" s="14">
        <v>2130</v>
      </c>
      <c r="B2132" s="14" t="str">
        <f t="shared" si="33"/>
        <v>340196502130</v>
      </c>
      <c r="C2132" s="15" t="s">
        <v>22397</v>
      </c>
      <c r="D2132" s="15" t="s">
        <v>12963</v>
      </c>
      <c r="E2132" s="15" t="s">
        <v>22398</v>
      </c>
      <c r="F2132" s="14" t="s">
        <v>22279</v>
      </c>
      <c r="G2132" s="15" t="s">
        <v>22399</v>
      </c>
      <c r="H2132" s="14" t="s">
        <v>13745</v>
      </c>
      <c r="I2132" s="15" t="s">
        <v>22400</v>
      </c>
      <c r="J2132" s="14" t="s">
        <v>13710</v>
      </c>
      <c r="K2132" s="18" t="s">
        <v>12963</v>
      </c>
      <c r="L2132" s="14" t="s">
        <v>13832</v>
      </c>
      <c r="M2132" s="15" t="s">
        <v>22261</v>
      </c>
      <c r="N2132" s="19" t="str">
        <f>_xlfn.IFNA(VLOOKUP(K2132,'HAN02'!$I$1:$J$426,2,FALSE),"")</f>
        <v>GG342020</v>
      </c>
    </row>
    <row r="2133" spans="1:14">
      <c r="A2133" s="14">
        <v>2131</v>
      </c>
      <c r="B2133" s="14" t="str">
        <f t="shared" si="33"/>
        <v>340196402131</v>
      </c>
      <c r="C2133" s="15" t="s">
        <v>22401</v>
      </c>
      <c r="D2133" s="15" t="s">
        <v>12963</v>
      </c>
      <c r="E2133" s="15" t="s">
        <v>22402</v>
      </c>
      <c r="F2133" s="14" t="s">
        <v>22279</v>
      </c>
      <c r="G2133" s="15" t="s">
        <v>22403</v>
      </c>
      <c r="H2133" s="14" t="s">
        <v>13708</v>
      </c>
      <c r="I2133" s="15" t="s">
        <v>13934</v>
      </c>
      <c r="J2133" s="14" t="s">
        <v>13710</v>
      </c>
      <c r="K2133" s="18" t="s">
        <v>12963</v>
      </c>
      <c r="L2133" s="14" t="s">
        <v>13832</v>
      </c>
      <c r="M2133" s="15" t="s">
        <v>22261</v>
      </c>
      <c r="N2133" s="19" t="str">
        <f>_xlfn.IFNA(VLOOKUP(K2133,'HAN02'!$I$1:$J$426,2,FALSE),"")</f>
        <v>GG342020</v>
      </c>
    </row>
    <row r="2134" spans="1:14">
      <c r="A2134" s="14">
        <v>2132</v>
      </c>
      <c r="B2134" s="14" t="str">
        <f t="shared" si="33"/>
        <v>340196502132</v>
      </c>
      <c r="C2134" s="15" t="s">
        <v>22404</v>
      </c>
      <c r="D2134" s="15" t="s">
        <v>12963</v>
      </c>
      <c r="E2134" s="15" t="s">
        <v>22405</v>
      </c>
      <c r="F2134" s="14" t="s">
        <v>22279</v>
      </c>
      <c r="G2134" s="15" t="s">
        <v>22406</v>
      </c>
      <c r="H2134" s="14" t="s">
        <v>13745</v>
      </c>
      <c r="I2134" s="15" t="s">
        <v>20104</v>
      </c>
      <c r="J2134" s="14" t="s">
        <v>13710</v>
      </c>
      <c r="K2134" s="18" t="s">
        <v>12963</v>
      </c>
      <c r="L2134" s="14" t="s">
        <v>13699</v>
      </c>
      <c r="M2134" s="15" t="s">
        <v>22261</v>
      </c>
      <c r="N2134" s="19" t="str">
        <f>_xlfn.IFNA(VLOOKUP(K2134,'HAN02'!$I$1:$J$426,2,FALSE),"")</f>
        <v>GG342020</v>
      </c>
    </row>
    <row r="2135" spans="1:14">
      <c r="A2135" s="14">
        <v>2133</v>
      </c>
      <c r="B2135" s="14" t="str">
        <f t="shared" si="33"/>
        <v>340196502133</v>
      </c>
      <c r="C2135" s="15" t="s">
        <v>22407</v>
      </c>
      <c r="D2135" s="15" t="s">
        <v>12963</v>
      </c>
      <c r="E2135" s="15" t="s">
        <v>22408</v>
      </c>
      <c r="F2135" s="14" t="s">
        <v>22279</v>
      </c>
      <c r="G2135" s="15" t="s">
        <v>22409</v>
      </c>
      <c r="H2135" s="14" t="s">
        <v>13745</v>
      </c>
      <c r="I2135" s="15" t="s">
        <v>16211</v>
      </c>
      <c r="J2135" s="14" t="s">
        <v>13710</v>
      </c>
      <c r="K2135" s="18" t="s">
        <v>12963</v>
      </c>
      <c r="L2135" s="14" t="s">
        <v>13699</v>
      </c>
      <c r="M2135" s="15" t="s">
        <v>22261</v>
      </c>
      <c r="N2135" s="19" t="str">
        <f>_xlfn.IFNA(VLOOKUP(K2135,'HAN02'!$I$1:$J$426,2,FALSE),"")</f>
        <v>GG342020</v>
      </c>
    </row>
    <row r="2136" spans="1:14">
      <c r="A2136" s="14">
        <v>2134</v>
      </c>
      <c r="B2136" s="14" t="str">
        <f t="shared" si="33"/>
        <v>340196102134</v>
      </c>
      <c r="C2136" s="15" t="s">
        <v>22410</v>
      </c>
      <c r="D2136" s="15" t="s">
        <v>12963</v>
      </c>
      <c r="E2136" s="15" t="s">
        <v>22411</v>
      </c>
      <c r="F2136" s="14" t="s">
        <v>22279</v>
      </c>
      <c r="G2136" s="15" t="s">
        <v>22412</v>
      </c>
      <c r="H2136" s="14" t="s">
        <v>13942</v>
      </c>
      <c r="I2136" s="15" t="s">
        <v>17414</v>
      </c>
      <c r="J2136" s="14" t="s">
        <v>13710</v>
      </c>
      <c r="K2136" s="18" t="s">
        <v>12963</v>
      </c>
      <c r="L2136" s="14" t="s">
        <v>13699</v>
      </c>
      <c r="M2136" s="15" t="s">
        <v>22261</v>
      </c>
      <c r="N2136" s="19" t="str">
        <f>_xlfn.IFNA(VLOOKUP(K2136,'HAN02'!$I$1:$J$426,2,FALSE),"")</f>
        <v>GG342020</v>
      </c>
    </row>
    <row r="2137" spans="1:14">
      <c r="A2137" s="14">
        <v>2135</v>
      </c>
      <c r="B2137" s="14" t="str">
        <f t="shared" si="33"/>
        <v>340196402135</v>
      </c>
      <c r="C2137" s="15" t="s">
        <v>22413</v>
      </c>
      <c r="D2137" s="15" t="s">
        <v>12963</v>
      </c>
      <c r="E2137" s="15" t="s">
        <v>22414</v>
      </c>
      <c r="F2137" s="14" t="s">
        <v>22415</v>
      </c>
      <c r="G2137" s="15" t="s">
        <v>22416</v>
      </c>
      <c r="H2137" s="14" t="s">
        <v>13708</v>
      </c>
      <c r="I2137" s="15" t="s">
        <v>20270</v>
      </c>
      <c r="J2137" s="14" t="s">
        <v>13710</v>
      </c>
      <c r="K2137" s="18" t="s">
        <v>12963</v>
      </c>
      <c r="L2137" s="14" t="s">
        <v>13832</v>
      </c>
      <c r="M2137" s="15" t="s">
        <v>22261</v>
      </c>
      <c r="N2137" s="19" t="str">
        <f>_xlfn.IFNA(VLOOKUP(K2137,'HAN02'!$I$1:$J$426,2,FALSE),"")</f>
        <v>GG342020</v>
      </c>
    </row>
    <row r="2138" spans="1:14">
      <c r="A2138" s="14">
        <v>2136</v>
      </c>
      <c r="B2138" s="14" t="str">
        <f t="shared" si="33"/>
        <v>340196402136</v>
      </c>
      <c r="C2138" s="15" t="s">
        <v>22417</v>
      </c>
      <c r="D2138" s="15" t="s">
        <v>12963</v>
      </c>
      <c r="E2138" s="15" t="s">
        <v>22418</v>
      </c>
      <c r="F2138" s="14" t="s">
        <v>22275</v>
      </c>
      <c r="G2138" s="15" t="s">
        <v>22419</v>
      </c>
      <c r="H2138" s="14" t="s">
        <v>13708</v>
      </c>
      <c r="I2138" s="15" t="s">
        <v>22420</v>
      </c>
      <c r="J2138" s="14" t="s">
        <v>13710</v>
      </c>
      <c r="K2138" s="18" t="s">
        <v>12963</v>
      </c>
      <c r="L2138" s="14" t="s">
        <v>13832</v>
      </c>
      <c r="M2138" s="15" t="s">
        <v>22261</v>
      </c>
      <c r="N2138" s="19" t="str">
        <f>_xlfn.IFNA(VLOOKUP(K2138,'HAN02'!$I$1:$J$426,2,FALSE),"")</f>
        <v>GG342020</v>
      </c>
    </row>
    <row r="2139" spans="1:14">
      <c r="A2139" s="14">
        <v>2137</v>
      </c>
      <c r="B2139" s="14" t="str">
        <f t="shared" si="33"/>
        <v>340196302137</v>
      </c>
      <c r="C2139" s="15" t="s">
        <v>22421</v>
      </c>
      <c r="D2139" s="15" t="s">
        <v>12963</v>
      </c>
      <c r="E2139" s="15" t="s">
        <v>22422</v>
      </c>
      <c r="F2139" s="14" t="s">
        <v>22279</v>
      </c>
      <c r="G2139" s="15" t="s">
        <v>22423</v>
      </c>
      <c r="H2139" s="14" t="s">
        <v>13872</v>
      </c>
      <c r="I2139" s="15" t="s">
        <v>22424</v>
      </c>
      <c r="J2139" s="14" t="s">
        <v>13710</v>
      </c>
      <c r="K2139" s="18" t="s">
        <v>12963</v>
      </c>
      <c r="L2139" s="14" t="s">
        <v>13699</v>
      </c>
      <c r="M2139" s="15" t="s">
        <v>22261</v>
      </c>
      <c r="N2139" s="19" t="str">
        <f>_xlfn.IFNA(VLOOKUP(K2139,'HAN02'!$I$1:$J$426,2,FALSE),"")</f>
        <v>GG342020</v>
      </c>
    </row>
    <row r="2140" spans="1:14">
      <c r="A2140" s="14">
        <v>2138</v>
      </c>
      <c r="B2140" s="14" t="str">
        <f t="shared" si="33"/>
        <v>340196402138</v>
      </c>
      <c r="C2140" s="15" t="s">
        <v>22425</v>
      </c>
      <c r="D2140" s="15" t="s">
        <v>12963</v>
      </c>
      <c r="E2140" s="15" t="s">
        <v>22426</v>
      </c>
      <c r="F2140" s="14" t="s">
        <v>22279</v>
      </c>
      <c r="G2140" s="15" t="s">
        <v>22427</v>
      </c>
      <c r="H2140" s="14" t="s">
        <v>13708</v>
      </c>
      <c r="I2140" s="15" t="s">
        <v>22428</v>
      </c>
      <c r="J2140" s="14" t="s">
        <v>13710</v>
      </c>
      <c r="K2140" s="18" t="s">
        <v>12963</v>
      </c>
      <c r="L2140" s="14" t="s">
        <v>13832</v>
      </c>
      <c r="M2140" s="15" t="s">
        <v>22261</v>
      </c>
      <c r="N2140" s="19" t="str">
        <f>_xlfn.IFNA(VLOOKUP(K2140,'HAN02'!$I$1:$J$426,2,FALSE),"")</f>
        <v>GG342020</v>
      </c>
    </row>
    <row r="2141" spans="1:14">
      <c r="A2141" s="14">
        <v>2139</v>
      </c>
      <c r="B2141" s="14" t="str">
        <f t="shared" si="33"/>
        <v>340201402139</v>
      </c>
      <c r="C2141" s="15" t="s">
        <v>22429</v>
      </c>
      <c r="D2141" s="15" t="s">
        <v>2161</v>
      </c>
      <c r="E2141" s="15" t="s">
        <v>22430</v>
      </c>
      <c r="F2141" s="14" t="s">
        <v>22431</v>
      </c>
      <c r="G2141" s="15" t="s">
        <v>22432</v>
      </c>
      <c r="H2141" s="14" t="s">
        <v>13708</v>
      </c>
      <c r="I2141" s="15" t="s">
        <v>22433</v>
      </c>
      <c r="J2141" s="14" t="s">
        <v>13699</v>
      </c>
      <c r="K2141" s="18"/>
      <c r="L2141" s="14" t="s">
        <v>13832</v>
      </c>
      <c r="M2141" s="15" t="s">
        <v>22261</v>
      </c>
      <c r="N2141" s="19" t="str">
        <f>_xlfn.IFNA(VLOOKUP(K2141,'HAN02'!$I$1:$J$426,2,FALSE),"")</f>
        <v/>
      </c>
    </row>
    <row r="2142" spans="1:14">
      <c r="A2142" s="14">
        <v>2140</v>
      </c>
      <c r="B2142" s="14" t="str">
        <f t="shared" si="33"/>
        <v>340201502140</v>
      </c>
      <c r="C2142" s="15" t="s">
        <v>22434</v>
      </c>
      <c r="D2142" s="15" t="s">
        <v>2161</v>
      </c>
      <c r="E2142" s="15" t="s">
        <v>22435</v>
      </c>
      <c r="F2142" s="14" t="s">
        <v>22431</v>
      </c>
      <c r="G2142" s="15" t="s">
        <v>22436</v>
      </c>
      <c r="H2142" s="14" t="s">
        <v>13745</v>
      </c>
      <c r="I2142" s="15" t="s">
        <v>16256</v>
      </c>
      <c r="J2142" s="14" t="s">
        <v>13699</v>
      </c>
      <c r="K2142" s="18"/>
      <c r="L2142" s="14" t="s">
        <v>13699</v>
      </c>
      <c r="M2142" s="15" t="s">
        <v>22261</v>
      </c>
      <c r="N2142" s="19" t="str">
        <f>_xlfn.IFNA(VLOOKUP(K2142,'HAN02'!$I$1:$J$426,2,FALSE),"")</f>
        <v/>
      </c>
    </row>
    <row r="2143" spans="1:14">
      <c r="A2143" s="14">
        <v>2141</v>
      </c>
      <c r="B2143" s="14" t="str">
        <f t="shared" si="33"/>
        <v>340202502141</v>
      </c>
      <c r="C2143" s="15" t="s">
        <v>22437</v>
      </c>
      <c r="D2143" s="15" t="s">
        <v>2162</v>
      </c>
      <c r="E2143" s="15" t="s">
        <v>22438</v>
      </c>
      <c r="F2143" s="14" t="s">
        <v>22439</v>
      </c>
      <c r="G2143" s="15" t="s">
        <v>22440</v>
      </c>
      <c r="H2143" s="14" t="s">
        <v>13745</v>
      </c>
      <c r="I2143" s="15" t="s">
        <v>22441</v>
      </c>
      <c r="J2143" s="14" t="s">
        <v>13699</v>
      </c>
      <c r="K2143" s="18"/>
      <c r="L2143" s="14" t="s">
        <v>13699</v>
      </c>
      <c r="M2143" s="15" t="s">
        <v>22261</v>
      </c>
      <c r="N2143" s="19" t="str">
        <f>_xlfn.IFNA(VLOOKUP(K2143,'HAN02'!$I$1:$J$426,2,FALSE),"")</f>
        <v/>
      </c>
    </row>
    <row r="2144" spans="1:14">
      <c r="A2144" s="14">
        <v>2142</v>
      </c>
      <c r="B2144" s="14" t="str">
        <f t="shared" si="33"/>
        <v>340207102142</v>
      </c>
      <c r="C2144" s="15" t="s">
        <v>22442</v>
      </c>
      <c r="D2144" s="15" t="s">
        <v>2166</v>
      </c>
      <c r="E2144" s="15" t="s">
        <v>22443</v>
      </c>
      <c r="F2144" s="14" t="s">
        <v>22444</v>
      </c>
      <c r="G2144" s="15" t="s">
        <v>22445</v>
      </c>
      <c r="H2144" s="14" t="s">
        <v>13942</v>
      </c>
      <c r="I2144" s="15" t="s">
        <v>22446</v>
      </c>
      <c r="J2144" s="14" t="s">
        <v>13699</v>
      </c>
      <c r="K2144" s="18"/>
      <c r="L2144" s="14" t="s">
        <v>13699</v>
      </c>
      <c r="M2144" s="15" t="s">
        <v>22261</v>
      </c>
      <c r="N2144" s="19" t="str">
        <f>_xlfn.IFNA(VLOOKUP(K2144,'HAN02'!$I$1:$J$426,2,FALSE),"")</f>
        <v/>
      </c>
    </row>
    <row r="2145" spans="1:14">
      <c r="A2145" s="14">
        <v>2143</v>
      </c>
      <c r="B2145" s="14" t="str">
        <f t="shared" si="33"/>
        <v>340207502143</v>
      </c>
      <c r="C2145" s="15" t="s">
        <v>22447</v>
      </c>
      <c r="D2145" s="15" t="s">
        <v>2166</v>
      </c>
      <c r="E2145" s="15" t="s">
        <v>22448</v>
      </c>
      <c r="F2145" s="14" t="s">
        <v>22439</v>
      </c>
      <c r="G2145" s="15" t="s">
        <v>22449</v>
      </c>
      <c r="H2145" s="14" t="s">
        <v>13745</v>
      </c>
      <c r="I2145" s="15" t="s">
        <v>16238</v>
      </c>
      <c r="J2145" s="14" t="s">
        <v>13699</v>
      </c>
      <c r="K2145" s="18"/>
      <c r="L2145" s="14" t="s">
        <v>13699</v>
      </c>
      <c r="M2145" s="15" t="s">
        <v>22261</v>
      </c>
      <c r="N2145" s="19" t="str">
        <f>_xlfn.IFNA(VLOOKUP(K2145,'HAN02'!$I$1:$J$426,2,FALSE),"")</f>
        <v/>
      </c>
    </row>
    <row r="2146" spans="1:14">
      <c r="A2146" s="14">
        <v>2144</v>
      </c>
      <c r="B2146" s="14" t="str">
        <f t="shared" si="33"/>
        <v>340207402144</v>
      </c>
      <c r="C2146" s="15" t="s">
        <v>22450</v>
      </c>
      <c r="D2146" s="15" t="s">
        <v>2166</v>
      </c>
      <c r="E2146" s="15" t="s">
        <v>22451</v>
      </c>
      <c r="F2146" s="14" t="s">
        <v>22452</v>
      </c>
      <c r="G2146" s="15" t="s">
        <v>22453</v>
      </c>
      <c r="H2146" s="14" t="s">
        <v>13708</v>
      </c>
      <c r="I2146" s="15" t="s">
        <v>20447</v>
      </c>
      <c r="J2146" s="14" t="s">
        <v>13699</v>
      </c>
      <c r="K2146" s="18"/>
      <c r="L2146" s="14" t="s">
        <v>13699</v>
      </c>
      <c r="M2146" s="15" t="s">
        <v>22261</v>
      </c>
      <c r="N2146" s="19" t="str">
        <f>_xlfn.IFNA(VLOOKUP(K2146,'HAN02'!$I$1:$J$426,2,FALSE),"")</f>
        <v/>
      </c>
    </row>
    <row r="2147" spans="1:14">
      <c r="A2147" s="14">
        <v>2145</v>
      </c>
      <c r="B2147" s="14" t="str">
        <f t="shared" si="33"/>
        <v>340208402145</v>
      </c>
      <c r="C2147" s="15" t="s">
        <v>22454</v>
      </c>
      <c r="D2147" s="15" t="s">
        <v>2168</v>
      </c>
      <c r="E2147" s="15" t="s">
        <v>22455</v>
      </c>
      <c r="F2147" s="14" t="s">
        <v>22456</v>
      </c>
      <c r="G2147" s="15" t="s">
        <v>22457</v>
      </c>
      <c r="H2147" s="14" t="s">
        <v>13708</v>
      </c>
      <c r="I2147" s="15" t="s">
        <v>15393</v>
      </c>
      <c r="J2147" s="14" t="s">
        <v>13699</v>
      </c>
      <c r="K2147" s="18"/>
      <c r="L2147" s="14" t="s">
        <v>13699</v>
      </c>
      <c r="M2147" s="15" t="s">
        <v>22261</v>
      </c>
      <c r="N2147" s="19" t="str">
        <f>_xlfn.IFNA(VLOOKUP(K2147,'HAN02'!$I$1:$J$426,2,FALSE),"")</f>
        <v/>
      </c>
    </row>
    <row r="2148" spans="1:14">
      <c r="A2148" s="14">
        <v>2146</v>
      </c>
      <c r="B2148" s="14" t="str">
        <f t="shared" si="33"/>
        <v>340208502146</v>
      </c>
      <c r="C2148" s="15" t="s">
        <v>22458</v>
      </c>
      <c r="D2148" s="15" t="s">
        <v>2168</v>
      </c>
      <c r="E2148" s="15" t="s">
        <v>22459</v>
      </c>
      <c r="F2148" s="14" t="s">
        <v>22439</v>
      </c>
      <c r="G2148" s="15" t="s">
        <v>22460</v>
      </c>
      <c r="H2148" s="14" t="s">
        <v>13745</v>
      </c>
      <c r="I2148" s="15" t="s">
        <v>22461</v>
      </c>
      <c r="J2148" s="14" t="s">
        <v>13699</v>
      </c>
      <c r="K2148" s="18"/>
      <c r="L2148" s="14" t="s">
        <v>13699</v>
      </c>
      <c r="M2148" s="15" t="s">
        <v>22261</v>
      </c>
      <c r="N2148" s="19" t="str">
        <f>_xlfn.IFNA(VLOOKUP(K2148,'HAN02'!$I$1:$J$426,2,FALSE),"")</f>
        <v/>
      </c>
    </row>
    <row r="2149" spans="1:14">
      <c r="A2149" s="14">
        <v>2147</v>
      </c>
      <c r="B2149" s="14" t="str">
        <f t="shared" si="33"/>
        <v>340221402147</v>
      </c>
      <c r="C2149" s="15" t="s">
        <v>22462</v>
      </c>
      <c r="D2149" s="15" t="s">
        <v>2170</v>
      </c>
      <c r="E2149" s="15" t="s">
        <v>22463</v>
      </c>
      <c r="F2149" s="14" t="s">
        <v>22464</v>
      </c>
      <c r="G2149" s="15" t="s">
        <v>22465</v>
      </c>
      <c r="H2149" s="14" t="s">
        <v>13708</v>
      </c>
      <c r="I2149" s="15" t="s">
        <v>14544</v>
      </c>
      <c r="J2149" s="14" t="s">
        <v>13699</v>
      </c>
      <c r="K2149" s="18"/>
      <c r="L2149" s="14" t="s">
        <v>13699</v>
      </c>
      <c r="M2149" s="15" t="s">
        <v>22261</v>
      </c>
      <c r="N2149" s="19" t="str">
        <f>_xlfn.IFNA(VLOOKUP(K2149,'HAN02'!$I$1:$J$426,2,FALSE),"")</f>
        <v/>
      </c>
    </row>
    <row r="2150" spans="1:14">
      <c r="A2150" s="14">
        <v>2148</v>
      </c>
      <c r="B2150" s="14" t="str">
        <f t="shared" si="33"/>
        <v>340221502148</v>
      </c>
      <c r="C2150" s="15" t="s">
        <v>22466</v>
      </c>
      <c r="D2150" s="15" t="s">
        <v>2170</v>
      </c>
      <c r="E2150" s="15" t="s">
        <v>22467</v>
      </c>
      <c r="F2150" s="14" t="s">
        <v>22464</v>
      </c>
      <c r="G2150" s="15" t="s">
        <v>22468</v>
      </c>
      <c r="H2150" s="14" t="s">
        <v>13745</v>
      </c>
      <c r="I2150" s="15" t="s">
        <v>22469</v>
      </c>
      <c r="J2150" s="14" t="s">
        <v>13699</v>
      </c>
      <c r="K2150" s="18"/>
      <c r="L2150" s="14" t="s">
        <v>13699</v>
      </c>
      <c r="M2150" s="15" t="s">
        <v>22261</v>
      </c>
      <c r="N2150" s="19" t="str">
        <f>_xlfn.IFNA(VLOOKUP(K2150,'HAN02'!$I$1:$J$426,2,FALSE),"")</f>
        <v/>
      </c>
    </row>
    <row r="2151" spans="1:14">
      <c r="A2151" s="14">
        <v>2149</v>
      </c>
      <c r="B2151" s="14" t="str">
        <f t="shared" si="33"/>
        <v>340221502149</v>
      </c>
      <c r="C2151" s="15" t="s">
        <v>22470</v>
      </c>
      <c r="D2151" s="15" t="s">
        <v>2170</v>
      </c>
      <c r="E2151" s="15" t="s">
        <v>22471</v>
      </c>
      <c r="F2151" s="14" t="s">
        <v>22464</v>
      </c>
      <c r="G2151" s="15" t="s">
        <v>22472</v>
      </c>
      <c r="H2151" s="14" t="s">
        <v>13745</v>
      </c>
      <c r="I2151" s="15" t="s">
        <v>15262</v>
      </c>
      <c r="J2151" s="14" t="s">
        <v>13699</v>
      </c>
      <c r="K2151" s="18"/>
      <c r="L2151" s="14" t="s">
        <v>13699</v>
      </c>
      <c r="M2151" s="15" t="s">
        <v>22261</v>
      </c>
      <c r="N2151" s="19" t="str">
        <f>_xlfn.IFNA(VLOOKUP(K2151,'HAN02'!$I$1:$J$426,2,FALSE),"")</f>
        <v/>
      </c>
    </row>
    <row r="2152" spans="1:14">
      <c r="A2152" s="14">
        <v>2150</v>
      </c>
      <c r="B2152" s="14" t="str">
        <f t="shared" si="33"/>
        <v>340221002150</v>
      </c>
      <c r="C2152" s="15" t="s">
        <v>22473</v>
      </c>
      <c r="D2152" s="15" t="s">
        <v>2170</v>
      </c>
      <c r="E2152" s="15"/>
      <c r="F2152" s="14"/>
      <c r="G2152" s="15"/>
      <c r="H2152" s="14"/>
      <c r="I2152" s="15"/>
      <c r="J2152" s="14"/>
      <c r="K2152" s="18"/>
      <c r="L2152" s="14" t="s">
        <v>13699</v>
      </c>
      <c r="M2152" s="15" t="s">
        <v>22261</v>
      </c>
      <c r="N2152" s="19" t="str">
        <f>_xlfn.IFNA(VLOOKUP(K2152,'HAN02'!$I$1:$J$426,2,FALSE),"")</f>
        <v/>
      </c>
    </row>
    <row r="2153" spans="1:14">
      <c r="A2153" s="14">
        <v>2151</v>
      </c>
      <c r="B2153" s="14" t="str">
        <f t="shared" si="33"/>
        <v>340222502151</v>
      </c>
      <c r="C2153" s="15" t="s">
        <v>22474</v>
      </c>
      <c r="D2153" s="15" t="s">
        <v>2172</v>
      </c>
      <c r="E2153" s="15" t="s">
        <v>22475</v>
      </c>
      <c r="F2153" s="14" t="s">
        <v>22456</v>
      </c>
      <c r="G2153" s="15" t="s">
        <v>22476</v>
      </c>
      <c r="H2153" s="14" t="s">
        <v>13745</v>
      </c>
      <c r="I2153" s="15" t="s">
        <v>22477</v>
      </c>
      <c r="J2153" s="14" t="s">
        <v>13699</v>
      </c>
      <c r="K2153" s="18"/>
      <c r="L2153" s="14" t="s">
        <v>13699</v>
      </c>
      <c r="M2153" s="15" t="s">
        <v>22261</v>
      </c>
      <c r="N2153" s="19" t="str">
        <f>_xlfn.IFNA(VLOOKUP(K2153,'HAN02'!$I$1:$J$426,2,FALSE),"")</f>
        <v/>
      </c>
    </row>
    <row r="2154" spans="1:14">
      <c r="A2154" s="14">
        <v>2152</v>
      </c>
      <c r="B2154" s="14" t="str">
        <f t="shared" si="33"/>
        <v>340222402152</v>
      </c>
      <c r="C2154" s="15" t="s">
        <v>22478</v>
      </c>
      <c r="D2154" s="15" t="s">
        <v>2172</v>
      </c>
      <c r="E2154" s="15" t="s">
        <v>22479</v>
      </c>
      <c r="F2154" s="14" t="s">
        <v>22456</v>
      </c>
      <c r="G2154" s="15" t="s">
        <v>22480</v>
      </c>
      <c r="H2154" s="14" t="s">
        <v>13708</v>
      </c>
      <c r="I2154" s="15" t="s">
        <v>19208</v>
      </c>
      <c r="J2154" s="14" t="s">
        <v>13699</v>
      </c>
      <c r="K2154" s="18"/>
      <c r="L2154" s="14" t="s">
        <v>13699</v>
      </c>
      <c r="M2154" s="15" t="s">
        <v>22261</v>
      </c>
      <c r="N2154" s="19" t="str">
        <f>_xlfn.IFNA(VLOOKUP(K2154,'HAN02'!$I$1:$J$426,2,FALSE),"")</f>
        <v/>
      </c>
    </row>
    <row r="2155" spans="1:14">
      <c r="A2155" s="14">
        <v>2153</v>
      </c>
      <c r="B2155" s="14" t="str">
        <f t="shared" si="33"/>
        <v>340223502153</v>
      </c>
      <c r="C2155" s="15" t="s">
        <v>22481</v>
      </c>
      <c r="D2155" s="15" t="s">
        <v>2174</v>
      </c>
      <c r="E2155" s="15" t="s">
        <v>22482</v>
      </c>
      <c r="F2155" s="14" t="s">
        <v>22483</v>
      </c>
      <c r="G2155" s="15" t="s">
        <v>22484</v>
      </c>
      <c r="H2155" s="14" t="s">
        <v>13745</v>
      </c>
      <c r="I2155" s="15" t="s">
        <v>18241</v>
      </c>
      <c r="J2155" s="14" t="s">
        <v>13699</v>
      </c>
      <c r="K2155" s="18"/>
      <c r="L2155" s="14" t="s">
        <v>13699</v>
      </c>
      <c r="M2155" s="15" t="s">
        <v>22261</v>
      </c>
      <c r="N2155" s="19" t="str">
        <f>_xlfn.IFNA(VLOOKUP(K2155,'HAN02'!$I$1:$J$426,2,FALSE),"")</f>
        <v/>
      </c>
    </row>
    <row r="2156" spans="1:14">
      <c r="A2156" s="14">
        <v>2154</v>
      </c>
      <c r="B2156" s="14" t="str">
        <f t="shared" si="33"/>
        <v>340296402154</v>
      </c>
      <c r="C2156" s="15" t="s">
        <v>22485</v>
      </c>
      <c r="D2156" s="15" t="s">
        <v>12966</v>
      </c>
      <c r="E2156" s="15" t="s">
        <v>22486</v>
      </c>
      <c r="F2156" s="14" t="s">
        <v>22487</v>
      </c>
      <c r="G2156" s="15" t="s">
        <v>22488</v>
      </c>
      <c r="H2156" s="14" t="s">
        <v>13708</v>
      </c>
      <c r="I2156" s="15" t="s">
        <v>15800</v>
      </c>
      <c r="J2156" s="14" t="s">
        <v>13710</v>
      </c>
      <c r="K2156" s="18" t="s">
        <v>12966</v>
      </c>
      <c r="L2156" s="14" t="s">
        <v>13832</v>
      </c>
      <c r="M2156" s="15" t="s">
        <v>22261</v>
      </c>
      <c r="N2156" s="19" t="str">
        <f>_xlfn.IFNA(VLOOKUP(K2156,'HAN02'!$I$1:$J$426,2,FALSE),"")</f>
        <v>GG342090</v>
      </c>
    </row>
    <row r="2157" spans="1:14">
      <c r="A2157" s="14">
        <v>2155</v>
      </c>
      <c r="B2157" s="14" t="str">
        <f t="shared" si="33"/>
        <v>340296502155</v>
      </c>
      <c r="C2157" s="15" t="s">
        <v>22489</v>
      </c>
      <c r="D2157" s="15" t="s">
        <v>12966</v>
      </c>
      <c r="E2157" s="15" t="s">
        <v>22490</v>
      </c>
      <c r="F2157" s="14" t="s">
        <v>22439</v>
      </c>
      <c r="G2157" s="15" t="s">
        <v>22491</v>
      </c>
      <c r="H2157" s="14" t="s">
        <v>13745</v>
      </c>
      <c r="I2157" s="15" t="s">
        <v>22492</v>
      </c>
      <c r="J2157" s="14" t="s">
        <v>13699</v>
      </c>
      <c r="K2157" s="18"/>
      <c r="L2157" s="14" t="s">
        <v>13699</v>
      </c>
      <c r="M2157" s="15" t="s">
        <v>22261</v>
      </c>
      <c r="N2157" s="19" t="str">
        <f>_xlfn.IFNA(VLOOKUP(K2157,'HAN02'!$I$1:$J$426,2,FALSE),"")</f>
        <v/>
      </c>
    </row>
    <row r="2158" spans="1:14">
      <c r="A2158" s="14">
        <v>2156</v>
      </c>
      <c r="B2158" s="14" t="str">
        <f t="shared" si="33"/>
        <v>340296502156</v>
      </c>
      <c r="C2158" s="15" t="s">
        <v>22493</v>
      </c>
      <c r="D2158" s="15" t="s">
        <v>12966</v>
      </c>
      <c r="E2158" s="15" t="s">
        <v>22494</v>
      </c>
      <c r="F2158" s="14" t="s">
        <v>22439</v>
      </c>
      <c r="G2158" s="15" t="s">
        <v>22495</v>
      </c>
      <c r="H2158" s="14" t="s">
        <v>13745</v>
      </c>
      <c r="I2158" s="15" t="s">
        <v>15656</v>
      </c>
      <c r="J2158" s="14" t="s">
        <v>13710</v>
      </c>
      <c r="K2158" s="18" t="s">
        <v>12966</v>
      </c>
      <c r="L2158" s="14" t="s">
        <v>13699</v>
      </c>
      <c r="M2158" s="15" t="s">
        <v>22261</v>
      </c>
      <c r="N2158" s="19" t="str">
        <f>_xlfn.IFNA(VLOOKUP(K2158,'HAN02'!$I$1:$J$426,2,FALSE),"")</f>
        <v>GG342090</v>
      </c>
    </row>
    <row r="2159" spans="1:14">
      <c r="A2159" s="14">
        <v>2157</v>
      </c>
      <c r="B2159" s="14" t="str">
        <f t="shared" si="33"/>
        <v>340296602157</v>
      </c>
      <c r="C2159" s="15" t="s">
        <v>22496</v>
      </c>
      <c r="D2159" s="15" t="s">
        <v>12966</v>
      </c>
      <c r="E2159" s="15" t="s">
        <v>22497</v>
      </c>
      <c r="F2159" s="14" t="s">
        <v>22464</v>
      </c>
      <c r="G2159" s="15" t="s">
        <v>22498</v>
      </c>
      <c r="H2159" s="14" t="s">
        <v>15084</v>
      </c>
      <c r="I2159" s="15" t="s">
        <v>14561</v>
      </c>
      <c r="J2159" s="14" t="s">
        <v>13710</v>
      </c>
      <c r="K2159" s="18" t="s">
        <v>12966</v>
      </c>
      <c r="L2159" s="14" t="s">
        <v>13699</v>
      </c>
      <c r="M2159" s="15" t="s">
        <v>22261</v>
      </c>
      <c r="N2159" s="19" t="str">
        <f>_xlfn.IFNA(VLOOKUP(K2159,'HAN02'!$I$1:$J$426,2,FALSE),"")</f>
        <v>GG342090</v>
      </c>
    </row>
    <row r="2160" spans="1:14">
      <c r="A2160" s="14">
        <v>2158</v>
      </c>
      <c r="B2160" s="14" t="str">
        <f t="shared" si="33"/>
        <v>340300102158</v>
      </c>
      <c r="C2160" s="15" t="s">
        <v>22499</v>
      </c>
      <c r="D2160" s="15" t="s">
        <v>2178</v>
      </c>
      <c r="E2160" s="15" t="s">
        <v>22500</v>
      </c>
      <c r="F2160" s="14" t="s">
        <v>22501</v>
      </c>
      <c r="G2160" s="15" t="s">
        <v>22502</v>
      </c>
      <c r="H2160" s="14" t="s">
        <v>13942</v>
      </c>
      <c r="I2160" s="15" t="s">
        <v>22503</v>
      </c>
      <c r="J2160" s="14" t="s">
        <v>13710</v>
      </c>
      <c r="K2160" s="18" t="s">
        <v>12968</v>
      </c>
      <c r="L2160" s="14" t="s">
        <v>13832</v>
      </c>
      <c r="M2160" s="15" t="s">
        <v>22261</v>
      </c>
      <c r="N2160" s="19" t="str">
        <f>_xlfn.IFNA(VLOOKUP(K2160,'HAN02'!$I$1:$J$426,2,FALSE),"")</f>
        <v>GG342091</v>
      </c>
    </row>
    <row r="2161" spans="1:14">
      <c r="A2161" s="14">
        <v>2159</v>
      </c>
      <c r="B2161" s="14" t="str">
        <f t="shared" si="33"/>
        <v>340300402159</v>
      </c>
      <c r="C2161" s="15" t="s">
        <v>22504</v>
      </c>
      <c r="D2161" s="15" t="s">
        <v>2178</v>
      </c>
      <c r="E2161" s="15" t="s">
        <v>22505</v>
      </c>
      <c r="F2161" s="14" t="s">
        <v>22501</v>
      </c>
      <c r="G2161" s="15" t="s">
        <v>22506</v>
      </c>
      <c r="H2161" s="14" t="s">
        <v>13708</v>
      </c>
      <c r="I2161" s="15" t="s">
        <v>22507</v>
      </c>
      <c r="J2161" s="14" t="s">
        <v>13699</v>
      </c>
      <c r="K2161" s="18"/>
      <c r="L2161" s="14" t="s">
        <v>13699</v>
      </c>
      <c r="M2161" s="15" t="s">
        <v>22261</v>
      </c>
      <c r="N2161" s="19" t="str">
        <f>_xlfn.IFNA(VLOOKUP(K2161,'HAN02'!$I$1:$J$426,2,FALSE),"")</f>
        <v/>
      </c>
    </row>
    <row r="2162" spans="1:14">
      <c r="A2162" s="14">
        <v>2160</v>
      </c>
      <c r="B2162" s="14" t="str">
        <f t="shared" si="33"/>
        <v>340300402160</v>
      </c>
      <c r="C2162" s="15" t="s">
        <v>22508</v>
      </c>
      <c r="D2162" s="15" t="s">
        <v>2178</v>
      </c>
      <c r="E2162" s="15" t="s">
        <v>22509</v>
      </c>
      <c r="F2162" s="14" t="s">
        <v>22510</v>
      </c>
      <c r="G2162" s="15" t="s">
        <v>22511</v>
      </c>
      <c r="H2162" s="14" t="s">
        <v>13708</v>
      </c>
      <c r="I2162" s="15" t="s">
        <v>15504</v>
      </c>
      <c r="J2162" s="14" t="s">
        <v>13699</v>
      </c>
      <c r="K2162" s="18"/>
      <c r="L2162" s="14" t="s">
        <v>13699</v>
      </c>
      <c r="M2162" s="15" t="s">
        <v>22261</v>
      </c>
      <c r="N2162" s="19" t="str">
        <f>_xlfn.IFNA(VLOOKUP(K2162,'HAN02'!$I$1:$J$426,2,FALSE),"")</f>
        <v/>
      </c>
    </row>
    <row r="2163" spans="1:14">
      <c r="A2163" s="14">
        <v>2161</v>
      </c>
      <c r="B2163" s="14" t="str">
        <f t="shared" si="33"/>
        <v>340300502161</v>
      </c>
      <c r="C2163" s="15" t="s">
        <v>22512</v>
      </c>
      <c r="D2163" s="15" t="s">
        <v>2178</v>
      </c>
      <c r="E2163" s="15" t="s">
        <v>22513</v>
      </c>
      <c r="F2163" s="14" t="s">
        <v>22501</v>
      </c>
      <c r="G2163" s="15" t="s">
        <v>22514</v>
      </c>
      <c r="H2163" s="14" t="s">
        <v>13745</v>
      </c>
      <c r="I2163" s="15" t="s">
        <v>15194</v>
      </c>
      <c r="J2163" s="14" t="s">
        <v>13710</v>
      </c>
      <c r="K2163" s="18" t="s">
        <v>12968</v>
      </c>
      <c r="L2163" s="14" t="s">
        <v>13699</v>
      </c>
      <c r="M2163" s="15" t="s">
        <v>22261</v>
      </c>
      <c r="N2163" s="19" t="str">
        <f>_xlfn.IFNA(VLOOKUP(K2163,'HAN02'!$I$1:$J$426,2,FALSE),"")</f>
        <v>GG342091</v>
      </c>
    </row>
    <row r="2164" spans="1:14">
      <c r="A2164" s="14">
        <v>2162</v>
      </c>
      <c r="B2164" s="14" t="str">
        <f t="shared" si="33"/>
        <v>340400102162</v>
      </c>
      <c r="C2164" s="15" t="s">
        <v>22515</v>
      </c>
      <c r="D2164" s="15" t="s">
        <v>2195</v>
      </c>
      <c r="E2164" s="15" t="s">
        <v>22516</v>
      </c>
      <c r="F2164" s="14" t="s">
        <v>22517</v>
      </c>
      <c r="G2164" s="15" t="s">
        <v>22518</v>
      </c>
      <c r="H2164" s="14" t="s">
        <v>13942</v>
      </c>
      <c r="I2164" s="15" t="s">
        <v>22519</v>
      </c>
      <c r="J2164" s="14" t="s">
        <v>13699</v>
      </c>
      <c r="K2164" s="18"/>
      <c r="L2164" s="14" t="s">
        <v>13699</v>
      </c>
      <c r="M2164" s="15" t="s">
        <v>22261</v>
      </c>
      <c r="N2164" s="19" t="str">
        <f>_xlfn.IFNA(VLOOKUP(K2164,'HAN02'!$I$1:$J$426,2,FALSE),"")</f>
        <v/>
      </c>
    </row>
    <row r="2165" spans="1:14">
      <c r="A2165" s="14">
        <v>2163</v>
      </c>
      <c r="B2165" s="14" t="str">
        <f t="shared" si="33"/>
        <v>340400402163</v>
      </c>
      <c r="C2165" s="15" t="s">
        <v>22520</v>
      </c>
      <c r="D2165" s="15" t="s">
        <v>2195</v>
      </c>
      <c r="E2165" s="15" t="s">
        <v>22521</v>
      </c>
      <c r="F2165" s="14" t="s">
        <v>22522</v>
      </c>
      <c r="G2165" s="15" t="s">
        <v>22523</v>
      </c>
      <c r="H2165" s="14" t="s">
        <v>13708</v>
      </c>
      <c r="I2165" s="15" t="s">
        <v>22524</v>
      </c>
      <c r="J2165" s="14" t="s">
        <v>13699</v>
      </c>
      <c r="K2165" s="18"/>
      <c r="L2165" s="14" t="s">
        <v>13699</v>
      </c>
      <c r="M2165" s="15" t="s">
        <v>22261</v>
      </c>
      <c r="N2165" s="19" t="str">
        <f>_xlfn.IFNA(VLOOKUP(K2165,'HAN02'!$I$1:$J$426,2,FALSE),"")</f>
        <v/>
      </c>
    </row>
    <row r="2166" spans="1:14">
      <c r="A2166" s="14">
        <v>2164</v>
      </c>
      <c r="B2166" s="14" t="str">
        <f t="shared" si="33"/>
        <v>340400402164</v>
      </c>
      <c r="C2166" s="15" t="s">
        <v>22525</v>
      </c>
      <c r="D2166" s="15" t="s">
        <v>2195</v>
      </c>
      <c r="E2166" s="15" t="s">
        <v>22526</v>
      </c>
      <c r="F2166" s="14" t="s">
        <v>22527</v>
      </c>
      <c r="G2166" s="15" t="s">
        <v>22528</v>
      </c>
      <c r="H2166" s="14" t="s">
        <v>13708</v>
      </c>
      <c r="I2166" s="15" t="s">
        <v>17356</v>
      </c>
      <c r="J2166" s="14" t="s">
        <v>13699</v>
      </c>
      <c r="K2166" s="18"/>
      <c r="L2166" s="14" t="s">
        <v>13699</v>
      </c>
      <c r="M2166" s="15" t="s">
        <v>22261</v>
      </c>
      <c r="N2166" s="19" t="str">
        <f>_xlfn.IFNA(VLOOKUP(K2166,'HAN02'!$I$1:$J$426,2,FALSE),"")</f>
        <v/>
      </c>
    </row>
    <row r="2167" spans="1:14">
      <c r="A2167" s="14">
        <v>2165</v>
      </c>
      <c r="B2167" s="14" t="str">
        <f t="shared" si="33"/>
        <v>340400502165</v>
      </c>
      <c r="C2167" s="15" t="s">
        <v>22529</v>
      </c>
      <c r="D2167" s="15" t="s">
        <v>2195</v>
      </c>
      <c r="E2167" s="15" t="s">
        <v>22530</v>
      </c>
      <c r="F2167" s="14" t="s">
        <v>22531</v>
      </c>
      <c r="G2167" s="15" t="s">
        <v>22532</v>
      </c>
      <c r="H2167" s="14" t="s">
        <v>13745</v>
      </c>
      <c r="I2167" s="15" t="s">
        <v>22533</v>
      </c>
      <c r="J2167" s="14" t="s">
        <v>13699</v>
      </c>
      <c r="K2167" s="18"/>
      <c r="L2167" s="14" t="s">
        <v>13699</v>
      </c>
      <c r="M2167" s="15" t="s">
        <v>22261</v>
      </c>
      <c r="N2167" s="19" t="str">
        <f>_xlfn.IFNA(VLOOKUP(K2167,'HAN02'!$I$1:$J$426,2,FALSE),"")</f>
        <v/>
      </c>
    </row>
    <row r="2168" spans="1:14">
      <c r="A2168" s="14">
        <v>2166</v>
      </c>
      <c r="B2168" s="14" t="str">
        <f t="shared" si="33"/>
        <v>340400402166</v>
      </c>
      <c r="C2168" s="15" t="s">
        <v>22534</v>
      </c>
      <c r="D2168" s="15" t="s">
        <v>2195</v>
      </c>
      <c r="E2168" s="15" t="s">
        <v>22535</v>
      </c>
      <c r="F2168" s="14" t="s">
        <v>22522</v>
      </c>
      <c r="G2168" s="15" t="s">
        <v>22536</v>
      </c>
      <c r="H2168" s="14" t="s">
        <v>13708</v>
      </c>
      <c r="I2168" s="15" t="s">
        <v>22537</v>
      </c>
      <c r="J2168" s="14" t="s">
        <v>13699</v>
      </c>
      <c r="K2168" s="18"/>
      <c r="L2168" s="14" t="s">
        <v>13699</v>
      </c>
      <c r="M2168" s="15" t="s">
        <v>22261</v>
      </c>
      <c r="N2168" s="19" t="str">
        <f>_xlfn.IFNA(VLOOKUP(K2168,'HAN02'!$I$1:$J$426,2,FALSE),"")</f>
        <v/>
      </c>
    </row>
    <row r="2169" spans="1:14">
      <c r="A2169" s="14">
        <v>2167</v>
      </c>
      <c r="B2169" s="14" t="str">
        <f t="shared" si="33"/>
        <v>340400502167</v>
      </c>
      <c r="C2169" s="15" t="s">
        <v>22538</v>
      </c>
      <c r="D2169" s="15" t="s">
        <v>2195</v>
      </c>
      <c r="E2169" s="15" t="s">
        <v>22539</v>
      </c>
      <c r="F2169" s="14" t="s">
        <v>22531</v>
      </c>
      <c r="G2169" s="15" t="s">
        <v>22540</v>
      </c>
      <c r="H2169" s="14" t="s">
        <v>13745</v>
      </c>
      <c r="I2169" s="15" t="s">
        <v>17680</v>
      </c>
      <c r="J2169" s="14" t="s">
        <v>13699</v>
      </c>
      <c r="K2169" s="18"/>
      <c r="L2169" s="14" t="s">
        <v>13699</v>
      </c>
      <c r="M2169" s="15" t="s">
        <v>22261</v>
      </c>
      <c r="N2169" s="19" t="str">
        <f>_xlfn.IFNA(VLOOKUP(K2169,'HAN02'!$I$1:$J$426,2,FALSE),"")</f>
        <v/>
      </c>
    </row>
    <row r="2170" spans="1:14">
      <c r="A2170" s="14">
        <v>2168</v>
      </c>
      <c r="B2170" s="14" t="str">
        <f t="shared" si="33"/>
        <v>340400402168</v>
      </c>
      <c r="C2170" s="15" t="s">
        <v>22541</v>
      </c>
      <c r="D2170" s="15" t="s">
        <v>2195</v>
      </c>
      <c r="E2170" s="15" t="s">
        <v>22542</v>
      </c>
      <c r="F2170" s="14" t="s">
        <v>22543</v>
      </c>
      <c r="G2170" s="15" t="s">
        <v>22544</v>
      </c>
      <c r="H2170" s="14" t="s">
        <v>13708</v>
      </c>
      <c r="I2170" s="15" t="s">
        <v>20955</v>
      </c>
      <c r="J2170" s="14" t="s">
        <v>13699</v>
      </c>
      <c r="K2170" s="18"/>
      <c r="L2170" s="14" t="s">
        <v>13699</v>
      </c>
      <c r="M2170" s="15" t="s">
        <v>22261</v>
      </c>
      <c r="N2170" s="19" t="str">
        <f>_xlfn.IFNA(VLOOKUP(K2170,'HAN02'!$I$1:$J$426,2,FALSE),"")</f>
        <v/>
      </c>
    </row>
    <row r="2171" spans="1:14">
      <c r="A2171" s="14">
        <v>2169</v>
      </c>
      <c r="B2171" s="14" t="str">
        <f t="shared" si="33"/>
        <v>340400702169</v>
      </c>
      <c r="C2171" s="15" t="s">
        <v>22545</v>
      </c>
      <c r="D2171" s="15" t="s">
        <v>2195</v>
      </c>
      <c r="E2171" s="15" t="s">
        <v>22546</v>
      </c>
      <c r="F2171" s="14" t="s">
        <v>22547</v>
      </c>
      <c r="G2171" s="15" t="s">
        <v>22548</v>
      </c>
      <c r="H2171" s="14" t="s">
        <v>14247</v>
      </c>
      <c r="I2171" s="15" t="s">
        <v>21393</v>
      </c>
      <c r="J2171" s="14" t="s">
        <v>13699</v>
      </c>
      <c r="K2171" s="18"/>
      <c r="L2171" s="14" t="s">
        <v>13699</v>
      </c>
      <c r="M2171" s="15" t="s">
        <v>22261</v>
      </c>
      <c r="N2171" s="19" t="str">
        <f>_xlfn.IFNA(VLOOKUP(K2171,'HAN02'!$I$1:$J$426,2,FALSE),"")</f>
        <v/>
      </c>
    </row>
    <row r="2172" spans="1:14">
      <c r="A2172" s="14">
        <v>2170</v>
      </c>
      <c r="B2172" s="14" t="str">
        <f t="shared" si="33"/>
        <v>340400602170</v>
      </c>
      <c r="C2172" s="15" t="s">
        <v>22549</v>
      </c>
      <c r="D2172" s="15" t="s">
        <v>2195</v>
      </c>
      <c r="E2172" s="15" t="s">
        <v>22550</v>
      </c>
      <c r="F2172" s="14" t="s">
        <v>22551</v>
      </c>
      <c r="G2172" s="15" t="s">
        <v>22552</v>
      </c>
      <c r="H2172" s="14" t="s">
        <v>15084</v>
      </c>
      <c r="I2172" s="15" t="s">
        <v>18971</v>
      </c>
      <c r="J2172" s="14" t="s">
        <v>13699</v>
      </c>
      <c r="K2172" s="18"/>
      <c r="L2172" s="14" t="s">
        <v>13699</v>
      </c>
      <c r="M2172" s="15" t="s">
        <v>22261</v>
      </c>
      <c r="N2172" s="19" t="str">
        <f>_xlfn.IFNA(VLOOKUP(K2172,'HAN02'!$I$1:$J$426,2,FALSE),"")</f>
        <v/>
      </c>
    </row>
    <row r="2173" spans="1:14">
      <c r="A2173" s="14">
        <v>2171</v>
      </c>
      <c r="B2173" s="14" t="str">
        <f t="shared" si="33"/>
        <v>340400402171</v>
      </c>
      <c r="C2173" s="15" t="s">
        <v>22553</v>
      </c>
      <c r="D2173" s="15" t="s">
        <v>2195</v>
      </c>
      <c r="E2173" s="15" t="s">
        <v>22554</v>
      </c>
      <c r="F2173" s="14" t="s">
        <v>22555</v>
      </c>
      <c r="G2173" s="15" t="s">
        <v>22556</v>
      </c>
      <c r="H2173" s="14" t="s">
        <v>13708</v>
      </c>
      <c r="I2173" s="15" t="s">
        <v>22557</v>
      </c>
      <c r="J2173" s="14" t="s">
        <v>13699</v>
      </c>
      <c r="K2173" s="18"/>
      <c r="L2173" s="14" t="s">
        <v>13699</v>
      </c>
      <c r="M2173" s="15" t="s">
        <v>22261</v>
      </c>
      <c r="N2173" s="19" t="str">
        <f>_xlfn.IFNA(VLOOKUP(K2173,'HAN02'!$I$1:$J$426,2,FALSE),"")</f>
        <v/>
      </c>
    </row>
    <row r="2174" spans="1:14">
      <c r="A2174" s="14">
        <v>2172</v>
      </c>
      <c r="B2174" s="14" t="str">
        <f t="shared" si="33"/>
        <v>340400502172</v>
      </c>
      <c r="C2174" s="15" t="s">
        <v>22558</v>
      </c>
      <c r="D2174" s="15" t="s">
        <v>2195</v>
      </c>
      <c r="E2174" s="15" t="s">
        <v>22559</v>
      </c>
      <c r="F2174" s="14" t="s">
        <v>22517</v>
      </c>
      <c r="G2174" s="15" t="s">
        <v>22560</v>
      </c>
      <c r="H2174" s="14" t="s">
        <v>13745</v>
      </c>
      <c r="I2174" s="15" t="s">
        <v>22561</v>
      </c>
      <c r="J2174" s="14" t="s">
        <v>13699</v>
      </c>
      <c r="K2174" s="18"/>
      <c r="L2174" s="14" t="s">
        <v>13699</v>
      </c>
      <c r="M2174" s="15" t="s">
        <v>22261</v>
      </c>
      <c r="N2174" s="19" t="str">
        <f>_xlfn.IFNA(VLOOKUP(K2174,'HAN02'!$I$1:$J$426,2,FALSE),"")</f>
        <v/>
      </c>
    </row>
    <row r="2175" spans="1:14">
      <c r="A2175" s="14">
        <v>2173</v>
      </c>
      <c r="B2175" s="14" t="str">
        <f t="shared" si="33"/>
        <v>340403402173</v>
      </c>
      <c r="C2175" s="15" t="s">
        <v>22562</v>
      </c>
      <c r="D2175" s="15" t="s">
        <v>2200</v>
      </c>
      <c r="E2175" s="15" t="s">
        <v>22563</v>
      </c>
      <c r="F2175" s="14" t="s">
        <v>22517</v>
      </c>
      <c r="G2175" s="15" t="s">
        <v>22564</v>
      </c>
      <c r="H2175" s="14" t="s">
        <v>13708</v>
      </c>
      <c r="I2175" s="15" t="s">
        <v>22565</v>
      </c>
      <c r="J2175" s="14" t="s">
        <v>13699</v>
      </c>
      <c r="K2175" s="18"/>
      <c r="L2175" s="14" t="s">
        <v>13699</v>
      </c>
      <c r="M2175" s="15" t="s">
        <v>22261</v>
      </c>
      <c r="N2175" s="19" t="str">
        <f>_xlfn.IFNA(VLOOKUP(K2175,'HAN02'!$I$1:$J$426,2,FALSE),"")</f>
        <v/>
      </c>
    </row>
    <row r="2176" spans="1:14">
      <c r="A2176" s="14">
        <v>2174</v>
      </c>
      <c r="B2176" s="14" t="str">
        <f t="shared" si="33"/>
        <v>340421402174</v>
      </c>
      <c r="C2176" s="15" t="s">
        <v>22566</v>
      </c>
      <c r="D2176" s="15" t="s">
        <v>2208</v>
      </c>
      <c r="E2176" s="15" t="s">
        <v>22567</v>
      </c>
      <c r="F2176" s="14" t="s">
        <v>22568</v>
      </c>
      <c r="G2176" s="15" t="s">
        <v>22569</v>
      </c>
      <c r="H2176" s="14" t="s">
        <v>13708</v>
      </c>
      <c r="I2176" s="15" t="s">
        <v>22570</v>
      </c>
      <c r="J2176" s="14" t="s">
        <v>13699</v>
      </c>
      <c r="K2176" s="18"/>
      <c r="L2176" s="14" t="s">
        <v>13699</v>
      </c>
      <c r="M2176" s="15" t="s">
        <v>22261</v>
      </c>
      <c r="N2176" s="19" t="str">
        <f>_xlfn.IFNA(VLOOKUP(K2176,'HAN02'!$I$1:$J$426,2,FALSE),"")</f>
        <v/>
      </c>
    </row>
    <row r="2177" spans="1:14">
      <c r="A2177" s="14">
        <v>2175</v>
      </c>
      <c r="B2177" s="14" t="str">
        <f t="shared" si="33"/>
        <v>340501102175</v>
      </c>
      <c r="C2177" s="15" t="s">
        <v>22571</v>
      </c>
      <c r="D2177" s="15" t="s">
        <v>2214</v>
      </c>
      <c r="E2177" s="15" t="s">
        <v>22572</v>
      </c>
      <c r="F2177" s="14" t="s">
        <v>22573</v>
      </c>
      <c r="G2177" s="15" t="s">
        <v>22574</v>
      </c>
      <c r="H2177" s="14" t="s">
        <v>13942</v>
      </c>
      <c r="I2177" s="15" t="s">
        <v>22575</v>
      </c>
      <c r="J2177" s="14" t="s">
        <v>13699</v>
      </c>
      <c r="K2177" s="18"/>
      <c r="L2177" s="14" t="s">
        <v>13832</v>
      </c>
      <c r="M2177" s="15" t="s">
        <v>22261</v>
      </c>
      <c r="N2177" s="19" t="str">
        <f>_xlfn.IFNA(VLOOKUP(K2177,'HAN02'!$I$1:$J$426,2,FALSE),"")</f>
        <v/>
      </c>
    </row>
    <row r="2178" spans="1:14">
      <c r="A2178" s="14">
        <v>2176</v>
      </c>
      <c r="B2178" s="14" t="str">
        <f t="shared" si="33"/>
        <v>340501502176</v>
      </c>
      <c r="C2178" s="15" t="s">
        <v>22576</v>
      </c>
      <c r="D2178" s="15" t="s">
        <v>2214</v>
      </c>
      <c r="E2178" s="15" t="s">
        <v>22577</v>
      </c>
      <c r="F2178" s="14" t="s">
        <v>22573</v>
      </c>
      <c r="G2178" s="15" t="s">
        <v>22578</v>
      </c>
      <c r="H2178" s="14" t="s">
        <v>13745</v>
      </c>
      <c r="I2178" s="15" t="s">
        <v>18538</v>
      </c>
      <c r="J2178" s="14" t="s">
        <v>13699</v>
      </c>
      <c r="K2178" s="18"/>
      <c r="L2178" s="14" t="s">
        <v>13699</v>
      </c>
      <c r="M2178" s="15" t="s">
        <v>22261</v>
      </c>
      <c r="N2178" s="19" t="str">
        <f>_xlfn.IFNA(VLOOKUP(K2178,'HAN02'!$I$1:$J$426,2,FALSE),"")</f>
        <v/>
      </c>
    </row>
    <row r="2179" spans="1:14">
      <c r="A2179" s="14">
        <v>2177</v>
      </c>
      <c r="B2179" s="14" t="str">
        <f t="shared" si="33"/>
        <v>340501502177</v>
      </c>
      <c r="C2179" s="15" t="s">
        <v>22579</v>
      </c>
      <c r="D2179" s="15" t="s">
        <v>2214</v>
      </c>
      <c r="E2179" s="15" t="s">
        <v>22580</v>
      </c>
      <c r="F2179" s="14" t="s">
        <v>22573</v>
      </c>
      <c r="G2179" s="15" t="s">
        <v>22581</v>
      </c>
      <c r="H2179" s="14" t="s">
        <v>13745</v>
      </c>
      <c r="I2179" s="15" t="s">
        <v>17182</v>
      </c>
      <c r="J2179" s="14" t="s">
        <v>13699</v>
      </c>
      <c r="K2179" s="18"/>
      <c r="L2179" s="14" t="s">
        <v>13699</v>
      </c>
      <c r="M2179" s="15" t="s">
        <v>22261</v>
      </c>
      <c r="N2179" s="19" t="str">
        <f>_xlfn.IFNA(VLOOKUP(K2179,'HAN02'!$I$1:$J$426,2,FALSE),"")</f>
        <v/>
      </c>
    </row>
    <row r="2180" spans="1:14">
      <c r="A2180" s="14">
        <v>2178</v>
      </c>
      <c r="B2180" s="14" t="str">
        <f t="shared" ref="B2180:B2243" si="34">D2180&amp;IF(H2180="",0,H2180)&amp;REPT(0,5-LEN(A2180))&amp;A2180</f>
        <v>340503302178</v>
      </c>
      <c r="C2180" s="15" t="s">
        <v>22582</v>
      </c>
      <c r="D2180" s="15" t="s">
        <v>2215</v>
      </c>
      <c r="E2180" s="15" t="s">
        <v>22583</v>
      </c>
      <c r="F2180" s="14" t="s">
        <v>22573</v>
      </c>
      <c r="G2180" s="15" t="s">
        <v>22584</v>
      </c>
      <c r="H2180" s="14" t="s">
        <v>13872</v>
      </c>
      <c r="I2180" s="15" t="s">
        <v>22205</v>
      </c>
      <c r="J2180" s="14" t="s">
        <v>13699</v>
      </c>
      <c r="K2180" s="18"/>
      <c r="L2180" s="14" t="s">
        <v>13832</v>
      </c>
      <c r="M2180" s="15" t="s">
        <v>22261</v>
      </c>
      <c r="N2180" s="19" t="str">
        <f>_xlfn.IFNA(VLOOKUP(K2180,'HAN02'!$I$1:$J$426,2,FALSE),"")</f>
        <v/>
      </c>
    </row>
    <row r="2181" spans="1:14">
      <c r="A2181" s="14">
        <v>2179</v>
      </c>
      <c r="B2181" s="14" t="str">
        <f t="shared" si="34"/>
        <v>340504402179</v>
      </c>
      <c r="C2181" s="15" t="s">
        <v>22585</v>
      </c>
      <c r="D2181" s="15" t="s">
        <v>2217</v>
      </c>
      <c r="E2181" s="15" t="s">
        <v>22586</v>
      </c>
      <c r="F2181" s="14" t="s">
        <v>22573</v>
      </c>
      <c r="G2181" s="15" t="s">
        <v>22587</v>
      </c>
      <c r="H2181" s="14" t="s">
        <v>13708</v>
      </c>
      <c r="I2181" s="15" t="s">
        <v>16822</v>
      </c>
      <c r="J2181" s="14" t="s">
        <v>13699</v>
      </c>
      <c r="K2181" s="18"/>
      <c r="L2181" s="14" t="s">
        <v>13699</v>
      </c>
      <c r="M2181" s="15" t="s">
        <v>22261</v>
      </c>
      <c r="N2181" s="19" t="str">
        <f>_xlfn.IFNA(VLOOKUP(K2181,'HAN02'!$I$1:$J$426,2,FALSE),"")</f>
        <v/>
      </c>
    </row>
    <row r="2182" spans="1:14">
      <c r="A2182" s="14">
        <v>2180</v>
      </c>
      <c r="B2182" s="14" t="str">
        <f t="shared" si="34"/>
        <v>340506502180</v>
      </c>
      <c r="C2182" s="15" t="s">
        <v>22588</v>
      </c>
      <c r="D2182" s="15" t="s">
        <v>2219</v>
      </c>
      <c r="E2182" s="15" t="s">
        <v>22589</v>
      </c>
      <c r="F2182" s="14" t="s">
        <v>22590</v>
      </c>
      <c r="G2182" s="15" t="s">
        <v>22591</v>
      </c>
      <c r="H2182" s="14" t="s">
        <v>13745</v>
      </c>
      <c r="I2182" s="15" t="s">
        <v>17210</v>
      </c>
      <c r="J2182" s="14" t="s">
        <v>13699</v>
      </c>
      <c r="K2182" s="18"/>
      <c r="L2182" s="14" t="s">
        <v>13699</v>
      </c>
      <c r="M2182" s="15" t="s">
        <v>22261</v>
      </c>
      <c r="N2182" s="19" t="str">
        <f>_xlfn.IFNA(VLOOKUP(K2182,'HAN02'!$I$1:$J$426,2,FALSE),"")</f>
        <v/>
      </c>
    </row>
    <row r="2183" spans="1:14">
      <c r="A2183" s="14">
        <v>2181</v>
      </c>
      <c r="B2183" s="14" t="str">
        <f t="shared" si="34"/>
        <v>340521402181</v>
      </c>
      <c r="C2183" s="15" t="s">
        <v>22592</v>
      </c>
      <c r="D2183" s="15" t="s">
        <v>2221</v>
      </c>
      <c r="E2183" s="15" t="s">
        <v>22593</v>
      </c>
      <c r="F2183" s="14" t="s">
        <v>22594</v>
      </c>
      <c r="G2183" s="15" t="s">
        <v>22595</v>
      </c>
      <c r="H2183" s="14" t="s">
        <v>13708</v>
      </c>
      <c r="I2183" s="15" t="s">
        <v>15958</v>
      </c>
      <c r="J2183" s="14" t="s">
        <v>13699</v>
      </c>
      <c r="K2183" s="18"/>
      <c r="L2183" s="14" t="s">
        <v>13699</v>
      </c>
      <c r="M2183" s="15" t="s">
        <v>22261</v>
      </c>
      <c r="N2183" s="19" t="str">
        <f>_xlfn.IFNA(VLOOKUP(K2183,'HAN02'!$I$1:$J$426,2,FALSE),"")</f>
        <v/>
      </c>
    </row>
    <row r="2184" spans="1:14">
      <c r="A2184" s="14">
        <v>2182</v>
      </c>
      <c r="B2184" s="14" t="str">
        <f t="shared" si="34"/>
        <v>340521502182</v>
      </c>
      <c r="C2184" s="15" t="s">
        <v>22596</v>
      </c>
      <c r="D2184" s="15" t="s">
        <v>2221</v>
      </c>
      <c r="E2184" s="15" t="s">
        <v>22597</v>
      </c>
      <c r="F2184" s="14" t="s">
        <v>22573</v>
      </c>
      <c r="G2184" s="15" t="s">
        <v>22598</v>
      </c>
      <c r="H2184" s="14" t="s">
        <v>13745</v>
      </c>
      <c r="I2184" s="15" t="s">
        <v>15684</v>
      </c>
      <c r="J2184" s="14" t="s">
        <v>13699</v>
      </c>
      <c r="K2184" s="18"/>
      <c r="L2184" s="14" t="s">
        <v>13699</v>
      </c>
      <c r="M2184" s="15" t="s">
        <v>22261</v>
      </c>
      <c r="N2184" s="19" t="str">
        <f>_xlfn.IFNA(VLOOKUP(K2184,'HAN02'!$I$1:$J$426,2,FALSE),"")</f>
        <v/>
      </c>
    </row>
    <row r="2185" spans="1:14">
      <c r="A2185" s="14">
        <v>2183</v>
      </c>
      <c r="B2185" s="14" t="str">
        <f t="shared" si="34"/>
        <v>340521502183</v>
      </c>
      <c r="C2185" s="15" t="s">
        <v>22599</v>
      </c>
      <c r="D2185" s="15" t="s">
        <v>2221</v>
      </c>
      <c r="E2185" s="15" t="s">
        <v>22600</v>
      </c>
      <c r="F2185" s="14" t="s">
        <v>22601</v>
      </c>
      <c r="G2185" s="15" t="s">
        <v>22602</v>
      </c>
      <c r="H2185" s="14" t="s">
        <v>13745</v>
      </c>
      <c r="I2185" s="15" t="s">
        <v>16531</v>
      </c>
      <c r="J2185" s="14" t="s">
        <v>13699</v>
      </c>
      <c r="K2185" s="18"/>
      <c r="L2185" s="14" t="s">
        <v>13699</v>
      </c>
      <c r="M2185" s="15" t="s">
        <v>22261</v>
      </c>
      <c r="N2185" s="19" t="str">
        <f>_xlfn.IFNA(VLOOKUP(K2185,'HAN02'!$I$1:$J$426,2,FALSE),"")</f>
        <v/>
      </c>
    </row>
    <row r="2186" spans="1:14">
      <c r="A2186" s="14">
        <v>2184</v>
      </c>
      <c r="B2186" s="14" t="str">
        <f t="shared" si="34"/>
        <v>340521402184</v>
      </c>
      <c r="C2186" s="15" t="s">
        <v>22603</v>
      </c>
      <c r="D2186" s="15" t="s">
        <v>2221</v>
      </c>
      <c r="E2186" s="15" t="s">
        <v>22604</v>
      </c>
      <c r="F2186" s="14" t="s">
        <v>22605</v>
      </c>
      <c r="G2186" s="15" t="s">
        <v>22606</v>
      </c>
      <c r="H2186" s="14" t="s">
        <v>13708</v>
      </c>
      <c r="I2186" s="15" t="s">
        <v>22607</v>
      </c>
      <c r="J2186" s="14" t="s">
        <v>13699</v>
      </c>
      <c r="K2186" s="18"/>
      <c r="L2186" s="14" t="s">
        <v>13699</v>
      </c>
      <c r="M2186" s="15" t="s">
        <v>22261</v>
      </c>
      <c r="N2186" s="19" t="str">
        <f>_xlfn.IFNA(VLOOKUP(K2186,'HAN02'!$I$1:$J$426,2,FALSE),"")</f>
        <v/>
      </c>
    </row>
    <row r="2187" spans="1:14">
      <c r="A2187" s="14">
        <v>2185</v>
      </c>
      <c r="B2187" s="14" t="str">
        <f t="shared" si="34"/>
        <v>340521502185</v>
      </c>
      <c r="C2187" s="15" t="s">
        <v>22608</v>
      </c>
      <c r="D2187" s="15" t="s">
        <v>2221</v>
      </c>
      <c r="E2187" s="15" t="s">
        <v>22609</v>
      </c>
      <c r="F2187" s="14" t="s">
        <v>22573</v>
      </c>
      <c r="G2187" s="15" t="s">
        <v>22610</v>
      </c>
      <c r="H2187" s="14" t="s">
        <v>13745</v>
      </c>
      <c r="I2187" s="15" t="s">
        <v>16475</v>
      </c>
      <c r="J2187" s="14" t="s">
        <v>13699</v>
      </c>
      <c r="K2187" s="18"/>
      <c r="L2187" s="14" t="s">
        <v>13699</v>
      </c>
      <c r="M2187" s="15" t="s">
        <v>22261</v>
      </c>
      <c r="N2187" s="19" t="str">
        <f>_xlfn.IFNA(VLOOKUP(K2187,'HAN02'!$I$1:$J$426,2,FALSE),"")</f>
        <v/>
      </c>
    </row>
    <row r="2188" spans="1:14">
      <c r="A2188" s="14">
        <v>2186</v>
      </c>
      <c r="B2188" s="14" t="str">
        <f t="shared" si="34"/>
        <v>340523102186</v>
      </c>
      <c r="C2188" s="15" t="s">
        <v>22611</v>
      </c>
      <c r="D2188" s="15" t="s">
        <v>2225</v>
      </c>
      <c r="E2188" s="15" t="s">
        <v>22612</v>
      </c>
      <c r="F2188" s="14" t="s">
        <v>22613</v>
      </c>
      <c r="G2188" s="15" t="s">
        <v>22614</v>
      </c>
      <c r="H2188" s="14" t="s">
        <v>13942</v>
      </c>
      <c r="I2188" s="15" t="s">
        <v>16044</v>
      </c>
      <c r="J2188" s="14" t="s">
        <v>13699</v>
      </c>
      <c r="K2188" s="18"/>
      <c r="L2188" s="14" t="s">
        <v>13699</v>
      </c>
      <c r="M2188" s="15" t="s">
        <v>22261</v>
      </c>
      <c r="N2188" s="19" t="str">
        <f>_xlfn.IFNA(VLOOKUP(K2188,'HAN02'!$I$1:$J$426,2,FALSE),"")</f>
        <v/>
      </c>
    </row>
    <row r="2189" spans="1:14">
      <c r="A2189" s="14">
        <v>2187</v>
      </c>
      <c r="B2189" s="14" t="str">
        <f t="shared" si="34"/>
        <v>340523502187</v>
      </c>
      <c r="C2189" s="15" t="s">
        <v>22615</v>
      </c>
      <c r="D2189" s="15" t="s">
        <v>2225</v>
      </c>
      <c r="E2189" s="15" t="s">
        <v>22616</v>
      </c>
      <c r="F2189" s="14" t="s">
        <v>22613</v>
      </c>
      <c r="G2189" s="15" t="s">
        <v>22617</v>
      </c>
      <c r="H2189" s="14" t="s">
        <v>13745</v>
      </c>
      <c r="I2189" s="15" t="s">
        <v>22618</v>
      </c>
      <c r="J2189" s="14" t="s">
        <v>13699</v>
      </c>
      <c r="K2189" s="18"/>
      <c r="L2189" s="14" t="s">
        <v>13699</v>
      </c>
      <c r="M2189" s="15" t="s">
        <v>22261</v>
      </c>
      <c r="N2189" s="19" t="str">
        <f>_xlfn.IFNA(VLOOKUP(K2189,'HAN02'!$I$1:$J$426,2,FALSE),"")</f>
        <v/>
      </c>
    </row>
    <row r="2190" spans="1:14">
      <c r="A2190" s="14">
        <v>2188</v>
      </c>
      <c r="B2190" s="14" t="str">
        <f t="shared" si="34"/>
        <v>340596402188</v>
      </c>
      <c r="C2190" s="15" t="s">
        <v>22619</v>
      </c>
      <c r="D2190" s="15" t="s">
        <v>12971</v>
      </c>
      <c r="E2190" s="15" t="s">
        <v>22620</v>
      </c>
      <c r="F2190" s="14" t="s">
        <v>22573</v>
      </c>
      <c r="G2190" s="15" t="s">
        <v>22621</v>
      </c>
      <c r="H2190" s="14" t="s">
        <v>13708</v>
      </c>
      <c r="I2190" s="15" t="s">
        <v>22622</v>
      </c>
      <c r="J2190" s="14" t="s">
        <v>13710</v>
      </c>
      <c r="K2190" s="18" t="s">
        <v>12971</v>
      </c>
      <c r="L2190" s="14" t="s">
        <v>13832</v>
      </c>
      <c r="M2190" s="15" t="s">
        <v>22261</v>
      </c>
      <c r="N2190" s="19" t="str">
        <f>_xlfn.IFNA(VLOOKUP(K2190,'HAN02'!$I$1:$J$426,2,FALSE),"")</f>
        <v>GG342092</v>
      </c>
    </row>
    <row r="2191" spans="1:14">
      <c r="A2191" s="14">
        <v>2189</v>
      </c>
      <c r="B2191" s="14" t="str">
        <f t="shared" si="34"/>
        <v>340596502189</v>
      </c>
      <c r="C2191" s="15" t="s">
        <v>22623</v>
      </c>
      <c r="D2191" s="15" t="s">
        <v>12971</v>
      </c>
      <c r="E2191" s="15" t="s">
        <v>22624</v>
      </c>
      <c r="F2191" s="14" t="s">
        <v>22573</v>
      </c>
      <c r="G2191" s="15" t="s">
        <v>22625</v>
      </c>
      <c r="H2191" s="14" t="s">
        <v>13745</v>
      </c>
      <c r="I2191" s="15" t="s">
        <v>22626</v>
      </c>
      <c r="J2191" s="14" t="s">
        <v>13710</v>
      </c>
      <c r="K2191" s="18" t="s">
        <v>12971</v>
      </c>
      <c r="L2191" s="14" t="s">
        <v>13699</v>
      </c>
      <c r="M2191" s="15" t="s">
        <v>22261</v>
      </c>
      <c r="N2191" s="19" t="str">
        <f>_xlfn.IFNA(VLOOKUP(K2191,'HAN02'!$I$1:$J$426,2,FALSE),"")</f>
        <v>GG342092</v>
      </c>
    </row>
    <row r="2192" spans="1:14">
      <c r="A2192" s="14">
        <v>2190</v>
      </c>
      <c r="B2192" s="14" t="str">
        <f t="shared" si="34"/>
        <v>340600502190</v>
      </c>
      <c r="C2192" s="15" t="s">
        <v>22627</v>
      </c>
      <c r="D2192" s="15" t="s">
        <v>2227</v>
      </c>
      <c r="E2192" s="15" t="s">
        <v>22628</v>
      </c>
      <c r="F2192" s="14" t="s">
        <v>22629</v>
      </c>
      <c r="G2192" s="15" t="s">
        <v>22630</v>
      </c>
      <c r="H2192" s="14" t="s">
        <v>13745</v>
      </c>
      <c r="I2192" s="15" t="s">
        <v>22631</v>
      </c>
      <c r="J2192" s="14" t="s">
        <v>13699</v>
      </c>
      <c r="K2192" s="18"/>
      <c r="L2192" s="14" t="s">
        <v>13699</v>
      </c>
      <c r="M2192" s="15" t="s">
        <v>22261</v>
      </c>
      <c r="N2192" s="19" t="str">
        <f>_xlfn.IFNA(VLOOKUP(K2192,'HAN02'!$I$1:$J$426,2,FALSE),"")</f>
        <v/>
      </c>
    </row>
    <row r="2193" spans="1:14">
      <c r="A2193" s="14">
        <v>2191</v>
      </c>
      <c r="B2193" s="14" t="str">
        <f t="shared" si="34"/>
        <v>340600402191</v>
      </c>
      <c r="C2193" s="15" t="s">
        <v>22632</v>
      </c>
      <c r="D2193" s="15" t="s">
        <v>2227</v>
      </c>
      <c r="E2193" s="15" t="s">
        <v>22633</v>
      </c>
      <c r="F2193" s="14" t="s">
        <v>22634</v>
      </c>
      <c r="G2193" s="15" t="s">
        <v>22635</v>
      </c>
      <c r="H2193" s="14" t="s">
        <v>13708</v>
      </c>
      <c r="I2193" s="15" t="s">
        <v>22636</v>
      </c>
      <c r="J2193" s="14" t="s">
        <v>13699</v>
      </c>
      <c r="K2193" s="18"/>
      <c r="L2193" s="14" t="s">
        <v>13699</v>
      </c>
      <c r="M2193" s="15" t="s">
        <v>22261</v>
      </c>
      <c r="N2193" s="19" t="str">
        <f>_xlfn.IFNA(VLOOKUP(K2193,'HAN02'!$I$1:$J$426,2,FALSE),"")</f>
        <v/>
      </c>
    </row>
    <row r="2194" spans="1:14">
      <c r="A2194" s="14">
        <v>2192</v>
      </c>
      <c r="B2194" s="14" t="str">
        <f t="shared" si="34"/>
        <v>340600502192</v>
      </c>
      <c r="C2194" s="15" t="s">
        <v>22637</v>
      </c>
      <c r="D2194" s="15" t="s">
        <v>2227</v>
      </c>
      <c r="E2194" s="15" t="s">
        <v>22638</v>
      </c>
      <c r="F2194" s="14" t="s">
        <v>22634</v>
      </c>
      <c r="G2194" s="15" t="s">
        <v>22639</v>
      </c>
      <c r="H2194" s="14" t="s">
        <v>13745</v>
      </c>
      <c r="I2194" s="15" t="s">
        <v>16569</v>
      </c>
      <c r="J2194" s="14" t="s">
        <v>13699</v>
      </c>
      <c r="K2194" s="18"/>
      <c r="L2194" s="14" t="s">
        <v>13699</v>
      </c>
      <c r="M2194" s="15" t="s">
        <v>22261</v>
      </c>
      <c r="N2194" s="19" t="str">
        <f>_xlfn.IFNA(VLOOKUP(K2194,'HAN02'!$I$1:$J$426,2,FALSE),"")</f>
        <v/>
      </c>
    </row>
    <row r="2195" spans="1:14">
      <c r="A2195" s="14">
        <v>2193</v>
      </c>
      <c r="B2195" s="14" t="str">
        <f t="shared" si="34"/>
        <v>340700102193</v>
      </c>
      <c r="C2195" s="15" t="s">
        <v>22640</v>
      </c>
      <c r="D2195" s="15" t="s">
        <v>2238</v>
      </c>
      <c r="E2195" s="15" t="s">
        <v>22641</v>
      </c>
      <c r="F2195" s="14" t="s">
        <v>22642</v>
      </c>
      <c r="G2195" s="15" t="s">
        <v>22643</v>
      </c>
      <c r="H2195" s="14" t="s">
        <v>13942</v>
      </c>
      <c r="I2195" s="15" t="s">
        <v>22644</v>
      </c>
      <c r="J2195" s="14" t="s">
        <v>13699</v>
      </c>
      <c r="K2195" s="18"/>
      <c r="L2195" s="14" t="s">
        <v>13832</v>
      </c>
      <c r="M2195" s="15" t="s">
        <v>22261</v>
      </c>
      <c r="N2195" s="19" t="str">
        <f>_xlfn.IFNA(VLOOKUP(K2195,'HAN02'!$I$1:$J$426,2,FALSE),"")</f>
        <v/>
      </c>
    </row>
    <row r="2196" spans="1:14">
      <c r="A2196" s="14">
        <v>2194</v>
      </c>
      <c r="B2196" s="14" t="str">
        <f t="shared" si="34"/>
        <v>340700502194</v>
      </c>
      <c r="C2196" s="15" t="s">
        <v>22645</v>
      </c>
      <c r="D2196" s="15" t="s">
        <v>2238</v>
      </c>
      <c r="E2196" s="15" t="s">
        <v>22646</v>
      </c>
      <c r="F2196" s="14" t="s">
        <v>22647</v>
      </c>
      <c r="G2196" s="15" t="s">
        <v>22648</v>
      </c>
      <c r="H2196" s="14" t="s">
        <v>13745</v>
      </c>
      <c r="I2196" s="15" t="s">
        <v>16868</v>
      </c>
      <c r="J2196" s="14" t="s">
        <v>13699</v>
      </c>
      <c r="K2196" s="18"/>
      <c r="L2196" s="14" t="s">
        <v>13699</v>
      </c>
      <c r="M2196" s="15" t="s">
        <v>22261</v>
      </c>
      <c r="N2196" s="19" t="str">
        <f>_xlfn.IFNA(VLOOKUP(K2196,'HAN02'!$I$1:$J$426,2,FALSE),"")</f>
        <v/>
      </c>
    </row>
    <row r="2197" spans="1:14">
      <c r="A2197" s="14">
        <v>2195</v>
      </c>
      <c r="B2197" s="14" t="str">
        <f t="shared" si="34"/>
        <v>340700502195</v>
      </c>
      <c r="C2197" s="15" t="s">
        <v>22649</v>
      </c>
      <c r="D2197" s="15" t="s">
        <v>2238</v>
      </c>
      <c r="E2197" s="15" t="s">
        <v>22650</v>
      </c>
      <c r="F2197" s="14" t="s">
        <v>22651</v>
      </c>
      <c r="G2197" s="15" t="s">
        <v>22652</v>
      </c>
      <c r="H2197" s="14" t="s">
        <v>13745</v>
      </c>
      <c r="I2197" s="15" t="s">
        <v>22653</v>
      </c>
      <c r="J2197" s="14" t="s">
        <v>13699</v>
      </c>
      <c r="K2197" s="18"/>
      <c r="L2197" s="14" t="s">
        <v>13699</v>
      </c>
      <c r="M2197" s="15" t="s">
        <v>22261</v>
      </c>
      <c r="N2197" s="19" t="str">
        <f>_xlfn.IFNA(VLOOKUP(K2197,'HAN02'!$I$1:$J$426,2,FALSE),"")</f>
        <v/>
      </c>
    </row>
    <row r="2198" spans="1:14">
      <c r="A2198" s="14">
        <v>2196</v>
      </c>
      <c r="B2198" s="14" t="str">
        <f t="shared" si="34"/>
        <v>340700502196</v>
      </c>
      <c r="C2198" s="15" t="s">
        <v>22654</v>
      </c>
      <c r="D2198" s="15" t="s">
        <v>2238</v>
      </c>
      <c r="E2198" s="15" t="s">
        <v>22655</v>
      </c>
      <c r="F2198" s="14" t="s">
        <v>22656</v>
      </c>
      <c r="G2198" s="15" t="s">
        <v>22657</v>
      </c>
      <c r="H2198" s="14" t="s">
        <v>13745</v>
      </c>
      <c r="I2198" s="15" t="s">
        <v>17564</v>
      </c>
      <c r="J2198" s="14" t="s">
        <v>13699</v>
      </c>
      <c r="K2198" s="18"/>
      <c r="L2198" s="14" t="s">
        <v>13699</v>
      </c>
      <c r="M2198" s="15" t="s">
        <v>22261</v>
      </c>
      <c r="N2198" s="19" t="str">
        <f>_xlfn.IFNA(VLOOKUP(K2198,'HAN02'!$I$1:$J$426,2,FALSE),"")</f>
        <v/>
      </c>
    </row>
    <row r="2199" spans="1:14">
      <c r="A2199" s="14">
        <v>2197</v>
      </c>
      <c r="B2199" s="14" t="str">
        <f t="shared" si="34"/>
        <v>340700002197</v>
      </c>
      <c r="C2199" s="15" t="s">
        <v>22658</v>
      </c>
      <c r="D2199" s="15" t="s">
        <v>2238</v>
      </c>
      <c r="E2199" s="15" t="s">
        <v>22659</v>
      </c>
      <c r="F2199" s="14" t="s">
        <v>22647</v>
      </c>
      <c r="G2199" s="15" t="s">
        <v>22660</v>
      </c>
      <c r="H2199" s="14"/>
      <c r="I2199" s="15" t="s">
        <v>22661</v>
      </c>
      <c r="J2199" s="14"/>
      <c r="K2199" s="18"/>
      <c r="L2199" s="14" t="s">
        <v>13699</v>
      </c>
      <c r="M2199" s="15" t="s">
        <v>22261</v>
      </c>
      <c r="N2199" s="19" t="str">
        <f>_xlfn.IFNA(VLOOKUP(K2199,'HAN02'!$I$1:$J$426,2,FALSE),"")</f>
        <v/>
      </c>
    </row>
    <row r="2200" spans="1:14">
      <c r="A2200" s="14">
        <v>2198</v>
      </c>
      <c r="B2200" s="14" t="str">
        <f t="shared" si="34"/>
        <v>340700502198</v>
      </c>
      <c r="C2200" s="15" t="s">
        <v>22662</v>
      </c>
      <c r="D2200" s="15" t="s">
        <v>2238</v>
      </c>
      <c r="E2200" s="15" t="s">
        <v>22663</v>
      </c>
      <c r="F2200" s="14" t="s">
        <v>22664</v>
      </c>
      <c r="G2200" s="15" t="s">
        <v>22665</v>
      </c>
      <c r="H2200" s="14" t="s">
        <v>13745</v>
      </c>
      <c r="I2200" s="15" t="s">
        <v>22666</v>
      </c>
      <c r="J2200" s="14" t="s">
        <v>13699</v>
      </c>
      <c r="K2200" s="18"/>
      <c r="L2200" s="14" t="s">
        <v>13699</v>
      </c>
      <c r="M2200" s="15" t="s">
        <v>22261</v>
      </c>
      <c r="N2200" s="19" t="str">
        <f>_xlfn.IFNA(VLOOKUP(K2200,'HAN02'!$I$1:$J$426,2,FALSE),"")</f>
        <v/>
      </c>
    </row>
    <row r="2201" spans="1:14">
      <c r="A2201" s="14">
        <v>2199</v>
      </c>
      <c r="B2201" s="14" t="str">
        <f t="shared" si="34"/>
        <v>340700502199</v>
      </c>
      <c r="C2201" s="15" t="s">
        <v>22667</v>
      </c>
      <c r="D2201" s="15" t="s">
        <v>2238</v>
      </c>
      <c r="E2201" s="15" t="s">
        <v>22668</v>
      </c>
      <c r="F2201" s="14" t="s">
        <v>22647</v>
      </c>
      <c r="G2201" s="15" t="s">
        <v>22669</v>
      </c>
      <c r="H2201" s="14" t="s">
        <v>13745</v>
      </c>
      <c r="I2201" s="15" t="s">
        <v>22670</v>
      </c>
      <c r="J2201" s="14" t="s">
        <v>13710</v>
      </c>
      <c r="K2201" s="18" t="s">
        <v>12974</v>
      </c>
      <c r="L2201" s="14" t="s">
        <v>13699</v>
      </c>
      <c r="M2201" s="15" t="s">
        <v>22261</v>
      </c>
      <c r="N2201" s="19" t="str">
        <f>_xlfn.IFNA(VLOOKUP(K2201,'HAN02'!$I$1:$J$426,2,FALSE),"")</f>
        <v>GG342093</v>
      </c>
    </row>
    <row r="2202" spans="1:14">
      <c r="A2202" s="14">
        <v>2200</v>
      </c>
      <c r="B2202" s="14" t="str">
        <f t="shared" si="34"/>
        <v>340700402200</v>
      </c>
      <c r="C2202" s="15" t="s">
        <v>22671</v>
      </c>
      <c r="D2202" s="15" t="s">
        <v>2238</v>
      </c>
      <c r="E2202" s="15" t="s">
        <v>22672</v>
      </c>
      <c r="F2202" s="14" t="s">
        <v>22651</v>
      </c>
      <c r="G2202" s="15" t="s">
        <v>22673</v>
      </c>
      <c r="H2202" s="14" t="s">
        <v>13708</v>
      </c>
      <c r="I2202" s="15" t="s">
        <v>14918</v>
      </c>
      <c r="J2202" s="14" t="s">
        <v>13699</v>
      </c>
      <c r="K2202" s="18"/>
      <c r="L2202" s="14" t="s">
        <v>13699</v>
      </c>
      <c r="M2202" s="15" t="s">
        <v>22261</v>
      </c>
      <c r="N2202" s="19" t="str">
        <f>_xlfn.IFNA(VLOOKUP(K2202,'HAN02'!$I$1:$J$426,2,FALSE),"")</f>
        <v/>
      </c>
    </row>
    <row r="2203" spans="1:14">
      <c r="A2203" s="14">
        <v>2201</v>
      </c>
      <c r="B2203" s="14" t="str">
        <f t="shared" si="34"/>
        <v>340800202201</v>
      </c>
      <c r="C2203" s="15" t="s">
        <v>22674</v>
      </c>
      <c r="D2203" s="15" t="s">
        <v>2248</v>
      </c>
      <c r="E2203" s="15" t="s">
        <v>22675</v>
      </c>
      <c r="F2203" s="14" t="s">
        <v>22676</v>
      </c>
      <c r="G2203" s="15" t="s">
        <v>22677</v>
      </c>
      <c r="H2203" s="14" t="s">
        <v>14962</v>
      </c>
      <c r="I2203" s="15" t="s">
        <v>22678</v>
      </c>
      <c r="J2203" s="14" t="s">
        <v>13699</v>
      </c>
      <c r="K2203" s="18"/>
      <c r="L2203" s="14" t="s">
        <v>13832</v>
      </c>
      <c r="M2203" s="15" t="s">
        <v>22261</v>
      </c>
      <c r="N2203" s="19" t="str">
        <f>_xlfn.IFNA(VLOOKUP(K2203,'HAN02'!$I$1:$J$426,2,FALSE),"")</f>
        <v/>
      </c>
    </row>
    <row r="2204" spans="1:14">
      <c r="A2204" s="14">
        <v>2202</v>
      </c>
      <c r="B2204" s="14" t="str">
        <f t="shared" si="34"/>
        <v>340800402202</v>
      </c>
      <c r="C2204" s="15" t="s">
        <v>22679</v>
      </c>
      <c r="D2204" s="15" t="s">
        <v>2248</v>
      </c>
      <c r="E2204" s="15" t="s">
        <v>22680</v>
      </c>
      <c r="F2204" s="14" t="s">
        <v>22681</v>
      </c>
      <c r="G2204" s="15" t="s">
        <v>22682</v>
      </c>
      <c r="H2204" s="14" t="s">
        <v>13708</v>
      </c>
      <c r="I2204" s="15" t="s">
        <v>22683</v>
      </c>
      <c r="J2204" s="14" t="s">
        <v>13699</v>
      </c>
      <c r="K2204" s="18"/>
      <c r="L2204" s="14" t="s">
        <v>13699</v>
      </c>
      <c r="M2204" s="15" t="s">
        <v>22261</v>
      </c>
      <c r="N2204" s="19" t="str">
        <f>_xlfn.IFNA(VLOOKUP(K2204,'HAN02'!$I$1:$J$426,2,FALSE),"")</f>
        <v/>
      </c>
    </row>
    <row r="2205" spans="1:14">
      <c r="A2205" s="14">
        <v>2203</v>
      </c>
      <c r="B2205" s="14" t="str">
        <f t="shared" si="34"/>
        <v>340800502203</v>
      </c>
      <c r="C2205" s="15" t="s">
        <v>22684</v>
      </c>
      <c r="D2205" s="15" t="s">
        <v>2248</v>
      </c>
      <c r="E2205" s="15" t="s">
        <v>22685</v>
      </c>
      <c r="F2205" s="14" t="s">
        <v>22686</v>
      </c>
      <c r="G2205" s="15" t="s">
        <v>22687</v>
      </c>
      <c r="H2205" s="14" t="s">
        <v>13745</v>
      </c>
      <c r="I2205" s="15" t="s">
        <v>22688</v>
      </c>
      <c r="J2205" s="14" t="s">
        <v>13699</v>
      </c>
      <c r="K2205" s="18"/>
      <c r="L2205" s="14" t="s">
        <v>13699</v>
      </c>
      <c r="M2205" s="15" t="s">
        <v>22261</v>
      </c>
      <c r="N2205" s="19" t="str">
        <f>_xlfn.IFNA(VLOOKUP(K2205,'HAN02'!$I$1:$J$426,2,FALSE),"")</f>
        <v/>
      </c>
    </row>
    <row r="2206" spans="1:14">
      <c r="A2206" s="14">
        <v>2204</v>
      </c>
      <c r="B2206" s="14" t="str">
        <f t="shared" si="34"/>
        <v>340800502204</v>
      </c>
      <c r="C2206" s="15" t="s">
        <v>22689</v>
      </c>
      <c r="D2206" s="15" t="s">
        <v>2248</v>
      </c>
      <c r="E2206" s="15" t="s">
        <v>22690</v>
      </c>
      <c r="F2206" s="14" t="s">
        <v>22691</v>
      </c>
      <c r="G2206" s="15" t="s">
        <v>22692</v>
      </c>
      <c r="H2206" s="14" t="s">
        <v>13745</v>
      </c>
      <c r="I2206" s="15" t="s">
        <v>22693</v>
      </c>
      <c r="J2206" s="14" t="s">
        <v>13699</v>
      </c>
      <c r="K2206" s="18"/>
      <c r="L2206" s="14" t="s">
        <v>13699</v>
      </c>
      <c r="M2206" s="15" t="s">
        <v>22261</v>
      </c>
      <c r="N2206" s="19" t="str">
        <f>_xlfn.IFNA(VLOOKUP(K2206,'HAN02'!$I$1:$J$426,2,FALSE),"")</f>
        <v/>
      </c>
    </row>
    <row r="2207" spans="1:14">
      <c r="A2207" s="14">
        <v>2205</v>
      </c>
      <c r="B2207" s="14" t="str">
        <f t="shared" si="34"/>
        <v>340800502205</v>
      </c>
      <c r="C2207" s="15" t="s">
        <v>22694</v>
      </c>
      <c r="D2207" s="15" t="s">
        <v>2248</v>
      </c>
      <c r="E2207" s="15" t="s">
        <v>22695</v>
      </c>
      <c r="F2207" s="14" t="s">
        <v>22691</v>
      </c>
      <c r="G2207" s="15" t="s">
        <v>22696</v>
      </c>
      <c r="H2207" s="14" t="s">
        <v>13745</v>
      </c>
      <c r="I2207" s="15" t="s">
        <v>22697</v>
      </c>
      <c r="J2207" s="14" t="s">
        <v>13699</v>
      </c>
      <c r="K2207" s="18"/>
      <c r="L2207" s="14" t="s">
        <v>13699</v>
      </c>
      <c r="M2207" s="15" t="s">
        <v>22261</v>
      </c>
      <c r="N2207" s="19" t="str">
        <f>_xlfn.IFNA(VLOOKUP(K2207,'HAN02'!$I$1:$J$426,2,FALSE),"")</f>
        <v/>
      </c>
    </row>
    <row r="2208" spans="1:14">
      <c r="A2208" s="14">
        <v>2206</v>
      </c>
      <c r="B2208" s="14" t="str">
        <f t="shared" si="34"/>
        <v>340800002206</v>
      </c>
      <c r="C2208" s="15" t="s">
        <v>22698</v>
      </c>
      <c r="D2208" s="15" t="s">
        <v>2248</v>
      </c>
      <c r="E2208" s="15" t="s">
        <v>22699</v>
      </c>
      <c r="F2208" s="14" t="s">
        <v>22700</v>
      </c>
      <c r="G2208" s="15" t="s">
        <v>22701</v>
      </c>
      <c r="H2208" s="14"/>
      <c r="I2208" s="15" t="s">
        <v>16924</v>
      </c>
      <c r="J2208" s="14"/>
      <c r="K2208" s="18"/>
      <c r="L2208" s="14" t="s">
        <v>13699</v>
      </c>
      <c r="M2208" s="15" t="s">
        <v>22261</v>
      </c>
      <c r="N2208" s="19" t="str">
        <f>_xlfn.IFNA(VLOOKUP(K2208,'HAN02'!$I$1:$J$426,2,FALSE),"")</f>
        <v/>
      </c>
    </row>
    <row r="2209" spans="1:14">
      <c r="A2209" s="14">
        <v>2207</v>
      </c>
      <c r="B2209" s="14" t="str">
        <f t="shared" si="34"/>
        <v>340800502207</v>
      </c>
      <c r="C2209" s="15" t="s">
        <v>22702</v>
      </c>
      <c r="D2209" s="15" t="s">
        <v>2248</v>
      </c>
      <c r="E2209" s="15" t="s">
        <v>22703</v>
      </c>
      <c r="F2209" s="14" t="s">
        <v>22704</v>
      </c>
      <c r="G2209" s="15" t="s">
        <v>22705</v>
      </c>
      <c r="H2209" s="14" t="s">
        <v>13745</v>
      </c>
      <c r="I2209" s="15" t="s">
        <v>17752</v>
      </c>
      <c r="J2209" s="14" t="s">
        <v>13699</v>
      </c>
      <c r="K2209" s="18"/>
      <c r="L2209" s="14" t="s">
        <v>13699</v>
      </c>
      <c r="M2209" s="15" t="s">
        <v>22261</v>
      </c>
      <c r="N2209" s="19" t="str">
        <f>_xlfn.IFNA(VLOOKUP(K2209,'HAN02'!$I$1:$J$426,2,FALSE),"")</f>
        <v/>
      </c>
    </row>
    <row r="2210" spans="1:14">
      <c r="A2210" s="14">
        <v>2208</v>
      </c>
      <c r="B2210" s="14" t="str">
        <f t="shared" si="34"/>
        <v>340800502208</v>
      </c>
      <c r="C2210" s="15" t="s">
        <v>22706</v>
      </c>
      <c r="D2210" s="15" t="s">
        <v>2248</v>
      </c>
      <c r="E2210" s="15" t="s">
        <v>22707</v>
      </c>
      <c r="F2210" s="14" t="s">
        <v>22676</v>
      </c>
      <c r="G2210" s="15" t="s">
        <v>22708</v>
      </c>
      <c r="H2210" s="14" t="s">
        <v>13745</v>
      </c>
      <c r="I2210" s="15" t="s">
        <v>14375</v>
      </c>
      <c r="J2210" s="14" t="s">
        <v>13699</v>
      </c>
      <c r="K2210" s="18"/>
      <c r="L2210" s="14" t="s">
        <v>13699</v>
      </c>
      <c r="M2210" s="15" t="s">
        <v>22261</v>
      </c>
      <c r="N2210" s="19" t="str">
        <f>_xlfn.IFNA(VLOOKUP(K2210,'HAN02'!$I$1:$J$426,2,FALSE),"")</f>
        <v/>
      </c>
    </row>
    <row r="2211" spans="1:14">
      <c r="A2211" s="14">
        <v>2209</v>
      </c>
      <c r="B2211" s="14" t="str">
        <f t="shared" si="34"/>
        <v>340800402209</v>
      </c>
      <c r="C2211" s="15" t="s">
        <v>22709</v>
      </c>
      <c r="D2211" s="15" t="s">
        <v>2248</v>
      </c>
      <c r="E2211" s="15" t="s">
        <v>22710</v>
      </c>
      <c r="F2211" s="14" t="s">
        <v>22711</v>
      </c>
      <c r="G2211" s="15" t="s">
        <v>22712</v>
      </c>
      <c r="H2211" s="14" t="s">
        <v>13708</v>
      </c>
      <c r="I2211" s="15" t="s">
        <v>22713</v>
      </c>
      <c r="J2211" s="14" t="s">
        <v>13699</v>
      </c>
      <c r="K2211" s="18"/>
      <c r="L2211" s="14" t="s">
        <v>13699</v>
      </c>
      <c r="M2211" s="15" t="s">
        <v>22261</v>
      </c>
      <c r="N2211" s="19" t="str">
        <f>_xlfn.IFNA(VLOOKUP(K2211,'HAN02'!$I$1:$J$426,2,FALSE),"")</f>
        <v/>
      </c>
    </row>
    <row r="2212" spans="1:14">
      <c r="A2212" s="14">
        <v>2210</v>
      </c>
      <c r="B2212" s="14" t="str">
        <f t="shared" si="34"/>
        <v>341000502210</v>
      </c>
      <c r="C2212" s="15" t="s">
        <v>22714</v>
      </c>
      <c r="D2212" s="15" t="s">
        <v>2271</v>
      </c>
      <c r="E2212" s="15" t="s">
        <v>22715</v>
      </c>
      <c r="F2212" s="14" t="s">
        <v>22716</v>
      </c>
      <c r="G2212" s="15" t="s">
        <v>22717</v>
      </c>
      <c r="H2212" s="14" t="s">
        <v>13745</v>
      </c>
      <c r="I2212" s="15" t="s">
        <v>22718</v>
      </c>
      <c r="J2212" s="14" t="s">
        <v>13699</v>
      </c>
      <c r="K2212" s="18"/>
      <c r="L2212" s="14" t="s">
        <v>13832</v>
      </c>
      <c r="M2212" s="15" t="s">
        <v>22261</v>
      </c>
      <c r="N2212" s="19" t="str">
        <f>_xlfn.IFNA(VLOOKUP(K2212,'HAN02'!$I$1:$J$426,2,FALSE),"")</f>
        <v/>
      </c>
    </row>
    <row r="2213" spans="1:14">
      <c r="A2213" s="14">
        <v>2211</v>
      </c>
      <c r="B2213" s="14" t="str">
        <f t="shared" si="34"/>
        <v>341000502211</v>
      </c>
      <c r="C2213" s="15" t="s">
        <v>22719</v>
      </c>
      <c r="D2213" s="15" t="s">
        <v>2271</v>
      </c>
      <c r="E2213" s="15" t="s">
        <v>22720</v>
      </c>
      <c r="F2213" s="14" t="s">
        <v>22716</v>
      </c>
      <c r="G2213" s="15" t="s">
        <v>22721</v>
      </c>
      <c r="H2213" s="14" t="s">
        <v>13745</v>
      </c>
      <c r="I2213" s="15" t="s">
        <v>14154</v>
      </c>
      <c r="J2213" s="14" t="s">
        <v>13699</v>
      </c>
      <c r="K2213" s="18"/>
      <c r="L2213" s="14" t="s">
        <v>13699</v>
      </c>
      <c r="M2213" s="15" t="s">
        <v>22261</v>
      </c>
      <c r="N2213" s="19" t="str">
        <f>_xlfn.IFNA(VLOOKUP(K2213,'HAN02'!$I$1:$J$426,2,FALSE),"")</f>
        <v/>
      </c>
    </row>
    <row r="2214" spans="1:14">
      <c r="A2214" s="14">
        <v>2212</v>
      </c>
      <c r="B2214" s="14" t="str">
        <f t="shared" si="34"/>
        <v>341000502212</v>
      </c>
      <c r="C2214" s="15" t="s">
        <v>22722</v>
      </c>
      <c r="D2214" s="15" t="s">
        <v>2271</v>
      </c>
      <c r="E2214" s="15" t="s">
        <v>22723</v>
      </c>
      <c r="F2214" s="14" t="s">
        <v>22724</v>
      </c>
      <c r="G2214" s="15" t="s">
        <v>22725</v>
      </c>
      <c r="H2214" s="14" t="s">
        <v>13745</v>
      </c>
      <c r="I2214" s="15" t="s">
        <v>22726</v>
      </c>
      <c r="J2214" s="14" t="s">
        <v>13699</v>
      </c>
      <c r="K2214" s="18"/>
      <c r="L2214" s="14" t="s">
        <v>13699</v>
      </c>
      <c r="M2214" s="15" t="s">
        <v>22261</v>
      </c>
      <c r="N2214" s="19" t="str">
        <f>_xlfn.IFNA(VLOOKUP(K2214,'HAN02'!$I$1:$J$426,2,FALSE),"")</f>
        <v/>
      </c>
    </row>
    <row r="2215" spans="1:14">
      <c r="A2215" s="14">
        <v>2213</v>
      </c>
      <c r="B2215" s="14" t="str">
        <f t="shared" si="34"/>
        <v>341021502213</v>
      </c>
      <c r="C2215" s="15" t="s">
        <v>22727</v>
      </c>
      <c r="D2215" s="15" t="s">
        <v>2280</v>
      </c>
      <c r="E2215" s="15" t="s">
        <v>22728</v>
      </c>
      <c r="F2215" s="14" t="s">
        <v>22729</v>
      </c>
      <c r="G2215" s="15" t="s">
        <v>22730</v>
      </c>
      <c r="H2215" s="14" t="s">
        <v>13745</v>
      </c>
      <c r="I2215" s="15" t="s">
        <v>22731</v>
      </c>
      <c r="J2215" s="14" t="s">
        <v>13699</v>
      </c>
      <c r="K2215" s="18"/>
      <c r="L2215" s="14" t="s">
        <v>13699</v>
      </c>
      <c r="M2215" s="15" t="s">
        <v>22261</v>
      </c>
      <c r="N2215" s="19" t="str">
        <f>_xlfn.IFNA(VLOOKUP(K2215,'HAN02'!$I$1:$J$426,2,FALSE),"")</f>
        <v/>
      </c>
    </row>
    <row r="2216" spans="1:14">
      <c r="A2216" s="14">
        <v>2214</v>
      </c>
      <c r="B2216" s="14" t="str">
        <f t="shared" si="34"/>
        <v>341100102214</v>
      </c>
      <c r="C2216" s="15" t="s">
        <v>22732</v>
      </c>
      <c r="D2216" s="15" t="s">
        <v>2288</v>
      </c>
      <c r="E2216" s="15" t="s">
        <v>22733</v>
      </c>
      <c r="F2216" s="14" t="s">
        <v>22734</v>
      </c>
      <c r="G2216" s="15" t="s">
        <v>22735</v>
      </c>
      <c r="H2216" s="14" t="s">
        <v>13942</v>
      </c>
      <c r="I2216" s="15" t="s">
        <v>22736</v>
      </c>
      <c r="J2216" s="14" t="s">
        <v>13699</v>
      </c>
      <c r="K2216" s="18"/>
      <c r="L2216" s="14" t="s">
        <v>13832</v>
      </c>
      <c r="M2216" s="15" t="s">
        <v>22261</v>
      </c>
      <c r="N2216" s="19" t="str">
        <f>_xlfn.IFNA(VLOOKUP(K2216,'HAN02'!$I$1:$J$426,2,FALSE),"")</f>
        <v/>
      </c>
    </row>
    <row r="2217" spans="1:14">
      <c r="A2217" s="14">
        <v>2215</v>
      </c>
      <c r="B2217" s="14" t="str">
        <f t="shared" si="34"/>
        <v>341100102215</v>
      </c>
      <c r="C2217" s="15" t="s">
        <v>22737</v>
      </c>
      <c r="D2217" s="15" t="s">
        <v>2288</v>
      </c>
      <c r="E2217" s="15" t="s">
        <v>22738</v>
      </c>
      <c r="F2217" s="14" t="s">
        <v>22739</v>
      </c>
      <c r="G2217" s="15" t="s">
        <v>22740</v>
      </c>
      <c r="H2217" s="14" t="s">
        <v>13942</v>
      </c>
      <c r="I2217" s="15" t="s">
        <v>22741</v>
      </c>
      <c r="J2217" s="14" t="s">
        <v>13699</v>
      </c>
      <c r="K2217" s="18"/>
      <c r="L2217" s="14" t="s">
        <v>13832</v>
      </c>
      <c r="M2217" s="15" t="s">
        <v>22261</v>
      </c>
      <c r="N2217" s="19" t="str">
        <f>_xlfn.IFNA(VLOOKUP(K2217,'HAN02'!$I$1:$J$426,2,FALSE),"")</f>
        <v/>
      </c>
    </row>
    <row r="2218" spans="1:14">
      <c r="A2218" s="14">
        <v>2216</v>
      </c>
      <c r="B2218" s="14" t="str">
        <f t="shared" si="34"/>
        <v>341100502216</v>
      </c>
      <c r="C2218" s="15" t="s">
        <v>22742</v>
      </c>
      <c r="D2218" s="15" t="s">
        <v>2288</v>
      </c>
      <c r="E2218" s="15" t="s">
        <v>22743</v>
      </c>
      <c r="F2218" s="14" t="s">
        <v>22739</v>
      </c>
      <c r="G2218" s="15" t="s">
        <v>22744</v>
      </c>
      <c r="H2218" s="14" t="s">
        <v>13745</v>
      </c>
      <c r="I2218" s="15" t="s">
        <v>18546</v>
      </c>
      <c r="J2218" s="14" t="s">
        <v>13699</v>
      </c>
      <c r="K2218" s="18"/>
      <c r="L2218" s="14" t="s">
        <v>13699</v>
      </c>
      <c r="M2218" s="15" t="s">
        <v>22261</v>
      </c>
      <c r="N2218" s="19" t="str">
        <f>_xlfn.IFNA(VLOOKUP(K2218,'HAN02'!$I$1:$J$426,2,FALSE),"")</f>
        <v/>
      </c>
    </row>
    <row r="2219" spans="1:14">
      <c r="A2219" s="14">
        <v>2217</v>
      </c>
      <c r="B2219" s="14" t="str">
        <f t="shared" si="34"/>
        <v>341100402217</v>
      </c>
      <c r="C2219" s="15" t="s">
        <v>22745</v>
      </c>
      <c r="D2219" s="15" t="s">
        <v>2288</v>
      </c>
      <c r="E2219" s="15" t="s">
        <v>22746</v>
      </c>
      <c r="F2219" s="14" t="s">
        <v>22739</v>
      </c>
      <c r="G2219" s="15" t="s">
        <v>22747</v>
      </c>
      <c r="H2219" s="14" t="s">
        <v>13708</v>
      </c>
      <c r="I2219" s="15" t="s">
        <v>15680</v>
      </c>
      <c r="J2219" s="14" t="s">
        <v>13699</v>
      </c>
      <c r="K2219" s="18"/>
      <c r="L2219" s="14" t="s">
        <v>13699</v>
      </c>
      <c r="M2219" s="15" t="s">
        <v>22261</v>
      </c>
      <c r="N2219" s="19" t="str">
        <f>_xlfn.IFNA(VLOOKUP(K2219,'HAN02'!$I$1:$J$426,2,FALSE),"")</f>
        <v/>
      </c>
    </row>
    <row r="2220" spans="1:14">
      <c r="A2220" s="14">
        <v>2218</v>
      </c>
      <c r="B2220" s="14" t="str">
        <f t="shared" si="34"/>
        <v>341200102218</v>
      </c>
      <c r="C2220" s="15" t="s">
        <v>22748</v>
      </c>
      <c r="D2220" s="15" t="s">
        <v>2307</v>
      </c>
      <c r="E2220" s="15" t="s">
        <v>22749</v>
      </c>
      <c r="F2220" s="14" t="s">
        <v>22750</v>
      </c>
      <c r="G2220" s="15" t="s">
        <v>22751</v>
      </c>
      <c r="H2220" s="14" t="s">
        <v>13942</v>
      </c>
      <c r="I2220" s="15" t="s">
        <v>22752</v>
      </c>
      <c r="J2220" s="14" t="s">
        <v>13699</v>
      </c>
      <c r="K2220" s="18"/>
      <c r="L2220" s="14" t="s">
        <v>13699</v>
      </c>
      <c r="M2220" s="15" t="s">
        <v>22261</v>
      </c>
      <c r="N2220" s="19" t="str">
        <f>_xlfn.IFNA(VLOOKUP(K2220,'HAN02'!$I$1:$J$426,2,FALSE),"")</f>
        <v/>
      </c>
    </row>
    <row r="2221" spans="1:14">
      <c r="A2221" s="14">
        <v>2219</v>
      </c>
      <c r="B2221" s="14" t="str">
        <f t="shared" si="34"/>
        <v>341200502219</v>
      </c>
      <c r="C2221" s="15" t="s">
        <v>22753</v>
      </c>
      <c r="D2221" s="15" t="s">
        <v>2307</v>
      </c>
      <c r="E2221" s="15" t="s">
        <v>22754</v>
      </c>
      <c r="F2221" s="14" t="s">
        <v>22755</v>
      </c>
      <c r="G2221" s="15" t="s">
        <v>22756</v>
      </c>
      <c r="H2221" s="14" t="s">
        <v>13745</v>
      </c>
      <c r="I2221" s="15" t="s">
        <v>22757</v>
      </c>
      <c r="J2221" s="14" t="s">
        <v>13699</v>
      </c>
      <c r="K2221" s="18"/>
      <c r="L2221" s="14" t="s">
        <v>13699</v>
      </c>
      <c r="M2221" s="15" t="s">
        <v>22261</v>
      </c>
      <c r="N2221" s="19" t="str">
        <f>_xlfn.IFNA(VLOOKUP(K2221,'HAN02'!$I$1:$J$426,2,FALSE),"")</f>
        <v/>
      </c>
    </row>
    <row r="2222" spans="1:14">
      <c r="A2222" s="14">
        <v>2220</v>
      </c>
      <c r="B2222" s="14" t="str">
        <f t="shared" si="34"/>
        <v>341200402220</v>
      </c>
      <c r="C2222" s="15" t="s">
        <v>22758</v>
      </c>
      <c r="D2222" s="15" t="s">
        <v>2307</v>
      </c>
      <c r="E2222" s="15" t="s">
        <v>22759</v>
      </c>
      <c r="F2222" s="14" t="s">
        <v>22760</v>
      </c>
      <c r="G2222" s="15" t="s">
        <v>22761</v>
      </c>
      <c r="H2222" s="14" t="s">
        <v>13708</v>
      </c>
      <c r="I2222" s="15" t="s">
        <v>22762</v>
      </c>
      <c r="J2222" s="14" t="s">
        <v>13699</v>
      </c>
      <c r="K2222" s="18"/>
      <c r="L2222" s="14" t="s">
        <v>13699</v>
      </c>
      <c r="M2222" s="15" t="s">
        <v>22261</v>
      </c>
      <c r="N2222" s="19" t="str">
        <f>_xlfn.IFNA(VLOOKUP(K2222,'HAN02'!$I$1:$J$426,2,FALSE),"")</f>
        <v/>
      </c>
    </row>
    <row r="2223" spans="1:14">
      <c r="A2223" s="14">
        <v>2221</v>
      </c>
      <c r="B2223" s="14" t="str">
        <f t="shared" si="34"/>
        <v>341200502221</v>
      </c>
      <c r="C2223" s="15" t="s">
        <v>22763</v>
      </c>
      <c r="D2223" s="15" t="s">
        <v>2307</v>
      </c>
      <c r="E2223" s="15" t="s">
        <v>22764</v>
      </c>
      <c r="F2223" s="14" t="s">
        <v>22765</v>
      </c>
      <c r="G2223" s="15" t="s">
        <v>22766</v>
      </c>
      <c r="H2223" s="14" t="s">
        <v>13745</v>
      </c>
      <c r="I2223" s="15" t="s">
        <v>21996</v>
      </c>
      <c r="J2223" s="14" t="s">
        <v>13699</v>
      </c>
      <c r="K2223" s="18"/>
      <c r="L2223" s="14" t="s">
        <v>13699</v>
      </c>
      <c r="M2223" s="15" t="s">
        <v>22261</v>
      </c>
      <c r="N2223" s="19" t="str">
        <f>_xlfn.IFNA(VLOOKUP(K2223,'HAN02'!$I$1:$J$426,2,FALSE),"")</f>
        <v/>
      </c>
    </row>
    <row r="2224" spans="1:14">
      <c r="A2224" s="14">
        <v>2222</v>
      </c>
      <c r="B2224" s="14" t="str">
        <f t="shared" si="34"/>
        <v>341301602222</v>
      </c>
      <c r="C2224" s="15" t="s">
        <v>22767</v>
      </c>
      <c r="D2224" s="15" t="s">
        <v>2328</v>
      </c>
      <c r="E2224" s="15" t="s">
        <v>22768</v>
      </c>
      <c r="F2224" s="14" t="s">
        <v>22333</v>
      </c>
      <c r="G2224" s="15" t="s">
        <v>22769</v>
      </c>
      <c r="H2224" s="14" t="s">
        <v>15084</v>
      </c>
      <c r="I2224" s="15" t="s">
        <v>22770</v>
      </c>
      <c r="J2224" s="14" t="s">
        <v>13699</v>
      </c>
      <c r="K2224" s="18"/>
      <c r="L2224" s="14" t="s">
        <v>13699</v>
      </c>
      <c r="M2224" s="15" t="s">
        <v>22261</v>
      </c>
      <c r="N2224" s="19" t="str">
        <f>_xlfn.IFNA(VLOOKUP(K2224,'HAN02'!$I$1:$J$426,2,FALSE),"")</f>
        <v/>
      </c>
    </row>
    <row r="2225" spans="1:14">
      <c r="A2225" s="14">
        <v>2223</v>
      </c>
      <c r="B2225" s="14" t="str">
        <f t="shared" si="34"/>
        <v>341322702223</v>
      </c>
      <c r="C2225" s="15" t="s">
        <v>22771</v>
      </c>
      <c r="D2225" s="15" t="s">
        <v>2333</v>
      </c>
      <c r="E2225" s="15" t="s">
        <v>22772</v>
      </c>
      <c r="F2225" s="14" t="s">
        <v>22773</v>
      </c>
      <c r="G2225" s="15" t="s">
        <v>22774</v>
      </c>
      <c r="H2225" s="14" t="s">
        <v>14247</v>
      </c>
      <c r="I2225" s="15" t="s">
        <v>22775</v>
      </c>
      <c r="J2225" s="14" t="s">
        <v>13699</v>
      </c>
      <c r="K2225" s="18"/>
      <c r="L2225" s="14" t="s">
        <v>13699</v>
      </c>
      <c r="M2225" s="15" t="s">
        <v>22261</v>
      </c>
      <c r="N2225" s="19" t="str">
        <f>_xlfn.IFNA(VLOOKUP(K2225,'HAN02'!$I$1:$J$426,2,FALSE),"")</f>
        <v/>
      </c>
    </row>
    <row r="2226" spans="1:14">
      <c r="A2226" s="14">
        <v>2224</v>
      </c>
      <c r="B2226" s="14" t="str">
        <f t="shared" si="34"/>
        <v>341343502224</v>
      </c>
      <c r="C2226" s="15" t="s">
        <v>22776</v>
      </c>
      <c r="D2226" s="15" t="s">
        <v>22777</v>
      </c>
      <c r="E2226" s="15" t="s">
        <v>22778</v>
      </c>
      <c r="F2226" s="14" t="s">
        <v>22333</v>
      </c>
      <c r="G2226" s="15" t="s">
        <v>22779</v>
      </c>
      <c r="H2226" s="14" t="s">
        <v>13745</v>
      </c>
      <c r="I2226" s="15" t="s">
        <v>17109</v>
      </c>
      <c r="J2226" s="14" t="s">
        <v>13699</v>
      </c>
      <c r="K2226" s="18"/>
      <c r="L2226" s="14" t="s">
        <v>13699</v>
      </c>
      <c r="M2226" s="15" t="s">
        <v>22261</v>
      </c>
      <c r="N2226" s="19" t="str">
        <f>_xlfn.IFNA(VLOOKUP(K2226,'HAN02'!$I$1:$J$426,2,FALSE),"")</f>
        <v/>
      </c>
    </row>
    <row r="2227" spans="1:14">
      <c r="A2227" s="14">
        <v>2225</v>
      </c>
      <c r="B2227" s="14" t="str">
        <f t="shared" si="34"/>
        <v>341500102225</v>
      </c>
      <c r="C2227" s="15" t="s">
        <v>22780</v>
      </c>
      <c r="D2227" s="15" t="s">
        <v>2339</v>
      </c>
      <c r="E2227" s="15" t="s">
        <v>22781</v>
      </c>
      <c r="F2227" s="14" t="s">
        <v>22782</v>
      </c>
      <c r="G2227" s="15" t="s">
        <v>22783</v>
      </c>
      <c r="H2227" s="14" t="s">
        <v>13942</v>
      </c>
      <c r="I2227" s="15" t="s">
        <v>22784</v>
      </c>
      <c r="J2227" s="14" t="s">
        <v>13699</v>
      </c>
      <c r="K2227" s="18"/>
      <c r="L2227" s="14" t="s">
        <v>13832</v>
      </c>
      <c r="M2227" s="15" t="s">
        <v>22261</v>
      </c>
      <c r="N2227" s="19" t="str">
        <f>_xlfn.IFNA(VLOOKUP(K2227,'HAN02'!$I$1:$J$426,2,FALSE),"")</f>
        <v/>
      </c>
    </row>
    <row r="2228" spans="1:14">
      <c r="A2228" s="14">
        <v>2226</v>
      </c>
      <c r="B2228" s="14" t="str">
        <f t="shared" si="34"/>
        <v>341500102226</v>
      </c>
      <c r="C2228" s="15" t="s">
        <v>22785</v>
      </c>
      <c r="D2228" s="15" t="s">
        <v>2339</v>
      </c>
      <c r="E2228" s="15" t="s">
        <v>22786</v>
      </c>
      <c r="F2228" s="14" t="s">
        <v>22787</v>
      </c>
      <c r="G2228" s="15" t="s">
        <v>22788</v>
      </c>
      <c r="H2228" s="14" t="s">
        <v>13942</v>
      </c>
      <c r="I2228" s="15" t="s">
        <v>16351</v>
      </c>
      <c r="J2228" s="14" t="s">
        <v>13699</v>
      </c>
      <c r="K2228" s="18"/>
      <c r="L2228" s="14" t="s">
        <v>13699</v>
      </c>
      <c r="M2228" s="15" t="s">
        <v>22261</v>
      </c>
      <c r="N2228" s="19" t="str">
        <f>_xlfn.IFNA(VLOOKUP(K2228,'HAN02'!$I$1:$J$426,2,FALSE),"")</f>
        <v/>
      </c>
    </row>
    <row r="2229" spans="1:14">
      <c r="A2229" s="14">
        <v>2227</v>
      </c>
      <c r="B2229" s="14" t="str">
        <f t="shared" si="34"/>
        <v>341500502227</v>
      </c>
      <c r="C2229" s="15" t="s">
        <v>22789</v>
      </c>
      <c r="D2229" s="15" t="s">
        <v>2339</v>
      </c>
      <c r="E2229" s="15" t="s">
        <v>22790</v>
      </c>
      <c r="F2229" s="14" t="s">
        <v>22791</v>
      </c>
      <c r="G2229" s="15" t="s">
        <v>22792</v>
      </c>
      <c r="H2229" s="14" t="s">
        <v>13745</v>
      </c>
      <c r="I2229" s="15" t="s">
        <v>16036</v>
      </c>
      <c r="J2229" s="14" t="s">
        <v>13699</v>
      </c>
      <c r="K2229" s="18"/>
      <c r="L2229" s="14" t="s">
        <v>13699</v>
      </c>
      <c r="M2229" s="15" t="s">
        <v>22261</v>
      </c>
      <c r="N2229" s="19" t="str">
        <f>_xlfn.IFNA(VLOOKUP(K2229,'HAN02'!$I$1:$J$426,2,FALSE),"")</f>
        <v/>
      </c>
    </row>
    <row r="2230" spans="1:14">
      <c r="A2230" s="14">
        <v>2228</v>
      </c>
      <c r="B2230" s="14" t="str">
        <f t="shared" si="34"/>
        <v>341500102228</v>
      </c>
      <c r="C2230" s="15" t="s">
        <v>22793</v>
      </c>
      <c r="D2230" s="15" t="s">
        <v>2339</v>
      </c>
      <c r="E2230" s="15" t="s">
        <v>22794</v>
      </c>
      <c r="F2230" s="14" t="s">
        <v>22795</v>
      </c>
      <c r="G2230" s="15" t="s">
        <v>22796</v>
      </c>
      <c r="H2230" s="14" t="s">
        <v>13942</v>
      </c>
      <c r="I2230" s="15" t="s">
        <v>16550</v>
      </c>
      <c r="J2230" s="14" t="s">
        <v>13699</v>
      </c>
      <c r="K2230" s="18"/>
      <c r="L2230" s="14" t="s">
        <v>13699</v>
      </c>
      <c r="M2230" s="15" t="s">
        <v>22261</v>
      </c>
      <c r="N2230" s="19" t="str">
        <f>_xlfn.IFNA(VLOOKUP(K2230,'HAN02'!$I$1:$J$426,2,FALSE),"")</f>
        <v/>
      </c>
    </row>
    <row r="2231" spans="1:14">
      <c r="A2231" s="14">
        <v>2229</v>
      </c>
      <c r="B2231" s="14" t="str">
        <f t="shared" si="34"/>
        <v>341500502229</v>
      </c>
      <c r="C2231" s="15" t="s">
        <v>22797</v>
      </c>
      <c r="D2231" s="15" t="s">
        <v>2339</v>
      </c>
      <c r="E2231" s="15" t="s">
        <v>22798</v>
      </c>
      <c r="F2231" s="14" t="s">
        <v>22799</v>
      </c>
      <c r="G2231" s="15" t="s">
        <v>22800</v>
      </c>
      <c r="H2231" s="14" t="s">
        <v>13745</v>
      </c>
      <c r="I2231" s="15" t="s">
        <v>22801</v>
      </c>
      <c r="J2231" s="14" t="s">
        <v>13699</v>
      </c>
      <c r="K2231" s="18"/>
      <c r="L2231" s="14" t="s">
        <v>13699</v>
      </c>
      <c r="M2231" s="15" t="s">
        <v>22261</v>
      </c>
      <c r="N2231" s="19" t="str">
        <f>_xlfn.IFNA(VLOOKUP(K2231,'HAN02'!$I$1:$J$426,2,FALSE),"")</f>
        <v/>
      </c>
    </row>
    <row r="2232" spans="1:14">
      <c r="A2232" s="14">
        <v>2230</v>
      </c>
      <c r="B2232" s="14" t="str">
        <f t="shared" si="34"/>
        <v>341500502230</v>
      </c>
      <c r="C2232" s="15" t="s">
        <v>22802</v>
      </c>
      <c r="D2232" s="15" t="s">
        <v>2339</v>
      </c>
      <c r="E2232" s="15" t="s">
        <v>22803</v>
      </c>
      <c r="F2232" s="14" t="s">
        <v>22799</v>
      </c>
      <c r="G2232" s="15" t="s">
        <v>22804</v>
      </c>
      <c r="H2232" s="14" t="s">
        <v>13745</v>
      </c>
      <c r="I2232" s="15" t="s">
        <v>18106</v>
      </c>
      <c r="J2232" s="14" t="s">
        <v>13699</v>
      </c>
      <c r="K2232" s="18"/>
      <c r="L2232" s="14" t="s">
        <v>13699</v>
      </c>
      <c r="M2232" s="15" t="s">
        <v>22261</v>
      </c>
      <c r="N2232" s="19" t="str">
        <f>_xlfn.IFNA(VLOOKUP(K2232,'HAN02'!$I$1:$J$426,2,FALSE),"")</f>
        <v/>
      </c>
    </row>
    <row r="2233" spans="1:14">
      <c r="A2233" s="14">
        <v>2231</v>
      </c>
      <c r="B2233" s="14" t="str">
        <f t="shared" si="34"/>
        <v>341500402231</v>
      </c>
      <c r="C2233" s="15" t="s">
        <v>22805</v>
      </c>
      <c r="D2233" s="15" t="s">
        <v>2339</v>
      </c>
      <c r="E2233" s="15" t="s">
        <v>22806</v>
      </c>
      <c r="F2233" s="14" t="s">
        <v>22782</v>
      </c>
      <c r="G2233" s="15" t="s">
        <v>22807</v>
      </c>
      <c r="H2233" s="14" t="s">
        <v>13708</v>
      </c>
      <c r="I2233" s="15" t="s">
        <v>22808</v>
      </c>
      <c r="J2233" s="14" t="s">
        <v>13699</v>
      </c>
      <c r="K2233" s="18"/>
      <c r="L2233" s="14" t="s">
        <v>13699</v>
      </c>
      <c r="M2233" s="15" t="s">
        <v>22261</v>
      </c>
      <c r="N2233" s="19" t="str">
        <f>_xlfn.IFNA(VLOOKUP(K2233,'HAN02'!$I$1:$J$426,2,FALSE),"")</f>
        <v/>
      </c>
    </row>
    <row r="2234" spans="1:14">
      <c r="A2234" s="14">
        <v>2232</v>
      </c>
      <c r="B2234" s="14" t="str">
        <f t="shared" si="34"/>
        <v>341700402232</v>
      </c>
      <c r="C2234" s="15" t="s">
        <v>22809</v>
      </c>
      <c r="D2234" s="15" t="s">
        <v>2367</v>
      </c>
      <c r="E2234" s="15" t="s">
        <v>22810</v>
      </c>
      <c r="F2234" s="14" t="s">
        <v>22811</v>
      </c>
      <c r="G2234" s="15" t="s">
        <v>22812</v>
      </c>
      <c r="H2234" s="14" t="s">
        <v>13708</v>
      </c>
      <c r="I2234" s="15" t="s">
        <v>17871</v>
      </c>
      <c r="J2234" s="14" t="s">
        <v>13699</v>
      </c>
      <c r="K2234" s="18"/>
      <c r="L2234" s="14" t="s">
        <v>13832</v>
      </c>
      <c r="M2234" s="15" t="s">
        <v>22261</v>
      </c>
      <c r="N2234" s="19" t="str">
        <f>_xlfn.IFNA(VLOOKUP(K2234,'HAN02'!$I$1:$J$426,2,FALSE),"")</f>
        <v/>
      </c>
    </row>
    <row r="2235" spans="1:14">
      <c r="A2235" s="14">
        <v>2233</v>
      </c>
      <c r="B2235" s="14" t="str">
        <f t="shared" si="34"/>
        <v>341700402233</v>
      </c>
      <c r="C2235" s="15" t="s">
        <v>22813</v>
      </c>
      <c r="D2235" s="15" t="s">
        <v>2367</v>
      </c>
      <c r="E2235" s="15" t="s">
        <v>22814</v>
      </c>
      <c r="F2235" s="14" t="s">
        <v>22815</v>
      </c>
      <c r="G2235" s="15" t="s">
        <v>22816</v>
      </c>
      <c r="H2235" s="14" t="s">
        <v>13708</v>
      </c>
      <c r="I2235" s="15" t="s">
        <v>15176</v>
      </c>
      <c r="J2235" s="14" t="s">
        <v>13699</v>
      </c>
      <c r="K2235" s="18"/>
      <c r="L2235" s="14" t="s">
        <v>13699</v>
      </c>
      <c r="M2235" s="15" t="s">
        <v>22261</v>
      </c>
      <c r="N2235" s="19" t="str">
        <f>_xlfn.IFNA(VLOOKUP(K2235,'HAN02'!$I$1:$J$426,2,FALSE),"")</f>
        <v/>
      </c>
    </row>
    <row r="2236" spans="1:14">
      <c r="A2236" s="14">
        <v>2234</v>
      </c>
      <c r="B2236" s="14" t="str">
        <f t="shared" si="34"/>
        <v>341700002234</v>
      </c>
      <c r="C2236" s="15" t="s">
        <v>22817</v>
      </c>
      <c r="D2236" s="15" t="s">
        <v>2367</v>
      </c>
      <c r="E2236" s="15" t="s">
        <v>22818</v>
      </c>
      <c r="F2236" s="14" t="s">
        <v>22811</v>
      </c>
      <c r="G2236" s="15" t="s">
        <v>22819</v>
      </c>
      <c r="H2236" s="14"/>
      <c r="I2236" s="15" t="s">
        <v>16173</v>
      </c>
      <c r="J2236" s="14"/>
      <c r="K2236" s="18"/>
      <c r="L2236" s="14" t="s">
        <v>13699</v>
      </c>
      <c r="M2236" s="15" t="s">
        <v>22261</v>
      </c>
      <c r="N2236" s="19" t="str">
        <f>_xlfn.IFNA(VLOOKUP(K2236,'HAN02'!$I$1:$J$426,2,FALSE),"")</f>
        <v/>
      </c>
    </row>
    <row r="2237" spans="1:14">
      <c r="A2237" s="14">
        <v>2235</v>
      </c>
      <c r="B2237" s="14" t="str">
        <f t="shared" si="34"/>
        <v>341700502235</v>
      </c>
      <c r="C2237" s="15" t="s">
        <v>22820</v>
      </c>
      <c r="D2237" s="15" t="s">
        <v>2367</v>
      </c>
      <c r="E2237" s="15" t="s">
        <v>22821</v>
      </c>
      <c r="F2237" s="14" t="s">
        <v>22822</v>
      </c>
      <c r="G2237" s="15" t="s">
        <v>22823</v>
      </c>
      <c r="H2237" s="14" t="s">
        <v>13745</v>
      </c>
      <c r="I2237" s="15" t="s">
        <v>22824</v>
      </c>
      <c r="J2237" s="14" t="s">
        <v>13699</v>
      </c>
      <c r="K2237" s="18"/>
      <c r="L2237" s="14" t="s">
        <v>13699</v>
      </c>
      <c r="M2237" s="15" t="s">
        <v>22261</v>
      </c>
      <c r="N2237" s="19" t="str">
        <f>_xlfn.IFNA(VLOOKUP(K2237,'HAN02'!$I$1:$J$426,2,FALSE),"")</f>
        <v/>
      </c>
    </row>
    <row r="2238" spans="1:14">
      <c r="A2238" s="14">
        <v>2236</v>
      </c>
      <c r="B2238" s="14" t="str">
        <f t="shared" si="34"/>
        <v>341700502236</v>
      </c>
      <c r="C2238" s="15" t="s">
        <v>22825</v>
      </c>
      <c r="D2238" s="15" t="s">
        <v>2367</v>
      </c>
      <c r="E2238" s="15" t="s">
        <v>22826</v>
      </c>
      <c r="F2238" s="14" t="s">
        <v>22827</v>
      </c>
      <c r="G2238" s="15" t="s">
        <v>22828</v>
      </c>
      <c r="H2238" s="14" t="s">
        <v>13745</v>
      </c>
      <c r="I2238" s="15" t="s">
        <v>15023</v>
      </c>
      <c r="J2238" s="14" t="s">
        <v>13699</v>
      </c>
      <c r="K2238" s="18"/>
      <c r="L2238" s="14" t="s">
        <v>13699</v>
      </c>
      <c r="M2238" s="15" t="s">
        <v>22261</v>
      </c>
      <c r="N2238" s="19" t="str">
        <f>_xlfn.IFNA(VLOOKUP(K2238,'HAN02'!$I$1:$J$426,2,FALSE),"")</f>
        <v/>
      </c>
    </row>
    <row r="2239" spans="1:14">
      <c r="A2239" s="14">
        <v>2237</v>
      </c>
      <c r="B2239" s="14" t="str">
        <f t="shared" si="34"/>
        <v>341700402237</v>
      </c>
      <c r="C2239" s="15" t="s">
        <v>22829</v>
      </c>
      <c r="D2239" s="15" t="s">
        <v>2367</v>
      </c>
      <c r="E2239" s="15" t="s">
        <v>22830</v>
      </c>
      <c r="F2239" s="14" t="s">
        <v>22811</v>
      </c>
      <c r="G2239" s="15" t="s">
        <v>22831</v>
      </c>
      <c r="H2239" s="14" t="s">
        <v>13708</v>
      </c>
      <c r="I2239" s="15" t="s">
        <v>14375</v>
      </c>
      <c r="J2239" s="14" t="s">
        <v>13699</v>
      </c>
      <c r="K2239" s="18"/>
      <c r="L2239" s="14" t="s">
        <v>13699</v>
      </c>
      <c r="M2239" s="15" t="s">
        <v>22261</v>
      </c>
      <c r="N2239" s="19" t="str">
        <f>_xlfn.IFNA(VLOOKUP(K2239,'HAN02'!$I$1:$J$426,2,FALSE),"")</f>
        <v/>
      </c>
    </row>
    <row r="2240" spans="1:14">
      <c r="A2240" s="14">
        <v>2238</v>
      </c>
      <c r="B2240" s="14" t="str">
        <f t="shared" si="34"/>
        <v>341801102238</v>
      </c>
      <c r="C2240" s="15" t="s">
        <v>22832</v>
      </c>
      <c r="D2240" s="15" t="s">
        <v>2380</v>
      </c>
      <c r="E2240" s="15" t="s">
        <v>22833</v>
      </c>
      <c r="F2240" s="14" t="s">
        <v>22834</v>
      </c>
      <c r="G2240" s="15" t="s">
        <v>22835</v>
      </c>
      <c r="H2240" s="14" t="s">
        <v>13942</v>
      </c>
      <c r="I2240" s="15" t="s">
        <v>22836</v>
      </c>
      <c r="J2240" s="14" t="s">
        <v>13699</v>
      </c>
      <c r="K2240" s="18"/>
      <c r="L2240" s="14" t="s">
        <v>13699</v>
      </c>
      <c r="M2240" s="15" t="s">
        <v>22261</v>
      </c>
      <c r="N2240" s="19" t="str">
        <f>_xlfn.IFNA(VLOOKUP(K2240,'HAN02'!$I$1:$J$426,2,FALSE),"")</f>
        <v/>
      </c>
    </row>
    <row r="2241" spans="1:14">
      <c r="A2241" s="14">
        <v>2239</v>
      </c>
      <c r="B2241" s="14" t="str">
        <f t="shared" si="34"/>
        <v>341802102239</v>
      </c>
      <c r="C2241" s="15" t="s">
        <v>22837</v>
      </c>
      <c r="D2241" s="15" t="s">
        <v>2381</v>
      </c>
      <c r="E2241" s="15" t="s">
        <v>22838</v>
      </c>
      <c r="F2241" s="14" t="s">
        <v>22834</v>
      </c>
      <c r="G2241" s="15" t="s">
        <v>22839</v>
      </c>
      <c r="H2241" s="14" t="s">
        <v>13942</v>
      </c>
      <c r="I2241" s="15" t="s">
        <v>22840</v>
      </c>
      <c r="J2241" s="14" t="s">
        <v>13699</v>
      </c>
      <c r="K2241" s="18"/>
      <c r="L2241" s="14" t="s">
        <v>13699</v>
      </c>
      <c r="M2241" s="15" t="s">
        <v>22261</v>
      </c>
      <c r="N2241" s="19" t="str">
        <f>_xlfn.IFNA(VLOOKUP(K2241,'HAN02'!$I$1:$J$426,2,FALSE),"")</f>
        <v/>
      </c>
    </row>
    <row r="2242" spans="1:14">
      <c r="A2242" s="14">
        <v>2240</v>
      </c>
      <c r="B2242" s="14" t="str">
        <f t="shared" si="34"/>
        <v>341822402240</v>
      </c>
      <c r="C2242" s="15" t="s">
        <v>22841</v>
      </c>
      <c r="D2242" s="15" t="s">
        <v>2385</v>
      </c>
      <c r="E2242" s="15" t="s">
        <v>22842</v>
      </c>
      <c r="F2242" s="14" t="s">
        <v>22843</v>
      </c>
      <c r="G2242" s="15" t="s">
        <v>22844</v>
      </c>
      <c r="H2242" s="14" t="s">
        <v>13708</v>
      </c>
      <c r="I2242" s="15" t="s">
        <v>19997</v>
      </c>
      <c r="J2242" s="14" t="s">
        <v>13699</v>
      </c>
      <c r="K2242" s="18"/>
      <c r="L2242" s="14" t="s">
        <v>13699</v>
      </c>
      <c r="M2242" s="15" t="s">
        <v>22261</v>
      </c>
      <c r="N2242" s="19" t="str">
        <f>_xlfn.IFNA(VLOOKUP(K2242,'HAN02'!$I$1:$J$426,2,FALSE),"")</f>
        <v/>
      </c>
    </row>
    <row r="2243" spans="1:14">
      <c r="A2243" s="14">
        <v>2241</v>
      </c>
      <c r="B2243" s="14" t="str">
        <f t="shared" si="34"/>
        <v>341823302241</v>
      </c>
      <c r="C2243" s="15" t="s">
        <v>22845</v>
      </c>
      <c r="D2243" s="15" t="s">
        <v>2387</v>
      </c>
      <c r="E2243" s="15" t="s">
        <v>22846</v>
      </c>
      <c r="F2243" s="14" t="s">
        <v>22847</v>
      </c>
      <c r="G2243" s="15" t="s">
        <v>22848</v>
      </c>
      <c r="H2243" s="14" t="s">
        <v>13872</v>
      </c>
      <c r="I2243" s="15" t="s">
        <v>22849</v>
      </c>
      <c r="J2243" s="14" t="s">
        <v>13699</v>
      </c>
      <c r="K2243" s="18"/>
      <c r="L2243" s="14" t="s">
        <v>13699</v>
      </c>
      <c r="M2243" s="15" t="s">
        <v>22261</v>
      </c>
      <c r="N2243" s="19" t="str">
        <f>_xlfn.IFNA(VLOOKUP(K2243,'HAN02'!$I$1:$J$426,2,FALSE),"")</f>
        <v/>
      </c>
    </row>
    <row r="2244" spans="1:14">
      <c r="A2244" s="14">
        <v>2242</v>
      </c>
      <c r="B2244" s="14" t="str">
        <f t="shared" ref="B2244:B2307" si="35">D2244&amp;IF(H2244="",0,H2244)&amp;REPT(0,5-LEN(A2244))&amp;A2244</f>
        <v>341881102242</v>
      </c>
      <c r="C2244" s="15" t="s">
        <v>22850</v>
      </c>
      <c r="D2244" s="15" t="s">
        <v>2393</v>
      </c>
      <c r="E2244" s="15" t="s">
        <v>22851</v>
      </c>
      <c r="F2244" s="14" t="s">
        <v>22852</v>
      </c>
      <c r="G2244" s="15" t="s">
        <v>22853</v>
      </c>
      <c r="H2244" s="14" t="s">
        <v>13942</v>
      </c>
      <c r="I2244" s="15" t="s">
        <v>22854</v>
      </c>
      <c r="J2244" s="14" t="s">
        <v>13699</v>
      </c>
      <c r="K2244" s="18"/>
      <c r="L2244" s="14" t="s">
        <v>13699</v>
      </c>
      <c r="M2244" s="15" t="s">
        <v>22261</v>
      </c>
      <c r="N2244" s="19" t="str">
        <f>_xlfn.IFNA(VLOOKUP(K2244,'HAN02'!$I$1:$J$426,2,FALSE),"")</f>
        <v/>
      </c>
    </row>
    <row r="2245" spans="1:14">
      <c r="A2245" s="14">
        <v>2243</v>
      </c>
      <c r="B2245" s="14" t="str">
        <f t="shared" si="35"/>
        <v>350100302243</v>
      </c>
      <c r="C2245" s="15" t="s">
        <v>22855</v>
      </c>
      <c r="D2245" s="15" t="s">
        <v>2397</v>
      </c>
      <c r="E2245" s="15" t="s">
        <v>22856</v>
      </c>
      <c r="F2245" s="14" t="s">
        <v>22857</v>
      </c>
      <c r="G2245" s="15" t="s">
        <v>22858</v>
      </c>
      <c r="H2245" s="14" t="s">
        <v>13872</v>
      </c>
      <c r="I2245" s="15" t="s">
        <v>22859</v>
      </c>
      <c r="J2245" s="14" t="s">
        <v>13699</v>
      </c>
      <c r="K2245" s="18"/>
      <c r="L2245" s="14" t="s">
        <v>13832</v>
      </c>
      <c r="M2245" s="15" t="s">
        <v>22860</v>
      </c>
      <c r="N2245" s="19" t="str">
        <f>_xlfn.IFNA(VLOOKUP(K2245,'HAN02'!$I$1:$J$426,2,FALSE),"")</f>
        <v/>
      </c>
    </row>
    <row r="2246" spans="1:14">
      <c r="A2246" s="14">
        <v>2244</v>
      </c>
      <c r="B2246" s="14" t="str">
        <f t="shared" si="35"/>
        <v>350100302244</v>
      </c>
      <c r="C2246" s="15" t="s">
        <v>22861</v>
      </c>
      <c r="D2246" s="15" t="s">
        <v>2397</v>
      </c>
      <c r="E2246" s="15" t="s">
        <v>22862</v>
      </c>
      <c r="F2246" s="14" t="s">
        <v>22857</v>
      </c>
      <c r="G2246" s="15" t="s">
        <v>22858</v>
      </c>
      <c r="H2246" s="14" t="s">
        <v>13872</v>
      </c>
      <c r="I2246" s="15" t="s">
        <v>20505</v>
      </c>
      <c r="J2246" s="14" t="s">
        <v>13699</v>
      </c>
      <c r="K2246" s="18"/>
      <c r="L2246" s="14" t="s">
        <v>13699</v>
      </c>
      <c r="M2246" s="15" t="s">
        <v>22860</v>
      </c>
      <c r="N2246" s="19" t="str">
        <f>_xlfn.IFNA(VLOOKUP(K2246,'HAN02'!$I$1:$J$426,2,FALSE),"")</f>
        <v/>
      </c>
    </row>
    <row r="2247" spans="1:14">
      <c r="A2247" s="14">
        <v>2245</v>
      </c>
      <c r="B2247" s="14" t="str">
        <f t="shared" si="35"/>
        <v>350101302245</v>
      </c>
      <c r="C2247" s="15" t="s">
        <v>22863</v>
      </c>
      <c r="D2247" s="15" t="s">
        <v>2399</v>
      </c>
      <c r="E2247" s="15" t="s">
        <v>22864</v>
      </c>
      <c r="F2247" s="14" t="s">
        <v>22857</v>
      </c>
      <c r="G2247" s="15" t="s">
        <v>22865</v>
      </c>
      <c r="H2247" s="14" t="s">
        <v>13872</v>
      </c>
      <c r="I2247" s="15" t="s">
        <v>22866</v>
      </c>
      <c r="J2247" s="14" t="s">
        <v>13710</v>
      </c>
      <c r="K2247" s="18" t="s">
        <v>12979</v>
      </c>
      <c r="L2247" s="14" t="s">
        <v>13832</v>
      </c>
      <c r="M2247" s="15" t="s">
        <v>22860</v>
      </c>
      <c r="N2247" s="19" t="str">
        <f>_xlfn.IFNA(VLOOKUP(K2247,'HAN02'!$I$1:$J$426,2,FALSE),"")</f>
        <v>GG352021</v>
      </c>
    </row>
    <row r="2248" spans="1:14">
      <c r="A2248" s="14">
        <v>2246</v>
      </c>
      <c r="B2248" s="14" t="str">
        <f t="shared" si="35"/>
        <v>350101102246</v>
      </c>
      <c r="C2248" s="15" t="s">
        <v>22867</v>
      </c>
      <c r="D2248" s="15" t="s">
        <v>2399</v>
      </c>
      <c r="E2248" s="15" t="s">
        <v>22868</v>
      </c>
      <c r="F2248" s="14" t="s">
        <v>22869</v>
      </c>
      <c r="G2248" s="15" t="s">
        <v>22870</v>
      </c>
      <c r="H2248" s="14" t="s">
        <v>13942</v>
      </c>
      <c r="I2248" s="15" t="s">
        <v>22871</v>
      </c>
      <c r="J2248" s="14" t="s">
        <v>13699</v>
      </c>
      <c r="K2248" s="18"/>
      <c r="L2248" s="14" t="s">
        <v>13699</v>
      </c>
      <c r="M2248" s="15" t="s">
        <v>22860</v>
      </c>
      <c r="N2248" s="19" t="str">
        <f>_xlfn.IFNA(VLOOKUP(K2248,'HAN02'!$I$1:$J$426,2,FALSE),"")</f>
        <v/>
      </c>
    </row>
    <row r="2249" spans="1:14">
      <c r="A2249" s="14">
        <v>2247</v>
      </c>
      <c r="B2249" s="14" t="str">
        <f t="shared" si="35"/>
        <v>350101402247</v>
      </c>
      <c r="C2249" s="15" t="s">
        <v>22872</v>
      </c>
      <c r="D2249" s="15" t="s">
        <v>2399</v>
      </c>
      <c r="E2249" s="15" t="s">
        <v>22873</v>
      </c>
      <c r="F2249" s="14" t="s">
        <v>22857</v>
      </c>
      <c r="G2249" s="15" t="s">
        <v>22874</v>
      </c>
      <c r="H2249" s="14" t="s">
        <v>13708</v>
      </c>
      <c r="I2249" s="15" t="s">
        <v>22875</v>
      </c>
      <c r="J2249" s="14" t="s">
        <v>13699</v>
      </c>
      <c r="K2249" s="18"/>
      <c r="L2249" s="14" t="s">
        <v>13699</v>
      </c>
      <c r="M2249" s="15" t="s">
        <v>22860</v>
      </c>
      <c r="N2249" s="19" t="str">
        <f>_xlfn.IFNA(VLOOKUP(K2249,'HAN02'!$I$1:$J$426,2,FALSE),"")</f>
        <v/>
      </c>
    </row>
    <row r="2250" spans="1:14">
      <c r="A2250" s="14">
        <v>2248</v>
      </c>
      <c r="B2250" s="14" t="str">
        <f t="shared" si="35"/>
        <v>350101402248</v>
      </c>
      <c r="C2250" s="15" t="s">
        <v>22876</v>
      </c>
      <c r="D2250" s="15" t="s">
        <v>2399</v>
      </c>
      <c r="E2250" s="15" t="s">
        <v>22877</v>
      </c>
      <c r="F2250" s="14" t="s">
        <v>22857</v>
      </c>
      <c r="G2250" s="15" t="s">
        <v>22878</v>
      </c>
      <c r="H2250" s="14" t="s">
        <v>13708</v>
      </c>
      <c r="I2250" s="15" t="s">
        <v>16605</v>
      </c>
      <c r="J2250" s="14" t="s">
        <v>13699</v>
      </c>
      <c r="K2250" s="18"/>
      <c r="L2250" s="14" t="s">
        <v>13699</v>
      </c>
      <c r="M2250" s="15" t="s">
        <v>22860</v>
      </c>
      <c r="N2250" s="19" t="str">
        <f>_xlfn.IFNA(VLOOKUP(K2250,'HAN02'!$I$1:$J$426,2,FALSE),"")</f>
        <v/>
      </c>
    </row>
    <row r="2251" spans="1:14">
      <c r="A2251" s="14">
        <v>2249</v>
      </c>
      <c r="B2251" s="14" t="str">
        <f t="shared" si="35"/>
        <v>350101102249</v>
      </c>
      <c r="C2251" s="15" t="s">
        <v>22879</v>
      </c>
      <c r="D2251" s="15" t="s">
        <v>2399</v>
      </c>
      <c r="E2251" s="15" t="s">
        <v>22880</v>
      </c>
      <c r="F2251" s="14" t="s">
        <v>22881</v>
      </c>
      <c r="G2251" s="15" t="s">
        <v>22882</v>
      </c>
      <c r="H2251" s="14" t="s">
        <v>13942</v>
      </c>
      <c r="I2251" s="15" t="s">
        <v>21925</v>
      </c>
      <c r="J2251" s="14" t="s">
        <v>13699</v>
      </c>
      <c r="K2251" s="18"/>
      <c r="L2251" s="14" t="s">
        <v>13699</v>
      </c>
      <c r="M2251" s="15" t="s">
        <v>22860</v>
      </c>
      <c r="N2251" s="19" t="str">
        <f>_xlfn.IFNA(VLOOKUP(K2251,'HAN02'!$I$1:$J$426,2,FALSE),"")</f>
        <v/>
      </c>
    </row>
    <row r="2252" spans="1:14">
      <c r="A2252" s="14">
        <v>2250</v>
      </c>
      <c r="B2252" s="14" t="str">
        <f t="shared" si="35"/>
        <v>350101402250</v>
      </c>
      <c r="C2252" s="15" t="s">
        <v>22883</v>
      </c>
      <c r="D2252" s="15" t="s">
        <v>2399</v>
      </c>
      <c r="E2252" s="15" t="s">
        <v>22884</v>
      </c>
      <c r="F2252" s="14" t="s">
        <v>22857</v>
      </c>
      <c r="G2252" s="15" t="s">
        <v>22885</v>
      </c>
      <c r="H2252" s="14" t="s">
        <v>13708</v>
      </c>
      <c r="I2252" s="15" t="s">
        <v>22886</v>
      </c>
      <c r="J2252" s="14" t="s">
        <v>13710</v>
      </c>
      <c r="K2252" s="18" t="s">
        <v>12979</v>
      </c>
      <c r="L2252" s="14" t="s">
        <v>13832</v>
      </c>
      <c r="M2252" s="15" t="s">
        <v>22860</v>
      </c>
      <c r="N2252" s="19" t="str">
        <f>_xlfn.IFNA(VLOOKUP(K2252,'HAN02'!$I$1:$J$426,2,FALSE),"")</f>
        <v>GG352021</v>
      </c>
    </row>
    <row r="2253" spans="1:14">
      <c r="A2253" s="14">
        <v>2251</v>
      </c>
      <c r="B2253" s="14" t="str">
        <f t="shared" si="35"/>
        <v>350101102251</v>
      </c>
      <c r="C2253" s="15" t="s">
        <v>22887</v>
      </c>
      <c r="D2253" s="15" t="s">
        <v>2399</v>
      </c>
      <c r="E2253" s="15" t="s">
        <v>22888</v>
      </c>
      <c r="F2253" s="14" t="s">
        <v>22857</v>
      </c>
      <c r="G2253" s="15" t="s">
        <v>22889</v>
      </c>
      <c r="H2253" s="14" t="s">
        <v>13942</v>
      </c>
      <c r="I2253" s="15" t="s">
        <v>14993</v>
      </c>
      <c r="J2253" s="14" t="s">
        <v>13699</v>
      </c>
      <c r="K2253" s="18"/>
      <c r="L2253" s="14" t="s">
        <v>13699</v>
      </c>
      <c r="M2253" s="15" t="s">
        <v>22860</v>
      </c>
      <c r="N2253" s="19" t="str">
        <f>_xlfn.IFNA(VLOOKUP(K2253,'HAN02'!$I$1:$J$426,2,FALSE),"")</f>
        <v/>
      </c>
    </row>
    <row r="2254" spans="1:14">
      <c r="A2254" s="14">
        <v>2252</v>
      </c>
      <c r="B2254" s="14" t="str">
        <f t="shared" si="35"/>
        <v>350102602252</v>
      </c>
      <c r="C2254" s="15" t="s">
        <v>22890</v>
      </c>
      <c r="D2254" s="15" t="s">
        <v>2400</v>
      </c>
      <c r="E2254" s="15" t="s">
        <v>22891</v>
      </c>
      <c r="F2254" s="14" t="s">
        <v>22881</v>
      </c>
      <c r="G2254" s="15" t="s">
        <v>22892</v>
      </c>
      <c r="H2254" s="14" t="s">
        <v>15084</v>
      </c>
      <c r="I2254" s="15" t="s">
        <v>22893</v>
      </c>
      <c r="J2254" s="14" t="s">
        <v>13699</v>
      </c>
      <c r="K2254" s="18"/>
      <c r="L2254" s="14" t="s">
        <v>13832</v>
      </c>
      <c r="M2254" s="15" t="s">
        <v>22860</v>
      </c>
      <c r="N2254" s="19" t="str">
        <f>_xlfn.IFNA(VLOOKUP(K2254,'HAN02'!$I$1:$J$426,2,FALSE),"")</f>
        <v/>
      </c>
    </row>
    <row r="2255" spans="1:14">
      <c r="A2255" s="14">
        <v>2253</v>
      </c>
      <c r="B2255" s="14" t="str">
        <f t="shared" si="35"/>
        <v>350102502253</v>
      </c>
      <c r="C2255" s="15" t="s">
        <v>22894</v>
      </c>
      <c r="D2255" s="15" t="s">
        <v>2400</v>
      </c>
      <c r="E2255" s="15" t="s">
        <v>22895</v>
      </c>
      <c r="F2255" s="14" t="s">
        <v>22869</v>
      </c>
      <c r="G2255" s="15" t="s">
        <v>22896</v>
      </c>
      <c r="H2255" s="14" t="s">
        <v>13745</v>
      </c>
      <c r="I2255" s="15" t="s">
        <v>14189</v>
      </c>
      <c r="J2255" s="14" t="s">
        <v>13699</v>
      </c>
      <c r="K2255" s="18"/>
      <c r="L2255" s="14" t="s">
        <v>13699</v>
      </c>
      <c r="M2255" s="15" t="s">
        <v>22860</v>
      </c>
      <c r="N2255" s="19" t="str">
        <f>_xlfn.IFNA(VLOOKUP(K2255,'HAN02'!$I$1:$J$426,2,FALSE),"")</f>
        <v/>
      </c>
    </row>
    <row r="2256" spans="1:14">
      <c r="A2256" s="14">
        <v>2254</v>
      </c>
      <c r="B2256" s="14" t="str">
        <f t="shared" si="35"/>
        <v>350102502254</v>
      </c>
      <c r="C2256" s="15" t="s">
        <v>22897</v>
      </c>
      <c r="D2256" s="15" t="s">
        <v>2400</v>
      </c>
      <c r="E2256" s="15" t="s">
        <v>22898</v>
      </c>
      <c r="F2256" s="14" t="s">
        <v>22899</v>
      </c>
      <c r="G2256" s="15" t="s">
        <v>22900</v>
      </c>
      <c r="H2256" s="14" t="s">
        <v>13745</v>
      </c>
      <c r="I2256" s="15" t="s">
        <v>14619</v>
      </c>
      <c r="J2256" s="14" t="s">
        <v>13699</v>
      </c>
      <c r="K2256" s="18"/>
      <c r="L2256" s="14" t="s">
        <v>13699</v>
      </c>
      <c r="M2256" s="15" t="s">
        <v>22860</v>
      </c>
      <c r="N2256" s="19" t="str">
        <f>_xlfn.IFNA(VLOOKUP(K2256,'HAN02'!$I$1:$J$426,2,FALSE),"")</f>
        <v/>
      </c>
    </row>
    <row r="2257" spans="1:14">
      <c r="A2257" s="14">
        <v>2255</v>
      </c>
      <c r="B2257" s="14" t="str">
        <f t="shared" si="35"/>
        <v>350102502255</v>
      </c>
      <c r="C2257" s="15" t="s">
        <v>22901</v>
      </c>
      <c r="D2257" s="15" t="s">
        <v>2400</v>
      </c>
      <c r="E2257" s="15" t="s">
        <v>22902</v>
      </c>
      <c r="F2257" s="14" t="s">
        <v>22881</v>
      </c>
      <c r="G2257" s="15" t="s">
        <v>22903</v>
      </c>
      <c r="H2257" s="14" t="s">
        <v>13745</v>
      </c>
      <c r="I2257" s="15" t="s">
        <v>22904</v>
      </c>
      <c r="J2257" s="14" t="s">
        <v>13699</v>
      </c>
      <c r="K2257" s="18"/>
      <c r="L2257" s="14" t="s">
        <v>13699</v>
      </c>
      <c r="M2257" s="15" t="s">
        <v>22860</v>
      </c>
      <c r="N2257" s="19" t="str">
        <f>_xlfn.IFNA(VLOOKUP(K2257,'HAN02'!$I$1:$J$426,2,FALSE),"")</f>
        <v/>
      </c>
    </row>
    <row r="2258" spans="1:14">
      <c r="A2258" s="14">
        <v>2256</v>
      </c>
      <c r="B2258" s="14" t="str">
        <f t="shared" si="35"/>
        <v>350102502256</v>
      </c>
      <c r="C2258" s="15" t="s">
        <v>22905</v>
      </c>
      <c r="D2258" s="15" t="s">
        <v>2400</v>
      </c>
      <c r="E2258" s="15" t="s">
        <v>22906</v>
      </c>
      <c r="F2258" s="14" t="s">
        <v>22869</v>
      </c>
      <c r="G2258" s="15" t="s">
        <v>22907</v>
      </c>
      <c r="H2258" s="14" t="s">
        <v>13745</v>
      </c>
      <c r="I2258" s="15" t="s">
        <v>16492</v>
      </c>
      <c r="J2258" s="14" t="s">
        <v>13699</v>
      </c>
      <c r="K2258" s="18"/>
      <c r="L2258" s="14" t="s">
        <v>13699</v>
      </c>
      <c r="M2258" s="15" t="s">
        <v>22860</v>
      </c>
      <c r="N2258" s="19" t="str">
        <f>_xlfn.IFNA(VLOOKUP(K2258,'HAN02'!$I$1:$J$426,2,FALSE),"")</f>
        <v/>
      </c>
    </row>
    <row r="2259" spans="1:14">
      <c r="A2259" s="14">
        <v>2257</v>
      </c>
      <c r="B2259" s="14" t="str">
        <f t="shared" si="35"/>
        <v>350103502257</v>
      </c>
      <c r="C2259" s="15" t="s">
        <v>22908</v>
      </c>
      <c r="D2259" s="15" t="s">
        <v>2401</v>
      </c>
      <c r="E2259" s="15" t="s">
        <v>22909</v>
      </c>
      <c r="F2259" s="14" t="s">
        <v>22910</v>
      </c>
      <c r="G2259" s="15" t="s">
        <v>22911</v>
      </c>
      <c r="H2259" s="14" t="s">
        <v>13745</v>
      </c>
      <c r="I2259" s="15" t="s">
        <v>22912</v>
      </c>
      <c r="J2259" s="14" t="s">
        <v>13699</v>
      </c>
      <c r="K2259" s="18"/>
      <c r="L2259" s="14" t="s">
        <v>13699</v>
      </c>
      <c r="M2259" s="15" t="s">
        <v>22860</v>
      </c>
      <c r="N2259" s="19" t="str">
        <f>_xlfn.IFNA(VLOOKUP(K2259,'HAN02'!$I$1:$J$426,2,FALSE),"")</f>
        <v/>
      </c>
    </row>
    <row r="2260" spans="1:14">
      <c r="A2260" s="14">
        <v>2258</v>
      </c>
      <c r="B2260" s="14" t="str">
        <f t="shared" si="35"/>
        <v>350103502258</v>
      </c>
      <c r="C2260" s="15" t="s">
        <v>22913</v>
      </c>
      <c r="D2260" s="15" t="s">
        <v>2401</v>
      </c>
      <c r="E2260" s="15" t="s">
        <v>22914</v>
      </c>
      <c r="F2260" s="14" t="s">
        <v>22915</v>
      </c>
      <c r="G2260" s="15" t="s">
        <v>22916</v>
      </c>
      <c r="H2260" s="14" t="s">
        <v>13745</v>
      </c>
      <c r="I2260" s="15" t="s">
        <v>22917</v>
      </c>
      <c r="J2260" s="14" t="s">
        <v>13699</v>
      </c>
      <c r="K2260" s="18"/>
      <c r="L2260" s="14" t="s">
        <v>13699</v>
      </c>
      <c r="M2260" s="15" t="s">
        <v>22860</v>
      </c>
      <c r="N2260" s="19" t="str">
        <f>_xlfn.IFNA(VLOOKUP(K2260,'HAN02'!$I$1:$J$426,2,FALSE),"")</f>
        <v/>
      </c>
    </row>
    <row r="2261" spans="1:14">
      <c r="A2261" s="14">
        <v>2259</v>
      </c>
      <c r="B2261" s="14" t="str">
        <f t="shared" si="35"/>
        <v>350103502259</v>
      </c>
      <c r="C2261" s="15" t="s">
        <v>22918</v>
      </c>
      <c r="D2261" s="15" t="s">
        <v>2401</v>
      </c>
      <c r="E2261" s="15" t="s">
        <v>22919</v>
      </c>
      <c r="F2261" s="14" t="s">
        <v>22915</v>
      </c>
      <c r="G2261" s="15" t="s">
        <v>22920</v>
      </c>
      <c r="H2261" s="14" t="s">
        <v>13745</v>
      </c>
      <c r="I2261" s="15" t="s">
        <v>22921</v>
      </c>
      <c r="J2261" s="14" t="s">
        <v>13699</v>
      </c>
      <c r="K2261" s="18"/>
      <c r="L2261" s="14" t="s">
        <v>13699</v>
      </c>
      <c r="M2261" s="15" t="s">
        <v>22860</v>
      </c>
      <c r="N2261" s="19" t="str">
        <f>_xlfn.IFNA(VLOOKUP(K2261,'HAN02'!$I$1:$J$426,2,FALSE),"")</f>
        <v/>
      </c>
    </row>
    <row r="2262" spans="1:14">
      <c r="A2262" s="14">
        <v>2260</v>
      </c>
      <c r="B2262" s="14" t="str">
        <f t="shared" si="35"/>
        <v>350104502260</v>
      </c>
      <c r="C2262" s="15" t="s">
        <v>22922</v>
      </c>
      <c r="D2262" s="15" t="s">
        <v>2403</v>
      </c>
      <c r="E2262" s="15" t="s">
        <v>22923</v>
      </c>
      <c r="F2262" s="14" t="s">
        <v>22924</v>
      </c>
      <c r="G2262" s="15" t="s">
        <v>22925</v>
      </c>
      <c r="H2262" s="14" t="s">
        <v>13745</v>
      </c>
      <c r="I2262" s="15" t="s">
        <v>22926</v>
      </c>
      <c r="J2262" s="14" t="s">
        <v>13710</v>
      </c>
      <c r="K2262" s="18" t="s">
        <v>12979</v>
      </c>
      <c r="L2262" s="14" t="s">
        <v>13699</v>
      </c>
      <c r="M2262" s="15" t="s">
        <v>22860</v>
      </c>
      <c r="N2262" s="19" t="str">
        <f>_xlfn.IFNA(VLOOKUP(K2262,'HAN02'!$I$1:$J$426,2,FALSE),"")</f>
        <v>GG352021</v>
      </c>
    </row>
    <row r="2263" spans="1:14">
      <c r="A2263" s="14">
        <v>2261</v>
      </c>
      <c r="B2263" s="14" t="str">
        <f t="shared" si="35"/>
        <v>350104502261</v>
      </c>
      <c r="C2263" s="15" t="s">
        <v>22927</v>
      </c>
      <c r="D2263" s="15" t="s">
        <v>2403</v>
      </c>
      <c r="E2263" s="15" t="s">
        <v>22928</v>
      </c>
      <c r="F2263" s="14" t="s">
        <v>2395</v>
      </c>
      <c r="G2263" s="15" t="s">
        <v>22929</v>
      </c>
      <c r="H2263" s="14" t="s">
        <v>13745</v>
      </c>
      <c r="I2263" s="15" t="s">
        <v>14193</v>
      </c>
      <c r="J2263" s="14" t="s">
        <v>13699</v>
      </c>
      <c r="K2263" s="18"/>
      <c r="L2263" s="14" t="s">
        <v>13699</v>
      </c>
      <c r="M2263" s="15" t="s">
        <v>22860</v>
      </c>
      <c r="N2263" s="19" t="str">
        <f>_xlfn.IFNA(VLOOKUP(K2263,'HAN02'!$I$1:$J$426,2,FALSE),"")</f>
        <v/>
      </c>
    </row>
    <row r="2264" spans="1:14">
      <c r="A2264" s="14">
        <v>2262</v>
      </c>
      <c r="B2264" s="14" t="str">
        <f t="shared" si="35"/>
        <v>350104502262</v>
      </c>
      <c r="C2264" s="15" t="s">
        <v>22930</v>
      </c>
      <c r="D2264" s="15" t="s">
        <v>2403</v>
      </c>
      <c r="E2264" s="15" t="s">
        <v>22931</v>
      </c>
      <c r="F2264" s="14" t="s">
        <v>22869</v>
      </c>
      <c r="G2264" s="15" t="s">
        <v>22932</v>
      </c>
      <c r="H2264" s="14" t="s">
        <v>13745</v>
      </c>
      <c r="I2264" s="15" t="s">
        <v>17500</v>
      </c>
      <c r="J2264" s="14" t="s">
        <v>13699</v>
      </c>
      <c r="K2264" s="18"/>
      <c r="L2264" s="14" t="s">
        <v>13699</v>
      </c>
      <c r="M2264" s="15" t="s">
        <v>22860</v>
      </c>
      <c r="N2264" s="19" t="str">
        <f>_xlfn.IFNA(VLOOKUP(K2264,'HAN02'!$I$1:$J$426,2,FALSE),"")</f>
        <v/>
      </c>
    </row>
    <row r="2265" spans="1:14">
      <c r="A2265" s="14">
        <v>2263</v>
      </c>
      <c r="B2265" s="14" t="str">
        <f t="shared" si="35"/>
        <v>350104502263</v>
      </c>
      <c r="C2265" s="15" t="s">
        <v>22933</v>
      </c>
      <c r="D2265" s="15" t="s">
        <v>2403</v>
      </c>
      <c r="E2265" s="15" t="s">
        <v>22934</v>
      </c>
      <c r="F2265" s="14" t="s">
        <v>22935</v>
      </c>
      <c r="G2265" s="15" t="s">
        <v>22936</v>
      </c>
      <c r="H2265" s="14" t="s">
        <v>13745</v>
      </c>
      <c r="I2265" s="15" t="s">
        <v>21046</v>
      </c>
      <c r="J2265" s="14" t="s">
        <v>13710</v>
      </c>
      <c r="K2265" s="18" t="s">
        <v>12979</v>
      </c>
      <c r="L2265" s="14" t="s">
        <v>13699</v>
      </c>
      <c r="M2265" s="15" t="s">
        <v>22860</v>
      </c>
      <c r="N2265" s="19" t="str">
        <f>_xlfn.IFNA(VLOOKUP(K2265,'HAN02'!$I$1:$J$426,2,FALSE),"")</f>
        <v>GG352021</v>
      </c>
    </row>
    <row r="2266" spans="1:14">
      <c r="A2266" s="14">
        <v>2264</v>
      </c>
      <c r="B2266" s="14" t="str">
        <f t="shared" si="35"/>
        <v>350104502264</v>
      </c>
      <c r="C2266" s="15" t="s">
        <v>22937</v>
      </c>
      <c r="D2266" s="15" t="s">
        <v>2403</v>
      </c>
      <c r="E2266" s="15" t="s">
        <v>22938</v>
      </c>
      <c r="F2266" s="14" t="s">
        <v>22924</v>
      </c>
      <c r="G2266" s="15" t="s">
        <v>22939</v>
      </c>
      <c r="H2266" s="14" t="s">
        <v>13745</v>
      </c>
      <c r="I2266" s="15" t="s">
        <v>15830</v>
      </c>
      <c r="J2266" s="14" t="s">
        <v>13699</v>
      </c>
      <c r="K2266" s="18"/>
      <c r="L2266" s="14" t="s">
        <v>13699</v>
      </c>
      <c r="M2266" s="15" t="s">
        <v>22860</v>
      </c>
      <c r="N2266" s="19" t="str">
        <f>_xlfn.IFNA(VLOOKUP(K2266,'HAN02'!$I$1:$J$426,2,FALSE),"")</f>
        <v/>
      </c>
    </row>
    <row r="2267" spans="1:14">
      <c r="A2267" s="14">
        <v>2265</v>
      </c>
      <c r="B2267" s="14" t="str">
        <f t="shared" si="35"/>
        <v>350105502265</v>
      </c>
      <c r="C2267" s="15" t="s">
        <v>22940</v>
      </c>
      <c r="D2267" s="15" t="s">
        <v>2405</v>
      </c>
      <c r="E2267" s="15" t="s">
        <v>22941</v>
      </c>
      <c r="F2267" s="14" t="s">
        <v>2395</v>
      </c>
      <c r="G2267" s="15" t="s">
        <v>22942</v>
      </c>
      <c r="H2267" s="14" t="s">
        <v>13745</v>
      </c>
      <c r="I2267" s="15" t="s">
        <v>15943</v>
      </c>
      <c r="J2267" s="14" t="s">
        <v>13710</v>
      </c>
      <c r="K2267" s="18" t="s">
        <v>12979</v>
      </c>
      <c r="L2267" s="14" t="s">
        <v>13699</v>
      </c>
      <c r="M2267" s="15" t="s">
        <v>22860</v>
      </c>
      <c r="N2267" s="19" t="str">
        <f>_xlfn.IFNA(VLOOKUP(K2267,'HAN02'!$I$1:$J$426,2,FALSE),"")</f>
        <v>GG352021</v>
      </c>
    </row>
    <row r="2268" spans="1:14">
      <c r="A2268" s="14">
        <v>2266</v>
      </c>
      <c r="B2268" s="14" t="str">
        <f t="shared" si="35"/>
        <v>350111502266</v>
      </c>
      <c r="C2268" s="15" t="s">
        <v>22943</v>
      </c>
      <c r="D2268" s="15" t="s">
        <v>2407</v>
      </c>
      <c r="E2268" s="15" t="s">
        <v>22944</v>
      </c>
      <c r="F2268" s="14" t="s">
        <v>2395</v>
      </c>
      <c r="G2268" s="15" t="s">
        <v>22945</v>
      </c>
      <c r="H2268" s="14" t="s">
        <v>13745</v>
      </c>
      <c r="I2268" s="15" t="s">
        <v>22946</v>
      </c>
      <c r="J2268" s="14" t="s">
        <v>13699</v>
      </c>
      <c r="K2268" s="18"/>
      <c r="L2268" s="14" t="s">
        <v>13699</v>
      </c>
      <c r="M2268" s="15" t="s">
        <v>22860</v>
      </c>
      <c r="N2268" s="19" t="str">
        <f>_xlfn.IFNA(VLOOKUP(K2268,'HAN02'!$I$1:$J$426,2,FALSE),"")</f>
        <v/>
      </c>
    </row>
    <row r="2269" spans="1:14">
      <c r="A2269" s="14">
        <v>2267</v>
      </c>
      <c r="B2269" s="14" t="str">
        <f t="shared" si="35"/>
        <v>350111402267</v>
      </c>
      <c r="C2269" s="15" t="s">
        <v>22947</v>
      </c>
      <c r="D2269" s="15" t="s">
        <v>2407</v>
      </c>
      <c r="E2269" s="15" t="s">
        <v>22948</v>
      </c>
      <c r="F2269" s="14" t="s">
        <v>22949</v>
      </c>
      <c r="G2269" s="15" t="s">
        <v>22950</v>
      </c>
      <c r="H2269" s="14" t="s">
        <v>13708</v>
      </c>
      <c r="I2269" s="15" t="s">
        <v>14691</v>
      </c>
      <c r="J2269" s="14" t="s">
        <v>13699</v>
      </c>
      <c r="K2269" s="18"/>
      <c r="L2269" s="14" t="s">
        <v>13699</v>
      </c>
      <c r="M2269" s="15" t="s">
        <v>22860</v>
      </c>
      <c r="N2269" s="19" t="str">
        <f>_xlfn.IFNA(VLOOKUP(K2269,'HAN02'!$I$1:$J$426,2,FALSE),"")</f>
        <v/>
      </c>
    </row>
    <row r="2270" spans="1:14">
      <c r="A2270" s="14">
        <v>2268</v>
      </c>
      <c r="B2270" s="14" t="str">
        <f t="shared" si="35"/>
        <v>350111502268</v>
      </c>
      <c r="C2270" s="15" t="s">
        <v>22951</v>
      </c>
      <c r="D2270" s="15" t="s">
        <v>2407</v>
      </c>
      <c r="E2270" s="15" t="s">
        <v>22952</v>
      </c>
      <c r="F2270" s="14" t="s">
        <v>22953</v>
      </c>
      <c r="G2270" s="15" t="s">
        <v>22954</v>
      </c>
      <c r="H2270" s="14" t="s">
        <v>13745</v>
      </c>
      <c r="I2270" s="15" t="s">
        <v>15262</v>
      </c>
      <c r="J2270" s="14" t="s">
        <v>13699</v>
      </c>
      <c r="K2270" s="18"/>
      <c r="L2270" s="14" t="s">
        <v>13699</v>
      </c>
      <c r="M2270" s="15" t="s">
        <v>22860</v>
      </c>
      <c r="N2270" s="19" t="str">
        <f>_xlfn.IFNA(VLOOKUP(K2270,'HAN02'!$I$1:$J$426,2,FALSE),"")</f>
        <v/>
      </c>
    </row>
    <row r="2271" spans="1:14">
      <c r="A2271" s="14">
        <v>2269</v>
      </c>
      <c r="B2271" s="14" t="str">
        <f t="shared" si="35"/>
        <v>350111502269</v>
      </c>
      <c r="C2271" s="15" t="s">
        <v>22955</v>
      </c>
      <c r="D2271" s="15" t="s">
        <v>2407</v>
      </c>
      <c r="E2271" s="15" t="s">
        <v>22956</v>
      </c>
      <c r="F2271" s="14" t="s">
        <v>22953</v>
      </c>
      <c r="G2271" s="15" t="s">
        <v>22957</v>
      </c>
      <c r="H2271" s="14" t="s">
        <v>13745</v>
      </c>
      <c r="I2271" s="15" t="s">
        <v>22958</v>
      </c>
      <c r="J2271" s="14" t="s">
        <v>13699</v>
      </c>
      <c r="K2271" s="18"/>
      <c r="L2271" s="14" t="s">
        <v>13699</v>
      </c>
      <c r="M2271" s="15" t="s">
        <v>22860</v>
      </c>
      <c r="N2271" s="19" t="str">
        <f>_xlfn.IFNA(VLOOKUP(K2271,'HAN02'!$I$1:$J$426,2,FALSE),"")</f>
        <v/>
      </c>
    </row>
    <row r="2272" spans="1:14">
      <c r="A2272" s="14">
        <v>2270</v>
      </c>
      <c r="B2272" s="14" t="str">
        <f t="shared" si="35"/>
        <v>350111502270</v>
      </c>
      <c r="C2272" s="15" t="s">
        <v>22959</v>
      </c>
      <c r="D2272" s="15" t="s">
        <v>2407</v>
      </c>
      <c r="E2272" s="15" t="s">
        <v>22960</v>
      </c>
      <c r="F2272" s="14" t="s">
        <v>2407</v>
      </c>
      <c r="G2272" s="15" t="s">
        <v>22961</v>
      </c>
      <c r="H2272" s="14" t="s">
        <v>13745</v>
      </c>
      <c r="I2272" s="15" t="s">
        <v>22962</v>
      </c>
      <c r="J2272" s="14" t="s">
        <v>13699</v>
      </c>
      <c r="K2272" s="18"/>
      <c r="L2272" s="14" t="s">
        <v>13699</v>
      </c>
      <c r="M2272" s="15" t="s">
        <v>22860</v>
      </c>
      <c r="N2272" s="19" t="str">
        <f>_xlfn.IFNA(VLOOKUP(K2272,'HAN02'!$I$1:$J$426,2,FALSE),"")</f>
        <v/>
      </c>
    </row>
    <row r="2273" spans="1:14">
      <c r="A2273" s="14">
        <v>2271</v>
      </c>
      <c r="B2273" s="14" t="str">
        <f t="shared" si="35"/>
        <v>350121502271</v>
      </c>
      <c r="C2273" s="15" t="s">
        <v>22963</v>
      </c>
      <c r="D2273" s="15" t="s">
        <v>2411</v>
      </c>
      <c r="E2273" s="15" t="s">
        <v>22964</v>
      </c>
      <c r="F2273" s="14" t="s">
        <v>22965</v>
      </c>
      <c r="G2273" s="15" t="s">
        <v>22966</v>
      </c>
      <c r="H2273" s="14" t="s">
        <v>13745</v>
      </c>
      <c r="I2273" s="15" t="s">
        <v>22967</v>
      </c>
      <c r="J2273" s="14" t="s">
        <v>13699</v>
      </c>
      <c r="K2273" s="18"/>
      <c r="L2273" s="14" t="s">
        <v>13699</v>
      </c>
      <c r="M2273" s="15" t="s">
        <v>22860</v>
      </c>
      <c r="N2273" s="19" t="str">
        <f>_xlfn.IFNA(VLOOKUP(K2273,'HAN02'!$I$1:$J$426,2,FALSE),"")</f>
        <v/>
      </c>
    </row>
    <row r="2274" spans="1:14">
      <c r="A2274" s="14">
        <v>2272</v>
      </c>
      <c r="B2274" s="14" t="str">
        <f t="shared" si="35"/>
        <v>350124402272</v>
      </c>
      <c r="C2274" s="15" t="s">
        <v>22968</v>
      </c>
      <c r="D2274" s="15" t="s">
        <v>2417</v>
      </c>
      <c r="E2274" s="15" t="s">
        <v>22969</v>
      </c>
      <c r="F2274" s="14" t="s">
        <v>22970</v>
      </c>
      <c r="G2274" s="15" t="s">
        <v>22971</v>
      </c>
      <c r="H2274" s="14" t="s">
        <v>13708</v>
      </c>
      <c r="I2274" s="15" t="s">
        <v>15050</v>
      </c>
      <c r="J2274" s="14" t="s">
        <v>13699</v>
      </c>
      <c r="K2274" s="18"/>
      <c r="L2274" s="14" t="s">
        <v>13699</v>
      </c>
      <c r="M2274" s="15" t="s">
        <v>22860</v>
      </c>
      <c r="N2274" s="19" t="str">
        <f>_xlfn.IFNA(VLOOKUP(K2274,'HAN02'!$I$1:$J$426,2,FALSE),"")</f>
        <v/>
      </c>
    </row>
    <row r="2275" spans="1:14">
      <c r="A2275" s="14">
        <v>2273</v>
      </c>
      <c r="B2275" s="14" t="str">
        <f t="shared" si="35"/>
        <v>350128502273</v>
      </c>
      <c r="C2275" s="15" t="s">
        <v>22972</v>
      </c>
      <c r="D2275" s="15" t="s">
        <v>2421</v>
      </c>
      <c r="E2275" s="15" t="s">
        <v>22973</v>
      </c>
      <c r="F2275" s="14" t="s">
        <v>2453</v>
      </c>
      <c r="G2275" s="15" t="s">
        <v>22974</v>
      </c>
      <c r="H2275" s="14" t="s">
        <v>13745</v>
      </c>
      <c r="I2275" s="15" t="s">
        <v>17452</v>
      </c>
      <c r="J2275" s="14" t="s">
        <v>13699</v>
      </c>
      <c r="K2275" s="18"/>
      <c r="L2275" s="14" t="s">
        <v>13699</v>
      </c>
      <c r="M2275" s="15" t="s">
        <v>22860</v>
      </c>
      <c r="N2275" s="19" t="str">
        <f>_xlfn.IFNA(VLOOKUP(K2275,'HAN02'!$I$1:$J$426,2,FALSE),"")</f>
        <v/>
      </c>
    </row>
    <row r="2276" spans="1:14">
      <c r="A2276" s="14">
        <v>2274</v>
      </c>
      <c r="B2276" s="14" t="str">
        <f t="shared" si="35"/>
        <v>350128502274</v>
      </c>
      <c r="C2276" s="15" t="s">
        <v>22975</v>
      </c>
      <c r="D2276" s="15" t="s">
        <v>2421</v>
      </c>
      <c r="E2276" s="15" t="s">
        <v>22976</v>
      </c>
      <c r="F2276" s="14" t="s">
        <v>2453</v>
      </c>
      <c r="G2276" s="15" t="s">
        <v>22977</v>
      </c>
      <c r="H2276" s="14" t="s">
        <v>13745</v>
      </c>
      <c r="I2276" s="15" t="s">
        <v>22978</v>
      </c>
      <c r="J2276" s="14" t="s">
        <v>13699</v>
      </c>
      <c r="K2276" s="18"/>
      <c r="L2276" s="14" t="s">
        <v>13699</v>
      </c>
      <c r="M2276" s="15" t="s">
        <v>22860</v>
      </c>
      <c r="N2276" s="19" t="str">
        <f>_xlfn.IFNA(VLOOKUP(K2276,'HAN02'!$I$1:$J$426,2,FALSE),"")</f>
        <v/>
      </c>
    </row>
    <row r="2277" spans="1:14">
      <c r="A2277" s="14">
        <v>2275</v>
      </c>
      <c r="B2277" s="14" t="str">
        <f t="shared" si="35"/>
        <v>350196102275</v>
      </c>
      <c r="C2277" s="15" t="s">
        <v>22979</v>
      </c>
      <c r="D2277" s="15" t="s">
        <v>12979</v>
      </c>
      <c r="E2277" s="15" t="s">
        <v>22980</v>
      </c>
      <c r="F2277" s="14" t="s">
        <v>2397</v>
      </c>
      <c r="G2277" s="15" t="s">
        <v>22981</v>
      </c>
      <c r="H2277" s="14" t="s">
        <v>13942</v>
      </c>
      <c r="I2277" s="15" t="s">
        <v>22670</v>
      </c>
      <c r="J2277" s="14" t="s">
        <v>13710</v>
      </c>
      <c r="K2277" s="18" t="s">
        <v>12979</v>
      </c>
      <c r="L2277" s="14" t="s">
        <v>13699</v>
      </c>
      <c r="M2277" s="15" t="s">
        <v>22860</v>
      </c>
      <c r="N2277" s="19" t="str">
        <f>_xlfn.IFNA(VLOOKUP(K2277,'HAN02'!$I$1:$J$426,2,FALSE),"")</f>
        <v>GG352021</v>
      </c>
    </row>
    <row r="2278" spans="1:14">
      <c r="A2278" s="14">
        <v>2276</v>
      </c>
      <c r="B2278" s="14" t="str">
        <f t="shared" si="35"/>
        <v>350196402276</v>
      </c>
      <c r="C2278" s="15" t="s">
        <v>22982</v>
      </c>
      <c r="D2278" s="15" t="s">
        <v>12979</v>
      </c>
      <c r="E2278" s="15" t="s">
        <v>22983</v>
      </c>
      <c r="F2278" s="14" t="s">
        <v>22965</v>
      </c>
      <c r="G2278" s="15" t="s">
        <v>22984</v>
      </c>
      <c r="H2278" s="14" t="s">
        <v>13708</v>
      </c>
      <c r="I2278" s="15" t="s">
        <v>22248</v>
      </c>
      <c r="J2278" s="14" t="s">
        <v>13710</v>
      </c>
      <c r="K2278" s="18" t="s">
        <v>12979</v>
      </c>
      <c r="L2278" s="14" t="s">
        <v>13699</v>
      </c>
      <c r="M2278" s="15" t="s">
        <v>22860</v>
      </c>
      <c r="N2278" s="19" t="str">
        <f>_xlfn.IFNA(VLOOKUP(K2278,'HAN02'!$I$1:$J$426,2,FALSE),"")</f>
        <v>GG352021</v>
      </c>
    </row>
    <row r="2279" spans="1:14">
      <c r="A2279" s="14">
        <v>2277</v>
      </c>
      <c r="B2279" s="14" t="str">
        <f t="shared" si="35"/>
        <v>350200402277</v>
      </c>
      <c r="C2279" s="15" t="s">
        <v>22985</v>
      </c>
      <c r="D2279" s="15" t="s">
        <v>2425</v>
      </c>
      <c r="E2279" s="15" t="s">
        <v>22986</v>
      </c>
      <c r="F2279" s="14" t="s">
        <v>22987</v>
      </c>
      <c r="G2279" s="15" t="s">
        <v>22988</v>
      </c>
      <c r="H2279" s="14" t="s">
        <v>13708</v>
      </c>
      <c r="I2279" s="15" t="s">
        <v>21125</v>
      </c>
      <c r="J2279" s="14" t="s">
        <v>13699</v>
      </c>
      <c r="K2279" s="18"/>
      <c r="L2279" s="14" t="s">
        <v>13699</v>
      </c>
      <c r="M2279" s="15" t="s">
        <v>22860</v>
      </c>
      <c r="N2279" s="19" t="str">
        <f>_xlfn.IFNA(VLOOKUP(K2279,'HAN02'!$I$1:$J$426,2,FALSE),"")</f>
        <v/>
      </c>
    </row>
    <row r="2280" spans="1:14">
      <c r="A2280" s="14">
        <v>2278</v>
      </c>
      <c r="B2280" s="14" t="str">
        <f t="shared" si="35"/>
        <v>350200002278</v>
      </c>
      <c r="C2280" s="15" t="s">
        <v>22989</v>
      </c>
      <c r="D2280" s="15" t="s">
        <v>2425</v>
      </c>
      <c r="E2280" s="15" t="s">
        <v>22990</v>
      </c>
      <c r="F2280" s="14" t="s">
        <v>2790</v>
      </c>
      <c r="G2280" s="15" t="s">
        <v>22991</v>
      </c>
      <c r="H2280" s="14"/>
      <c r="I2280" s="15" t="s">
        <v>17900</v>
      </c>
      <c r="J2280" s="14"/>
      <c r="K2280" s="18"/>
      <c r="L2280" s="14" t="s">
        <v>13699</v>
      </c>
      <c r="M2280" s="15" t="s">
        <v>22860</v>
      </c>
      <c r="N2280" s="19" t="str">
        <f>_xlfn.IFNA(VLOOKUP(K2280,'HAN02'!$I$1:$J$426,2,FALSE),"")</f>
        <v/>
      </c>
    </row>
    <row r="2281" spans="1:14">
      <c r="A2281" s="14">
        <v>2279</v>
      </c>
      <c r="B2281" s="14" t="str">
        <f t="shared" si="35"/>
        <v>350200502279</v>
      </c>
      <c r="C2281" s="15" t="s">
        <v>22992</v>
      </c>
      <c r="D2281" s="15" t="s">
        <v>2425</v>
      </c>
      <c r="E2281" s="15" t="s">
        <v>22993</v>
      </c>
      <c r="F2281" s="14" t="s">
        <v>2773</v>
      </c>
      <c r="G2281" s="15" t="s">
        <v>22994</v>
      </c>
      <c r="H2281" s="14" t="s">
        <v>13745</v>
      </c>
      <c r="I2281" s="15" t="s">
        <v>19823</v>
      </c>
      <c r="J2281" s="14" t="s">
        <v>13699</v>
      </c>
      <c r="K2281" s="18"/>
      <c r="L2281" s="14" t="s">
        <v>13699</v>
      </c>
      <c r="M2281" s="15" t="s">
        <v>22860</v>
      </c>
      <c r="N2281" s="19" t="str">
        <f>_xlfn.IFNA(VLOOKUP(K2281,'HAN02'!$I$1:$J$426,2,FALSE),"")</f>
        <v/>
      </c>
    </row>
    <row r="2282" spans="1:14">
      <c r="A2282" s="14">
        <v>2280</v>
      </c>
      <c r="B2282" s="14" t="str">
        <f t="shared" si="35"/>
        <v>350200502280</v>
      </c>
      <c r="C2282" s="15" t="s">
        <v>22995</v>
      </c>
      <c r="D2282" s="15" t="s">
        <v>2425</v>
      </c>
      <c r="E2282" s="15" t="s">
        <v>22996</v>
      </c>
      <c r="F2282" s="14" t="s">
        <v>22997</v>
      </c>
      <c r="G2282" s="15" t="s">
        <v>22998</v>
      </c>
      <c r="H2282" s="14" t="s">
        <v>13745</v>
      </c>
      <c r="I2282" s="15" t="s">
        <v>18773</v>
      </c>
      <c r="J2282" s="14" t="s">
        <v>13699</v>
      </c>
      <c r="K2282" s="18"/>
      <c r="L2282" s="14" t="s">
        <v>13699</v>
      </c>
      <c r="M2282" s="15" t="s">
        <v>22860</v>
      </c>
      <c r="N2282" s="19" t="str">
        <f>_xlfn.IFNA(VLOOKUP(K2282,'HAN02'!$I$1:$J$426,2,FALSE),"")</f>
        <v/>
      </c>
    </row>
    <row r="2283" spans="1:14">
      <c r="A2283" s="14">
        <v>2281</v>
      </c>
      <c r="B2283" s="14" t="str">
        <f t="shared" si="35"/>
        <v>350203502281</v>
      </c>
      <c r="C2283" s="15" t="s">
        <v>22999</v>
      </c>
      <c r="D2283" s="15" t="s">
        <v>2428</v>
      </c>
      <c r="E2283" s="15" t="s">
        <v>23000</v>
      </c>
      <c r="F2283" s="14" t="s">
        <v>2773</v>
      </c>
      <c r="G2283" s="15" t="s">
        <v>23001</v>
      </c>
      <c r="H2283" s="14" t="s">
        <v>13745</v>
      </c>
      <c r="I2283" s="15" t="s">
        <v>14729</v>
      </c>
      <c r="J2283" s="14" t="s">
        <v>13699</v>
      </c>
      <c r="K2283" s="18"/>
      <c r="L2283" s="14" t="s">
        <v>13699</v>
      </c>
      <c r="M2283" s="15" t="s">
        <v>22860</v>
      </c>
      <c r="N2283" s="19" t="str">
        <f>_xlfn.IFNA(VLOOKUP(K2283,'HAN02'!$I$1:$J$426,2,FALSE),"")</f>
        <v/>
      </c>
    </row>
    <row r="2284" spans="1:14">
      <c r="A2284" s="14">
        <v>2282</v>
      </c>
      <c r="B2284" s="14" t="str">
        <f t="shared" si="35"/>
        <v>350203402282</v>
      </c>
      <c r="C2284" s="15" t="s">
        <v>23002</v>
      </c>
      <c r="D2284" s="15" t="s">
        <v>2428</v>
      </c>
      <c r="E2284" s="15" t="s">
        <v>23003</v>
      </c>
      <c r="F2284" s="14" t="s">
        <v>2773</v>
      </c>
      <c r="G2284" s="15" t="s">
        <v>23004</v>
      </c>
      <c r="H2284" s="14" t="s">
        <v>13708</v>
      </c>
      <c r="I2284" s="15" t="s">
        <v>15262</v>
      </c>
      <c r="J2284" s="14" t="s">
        <v>13699</v>
      </c>
      <c r="K2284" s="18"/>
      <c r="L2284" s="14" t="s">
        <v>13832</v>
      </c>
      <c r="M2284" s="15" t="s">
        <v>22860</v>
      </c>
      <c r="N2284" s="19" t="str">
        <f>_xlfn.IFNA(VLOOKUP(K2284,'HAN02'!$I$1:$J$426,2,FALSE),"")</f>
        <v/>
      </c>
    </row>
    <row r="2285" spans="1:14">
      <c r="A2285" s="14">
        <v>2283</v>
      </c>
      <c r="B2285" s="14" t="str">
        <f t="shared" si="35"/>
        <v>350203402283</v>
      </c>
      <c r="C2285" s="15" t="s">
        <v>23005</v>
      </c>
      <c r="D2285" s="15" t="s">
        <v>2428</v>
      </c>
      <c r="E2285" s="15" t="s">
        <v>23006</v>
      </c>
      <c r="F2285" s="14" t="s">
        <v>23007</v>
      </c>
      <c r="G2285" s="15" t="s">
        <v>23008</v>
      </c>
      <c r="H2285" s="14" t="s">
        <v>13708</v>
      </c>
      <c r="I2285" s="15" t="s">
        <v>23009</v>
      </c>
      <c r="J2285" s="14" t="s">
        <v>13699</v>
      </c>
      <c r="K2285" s="18"/>
      <c r="L2285" s="14" t="s">
        <v>13699</v>
      </c>
      <c r="M2285" s="15" t="s">
        <v>22860</v>
      </c>
      <c r="N2285" s="19" t="str">
        <f>_xlfn.IFNA(VLOOKUP(K2285,'HAN02'!$I$1:$J$426,2,FALSE),"")</f>
        <v/>
      </c>
    </row>
    <row r="2286" spans="1:14">
      <c r="A2286" s="14">
        <v>2284</v>
      </c>
      <c r="B2286" s="14" t="str">
        <f t="shared" si="35"/>
        <v>350203402284</v>
      </c>
      <c r="C2286" s="15" t="s">
        <v>23010</v>
      </c>
      <c r="D2286" s="15" t="s">
        <v>2428</v>
      </c>
      <c r="E2286" s="15" t="s">
        <v>23011</v>
      </c>
      <c r="F2286" s="14" t="s">
        <v>23012</v>
      </c>
      <c r="G2286" s="15" t="s">
        <v>23013</v>
      </c>
      <c r="H2286" s="14" t="s">
        <v>13708</v>
      </c>
      <c r="I2286" s="15" t="s">
        <v>19150</v>
      </c>
      <c r="J2286" s="14" t="s">
        <v>13710</v>
      </c>
      <c r="K2286" s="18" t="s">
        <v>12984</v>
      </c>
      <c r="L2286" s="14" t="s">
        <v>13699</v>
      </c>
      <c r="M2286" s="15" t="s">
        <v>22860</v>
      </c>
      <c r="N2286" s="19" t="str">
        <f>_xlfn.IFNA(VLOOKUP(K2286,'HAN02'!$I$1:$J$426,2,FALSE),"")</f>
        <v>GG352022</v>
      </c>
    </row>
    <row r="2287" spans="1:14">
      <c r="A2287" s="14">
        <v>2285</v>
      </c>
      <c r="B2287" s="14" t="str">
        <f t="shared" si="35"/>
        <v>350205402285</v>
      </c>
      <c r="C2287" s="15" t="s">
        <v>23014</v>
      </c>
      <c r="D2287" s="15" t="s">
        <v>2430</v>
      </c>
      <c r="E2287" s="15" t="s">
        <v>23015</v>
      </c>
      <c r="F2287" s="14" t="s">
        <v>2792</v>
      </c>
      <c r="G2287" s="15" t="s">
        <v>23016</v>
      </c>
      <c r="H2287" s="14" t="s">
        <v>13708</v>
      </c>
      <c r="I2287" s="15" t="s">
        <v>23017</v>
      </c>
      <c r="J2287" s="14" t="s">
        <v>13699</v>
      </c>
      <c r="K2287" s="18"/>
      <c r="L2287" s="14" t="s">
        <v>13832</v>
      </c>
      <c r="M2287" s="15" t="s">
        <v>22860</v>
      </c>
      <c r="N2287" s="19" t="str">
        <f>_xlfn.IFNA(VLOOKUP(K2287,'HAN02'!$I$1:$J$426,2,FALSE),"")</f>
        <v/>
      </c>
    </row>
    <row r="2288" spans="1:14">
      <c r="A2288" s="14">
        <v>2286</v>
      </c>
      <c r="B2288" s="14" t="str">
        <f t="shared" si="35"/>
        <v>350205502286</v>
      </c>
      <c r="C2288" s="15" t="s">
        <v>23018</v>
      </c>
      <c r="D2288" s="15" t="s">
        <v>2430</v>
      </c>
      <c r="E2288" s="15" t="s">
        <v>23019</v>
      </c>
      <c r="F2288" s="14" t="s">
        <v>2790</v>
      </c>
      <c r="G2288" s="15" t="s">
        <v>23020</v>
      </c>
      <c r="H2288" s="14" t="s">
        <v>13745</v>
      </c>
      <c r="I2288" s="15" t="s">
        <v>23021</v>
      </c>
      <c r="J2288" s="14" t="s">
        <v>13699</v>
      </c>
      <c r="K2288" s="18"/>
      <c r="L2288" s="14" t="s">
        <v>13699</v>
      </c>
      <c r="M2288" s="15" t="s">
        <v>22860</v>
      </c>
      <c r="N2288" s="19" t="str">
        <f>_xlfn.IFNA(VLOOKUP(K2288,'HAN02'!$I$1:$J$426,2,FALSE),"")</f>
        <v/>
      </c>
    </row>
    <row r="2289" spans="1:14">
      <c r="A2289" s="14">
        <v>2287</v>
      </c>
      <c r="B2289" s="14" t="str">
        <f t="shared" si="35"/>
        <v>350205502287</v>
      </c>
      <c r="C2289" s="15" t="s">
        <v>23022</v>
      </c>
      <c r="D2289" s="15" t="s">
        <v>2430</v>
      </c>
      <c r="E2289" s="15" t="s">
        <v>23023</v>
      </c>
      <c r="F2289" s="14" t="s">
        <v>2773</v>
      </c>
      <c r="G2289" s="15" t="s">
        <v>23024</v>
      </c>
      <c r="H2289" s="14" t="s">
        <v>13745</v>
      </c>
      <c r="I2289" s="15" t="s">
        <v>15680</v>
      </c>
      <c r="J2289" s="14" t="s">
        <v>13699</v>
      </c>
      <c r="K2289" s="18"/>
      <c r="L2289" s="14" t="s">
        <v>13699</v>
      </c>
      <c r="M2289" s="15" t="s">
        <v>22860</v>
      </c>
      <c r="N2289" s="19" t="str">
        <f>_xlfn.IFNA(VLOOKUP(K2289,'HAN02'!$I$1:$J$426,2,FALSE),"")</f>
        <v/>
      </c>
    </row>
    <row r="2290" spans="1:14">
      <c r="A2290" s="14">
        <v>2288</v>
      </c>
      <c r="B2290" s="14" t="str">
        <f t="shared" si="35"/>
        <v>350206502288</v>
      </c>
      <c r="C2290" s="15" t="s">
        <v>23025</v>
      </c>
      <c r="D2290" s="15" t="s">
        <v>2432</v>
      </c>
      <c r="E2290" s="15" t="s">
        <v>23026</v>
      </c>
      <c r="F2290" s="14" t="s">
        <v>23027</v>
      </c>
      <c r="G2290" s="15" t="s">
        <v>23028</v>
      </c>
      <c r="H2290" s="14" t="s">
        <v>13745</v>
      </c>
      <c r="I2290" s="15" t="s">
        <v>23029</v>
      </c>
      <c r="J2290" s="14" t="s">
        <v>13699</v>
      </c>
      <c r="K2290" s="18"/>
      <c r="L2290" s="14" t="s">
        <v>13699</v>
      </c>
      <c r="M2290" s="15" t="s">
        <v>22860</v>
      </c>
      <c r="N2290" s="19" t="str">
        <f>_xlfn.IFNA(VLOOKUP(K2290,'HAN02'!$I$1:$J$426,2,FALSE),"")</f>
        <v/>
      </c>
    </row>
    <row r="2291" spans="1:14">
      <c r="A2291" s="14">
        <v>2289</v>
      </c>
      <c r="B2291" s="14" t="str">
        <f t="shared" si="35"/>
        <v>350206502289</v>
      </c>
      <c r="C2291" s="15" t="s">
        <v>23030</v>
      </c>
      <c r="D2291" s="15" t="s">
        <v>2432</v>
      </c>
      <c r="E2291" s="15" t="s">
        <v>23031</v>
      </c>
      <c r="F2291" s="14" t="s">
        <v>2773</v>
      </c>
      <c r="G2291" s="15" t="s">
        <v>23032</v>
      </c>
      <c r="H2291" s="14" t="s">
        <v>13745</v>
      </c>
      <c r="I2291" s="15" t="s">
        <v>23033</v>
      </c>
      <c r="J2291" s="14" t="s">
        <v>13699</v>
      </c>
      <c r="K2291" s="18"/>
      <c r="L2291" s="14" t="s">
        <v>13699</v>
      </c>
      <c r="M2291" s="15" t="s">
        <v>22860</v>
      </c>
      <c r="N2291" s="19" t="str">
        <f>_xlfn.IFNA(VLOOKUP(K2291,'HAN02'!$I$1:$J$426,2,FALSE),"")</f>
        <v/>
      </c>
    </row>
    <row r="2292" spans="1:14">
      <c r="A2292" s="14">
        <v>2290</v>
      </c>
      <c r="B2292" s="14" t="str">
        <f t="shared" si="35"/>
        <v>350206102290</v>
      </c>
      <c r="C2292" s="15" t="s">
        <v>23034</v>
      </c>
      <c r="D2292" s="15" t="s">
        <v>2432</v>
      </c>
      <c r="E2292" s="15" t="s">
        <v>23035</v>
      </c>
      <c r="F2292" s="14" t="s">
        <v>23027</v>
      </c>
      <c r="G2292" s="15" t="s">
        <v>23036</v>
      </c>
      <c r="H2292" s="14" t="s">
        <v>13942</v>
      </c>
      <c r="I2292" s="15" t="s">
        <v>23037</v>
      </c>
      <c r="J2292" s="14" t="s">
        <v>13699</v>
      </c>
      <c r="K2292" s="18"/>
      <c r="L2292" s="14" t="s">
        <v>13699</v>
      </c>
      <c r="M2292" s="15" t="s">
        <v>22860</v>
      </c>
      <c r="N2292" s="19" t="str">
        <f>_xlfn.IFNA(VLOOKUP(K2292,'HAN02'!$I$1:$J$426,2,FALSE),"")</f>
        <v/>
      </c>
    </row>
    <row r="2293" spans="1:14">
      <c r="A2293" s="14">
        <v>2291</v>
      </c>
      <c r="B2293" s="14" t="str">
        <f t="shared" si="35"/>
        <v>350206402291</v>
      </c>
      <c r="C2293" s="15" t="s">
        <v>23038</v>
      </c>
      <c r="D2293" s="15" t="s">
        <v>2432</v>
      </c>
      <c r="E2293" s="15" t="s">
        <v>23039</v>
      </c>
      <c r="F2293" s="14" t="s">
        <v>23040</v>
      </c>
      <c r="G2293" s="15" t="s">
        <v>23041</v>
      </c>
      <c r="H2293" s="14" t="s">
        <v>13708</v>
      </c>
      <c r="I2293" s="15" t="s">
        <v>15963</v>
      </c>
      <c r="J2293" s="14" t="s">
        <v>13699</v>
      </c>
      <c r="K2293" s="18"/>
      <c r="L2293" s="14" t="s">
        <v>13699</v>
      </c>
      <c r="M2293" s="15" t="s">
        <v>22860</v>
      </c>
      <c r="N2293" s="19" t="str">
        <f>_xlfn.IFNA(VLOOKUP(K2293,'HAN02'!$I$1:$J$426,2,FALSE),"")</f>
        <v/>
      </c>
    </row>
    <row r="2294" spans="1:14">
      <c r="A2294" s="14">
        <v>2292</v>
      </c>
      <c r="B2294" s="14" t="str">
        <f t="shared" si="35"/>
        <v>350206502292</v>
      </c>
      <c r="C2294" s="15" t="s">
        <v>23042</v>
      </c>
      <c r="D2294" s="15" t="s">
        <v>2432</v>
      </c>
      <c r="E2294" s="15" t="s">
        <v>23043</v>
      </c>
      <c r="F2294" s="14" t="s">
        <v>2773</v>
      </c>
      <c r="G2294" s="15" t="s">
        <v>23044</v>
      </c>
      <c r="H2294" s="14" t="s">
        <v>13745</v>
      </c>
      <c r="I2294" s="15" t="s">
        <v>15788</v>
      </c>
      <c r="J2294" s="14" t="s">
        <v>13699</v>
      </c>
      <c r="K2294" s="18"/>
      <c r="L2294" s="14" t="s">
        <v>13699</v>
      </c>
      <c r="M2294" s="15" t="s">
        <v>22860</v>
      </c>
      <c r="N2294" s="19" t="str">
        <f>_xlfn.IFNA(VLOOKUP(K2294,'HAN02'!$I$1:$J$426,2,FALSE),"")</f>
        <v/>
      </c>
    </row>
    <row r="2295" spans="1:14">
      <c r="A2295" s="14">
        <v>2293</v>
      </c>
      <c r="B2295" s="14" t="str">
        <f t="shared" si="35"/>
        <v>350211102293</v>
      </c>
      <c r="C2295" s="15" t="s">
        <v>23045</v>
      </c>
      <c r="D2295" s="15" t="s">
        <v>2434</v>
      </c>
      <c r="E2295" s="15" t="s">
        <v>23046</v>
      </c>
      <c r="F2295" s="14" t="s">
        <v>2786</v>
      </c>
      <c r="G2295" s="15" t="s">
        <v>23047</v>
      </c>
      <c r="H2295" s="14" t="s">
        <v>13942</v>
      </c>
      <c r="I2295" s="15" t="s">
        <v>23048</v>
      </c>
      <c r="J2295" s="14" t="s">
        <v>13699</v>
      </c>
      <c r="K2295" s="18"/>
      <c r="L2295" s="14" t="s">
        <v>13699</v>
      </c>
      <c r="M2295" s="15" t="s">
        <v>22860</v>
      </c>
      <c r="N2295" s="19" t="str">
        <f>_xlfn.IFNA(VLOOKUP(K2295,'HAN02'!$I$1:$J$426,2,FALSE),"")</f>
        <v/>
      </c>
    </row>
    <row r="2296" spans="1:14">
      <c r="A2296" s="14">
        <v>2294</v>
      </c>
      <c r="B2296" s="14" t="str">
        <f t="shared" si="35"/>
        <v>350211502294</v>
      </c>
      <c r="C2296" s="15" t="s">
        <v>23049</v>
      </c>
      <c r="D2296" s="15" t="s">
        <v>2434</v>
      </c>
      <c r="E2296" s="15" t="s">
        <v>23050</v>
      </c>
      <c r="F2296" s="14" t="s">
        <v>2773</v>
      </c>
      <c r="G2296" s="15" t="s">
        <v>23051</v>
      </c>
      <c r="H2296" s="14" t="s">
        <v>13745</v>
      </c>
      <c r="I2296" s="15" t="s">
        <v>14210</v>
      </c>
      <c r="J2296" s="14" t="s">
        <v>13699</v>
      </c>
      <c r="K2296" s="18"/>
      <c r="L2296" s="14" t="s">
        <v>13699</v>
      </c>
      <c r="M2296" s="15" t="s">
        <v>22860</v>
      </c>
      <c r="N2296" s="19" t="str">
        <f>_xlfn.IFNA(VLOOKUP(K2296,'HAN02'!$I$1:$J$426,2,FALSE),"")</f>
        <v/>
      </c>
    </row>
    <row r="2297" spans="1:14">
      <c r="A2297" s="14">
        <v>2295</v>
      </c>
      <c r="B2297" s="14" t="str">
        <f t="shared" si="35"/>
        <v>350212502295</v>
      </c>
      <c r="C2297" s="15" t="s">
        <v>23052</v>
      </c>
      <c r="D2297" s="15" t="s">
        <v>2436</v>
      </c>
      <c r="E2297" s="15" t="s">
        <v>23053</v>
      </c>
      <c r="F2297" s="14" t="s">
        <v>2798</v>
      </c>
      <c r="G2297" s="15" t="s">
        <v>23054</v>
      </c>
      <c r="H2297" s="14" t="s">
        <v>13745</v>
      </c>
      <c r="I2297" s="15" t="s">
        <v>23055</v>
      </c>
      <c r="J2297" s="14" t="s">
        <v>13699</v>
      </c>
      <c r="K2297" s="18"/>
      <c r="L2297" s="14" t="s">
        <v>13699</v>
      </c>
      <c r="M2297" s="15" t="s">
        <v>22860</v>
      </c>
      <c r="N2297" s="19" t="str">
        <f>_xlfn.IFNA(VLOOKUP(K2297,'HAN02'!$I$1:$J$426,2,FALSE),"")</f>
        <v/>
      </c>
    </row>
    <row r="2298" spans="1:14">
      <c r="A2298" s="14">
        <v>2296</v>
      </c>
      <c r="B2298" s="14" t="str">
        <f t="shared" si="35"/>
        <v>350213402296</v>
      </c>
      <c r="C2298" s="15" t="s">
        <v>23056</v>
      </c>
      <c r="D2298" s="15" t="s">
        <v>2438</v>
      </c>
      <c r="E2298" s="15" t="s">
        <v>23057</v>
      </c>
      <c r="F2298" s="14" t="s">
        <v>2801</v>
      </c>
      <c r="G2298" s="15" t="s">
        <v>23058</v>
      </c>
      <c r="H2298" s="14" t="s">
        <v>13708</v>
      </c>
      <c r="I2298" s="15" t="s">
        <v>15943</v>
      </c>
      <c r="J2298" s="14" t="s">
        <v>13699</v>
      </c>
      <c r="K2298" s="18"/>
      <c r="L2298" s="14" t="s">
        <v>13699</v>
      </c>
      <c r="M2298" s="15" t="s">
        <v>22860</v>
      </c>
      <c r="N2298" s="19" t="str">
        <f>_xlfn.IFNA(VLOOKUP(K2298,'HAN02'!$I$1:$J$426,2,FALSE),"")</f>
        <v/>
      </c>
    </row>
    <row r="2299" spans="1:14">
      <c r="A2299" s="14">
        <v>2297</v>
      </c>
      <c r="B2299" s="14" t="str">
        <f t="shared" si="35"/>
        <v>350296402297</v>
      </c>
      <c r="C2299" s="15" t="s">
        <v>23059</v>
      </c>
      <c r="D2299" s="15" t="s">
        <v>12984</v>
      </c>
      <c r="E2299" s="15" t="s">
        <v>23060</v>
      </c>
      <c r="F2299" s="14" t="s">
        <v>2773</v>
      </c>
      <c r="G2299" s="15" t="s">
        <v>23061</v>
      </c>
      <c r="H2299" s="14" t="s">
        <v>13708</v>
      </c>
      <c r="I2299" s="15" t="s">
        <v>23062</v>
      </c>
      <c r="J2299" s="14" t="s">
        <v>13710</v>
      </c>
      <c r="K2299" s="18" t="s">
        <v>12984</v>
      </c>
      <c r="L2299" s="14" t="s">
        <v>13832</v>
      </c>
      <c r="M2299" s="15" t="s">
        <v>22860</v>
      </c>
      <c r="N2299" s="19" t="str">
        <f>_xlfn.IFNA(VLOOKUP(K2299,'HAN02'!$I$1:$J$426,2,FALSE),"")</f>
        <v>GG352022</v>
      </c>
    </row>
    <row r="2300" spans="1:14">
      <c r="A2300" s="14">
        <v>2298</v>
      </c>
      <c r="B2300" s="14" t="str">
        <f t="shared" si="35"/>
        <v>350296402298</v>
      </c>
      <c r="C2300" s="15" t="s">
        <v>23063</v>
      </c>
      <c r="D2300" s="15" t="s">
        <v>12984</v>
      </c>
      <c r="E2300" s="15" t="s">
        <v>23064</v>
      </c>
      <c r="F2300" s="14" t="s">
        <v>23027</v>
      </c>
      <c r="G2300" s="15" t="s">
        <v>23065</v>
      </c>
      <c r="H2300" s="14" t="s">
        <v>13708</v>
      </c>
      <c r="I2300" s="15" t="s">
        <v>23066</v>
      </c>
      <c r="J2300" s="14" t="s">
        <v>13710</v>
      </c>
      <c r="K2300" s="18" t="s">
        <v>12984</v>
      </c>
      <c r="L2300" s="14" t="s">
        <v>13832</v>
      </c>
      <c r="M2300" s="15" t="s">
        <v>22860</v>
      </c>
      <c r="N2300" s="19" t="str">
        <f>_xlfn.IFNA(VLOOKUP(K2300,'HAN02'!$I$1:$J$426,2,FALSE),"")</f>
        <v>GG352022</v>
      </c>
    </row>
    <row r="2301" spans="1:14">
      <c r="A2301" s="14">
        <v>2299</v>
      </c>
      <c r="B2301" s="14" t="str">
        <f t="shared" si="35"/>
        <v>350296402299</v>
      </c>
      <c r="C2301" s="15" t="s">
        <v>23067</v>
      </c>
      <c r="D2301" s="15" t="s">
        <v>12984</v>
      </c>
      <c r="E2301" s="15" t="s">
        <v>23064</v>
      </c>
      <c r="F2301" s="14" t="s">
        <v>23027</v>
      </c>
      <c r="G2301" s="15" t="s">
        <v>23068</v>
      </c>
      <c r="H2301" s="14" t="s">
        <v>13708</v>
      </c>
      <c r="I2301" s="15" t="s">
        <v>23069</v>
      </c>
      <c r="J2301" s="14" t="s">
        <v>13710</v>
      </c>
      <c r="K2301" s="18" t="s">
        <v>12984</v>
      </c>
      <c r="L2301" s="14" t="s">
        <v>13832</v>
      </c>
      <c r="M2301" s="15" t="s">
        <v>22860</v>
      </c>
      <c r="N2301" s="19" t="str">
        <f>_xlfn.IFNA(VLOOKUP(K2301,'HAN02'!$I$1:$J$426,2,FALSE),"")</f>
        <v>GG352022</v>
      </c>
    </row>
    <row r="2302" spans="1:14">
      <c r="A2302" s="14">
        <v>2300</v>
      </c>
      <c r="B2302" s="14" t="str">
        <f t="shared" si="35"/>
        <v>350300102300</v>
      </c>
      <c r="C2302" s="15" t="s">
        <v>23070</v>
      </c>
      <c r="D2302" s="15" t="s">
        <v>2440</v>
      </c>
      <c r="E2302" s="15" t="s">
        <v>23071</v>
      </c>
      <c r="F2302" s="14" t="s">
        <v>23072</v>
      </c>
      <c r="G2302" s="15" t="s">
        <v>23073</v>
      </c>
      <c r="H2302" s="14" t="s">
        <v>13942</v>
      </c>
      <c r="I2302" s="15" t="s">
        <v>15724</v>
      </c>
      <c r="J2302" s="14" t="s">
        <v>13710</v>
      </c>
      <c r="K2302" s="18" t="s">
        <v>12988</v>
      </c>
      <c r="L2302" s="14" t="s">
        <v>13699</v>
      </c>
      <c r="M2302" s="15" t="s">
        <v>22860</v>
      </c>
      <c r="N2302" s="19" t="str">
        <f>_xlfn.IFNA(VLOOKUP(K2302,'HAN02'!$I$1:$J$426,2,FALSE),"")</f>
        <v>GG352094</v>
      </c>
    </row>
    <row r="2303" spans="1:14">
      <c r="A2303" s="14">
        <v>2301</v>
      </c>
      <c r="B2303" s="14" t="str">
        <f t="shared" si="35"/>
        <v>350302502301</v>
      </c>
      <c r="C2303" s="15" t="s">
        <v>23074</v>
      </c>
      <c r="D2303" s="15" t="s">
        <v>2443</v>
      </c>
      <c r="E2303" s="15" t="s">
        <v>23075</v>
      </c>
      <c r="F2303" s="14" t="s">
        <v>23072</v>
      </c>
      <c r="G2303" s="15" t="s">
        <v>23076</v>
      </c>
      <c r="H2303" s="14" t="s">
        <v>13745</v>
      </c>
      <c r="I2303" s="15" t="s">
        <v>15143</v>
      </c>
      <c r="J2303" s="14" t="s">
        <v>13699</v>
      </c>
      <c r="K2303" s="18"/>
      <c r="L2303" s="14" t="s">
        <v>13699</v>
      </c>
      <c r="M2303" s="15" t="s">
        <v>22860</v>
      </c>
      <c r="N2303" s="19" t="str">
        <f>_xlfn.IFNA(VLOOKUP(K2303,'HAN02'!$I$1:$J$426,2,FALSE),"")</f>
        <v/>
      </c>
    </row>
    <row r="2304" spans="1:14">
      <c r="A2304" s="14">
        <v>2302</v>
      </c>
      <c r="B2304" s="14" t="str">
        <f t="shared" si="35"/>
        <v>350303502302</v>
      </c>
      <c r="C2304" s="15" t="s">
        <v>23077</v>
      </c>
      <c r="D2304" s="15" t="s">
        <v>2445</v>
      </c>
      <c r="E2304" s="15" t="s">
        <v>23078</v>
      </c>
      <c r="F2304" s="14" t="s">
        <v>23079</v>
      </c>
      <c r="G2304" s="15" t="s">
        <v>23080</v>
      </c>
      <c r="H2304" s="14" t="s">
        <v>13745</v>
      </c>
      <c r="I2304" s="15" t="s">
        <v>14816</v>
      </c>
      <c r="J2304" s="14" t="s">
        <v>13710</v>
      </c>
      <c r="K2304" s="18" t="s">
        <v>12988</v>
      </c>
      <c r="L2304" s="14" t="s">
        <v>13699</v>
      </c>
      <c r="M2304" s="15" t="s">
        <v>22860</v>
      </c>
      <c r="N2304" s="19" t="str">
        <f>_xlfn.IFNA(VLOOKUP(K2304,'HAN02'!$I$1:$J$426,2,FALSE),"")</f>
        <v>GG352094</v>
      </c>
    </row>
    <row r="2305" spans="1:14">
      <c r="A2305" s="14">
        <v>2303</v>
      </c>
      <c r="B2305" s="14" t="str">
        <f t="shared" si="35"/>
        <v>350304502303</v>
      </c>
      <c r="C2305" s="15" t="s">
        <v>23081</v>
      </c>
      <c r="D2305" s="15" t="s">
        <v>2447</v>
      </c>
      <c r="E2305" s="15" t="s">
        <v>23082</v>
      </c>
      <c r="F2305" s="14" t="s">
        <v>23072</v>
      </c>
      <c r="G2305" s="15" t="s">
        <v>23083</v>
      </c>
      <c r="H2305" s="14" t="s">
        <v>13745</v>
      </c>
      <c r="I2305" s="15" t="s">
        <v>16761</v>
      </c>
      <c r="J2305" s="14" t="s">
        <v>13699</v>
      </c>
      <c r="K2305" s="18"/>
      <c r="L2305" s="14" t="s">
        <v>13699</v>
      </c>
      <c r="M2305" s="15" t="s">
        <v>22860</v>
      </c>
      <c r="N2305" s="19" t="str">
        <f>_xlfn.IFNA(VLOOKUP(K2305,'HAN02'!$I$1:$J$426,2,FALSE),"")</f>
        <v/>
      </c>
    </row>
    <row r="2306" spans="1:14">
      <c r="A2306" s="14">
        <v>2304</v>
      </c>
      <c r="B2306" s="14" t="str">
        <f t="shared" si="35"/>
        <v>350304502304</v>
      </c>
      <c r="C2306" s="15" t="s">
        <v>23084</v>
      </c>
      <c r="D2306" s="15" t="s">
        <v>2447</v>
      </c>
      <c r="E2306" s="15" t="s">
        <v>23085</v>
      </c>
      <c r="F2306" s="14" t="s">
        <v>23072</v>
      </c>
      <c r="G2306" s="15" t="s">
        <v>23086</v>
      </c>
      <c r="H2306" s="14" t="s">
        <v>13745</v>
      </c>
      <c r="I2306" s="15" t="s">
        <v>23087</v>
      </c>
      <c r="J2306" s="14" t="s">
        <v>13699</v>
      </c>
      <c r="K2306" s="18"/>
      <c r="L2306" s="14" t="s">
        <v>13699</v>
      </c>
      <c r="M2306" s="15" t="s">
        <v>22860</v>
      </c>
      <c r="N2306" s="19" t="str">
        <f>_xlfn.IFNA(VLOOKUP(K2306,'HAN02'!$I$1:$J$426,2,FALSE),"")</f>
        <v/>
      </c>
    </row>
    <row r="2307" spans="1:14">
      <c r="A2307" s="14">
        <v>2305</v>
      </c>
      <c r="B2307" s="14" t="str">
        <f t="shared" si="35"/>
        <v>350305502305</v>
      </c>
      <c r="C2307" s="15" t="s">
        <v>23088</v>
      </c>
      <c r="D2307" s="15" t="s">
        <v>2449</v>
      </c>
      <c r="E2307" s="15" t="s">
        <v>23089</v>
      </c>
      <c r="F2307" s="14" t="s">
        <v>23072</v>
      </c>
      <c r="G2307" s="15" t="s">
        <v>23090</v>
      </c>
      <c r="H2307" s="14" t="s">
        <v>13745</v>
      </c>
      <c r="I2307" s="15" t="s">
        <v>21443</v>
      </c>
      <c r="J2307" s="14" t="s">
        <v>13699</v>
      </c>
      <c r="K2307" s="18"/>
      <c r="L2307" s="14" t="s">
        <v>13699</v>
      </c>
      <c r="M2307" s="15" t="s">
        <v>22860</v>
      </c>
      <c r="N2307" s="19" t="str">
        <f>_xlfn.IFNA(VLOOKUP(K2307,'HAN02'!$I$1:$J$426,2,FALSE),"")</f>
        <v/>
      </c>
    </row>
    <row r="2308" spans="1:14">
      <c r="A2308" s="14">
        <v>2306</v>
      </c>
      <c r="B2308" s="14" t="str">
        <f t="shared" ref="B2308:B2371" si="36">D2308&amp;IF(H2308="",0,H2308)&amp;REPT(0,5-LEN(A2308))&amp;A2308</f>
        <v>350322002306</v>
      </c>
      <c r="C2308" s="15" t="s">
        <v>23091</v>
      </c>
      <c r="D2308" s="15" t="s">
        <v>2451</v>
      </c>
      <c r="E2308" s="15" t="s">
        <v>23092</v>
      </c>
      <c r="F2308" s="14" t="s">
        <v>23093</v>
      </c>
      <c r="G2308" s="15"/>
      <c r="H2308" s="14"/>
      <c r="I2308" s="15" t="s">
        <v>23094</v>
      </c>
      <c r="J2308" s="14"/>
      <c r="K2308" s="18"/>
      <c r="L2308" s="14" t="s">
        <v>13699</v>
      </c>
      <c r="M2308" s="15" t="s">
        <v>22860</v>
      </c>
      <c r="N2308" s="19" t="str">
        <f>_xlfn.IFNA(VLOOKUP(K2308,'HAN02'!$I$1:$J$426,2,FALSE),"")</f>
        <v/>
      </c>
    </row>
    <row r="2309" spans="1:14">
      <c r="A2309" s="14">
        <v>2307</v>
      </c>
      <c r="B2309" s="14" t="str">
        <f t="shared" si="36"/>
        <v>350322602307</v>
      </c>
      <c r="C2309" s="15" t="s">
        <v>23095</v>
      </c>
      <c r="D2309" s="15" t="s">
        <v>2451</v>
      </c>
      <c r="E2309" s="15" t="s">
        <v>23096</v>
      </c>
      <c r="F2309" s="14" t="s">
        <v>23093</v>
      </c>
      <c r="G2309" s="15" t="s">
        <v>23097</v>
      </c>
      <c r="H2309" s="14" t="s">
        <v>15084</v>
      </c>
      <c r="I2309" s="15" t="s">
        <v>23098</v>
      </c>
      <c r="J2309" s="14" t="s">
        <v>13699</v>
      </c>
      <c r="K2309" s="18"/>
      <c r="L2309" s="14" t="s">
        <v>13699</v>
      </c>
      <c r="M2309" s="15" t="s">
        <v>22860</v>
      </c>
      <c r="N2309" s="19" t="str">
        <f>_xlfn.IFNA(VLOOKUP(K2309,'HAN02'!$I$1:$J$426,2,FALSE),"")</f>
        <v/>
      </c>
    </row>
    <row r="2310" spans="1:14">
      <c r="A2310" s="14">
        <v>2308</v>
      </c>
      <c r="B2310" s="14" t="str">
        <f t="shared" si="36"/>
        <v>350396102308</v>
      </c>
      <c r="C2310" s="15" t="s">
        <v>23099</v>
      </c>
      <c r="D2310" s="15" t="s">
        <v>12988</v>
      </c>
      <c r="E2310" s="15" t="s">
        <v>23100</v>
      </c>
      <c r="F2310" s="14" t="s">
        <v>23079</v>
      </c>
      <c r="G2310" s="15" t="s">
        <v>23101</v>
      </c>
      <c r="H2310" s="14" t="s">
        <v>13942</v>
      </c>
      <c r="I2310" s="15" t="s">
        <v>23102</v>
      </c>
      <c r="J2310" s="14" t="s">
        <v>13710</v>
      </c>
      <c r="K2310" s="18" t="s">
        <v>12988</v>
      </c>
      <c r="L2310" s="14" t="s">
        <v>13699</v>
      </c>
      <c r="M2310" s="15" t="s">
        <v>22860</v>
      </c>
      <c r="N2310" s="19" t="str">
        <f>_xlfn.IFNA(VLOOKUP(K2310,'HAN02'!$I$1:$J$426,2,FALSE),"")</f>
        <v>GG352094</v>
      </c>
    </row>
    <row r="2311" spans="1:14">
      <c r="A2311" s="14">
        <v>2309</v>
      </c>
      <c r="B2311" s="14" t="str">
        <f t="shared" si="36"/>
        <v>350400302309</v>
      </c>
      <c r="C2311" s="15" t="s">
        <v>23103</v>
      </c>
      <c r="D2311" s="15" t="s">
        <v>2453</v>
      </c>
      <c r="E2311" s="15" t="s">
        <v>23104</v>
      </c>
      <c r="F2311" s="14" t="s">
        <v>23105</v>
      </c>
      <c r="G2311" s="15" t="s">
        <v>23106</v>
      </c>
      <c r="H2311" s="14" t="s">
        <v>13872</v>
      </c>
      <c r="I2311" s="15" t="s">
        <v>23107</v>
      </c>
      <c r="J2311" s="14" t="s">
        <v>13699</v>
      </c>
      <c r="K2311" s="18"/>
      <c r="L2311" s="14" t="s">
        <v>13699</v>
      </c>
      <c r="M2311" s="15" t="s">
        <v>22860</v>
      </c>
      <c r="N2311" s="19" t="str">
        <f>_xlfn.IFNA(VLOOKUP(K2311,'HAN02'!$I$1:$J$426,2,FALSE),"")</f>
        <v/>
      </c>
    </row>
    <row r="2312" spans="1:14">
      <c r="A2312" s="14">
        <v>2310</v>
      </c>
      <c r="B2312" s="14" t="str">
        <f t="shared" si="36"/>
        <v>350402302310</v>
      </c>
      <c r="C2312" s="15" t="s">
        <v>23108</v>
      </c>
      <c r="D2312" s="15" t="s">
        <v>2456</v>
      </c>
      <c r="E2312" s="15" t="s">
        <v>23109</v>
      </c>
      <c r="F2312" s="14" t="s">
        <v>23105</v>
      </c>
      <c r="G2312" s="15" t="s">
        <v>23110</v>
      </c>
      <c r="H2312" s="14" t="s">
        <v>13872</v>
      </c>
      <c r="I2312" s="15" t="s">
        <v>23111</v>
      </c>
      <c r="J2312" s="14" t="s">
        <v>13699</v>
      </c>
      <c r="K2312" s="18"/>
      <c r="L2312" s="14" t="s">
        <v>13699</v>
      </c>
      <c r="M2312" s="15" t="s">
        <v>22860</v>
      </c>
      <c r="N2312" s="19" t="str">
        <f>_xlfn.IFNA(VLOOKUP(K2312,'HAN02'!$I$1:$J$426,2,FALSE),"")</f>
        <v/>
      </c>
    </row>
    <row r="2313" spans="1:14">
      <c r="A2313" s="14">
        <v>2311</v>
      </c>
      <c r="B2313" s="14" t="str">
        <f t="shared" si="36"/>
        <v>350402502311</v>
      </c>
      <c r="C2313" s="15" t="s">
        <v>23112</v>
      </c>
      <c r="D2313" s="15" t="s">
        <v>2456</v>
      </c>
      <c r="E2313" s="15" t="s">
        <v>23113</v>
      </c>
      <c r="F2313" s="14" t="s">
        <v>23105</v>
      </c>
      <c r="G2313" s="15" t="s">
        <v>23114</v>
      </c>
      <c r="H2313" s="14" t="s">
        <v>13745</v>
      </c>
      <c r="I2313" s="15" t="s">
        <v>14776</v>
      </c>
      <c r="J2313" s="14" t="s">
        <v>13699</v>
      </c>
      <c r="K2313" s="18"/>
      <c r="L2313" s="14" t="s">
        <v>13699</v>
      </c>
      <c r="M2313" s="15" t="s">
        <v>22860</v>
      </c>
      <c r="N2313" s="19" t="str">
        <f>_xlfn.IFNA(VLOOKUP(K2313,'HAN02'!$I$1:$J$426,2,FALSE),"")</f>
        <v/>
      </c>
    </row>
    <row r="2314" spans="1:14">
      <c r="A2314" s="14">
        <v>2312</v>
      </c>
      <c r="B2314" s="14" t="str">
        <f t="shared" si="36"/>
        <v>350403302312</v>
      </c>
      <c r="C2314" s="15" t="s">
        <v>23115</v>
      </c>
      <c r="D2314" s="15" t="s">
        <v>2458</v>
      </c>
      <c r="E2314" s="15" t="s">
        <v>23116</v>
      </c>
      <c r="F2314" s="14" t="s">
        <v>23117</v>
      </c>
      <c r="G2314" s="15" t="s">
        <v>23118</v>
      </c>
      <c r="H2314" s="14" t="s">
        <v>13872</v>
      </c>
      <c r="I2314" s="15" t="s">
        <v>23119</v>
      </c>
      <c r="J2314" s="14" t="s">
        <v>13699</v>
      </c>
      <c r="K2314" s="18"/>
      <c r="L2314" s="14" t="s">
        <v>13699</v>
      </c>
      <c r="M2314" s="15" t="s">
        <v>22860</v>
      </c>
      <c r="N2314" s="19" t="str">
        <f>_xlfn.IFNA(VLOOKUP(K2314,'HAN02'!$I$1:$J$426,2,FALSE),"")</f>
        <v/>
      </c>
    </row>
    <row r="2315" spans="1:14">
      <c r="A2315" s="14">
        <v>2313</v>
      </c>
      <c r="B2315" s="14" t="str">
        <f t="shared" si="36"/>
        <v>350403502313</v>
      </c>
      <c r="C2315" s="15" t="s">
        <v>23120</v>
      </c>
      <c r="D2315" s="15" t="s">
        <v>2458</v>
      </c>
      <c r="E2315" s="15" t="s">
        <v>23121</v>
      </c>
      <c r="F2315" s="14" t="s">
        <v>23117</v>
      </c>
      <c r="G2315" s="15" t="s">
        <v>23122</v>
      </c>
      <c r="H2315" s="14" t="s">
        <v>13745</v>
      </c>
      <c r="I2315" s="15" t="s">
        <v>14210</v>
      </c>
      <c r="J2315" s="14" t="s">
        <v>13699</v>
      </c>
      <c r="K2315" s="18"/>
      <c r="L2315" s="14" t="s">
        <v>13699</v>
      </c>
      <c r="M2315" s="15" t="s">
        <v>22860</v>
      </c>
      <c r="N2315" s="19" t="str">
        <f>_xlfn.IFNA(VLOOKUP(K2315,'HAN02'!$I$1:$J$426,2,FALSE),"")</f>
        <v/>
      </c>
    </row>
    <row r="2316" spans="1:14">
      <c r="A2316" s="14">
        <v>2314</v>
      </c>
      <c r="B2316" s="14" t="str">
        <f t="shared" si="36"/>
        <v>350403502314</v>
      </c>
      <c r="C2316" s="15" t="s">
        <v>23123</v>
      </c>
      <c r="D2316" s="15" t="s">
        <v>2458</v>
      </c>
      <c r="E2316" s="15" t="s">
        <v>23124</v>
      </c>
      <c r="F2316" s="14" t="s">
        <v>23105</v>
      </c>
      <c r="G2316" s="15" t="s">
        <v>23125</v>
      </c>
      <c r="H2316" s="14" t="s">
        <v>13745</v>
      </c>
      <c r="I2316" s="15" t="s">
        <v>15562</v>
      </c>
      <c r="J2316" s="14" t="s">
        <v>13699</v>
      </c>
      <c r="K2316" s="18"/>
      <c r="L2316" s="14" t="s">
        <v>13699</v>
      </c>
      <c r="M2316" s="15" t="s">
        <v>22860</v>
      </c>
      <c r="N2316" s="19" t="str">
        <f>_xlfn.IFNA(VLOOKUP(K2316,'HAN02'!$I$1:$J$426,2,FALSE),"")</f>
        <v/>
      </c>
    </row>
    <row r="2317" spans="1:14">
      <c r="A2317" s="14">
        <v>2315</v>
      </c>
      <c r="B2317" s="14" t="str">
        <f t="shared" si="36"/>
        <v>350424402315</v>
      </c>
      <c r="C2317" s="15" t="s">
        <v>23126</v>
      </c>
      <c r="D2317" s="15" t="s">
        <v>2464</v>
      </c>
      <c r="E2317" s="15" t="s">
        <v>23127</v>
      </c>
      <c r="F2317" s="14" t="s">
        <v>23128</v>
      </c>
      <c r="G2317" s="15" t="s">
        <v>23129</v>
      </c>
      <c r="H2317" s="14" t="s">
        <v>13708</v>
      </c>
      <c r="I2317" s="15" t="s">
        <v>17206</v>
      </c>
      <c r="J2317" s="14" t="s">
        <v>13699</v>
      </c>
      <c r="K2317" s="18"/>
      <c r="L2317" s="14" t="s">
        <v>13699</v>
      </c>
      <c r="M2317" s="15" t="s">
        <v>22860</v>
      </c>
      <c r="N2317" s="19" t="str">
        <f>_xlfn.IFNA(VLOOKUP(K2317,'HAN02'!$I$1:$J$426,2,FALSE),"")</f>
        <v/>
      </c>
    </row>
    <row r="2318" spans="1:14">
      <c r="A2318" s="14">
        <v>2316</v>
      </c>
      <c r="B2318" s="14" t="str">
        <f t="shared" si="36"/>
        <v>350426702316</v>
      </c>
      <c r="C2318" s="15" t="s">
        <v>23130</v>
      </c>
      <c r="D2318" s="15" t="s">
        <v>2468</v>
      </c>
      <c r="E2318" s="15" t="s">
        <v>23131</v>
      </c>
      <c r="F2318" s="14" t="s">
        <v>22997</v>
      </c>
      <c r="G2318" s="15" t="s">
        <v>23132</v>
      </c>
      <c r="H2318" s="14" t="s">
        <v>14247</v>
      </c>
      <c r="I2318" s="15" t="s">
        <v>23133</v>
      </c>
      <c r="J2318" s="14" t="s">
        <v>13699</v>
      </c>
      <c r="K2318" s="18"/>
      <c r="L2318" s="14" t="s">
        <v>13699</v>
      </c>
      <c r="M2318" s="15" t="s">
        <v>22860</v>
      </c>
      <c r="N2318" s="19" t="str">
        <f>_xlfn.IFNA(VLOOKUP(K2318,'HAN02'!$I$1:$J$426,2,FALSE),"")</f>
        <v/>
      </c>
    </row>
    <row r="2319" spans="1:14">
      <c r="A2319" s="14">
        <v>2317</v>
      </c>
      <c r="B2319" s="14" t="str">
        <f t="shared" si="36"/>
        <v>350427402317</v>
      </c>
      <c r="C2319" s="15" t="s">
        <v>23134</v>
      </c>
      <c r="D2319" s="15" t="s">
        <v>2470</v>
      </c>
      <c r="E2319" s="15" t="s">
        <v>23135</v>
      </c>
      <c r="F2319" s="14" t="s">
        <v>23136</v>
      </c>
      <c r="G2319" s="15" t="s">
        <v>23137</v>
      </c>
      <c r="H2319" s="14" t="s">
        <v>13708</v>
      </c>
      <c r="I2319" s="15" t="s">
        <v>14763</v>
      </c>
      <c r="J2319" s="14" t="s">
        <v>13710</v>
      </c>
      <c r="K2319" s="18" t="s">
        <v>12991</v>
      </c>
      <c r="L2319" s="14" t="s">
        <v>13699</v>
      </c>
      <c r="M2319" s="15" t="s">
        <v>22860</v>
      </c>
      <c r="N2319" s="19" t="str">
        <f>_xlfn.IFNA(VLOOKUP(K2319,'HAN02'!$I$1:$J$426,2,FALSE),"")</f>
        <v>GG352095</v>
      </c>
    </row>
    <row r="2320" spans="1:14">
      <c r="A2320" s="14">
        <v>2318</v>
      </c>
      <c r="B2320" s="14" t="str">
        <f t="shared" si="36"/>
        <v>350427402318</v>
      </c>
      <c r="C2320" s="15" t="s">
        <v>23138</v>
      </c>
      <c r="D2320" s="15" t="s">
        <v>2470</v>
      </c>
      <c r="E2320" s="15" t="s">
        <v>23139</v>
      </c>
      <c r="F2320" s="14" t="s">
        <v>23136</v>
      </c>
      <c r="G2320" s="15" t="s">
        <v>23140</v>
      </c>
      <c r="H2320" s="14" t="s">
        <v>13708</v>
      </c>
      <c r="I2320" s="15" t="s">
        <v>23141</v>
      </c>
      <c r="J2320" s="14" t="s">
        <v>13699</v>
      </c>
      <c r="K2320" s="18"/>
      <c r="L2320" s="14" t="s">
        <v>13699</v>
      </c>
      <c r="M2320" s="15" t="s">
        <v>22860</v>
      </c>
      <c r="N2320" s="19" t="str">
        <f>_xlfn.IFNA(VLOOKUP(K2320,'HAN02'!$I$1:$J$426,2,FALSE),"")</f>
        <v/>
      </c>
    </row>
    <row r="2321" spans="1:14">
      <c r="A2321" s="14">
        <v>2319</v>
      </c>
      <c r="B2321" s="14" t="str">
        <f t="shared" si="36"/>
        <v>350427102319</v>
      </c>
      <c r="C2321" s="15" t="s">
        <v>23142</v>
      </c>
      <c r="D2321" s="15" t="s">
        <v>2470</v>
      </c>
      <c r="E2321" s="15" t="s">
        <v>23143</v>
      </c>
      <c r="F2321" s="14" t="s">
        <v>23144</v>
      </c>
      <c r="G2321" s="15" t="s">
        <v>23145</v>
      </c>
      <c r="H2321" s="14" t="s">
        <v>13942</v>
      </c>
      <c r="I2321" s="15" t="s">
        <v>14189</v>
      </c>
      <c r="J2321" s="14" t="s">
        <v>13710</v>
      </c>
      <c r="K2321" s="18" t="s">
        <v>12991</v>
      </c>
      <c r="L2321" s="14" t="s">
        <v>13699</v>
      </c>
      <c r="M2321" s="15" t="s">
        <v>22860</v>
      </c>
      <c r="N2321" s="19" t="str">
        <f>_xlfn.IFNA(VLOOKUP(K2321,'HAN02'!$I$1:$J$426,2,FALSE),"")</f>
        <v>GG352095</v>
      </c>
    </row>
    <row r="2322" spans="1:14">
      <c r="A2322" s="14">
        <v>2320</v>
      </c>
      <c r="B2322" s="14" t="str">
        <f t="shared" si="36"/>
        <v>350428502320</v>
      </c>
      <c r="C2322" s="15" t="s">
        <v>23146</v>
      </c>
      <c r="D2322" s="15" t="s">
        <v>2472</v>
      </c>
      <c r="E2322" s="15" t="s">
        <v>23147</v>
      </c>
      <c r="F2322" s="14" t="s">
        <v>23148</v>
      </c>
      <c r="G2322" s="15" t="s">
        <v>23149</v>
      </c>
      <c r="H2322" s="14" t="s">
        <v>13745</v>
      </c>
      <c r="I2322" s="15" t="s">
        <v>23150</v>
      </c>
      <c r="J2322" s="14" t="s">
        <v>13699</v>
      </c>
      <c r="K2322" s="18"/>
      <c r="L2322" s="14" t="s">
        <v>13699</v>
      </c>
      <c r="M2322" s="15" t="s">
        <v>22860</v>
      </c>
      <c r="N2322" s="19" t="str">
        <f>_xlfn.IFNA(VLOOKUP(K2322,'HAN02'!$I$1:$J$426,2,FALSE),"")</f>
        <v/>
      </c>
    </row>
    <row r="2323" spans="1:14">
      <c r="A2323" s="14">
        <v>2321</v>
      </c>
      <c r="B2323" s="14" t="str">
        <f t="shared" si="36"/>
        <v>350428602321</v>
      </c>
      <c r="C2323" s="15" t="s">
        <v>23151</v>
      </c>
      <c r="D2323" s="15" t="s">
        <v>2472</v>
      </c>
      <c r="E2323" s="15" t="s">
        <v>23152</v>
      </c>
      <c r="F2323" s="14" t="s">
        <v>23148</v>
      </c>
      <c r="G2323" s="15" t="s">
        <v>23153</v>
      </c>
      <c r="H2323" s="14" t="s">
        <v>15084</v>
      </c>
      <c r="I2323" s="15" t="s">
        <v>16215</v>
      </c>
      <c r="J2323" s="14" t="s">
        <v>13699</v>
      </c>
      <c r="K2323" s="18"/>
      <c r="L2323" s="14" t="s">
        <v>13699</v>
      </c>
      <c r="M2323" s="15" t="s">
        <v>22860</v>
      </c>
      <c r="N2323" s="19" t="str">
        <f>_xlfn.IFNA(VLOOKUP(K2323,'HAN02'!$I$1:$J$426,2,FALSE),"")</f>
        <v/>
      </c>
    </row>
    <row r="2324" spans="1:14">
      <c r="A2324" s="14">
        <v>2322</v>
      </c>
      <c r="B2324" s="14" t="str">
        <f t="shared" si="36"/>
        <v>350428102322</v>
      </c>
      <c r="C2324" s="15" t="s">
        <v>23154</v>
      </c>
      <c r="D2324" s="15" t="s">
        <v>2472</v>
      </c>
      <c r="E2324" s="15" t="s">
        <v>23155</v>
      </c>
      <c r="F2324" s="14" t="s">
        <v>23148</v>
      </c>
      <c r="G2324" s="15" t="s">
        <v>23156</v>
      </c>
      <c r="H2324" s="14" t="s">
        <v>13942</v>
      </c>
      <c r="I2324" s="15" t="s">
        <v>23157</v>
      </c>
      <c r="J2324" s="14" t="s">
        <v>13699</v>
      </c>
      <c r="K2324" s="18"/>
      <c r="L2324" s="14" t="s">
        <v>13699</v>
      </c>
      <c r="M2324" s="15" t="s">
        <v>22860</v>
      </c>
      <c r="N2324" s="19" t="str">
        <f>_xlfn.IFNA(VLOOKUP(K2324,'HAN02'!$I$1:$J$426,2,FALSE),"")</f>
        <v/>
      </c>
    </row>
    <row r="2325" spans="1:14">
      <c r="A2325" s="14">
        <v>2323</v>
      </c>
      <c r="B2325" s="14" t="str">
        <f t="shared" si="36"/>
        <v>350430502323</v>
      </c>
      <c r="C2325" s="15" t="s">
        <v>23158</v>
      </c>
      <c r="D2325" s="15" t="s">
        <v>2476</v>
      </c>
      <c r="E2325" s="15" t="s">
        <v>23159</v>
      </c>
      <c r="F2325" s="14" t="s">
        <v>23160</v>
      </c>
      <c r="G2325" s="15" t="s">
        <v>23161</v>
      </c>
      <c r="H2325" s="14" t="s">
        <v>13745</v>
      </c>
      <c r="I2325" s="15" t="s">
        <v>15761</v>
      </c>
      <c r="J2325" s="14" t="s">
        <v>13699</v>
      </c>
      <c r="K2325" s="18"/>
      <c r="L2325" s="14" t="s">
        <v>13699</v>
      </c>
      <c r="M2325" s="15" t="s">
        <v>22860</v>
      </c>
      <c r="N2325" s="19" t="str">
        <f>_xlfn.IFNA(VLOOKUP(K2325,'HAN02'!$I$1:$J$426,2,FALSE),"")</f>
        <v/>
      </c>
    </row>
    <row r="2326" spans="1:14">
      <c r="A2326" s="14">
        <v>2324</v>
      </c>
      <c r="B2326" s="14" t="str">
        <f t="shared" si="36"/>
        <v>350430502324</v>
      </c>
      <c r="C2326" s="15" t="s">
        <v>23162</v>
      </c>
      <c r="D2326" s="15" t="s">
        <v>2476</v>
      </c>
      <c r="E2326" s="15" t="s">
        <v>23163</v>
      </c>
      <c r="F2326" s="14" t="s">
        <v>23160</v>
      </c>
      <c r="G2326" s="15" t="s">
        <v>23164</v>
      </c>
      <c r="H2326" s="14" t="s">
        <v>13745</v>
      </c>
      <c r="I2326" s="15" t="s">
        <v>15640</v>
      </c>
      <c r="J2326" s="14" t="s">
        <v>13699</v>
      </c>
      <c r="K2326" s="18"/>
      <c r="L2326" s="14" t="s">
        <v>13699</v>
      </c>
      <c r="M2326" s="15" t="s">
        <v>22860</v>
      </c>
      <c r="N2326" s="19" t="str">
        <f>_xlfn.IFNA(VLOOKUP(K2326,'HAN02'!$I$1:$J$426,2,FALSE),"")</f>
        <v/>
      </c>
    </row>
    <row r="2327" spans="1:14">
      <c r="A2327" s="14">
        <v>2325</v>
      </c>
      <c r="B2327" s="14" t="str">
        <f t="shared" si="36"/>
        <v>350481402325</v>
      </c>
      <c r="C2327" s="15" t="s">
        <v>23165</v>
      </c>
      <c r="D2327" s="15" t="s">
        <v>2478</v>
      </c>
      <c r="E2327" s="15" t="s">
        <v>23166</v>
      </c>
      <c r="F2327" s="14" t="s">
        <v>23167</v>
      </c>
      <c r="G2327" s="15" t="s">
        <v>23168</v>
      </c>
      <c r="H2327" s="14" t="s">
        <v>13708</v>
      </c>
      <c r="I2327" s="15" t="s">
        <v>14243</v>
      </c>
      <c r="J2327" s="14" t="s">
        <v>13699</v>
      </c>
      <c r="K2327" s="18"/>
      <c r="L2327" s="14" t="s">
        <v>13699</v>
      </c>
      <c r="M2327" s="15" t="s">
        <v>22860</v>
      </c>
      <c r="N2327" s="19" t="str">
        <f>_xlfn.IFNA(VLOOKUP(K2327,'HAN02'!$I$1:$J$426,2,FALSE),"")</f>
        <v/>
      </c>
    </row>
    <row r="2328" spans="1:14">
      <c r="A2328" s="14">
        <v>2326</v>
      </c>
      <c r="B2328" s="14" t="str">
        <f t="shared" si="36"/>
        <v>350500302326</v>
      </c>
      <c r="C2328" s="15" t="s">
        <v>23169</v>
      </c>
      <c r="D2328" s="15" t="s">
        <v>2480</v>
      </c>
      <c r="E2328" s="15" t="s">
        <v>23170</v>
      </c>
      <c r="F2328" s="14" t="s">
        <v>23171</v>
      </c>
      <c r="G2328" s="15" t="s">
        <v>23172</v>
      </c>
      <c r="H2328" s="14" t="s">
        <v>13872</v>
      </c>
      <c r="I2328" s="15" t="s">
        <v>23173</v>
      </c>
      <c r="J2328" s="14" t="s">
        <v>13710</v>
      </c>
      <c r="K2328" s="18" t="s">
        <v>12996</v>
      </c>
      <c r="L2328" s="14" t="s">
        <v>13832</v>
      </c>
      <c r="M2328" s="15" t="s">
        <v>22860</v>
      </c>
      <c r="N2328" s="19" t="str">
        <f>_xlfn.IFNA(VLOOKUP(K2328,'HAN02'!$I$1:$J$426,2,FALSE),"")</f>
        <v>GG352096</v>
      </c>
    </row>
    <row r="2329" spans="1:14">
      <c r="A2329" s="14">
        <v>2327</v>
      </c>
      <c r="B2329" s="14" t="str">
        <f t="shared" si="36"/>
        <v>350500102327</v>
      </c>
      <c r="C2329" s="15" t="s">
        <v>23174</v>
      </c>
      <c r="D2329" s="15" t="s">
        <v>2480</v>
      </c>
      <c r="E2329" s="15" t="s">
        <v>23175</v>
      </c>
      <c r="F2329" s="14" t="s">
        <v>23176</v>
      </c>
      <c r="G2329" s="15" t="s">
        <v>23177</v>
      </c>
      <c r="H2329" s="14" t="s">
        <v>13942</v>
      </c>
      <c r="I2329" s="15" t="s">
        <v>18190</v>
      </c>
      <c r="J2329" s="14" t="s">
        <v>13699</v>
      </c>
      <c r="K2329" s="18"/>
      <c r="L2329" s="14" t="s">
        <v>13699</v>
      </c>
      <c r="M2329" s="15" t="s">
        <v>22860</v>
      </c>
      <c r="N2329" s="19" t="str">
        <f>_xlfn.IFNA(VLOOKUP(K2329,'HAN02'!$I$1:$J$426,2,FALSE),"")</f>
        <v/>
      </c>
    </row>
    <row r="2330" spans="1:14">
      <c r="A2330" s="14">
        <v>2328</v>
      </c>
      <c r="B2330" s="14" t="str">
        <f t="shared" si="36"/>
        <v>350502102328</v>
      </c>
      <c r="C2330" s="15" t="s">
        <v>23178</v>
      </c>
      <c r="D2330" s="15" t="s">
        <v>2483</v>
      </c>
      <c r="E2330" s="15" t="s">
        <v>23179</v>
      </c>
      <c r="F2330" s="14" t="s">
        <v>23171</v>
      </c>
      <c r="G2330" s="15" t="s">
        <v>23180</v>
      </c>
      <c r="H2330" s="14" t="s">
        <v>13942</v>
      </c>
      <c r="I2330" s="15" t="s">
        <v>23181</v>
      </c>
      <c r="J2330" s="14" t="s">
        <v>13710</v>
      </c>
      <c r="K2330" s="18" t="s">
        <v>12996</v>
      </c>
      <c r="L2330" s="14" t="s">
        <v>13699</v>
      </c>
      <c r="M2330" s="15" t="s">
        <v>22860</v>
      </c>
      <c r="N2330" s="19" t="str">
        <f>_xlfn.IFNA(VLOOKUP(K2330,'HAN02'!$I$1:$J$426,2,FALSE),"")</f>
        <v>GG352096</v>
      </c>
    </row>
    <row r="2331" spans="1:14">
      <c r="A2331" s="14">
        <v>2329</v>
      </c>
      <c r="B2331" s="14" t="str">
        <f t="shared" si="36"/>
        <v>350502402329</v>
      </c>
      <c r="C2331" s="15" t="s">
        <v>23182</v>
      </c>
      <c r="D2331" s="15" t="s">
        <v>2483</v>
      </c>
      <c r="E2331" s="15" t="s">
        <v>23183</v>
      </c>
      <c r="F2331" s="14" t="s">
        <v>23171</v>
      </c>
      <c r="G2331" s="15" t="s">
        <v>23184</v>
      </c>
      <c r="H2331" s="14" t="s">
        <v>13708</v>
      </c>
      <c r="I2331" s="15" t="s">
        <v>23185</v>
      </c>
      <c r="J2331" s="14" t="s">
        <v>13699</v>
      </c>
      <c r="K2331" s="18"/>
      <c r="L2331" s="14" t="s">
        <v>13699</v>
      </c>
      <c r="M2331" s="15" t="s">
        <v>22860</v>
      </c>
      <c r="N2331" s="19" t="str">
        <f>_xlfn.IFNA(VLOOKUP(K2331,'HAN02'!$I$1:$J$426,2,FALSE),"")</f>
        <v/>
      </c>
    </row>
    <row r="2332" spans="1:14">
      <c r="A2332" s="14">
        <v>2330</v>
      </c>
      <c r="B2332" s="14" t="str">
        <f t="shared" si="36"/>
        <v>350502502330</v>
      </c>
      <c r="C2332" s="15" t="s">
        <v>23186</v>
      </c>
      <c r="D2332" s="15" t="s">
        <v>2483</v>
      </c>
      <c r="E2332" s="15" t="s">
        <v>23187</v>
      </c>
      <c r="F2332" s="14" t="s">
        <v>23171</v>
      </c>
      <c r="G2332" s="15" t="s">
        <v>23188</v>
      </c>
      <c r="H2332" s="14" t="s">
        <v>13745</v>
      </c>
      <c r="I2332" s="15" t="s">
        <v>16425</v>
      </c>
      <c r="J2332" s="14" t="s">
        <v>13699</v>
      </c>
      <c r="K2332" s="18"/>
      <c r="L2332" s="14" t="s">
        <v>13699</v>
      </c>
      <c r="M2332" s="15" t="s">
        <v>22860</v>
      </c>
      <c r="N2332" s="19" t="str">
        <f>_xlfn.IFNA(VLOOKUP(K2332,'HAN02'!$I$1:$J$426,2,FALSE),"")</f>
        <v/>
      </c>
    </row>
    <row r="2333" spans="1:14">
      <c r="A2333" s="14">
        <v>2331</v>
      </c>
      <c r="B2333" s="14" t="str">
        <f t="shared" si="36"/>
        <v>350502002331</v>
      </c>
      <c r="C2333" s="15" t="s">
        <v>23189</v>
      </c>
      <c r="D2333" s="15" t="s">
        <v>2483</v>
      </c>
      <c r="E2333" s="15" t="s">
        <v>23190</v>
      </c>
      <c r="F2333" s="14" t="s">
        <v>23171</v>
      </c>
      <c r="G2333" s="15" t="s">
        <v>23191</v>
      </c>
      <c r="H2333" s="14"/>
      <c r="I2333" s="15" t="s">
        <v>15761</v>
      </c>
      <c r="J2333" s="14"/>
      <c r="K2333" s="18"/>
      <c r="L2333" s="14" t="s">
        <v>13699</v>
      </c>
      <c r="M2333" s="15" t="s">
        <v>22860</v>
      </c>
      <c r="N2333" s="19" t="str">
        <f>_xlfn.IFNA(VLOOKUP(K2333,'HAN02'!$I$1:$J$426,2,FALSE),"")</f>
        <v/>
      </c>
    </row>
    <row r="2334" spans="1:14">
      <c r="A2334" s="14">
        <v>2332</v>
      </c>
      <c r="B2334" s="14" t="str">
        <f t="shared" si="36"/>
        <v>350503502332</v>
      </c>
      <c r="C2334" s="15" t="s">
        <v>23192</v>
      </c>
      <c r="D2334" s="15" t="s">
        <v>2485</v>
      </c>
      <c r="E2334" s="15" t="s">
        <v>23193</v>
      </c>
      <c r="F2334" s="14" t="s">
        <v>23171</v>
      </c>
      <c r="G2334" s="15" t="s">
        <v>23194</v>
      </c>
      <c r="H2334" s="14" t="s">
        <v>13745</v>
      </c>
      <c r="I2334" s="15" t="s">
        <v>23195</v>
      </c>
      <c r="J2334" s="14" t="s">
        <v>13699</v>
      </c>
      <c r="K2334" s="18"/>
      <c r="L2334" s="14" t="s">
        <v>13832</v>
      </c>
      <c r="M2334" s="15" t="s">
        <v>22860</v>
      </c>
      <c r="N2334" s="19" t="str">
        <f>_xlfn.IFNA(VLOOKUP(K2334,'HAN02'!$I$1:$J$426,2,FALSE),"")</f>
        <v/>
      </c>
    </row>
    <row r="2335" spans="1:14">
      <c r="A2335" s="14">
        <v>2333</v>
      </c>
      <c r="B2335" s="14" t="str">
        <f t="shared" si="36"/>
        <v>350503502333</v>
      </c>
      <c r="C2335" s="15" t="s">
        <v>23196</v>
      </c>
      <c r="D2335" s="15" t="s">
        <v>2485</v>
      </c>
      <c r="E2335" s="15" t="s">
        <v>23197</v>
      </c>
      <c r="F2335" s="14" t="s">
        <v>23171</v>
      </c>
      <c r="G2335" s="15" t="s">
        <v>23198</v>
      </c>
      <c r="H2335" s="14" t="s">
        <v>13745</v>
      </c>
      <c r="I2335" s="15" t="s">
        <v>20246</v>
      </c>
      <c r="J2335" s="14" t="s">
        <v>13699</v>
      </c>
      <c r="K2335" s="18"/>
      <c r="L2335" s="14" t="s">
        <v>13699</v>
      </c>
      <c r="M2335" s="15" t="s">
        <v>22860</v>
      </c>
      <c r="N2335" s="19" t="str">
        <f>_xlfn.IFNA(VLOOKUP(K2335,'HAN02'!$I$1:$J$426,2,FALSE),"")</f>
        <v/>
      </c>
    </row>
    <row r="2336" spans="1:14">
      <c r="A2336" s="14">
        <v>2334</v>
      </c>
      <c r="B2336" s="14" t="str">
        <f t="shared" si="36"/>
        <v>350503502334</v>
      </c>
      <c r="C2336" s="15" t="s">
        <v>23199</v>
      </c>
      <c r="D2336" s="15" t="s">
        <v>2485</v>
      </c>
      <c r="E2336" s="15" t="s">
        <v>23200</v>
      </c>
      <c r="F2336" s="14" t="s">
        <v>23171</v>
      </c>
      <c r="G2336" s="15" t="s">
        <v>23201</v>
      </c>
      <c r="H2336" s="14" t="s">
        <v>13745</v>
      </c>
      <c r="I2336" s="15" t="s">
        <v>21801</v>
      </c>
      <c r="J2336" s="14" t="s">
        <v>13710</v>
      </c>
      <c r="K2336" s="18" t="s">
        <v>12996</v>
      </c>
      <c r="L2336" s="14" t="s">
        <v>13699</v>
      </c>
      <c r="M2336" s="15" t="s">
        <v>22860</v>
      </c>
      <c r="N2336" s="19" t="str">
        <f>_xlfn.IFNA(VLOOKUP(K2336,'HAN02'!$I$1:$J$426,2,FALSE),"")</f>
        <v>GG352096</v>
      </c>
    </row>
    <row r="2337" spans="1:14">
      <c r="A2337" s="14">
        <v>2335</v>
      </c>
      <c r="B2337" s="14" t="str">
        <f t="shared" si="36"/>
        <v>350503502335</v>
      </c>
      <c r="C2337" s="15" t="s">
        <v>23202</v>
      </c>
      <c r="D2337" s="15" t="s">
        <v>2485</v>
      </c>
      <c r="E2337" s="15" t="s">
        <v>23203</v>
      </c>
      <c r="F2337" s="14" t="s">
        <v>23171</v>
      </c>
      <c r="G2337" s="15" t="s">
        <v>23204</v>
      </c>
      <c r="H2337" s="14" t="s">
        <v>13745</v>
      </c>
      <c r="I2337" s="15" t="s">
        <v>21795</v>
      </c>
      <c r="J2337" s="14" t="s">
        <v>13699</v>
      </c>
      <c r="K2337" s="18"/>
      <c r="L2337" s="14" t="s">
        <v>13699</v>
      </c>
      <c r="M2337" s="15" t="s">
        <v>22860</v>
      </c>
      <c r="N2337" s="19" t="str">
        <f>_xlfn.IFNA(VLOOKUP(K2337,'HAN02'!$I$1:$J$426,2,FALSE),"")</f>
        <v/>
      </c>
    </row>
    <row r="2338" spans="1:14">
      <c r="A2338" s="14">
        <v>2336</v>
      </c>
      <c r="B2338" s="14" t="str">
        <f t="shared" si="36"/>
        <v>350503502336</v>
      </c>
      <c r="C2338" s="15" t="s">
        <v>23205</v>
      </c>
      <c r="D2338" s="15" t="s">
        <v>2485</v>
      </c>
      <c r="E2338" s="15" t="s">
        <v>23206</v>
      </c>
      <c r="F2338" s="14" t="s">
        <v>23171</v>
      </c>
      <c r="G2338" s="15" t="s">
        <v>23207</v>
      </c>
      <c r="H2338" s="14" t="s">
        <v>13745</v>
      </c>
      <c r="I2338" s="15" t="s">
        <v>15055</v>
      </c>
      <c r="J2338" s="14" t="s">
        <v>13699</v>
      </c>
      <c r="K2338" s="18"/>
      <c r="L2338" s="14" t="s">
        <v>13699</v>
      </c>
      <c r="M2338" s="15" t="s">
        <v>22860</v>
      </c>
      <c r="N2338" s="19" t="str">
        <f>_xlfn.IFNA(VLOOKUP(K2338,'HAN02'!$I$1:$J$426,2,FALSE),"")</f>
        <v/>
      </c>
    </row>
    <row r="2339" spans="1:14">
      <c r="A2339" s="14">
        <v>2337</v>
      </c>
      <c r="B2339" s="14" t="str">
        <f t="shared" si="36"/>
        <v>350503502337</v>
      </c>
      <c r="C2339" s="15" t="s">
        <v>23208</v>
      </c>
      <c r="D2339" s="15" t="s">
        <v>2485</v>
      </c>
      <c r="E2339" s="15" t="s">
        <v>23209</v>
      </c>
      <c r="F2339" s="14" t="s">
        <v>23171</v>
      </c>
      <c r="G2339" s="15" t="s">
        <v>23210</v>
      </c>
      <c r="H2339" s="14" t="s">
        <v>13745</v>
      </c>
      <c r="I2339" s="15" t="s">
        <v>17435</v>
      </c>
      <c r="J2339" s="14" t="s">
        <v>13699</v>
      </c>
      <c r="K2339" s="18"/>
      <c r="L2339" s="14" t="s">
        <v>13699</v>
      </c>
      <c r="M2339" s="15" t="s">
        <v>22860</v>
      </c>
      <c r="N2339" s="19" t="str">
        <f>_xlfn.IFNA(VLOOKUP(K2339,'HAN02'!$I$1:$J$426,2,FALSE),"")</f>
        <v/>
      </c>
    </row>
    <row r="2340" spans="1:14">
      <c r="A2340" s="14">
        <v>2338</v>
      </c>
      <c r="B2340" s="14" t="str">
        <f t="shared" si="36"/>
        <v>350503502338</v>
      </c>
      <c r="C2340" s="15" t="s">
        <v>23211</v>
      </c>
      <c r="D2340" s="15" t="s">
        <v>2485</v>
      </c>
      <c r="E2340" s="15" t="s">
        <v>23212</v>
      </c>
      <c r="F2340" s="14" t="s">
        <v>23171</v>
      </c>
      <c r="G2340" s="15" t="s">
        <v>23213</v>
      </c>
      <c r="H2340" s="14" t="s">
        <v>13745</v>
      </c>
      <c r="I2340" s="15" t="s">
        <v>16500</v>
      </c>
      <c r="J2340" s="14" t="s">
        <v>13699</v>
      </c>
      <c r="K2340" s="18"/>
      <c r="L2340" s="14" t="s">
        <v>13699</v>
      </c>
      <c r="M2340" s="15" t="s">
        <v>22860</v>
      </c>
      <c r="N2340" s="19" t="str">
        <f>_xlfn.IFNA(VLOOKUP(K2340,'HAN02'!$I$1:$J$426,2,FALSE),"")</f>
        <v/>
      </c>
    </row>
    <row r="2341" spans="1:14">
      <c r="A2341" s="14">
        <v>2339</v>
      </c>
      <c r="B2341" s="14" t="str">
        <f t="shared" si="36"/>
        <v>350504502339</v>
      </c>
      <c r="C2341" s="15" t="s">
        <v>23214</v>
      </c>
      <c r="D2341" s="15" t="s">
        <v>2487</v>
      </c>
      <c r="E2341" s="15" t="s">
        <v>23215</v>
      </c>
      <c r="F2341" s="14" t="s">
        <v>23216</v>
      </c>
      <c r="G2341" s="15" t="s">
        <v>23217</v>
      </c>
      <c r="H2341" s="14" t="s">
        <v>13745</v>
      </c>
      <c r="I2341" s="15" t="s">
        <v>23218</v>
      </c>
      <c r="J2341" s="14" t="s">
        <v>13699</v>
      </c>
      <c r="K2341" s="18"/>
      <c r="L2341" s="14" t="s">
        <v>13699</v>
      </c>
      <c r="M2341" s="15" t="s">
        <v>22860</v>
      </c>
      <c r="N2341" s="19" t="str">
        <f>_xlfn.IFNA(VLOOKUP(K2341,'HAN02'!$I$1:$J$426,2,FALSE),"")</f>
        <v/>
      </c>
    </row>
    <row r="2342" spans="1:14">
      <c r="A2342" s="14">
        <v>2340</v>
      </c>
      <c r="B2342" s="14" t="str">
        <f t="shared" si="36"/>
        <v>350505402340</v>
      </c>
      <c r="C2342" s="15" t="s">
        <v>23219</v>
      </c>
      <c r="D2342" s="15" t="s">
        <v>2489</v>
      </c>
      <c r="E2342" s="15" t="s">
        <v>23220</v>
      </c>
      <c r="F2342" s="14" t="s">
        <v>23221</v>
      </c>
      <c r="G2342" s="15" t="s">
        <v>23222</v>
      </c>
      <c r="H2342" s="14" t="s">
        <v>13708</v>
      </c>
      <c r="I2342" s="15" t="s">
        <v>23037</v>
      </c>
      <c r="J2342" s="14" t="s">
        <v>13710</v>
      </c>
      <c r="K2342" s="18" t="s">
        <v>12996</v>
      </c>
      <c r="L2342" s="14" t="s">
        <v>13699</v>
      </c>
      <c r="M2342" s="15" t="s">
        <v>22860</v>
      </c>
      <c r="N2342" s="19" t="str">
        <f>_xlfn.IFNA(VLOOKUP(K2342,'HAN02'!$I$1:$J$426,2,FALSE),"")</f>
        <v>GG352096</v>
      </c>
    </row>
    <row r="2343" spans="1:14">
      <c r="A2343" s="14">
        <v>2341</v>
      </c>
      <c r="B2343" s="14" t="str">
        <f t="shared" si="36"/>
        <v>350524502341</v>
      </c>
      <c r="C2343" s="15" t="s">
        <v>23223</v>
      </c>
      <c r="D2343" s="15" t="s">
        <v>2493</v>
      </c>
      <c r="E2343" s="15" t="s">
        <v>23224</v>
      </c>
      <c r="F2343" s="14" t="s">
        <v>23225</v>
      </c>
      <c r="G2343" s="15" t="s">
        <v>23226</v>
      </c>
      <c r="H2343" s="14" t="s">
        <v>13745</v>
      </c>
      <c r="I2343" s="15" t="s">
        <v>15341</v>
      </c>
      <c r="J2343" s="14" t="s">
        <v>13699</v>
      </c>
      <c r="K2343" s="18"/>
      <c r="L2343" s="14" t="s">
        <v>13699</v>
      </c>
      <c r="M2343" s="15" t="s">
        <v>22860</v>
      </c>
      <c r="N2343" s="19" t="str">
        <f>_xlfn.IFNA(VLOOKUP(K2343,'HAN02'!$I$1:$J$426,2,FALSE),"")</f>
        <v/>
      </c>
    </row>
    <row r="2344" spans="1:14">
      <c r="A2344" s="14">
        <v>2342</v>
      </c>
      <c r="B2344" s="14" t="str">
        <f t="shared" si="36"/>
        <v>350524502342</v>
      </c>
      <c r="C2344" s="15" t="s">
        <v>23227</v>
      </c>
      <c r="D2344" s="15" t="s">
        <v>2493</v>
      </c>
      <c r="E2344" s="15" t="s">
        <v>23228</v>
      </c>
      <c r="F2344" s="14" t="s">
        <v>23225</v>
      </c>
      <c r="G2344" s="15" t="s">
        <v>23229</v>
      </c>
      <c r="H2344" s="14" t="s">
        <v>13745</v>
      </c>
      <c r="I2344" s="15" t="s">
        <v>23230</v>
      </c>
      <c r="J2344" s="14" t="s">
        <v>13699</v>
      </c>
      <c r="K2344" s="18"/>
      <c r="L2344" s="14" t="s">
        <v>13699</v>
      </c>
      <c r="M2344" s="15" t="s">
        <v>22860</v>
      </c>
      <c r="N2344" s="19" t="str">
        <f>_xlfn.IFNA(VLOOKUP(K2344,'HAN02'!$I$1:$J$426,2,FALSE),"")</f>
        <v/>
      </c>
    </row>
    <row r="2345" spans="1:14">
      <c r="A2345" s="14">
        <v>2343</v>
      </c>
      <c r="B2345" s="14" t="str">
        <f t="shared" si="36"/>
        <v>350525502343</v>
      </c>
      <c r="C2345" s="15" t="s">
        <v>23231</v>
      </c>
      <c r="D2345" s="15" t="s">
        <v>2495</v>
      </c>
      <c r="E2345" s="15" t="s">
        <v>23232</v>
      </c>
      <c r="F2345" s="14" t="s">
        <v>23233</v>
      </c>
      <c r="G2345" s="15" t="s">
        <v>23234</v>
      </c>
      <c r="H2345" s="14" t="s">
        <v>13745</v>
      </c>
      <c r="I2345" s="15" t="s">
        <v>23235</v>
      </c>
      <c r="J2345" s="14" t="s">
        <v>13699</v>
      </c>
      <c r="K2345" s="18"/>
      <c r="L2345" s="14" t="s">
        <v>13699</v>
      </c>
      <c r="M2345" s="15" t="s">
        <v>22860</v>
      </c>
      <c r="N2345" s="19" t="str">
        <f>_xlfn.IFNA(VLOOKUP(K2345,'HAN02'!$I$1:$J$426,2,FALSE),"")</f>
        <v/>
      </c>
    </row>
    <row r="2346" spans="1:14">
      <c r="A2346" s="14">
        <v>2344</v>
      </c>
      <c r="B2346" s="14" t="str">
        <f t="shared" si="36"/>
        <v>350526502344</v>
      </c>
      <c r="C2346" s="15" t="s">
        <v>23236</v>
      </c>
      <c r="D2346" s="15" t="s">
        <v>2497</v>
      </c>
      <c r="E2346" s="15" t="s">
        <v>23237</v>
      </c>
      <c r="F2346" s="14" t="s">
        <v>23238</v>
      </c>
      <c r="G2346" s="15" t="s">
        <v>23239</v>
      </c>
      <c r="H2346" s="14" t="s">
        <v>13745</v>
      </c>
      <c r="I2346" s="15" t="s">
        <v>17164</v>
      </c>
      <c r="J2346" s="14" t="s">
        <v>13699</v>
      </c>
      <c r="K2346" s="18"/>
      <c r="L2346" s="14" t="s">
        <v>13699</v>
      </c>
      <c r="M2346" s="15" t="s">
        <v>22860</v>
      </c>
      <c r="N2346" s="19" t="str">
        <f>_xlfn.IFNA(VLOOKUP(K2346,'HAN02'!$I$1:$J$426,2,FALSE),"")</f>
        <v/>
      </c>
    </row>
    <row r="2347" spans="1:14">
      <c r="A2347" s="14">
        <v>2345</v>
      </c>
      <c r="B2347" s="14" t="str">
        <f t="shared" si="36"/>
        <v>350526102345</v>
      </c>
      <c r="C2347" s="15" t="s">
        <v>23240</v>
      </c>
      <c r="D2347" s="15" t="s">
        <v>2497</v>
      </c>
      <c r="E2347" s="15" t="s">
        <v>23241</v>
      </c>
      <c r="F2347" s="14" t="s">
        <v>23238</v>
      </c>
      <c r="G2347" s="15" t="s">
        <v>23242</v>
      </c>
      <c r="H2347" s="14" t="s">
        <v>13942</v>
      </c>
      <c r="I2347" s="15" t="s">
        <v>23243</v>
      </c>
      <c r="J2347" s="14" t="s">
        <v>13699</v>
      </c>
      <c r="K2347" s="18"/>
      <c r="L2347" s="14" t="s">
        <v>13699</v>
      </c>
      <c r="M2347" s="15" t="s">
        <v>22860</v>
      </c>
      <c r="N2347" s="19" t="str">
        <f>_xlfn.IFNA(VLOOKUP(K2347,'HAN02'!$I$1:$J$426,2,FALSE),"")</f>
        <v/>
      </c>
    </row>
    <row r="2348" spans="1:14">
      <c r="A2348" s="14">
        <v>2346</v>
      </c>
      <c r="B2348" s="14" t="str">
        <f t="shared" si="36"/>
        <v>350526502346</v>
      </c>
      <c r="C2348" s="15" t="s">
        <v>23244</v>
      </c>
      <c r="D2348" s="15" t="s">
        <v>2497</v>
      </c>
      <c r="E2348" s="15" t="s">
        <v>23245</v>
      </c>
      <c r="F2348" s="14" t="s">
        <v>23238</v>
      </c>
      <c r="G2348" s="15" t="s">
        <v>23246</v>
      </c>
      <c r="H2348" s="14" t="s">
        <v>13745</v>
      </c>
      <c r="I2348" s="15" t="s">
        <v>23247</v>
      </c>
      <c r="J2348" s="14" t="s">
        <v>13699</v>
      </c>
      <c r="K2348" s="18"/>
      <c r="L2348" s="14" t="s">
        <v>13699</v>
      </c>
      <c r="M2348" s="15" t="s">
        <v>22860</v>
      </c>
      <c r="N2348" s="19" t="str">
        <f>_xlfn.IFNA(VLOOKUP(K2348,'HAN02'!$I$1:$J$426,2,FALSE),"")</f>
        <v/>
      </c>
    </row>
    <row r="2349" spans="1:14">
      <c r="A2349" s="14">
        <v>2347</v>
      </c>
      <c r="B2349" s="14" t="str">
        <f t="shared" si="36"/>
        <v>350526702347</v>
      </c>
      <c r="C2349" s="15" t="s">
        <v>23248</v>
      </c>
      <c r="D2349" s="15" t="s">
        <v>2497</v>
      </c>
      <c r="E2349" s="15" t="s">
        <v>23249</v>
      </c>
      <c r="F2349" s="14" t="s">
        <v>23250</v>
      </c>
      <c r="G2349" s="15" t="s">
        <v>23251</v>
      </c>
      <c r="H2349" s="14" t="s">
        <v>14247</v>
      </c>
      <c r="I2349" s="15" t="s">
        <v>21282</v>
      </c>
      <c r="J2349" s="14" t="s">
        <v>13699</v>
      </c>
      <c r="K2349" s="18"/>
      <c r="L2349" s="14" t="s">
        <v>13699</v>
      </c>
      <c r="M2349" s="15" t="s">
        <v>22860</v>
      </c>
      <c r="N2349" s="19" t="str">
        <f>_xlfn.IFNA(VLOOKUP(K2349,'HAN02'!$I$1:$J$426,2,FALSE),"")</f>
        <v/>
      </c>
    </row>
    <row r="2350" spans="1:14">
      <c r="A2350" s="14">
        <v>2348</v>
      </c>
      <c r="B2350" s="14" t="str">
        <f t="shared" si="36"/>
        <v>350581702348</v>
      </c>
      <c r="C2350" s="15" t="s">
        <v>23252</v>
      </c>
      <c r="D2350" s="15" t="s">
        <v>2501</v>
      </c>
      <c r="E2350" s="15" t="s">
        <v>23253</v>
      </c>
      <c r="F2350" s="14" t="s">
        <v>23254</v>
      </c>
      <c r="G2350" s="15" t="s">
        <v>23255</v>
      </c>
      <c r="H2350" s="14" t="s">
        <v>14247</v>
      </c>
      <c r="I2350" s="15" t="s">
        <v>18722</v>
      </c>
      <c r="J2350" s="14" t="s">
        <v>13710</v>
      </c>
      <c r="K2350" s="18" t="s">
        <v>12996</v>
      </c>
      <c r="L2350" s="14" t="s">
        <v>13699</v>
      </c>
      <c r="M2350" s="15" t="s">
        <v>22860</v>
      </c>
      <c r="N2350" s="19" t="str">
        <f>_xlfn.IFNA(VLOOKUP(K2350,'HAN02'!$I$1:$J$426,2,FALSE),"")</f>
        <v>GG352096</v>
      </c>
    </row>
    <row r="2351" spans="1:14">
      <c r="A2351" s="14">
        <v>2349</v>
      </c>
      <c r="B2351" s="14" t="str">
        <f t="shared" si="36"/>
        <v>350581102349</v>
      </c>
      <c r="C2351" s="15" t="s">
        <v>23256</v>
      </c>
      <c r="D2351" s="15" t="s">
        <v>2501</v>
      </c>
      <c r="E2351" s="15" t="s">
        <v>23257</v>
      </c>
      <c r="F2351" s="14" t="s">
        <v>23254</v>
      </c>
      <c r="G2351" s="15" t="s">
        <v>23258</v>
      </c>
      <c r="H2351" s="14" t="s">
        <v>13942</v>
      </c>
      <c r="I2351" s="15" t="s">
        <v>23259</v>
      </c>
      <c r="J2351" s="14" t="s">
        <v>13699</v>
      </c>
      <c r="K2351" s="18"/>
      <c r="L2351" s="14" t="s">
        <v>13699</v>
      </c>
      <c r="M2351" s="15" t="s">
        <v>22860</v>
      </c>
      <c r="N2351" s="19" t="str">
        <f>_xlfn.IFNA(VLOOKUP(K2351,'HAN02'!$I$1:$J$426,2,FALSE),"")</f>
        <v/>
      </c>
    </row>
    <row r="2352" spans="1:14">
      <c r="A2352" s="14">
        <v>2350</v>
      </c>
      <c r="B2352" s="14" t="str">
        <f t="shared" si="36"/>
        <v>350581502350</v>
      </c>
      <c r="C2352" s="15" t="s">
        <v>23260</v>
      </c>
      <c r="D2352" s="15" t="s">
        <v>2501</v>
      </c>
      <c r="E2352" s="15" t="s">
        <v>23261</v>
      </c>
      <c r="F2352" s="14" t="s">
        <v>23254</v>
      </c>
      <c r="G2352" s="15" t="s">
        <v>23262</v>
      </c>
      <c r="H2352" s="14" t="s">
        <v>13745</v>
      </c>
      <c r="I2352" s="15" t="s">
        <v>23263</v>
      </c>
      <c r="J2352" s="14" t="s">
        <v>13699</v>
      </c>
      <c r="K2352" s="18"/>
      <c r="L2352" s="14" t="s">
        <v>13699</v>
      </c>
      <c r="M2352" s="15" t="s">
        <v>22860</v>
      </c>
      <c r="N2352" s="19" t="str">
        <f>_xlfn.IFNA(VLOOKUP(K2352,'HAN02'!$I$1:$J$426,2,FALSE),"")</f>
        <v/>
      </c>
    </row>
    <row r="2353" spans="1:14">
      <c r="A2353" s="14">
        <v>2351</v>
      </c>
      <c r="B2353" s="14" t="str">
        <f t="shared" si="36"/>
        <v>350581502351</v>
      </c>
      <c r="C2353" s="15" t="s">
        <v>23264</v>
      </c>
      <c r="D2353" s="15" t="s">
        <v>2501</v>
      </c>
      <c r="E2353" s="15" t="s">
        <v>23265</v>
      </c>
      <c r="F2353" s="14" t="s">
        <v>23254</v>
      </c>
      <c r="G2353" s="15" t="s">
        <v>23266</v>
      </c>
      <c r="H2353" s="14" t="s">
        <v>13745</v>
      </c>
      <c r="I2353" s="15" t="s">
        <v>23267</v>
      </c>
      <c r="J2353" s="14" t="s">
        <v>13699</v>
      </c>
      <c r="K2353" s="18"/>
      <c r="L2353" s="14" t="s">
        <v>13699</v>
      </c>
      <c r="M2353" s="15" t="s">
        <v>22860</v>
      </c>
      <c r="N2353" s="19" t="str">
        <f>_xlfn.IFNA(VLOOKUP(K2353,'HAN02'!$I$1:$J$426,2,FALSE),"")</f>
        <v/>
      </c>
    </row>
    <row r="2354" spans="1:14">
      <c r="A2354" s="14">
        <v>2352</v>
      </c>
      <c r="B2354" s="14" t="str">
        <f t="shared" si="36"/>
        <v>350581502352</v>
      </c>
      <c r="C2354" s="15" t="s">
        <v>23268</v>
      </c>
      <c r="D2354" s="15" t="s">
        <v>2501</v>
      </c>
      <c r="E2354" s="15" t="s">
        <v>23269</v>
      </c>
      <c r="F2354" s="14" t="s">
        <v>23254</v>
      </c>
      <c r="G2354" s="15" t="s">
        <v>23270</v>
      </c>
      <c r="H2354" s="14" t="s">
        <v>13745</v>
      </c>
      <c r="I2354" s="15" t="s">
        <v>23271</v>
      </c>
      <c r="J2354" s="14" t="s">
        <v>13699</v>
      </c>
      <c r="K2354" s="18"/>
      <c r="L2354" s="14" t="s">
        <v>13699</v>
      </c>
      <c r="M2354" s="15" t="s">
        <v>22860</v>
      </c>
      <c r="N2354" s="19" t="str">
        <f>_xlfn.IFNA(VLOOKUP(K2354,'HAN02'!$I$1:$J$426,2,FALSE),"")</f>
        <v/>
      </c>
    </row>
    <row r="2355" spans="1:14">
      <c r="A2355" s="14">
        <v>2353</v>
      </c>
      <c r="B2355" s="14" t="str">
        <f t="shared" si="36"/>
        <v>350581502353</v>
      </c>
      <c r="C2355" s="15" t="s">
        <v>23272</v>
      </c>
      <c r="D2355" s="15" t="s">
        <v>2501</v>
      </c>
      <c r="E2355" s="15" t="s">
        <v>23273</v>
      </c>
      <c r="F2355" s="14" t="s">
        <v>23254</v>
      </c>
      <c r="G2355" s="15" t="s">
        <v>23274</v>
      </c>
      <c r="H2355" s="14" t="s">
        <v>13745</v>
      </c>
      <c r="I2355" s="15" t="s">
        <v>23271</v>
      </c>
      <c r="J2355" s="14" t="s">
        <v>13699</v>
      </c>
      <c r="K2355" s="18"/>
      <c r="L2355" s="14" t="s">
        <v>13699</v>
      </c>
      <c r="M2355" s="15" t="s">
        <v>22860</v>
      </c>
      <c r="N2355" s="19" t="str">
        <f>_xlfn.IFNA(VLOOKUP(K2355,'HAN02'!$I$1:$J$426,2,FALSE),"")</f>
        <v/>
      </c>
    </row>
    <row r="2356" spans="1:14">
      <c r="A2356" s="14">
        <v>2354</v>
      </c>
      <c r="B2356" s="14" t="str">
        <f t="shared" si="36"/>
        <v>350582402354</v>
      </c>
      <c r="C2356" s="15" t="s">
        <v>23275</v>
      </c>
      <c r="D2356" s="15" t="s">
        <v>2503</v>
      </c>
      <c r="E2356" s="15" t="s">
        <v>23276</v>
      </c>
      <c r="F2356" s="14" t="s">
        <v>23277</v>
      </c>
      <c r="G2356" s="15" t="s">
        <v>23278</v>
      </c>
      <c r="H2356" s="14" t="s">
        <v>13708</v>
      </c>
      <c r="I2356" s="15" t="s">
        <v>23279</v>
      </c>
      <c r="J2356" s="14" t="s">
        <v>13699</v>
      </c>
      <c r="K2356" s="18"/>
      <c r="L2356" s="14" t="s">
        <v>13699</v>
      </c>
      <c r="M2356" s="15" t="s">
        <v>22860</v>
      </c>
      <c r="N2356" s="19" t="str">
        <f>_xlfn.IFNA(VLOOKUP(K2356,'HAN02'!$I$1:$J$426,2,FALSE),"")</f>
        <v/>
      </c>
    </row>
    <row r="2357" spans="1:14">
      <c r="A2357" s="14">
        <v>2355</v>
      </c>
      <c r="B2357" s="14" t="str">
        <f t="shared" si="36"/>
        <v>350582402355</v>
      </c>
      <c r="C2357" s="15" t="s">
        <v>23280</v>
      </c>
      <c r="D2357" s="15" t="s">
        <v>2503</v>
      </c>
      <c r="E2357" s="15" t="s">
        <v>23281</v>
      </c>
      <c r="F2357" s="14" t="s">
        <v>23282</v>
      </c>
      <c r="G2357" s="15" t="s">
        <v>23283</v>
      </c>
      <c r="H2357" s="14" t="s">
        <v>13708</v>
      </c>
      <c r="I2357" s="15" t="s">
        <v>23284</v>
      </c>
      <c r="J2357" s="14" t="s">
        <v>13699</v>
      </c>
      <c r="K2357" s="18"/>
      <c r="L2357" s="14" t="s">
        <v>13699</v>
      </c>
      <c r="M2357" s="15" t="s">
        <v>22860</v>
      </c>
      <c r="N2357" s="19" t="str">
        <f>_xlfn.IFNA(VLOOKUP(K2357,'HAN02'!$I$1:$J$426,2,FALSE),"")</f>
        <v/>
      </c>
    </row>
    <row r="2358" spans="1:14">
      <c r="A2358" s="14">
        <v>2356</v>
      </c>
      <c r="B2358" s="14" t="str">
        <f t="shared" si="36"/>
        <v>35059601002356</v>
      </c>
      <c r="C2358" s="15" t="s">
        <v>23285</v>
      </c>
      <c r="D2358" s="15" t="s">
        <v>23286</v>
      </c>
      <c r="E2358" s="15" t="s">
        <v>23287</v>
      </c>
      <c r="F2358" s="14" t="s">
        <v>23288</v>
      </c>
      <c r="G2358" s="15" t="s">
        <v>23289</v>
      </c>
      <c r="H2358" s="14"/>
      <c r="I2358" s="15" t="s">
        <v>19743</v>
      </c>
      <c r="J2358" s="14"/>
      <c r="K2358" s="18"/>
      <c r="L2358" s="14" t="s">
        <v>13699</v>
      </c>
      <c r="M2358" s="15" t="s">
        <v>22860</v>
      </c>
      <c r="N2358" s="19" t="str">
        <f>_xlfn.IFNA(VLOOKUP(K2358,'HAN02'!$I$1:$J$426,2,FALSE),"")</f>
        <v/>
      </c>
    </row>
    <row r="2359" spans="1:14">
      <c r="A2359" s="14">
        <v>2357</v>
      </c>
      <c r="B2359" s="14" t="str">
        <f t="shared" si="36"/>
        <v>350600302357</v>
      </c>
      <c r="C2359" s="15" t="s">
        <v>23290</v>
      </c>
      <c r="D2359" s="15" t="s">
        <v>2507</v>
      </c>
      <c r="E2359" s="15" t="s">
        <v>23291</v>
      </c>
      <c r="F2359" s="14" t="s">
        <v>23292</v>
      </c>
      <c r="G2359" s="15" t="s">
        <v>23293</v>
      </c>
      <c r="H2359" s="14" t="s">
        <v>13872</v>
      </c>
      <c r="I2359" s="15" t="s">
        <v>23294</v>
      </c>
      <c r="J2359" s="14" t="s">
        <v>13699</v>
      </c>
      <c r="K2359" s="18"/>
      <c r="L2359" s="14" t="s">
        <v>13699</v>
      </c>
      <c r="M2359" s="15" t="s">
        <v>22860</v>
      </c>
      <c r="N2359" s="19" t="str">
        <f>_xlfn.IFNA(VLOOKUP(K2359,'HAN02'!$I$1:$J$426,2,FALSE),"")</f>
        <v/>
      </c>
    </row>
    <row r="2360" spans="1:14">
      <c r="A2360" s="14">
        <v>2358</v>
      </c>
      <c r="B2360" s="14" t="str">
        <f t="shared" si="36"/>
        <v>350603102358</v>
      </c>
      <c r="C2360" s="15" t="s">
        <v>23295</v>
      </c>
      <c r="D2360" s="15" t="s">
        <v>2512</v>
      </c>
      <c r="E2360" s="15" t="s">
        <v>23296</v>
      </c>
      <c r="F2360" s="14" t="s">
        <v>23297</v>
      </c>
      <c r="G2360" s="15" t="s">
        <v>23298</v>
      </c>
      <c r="H2360" s="14" t="s">
        <v>13942</v>
      </c>
      <c r="I2360" s="15" t="s">
        <v>15761</v>
      </c>
      <c r="J2360" s="14" t="s">
        <v>13699</v>
      </c>
      <c r="K2360" s="18"/>
      <c r="L2360" s="14" t="s">
        <v>13699</v>
      </c>
      <c r="M2360" s="15" t="s">
        <v>22860</v>
      </c>
      <c r="N2360" s="19" t="str">
        <f>_xlfn.IFNA(VLOOKUP(K2360,'HAN02'!$I$1:$J$426,2,FALSE),"")</f>
        <v/>
      </c>
    </row>
    <row r="2361" spans="1:14">
      <c r="A2361" s="14">
        <v>2359</v>
      </c>
      <c r="B2361" s="14" t="str">
        <f t="shared" si="36"/>
        <v>350603502359</v>
      </c>
      <c r="C2361" s="15" t="s">
        <v>23299</v>
      </c>
      <c r="D2361" s="15" t="s">
        <v>2512</v>
      </c>
      <c r="E2361" s="15" t="s">
        <v>23300</v>
      </c>
      <c r="F2361" s="14" t="s">
        <v>23297</v>
      </c>
      <c r="G2361" s="15" t="s">
        <v>23301</v>
      </c>
      <c r="H2361" s="14" t="s">
        <v>13745</v>
      </c>
      <c r="I2361" s="15" t="s">
        <v>18704</v>
      </c>
      <c r="J2361" s="14" t="s">
        <v>13699</v>
      </c>
      <c r="K2361" s="18"/>
      <c r="L2361" s="14" t="s">
        <v>13699</v>
      </c>
      <c r="M2361" s="15" t="s">
        <v>22860</v>
      </c>
      <c r="N2361" s="19" t="str">
        <f>_xlfn.IFNA(VLOOKUP(K2361,'HAN02'!$I$1:$J$426,2,FALSE),"")</f>
        <v/>
      </c>
    </row>
    <row r="2362" spans="1:14">
      <c r="A2362" s="14">
        <v>2360</v>
      </c>
      <c r="B2362" s="14" t="str">
        <f t="shared" si="36"/>
        <v>350603502360</v>
      </c>
      <c r="C2362" s="15" t="s">
        <v>23302</v>
      </c>
      <c r="D2362" s="15" t="s">
        <v>2512</v>
      </c>
      <c r="E2362" s="15" t="s">
        <v>23303</v>
      </c>
      <c r="F2362" s="14" t="s">
        <v>23292</v>
      </c>
      <c r="G2362" s="15" t="s">
        <v>23304</v>
      </c>
      <c r="H2362" s="14" t="s">
        <v>13745</v>
      </c>
      <c r="I2362" s="15" t="s">
        <v>23305</v>
      </c>
      <c r="J2362" s="14" t="s">
        <v>13699</v>
      </c>
      <c r="K2362" s="18"/>
      <c r="L2362" s="14" t="s">
        <v>13699</v>
      </c>
      <c r="M2362" s="15" t="s">
        <v>22860</v>
      </c>
      <c r="N2362" s="19" t="str">
        <f>_xlfn.IFNA(VLOOKUP(K2362,'HAN02'!$I$1:$J$426,2,FALSE),"")</f>
        <v/>
      </c>
    </row>
    <row r="2363" spans="1:14">
      <c r="A2363" s="14">
        <v>2361</v>
      </c>
      <c r="B2363" s="14" t="str">
        <f t="shared" si="36"/>
        <v>350625402361</v>
      </c>
      <c r="C2363" s="15" t="s">
        <v>23306</v>
      </c>
      <c r="D2363" s="15" t="s">
        <v>2520</v>
      </c>
      <c r="E2363" s="15" t="s">
        <v>23307</v>
      </c>
      <c r="F2363" s="14" t="s">
        <v>23308</v>
      </c>
      <c r="G2363" s="15" t="s">
        <v>23309</v>
      </c>
      <c r="H2363" s="14" t="s">
        <v>13708</v>
      </c>
      <c r="I2363" s="15" t="s">
        <v>23310</v>
      </c>
      <c r="J2363" s="14" t="s">
        <v>13699</v>
      </c>
      <c r="K2363" s="18"/>
      <c r="L2363" s="14" t="s">
        <v>13699</v>
      </c>
      <c r="M2363" s="15" t="s">
        <v>22860</v>
      </c>
      <c r="N2363" s="19" t="str">
        <f>_xlfn.IFNA(VLOOKUP(K2363,'HAN02'!$I$1:$J$426,2,FALSE),"")</f>
        <v/>
      </c>
    </row>
    <row r="2364" spans="1:14">
      <c r="A2364" s="14">
        <v>2362</v>
      </c>
      <c r="B2364" s="14" t="str">
        <f t="shared" si="36"/>
        <v>350696502362</v>
      </c>
      <c r="C2364" s="15" t="s">
        <v>23311</v>
      </c>
      <c r="D2364" s="15" t="s">
        <v>13005</v>
      </c>
      <c r="E2364" s="15" t="s">
        <v>23312</v>
      </c>
      <c r="F2364" s="14" t="s">
        <v>23313</v>
      </c>
      <c r="G2364" s="15" t="s">
        <v>23314</v>
      </c>
      <c r="H2364" s="14" t="s">
        <v>13745</v>
      </c>
      <c r="I2364" s="15" t="s">
        <v>15527</v>
      </c>
      <c r="J2364" s="14" t="s">
        <v>13710</v>
      </c>
      <c r="K2364" s="18" t="s">
        <v>13005</v>
      </c>
      <c r="L2364" s="14" t="s">
        <v>13699</v>
      </c>
      <c r="M2364" s="15" t="s">
        <v>22860</v>
      </c>
      <c r="N2364" s="19" t="str">
        <f>_xlfn.IFNA(VLOOKUP(K2364,'HAN02'!$I$1:$J$426,2,FALSE),"")</f>
        <v>GG352097</v>
      </c>
    </row>
    <row r="2365" spans="1:14">
      <c r="A2365" s="14">
        <v>2363</v>
      </c>
      <c r="B2365" s="14" t="str">
        <f t="shared" si="36"/>
        <v>350700102363</v>
      </c>
      <c r="C2365" s="15" t="s">
        <v>23315</v>
      </c>
      <c r="D2365" s="15" t="s">
        <v>2532</v>
      </c>
      <c r="E2365" s="15" t="s">
        <v>23316</v>
      </c>
      <c r="F2365" s="14" t="s">
        <v>23317</v>
      </c>
      <c r="G2365" s="15" t="s">
        <v>23318</v>
      </c>
      <c r="H2365" s="14" t="s">
        <v>13942</v>
      </c>
      <c r="I2365" s="15" t="s">
        <v>23319</v>
      </c>
      <c r="J2365" s="14" t="s">
        <v>13699</v>
      </c>
      <c r="K2365" s="18"/>
      <c r="L2365" s="14" t="s">
        <v>13699</v>
      </c>
      <c r="M2365" s="15" t="s">
        <v>22860</v>
      </c>
      <c r="N2365" s="19" t="str">
        <f>_xlfn.IFNA(VLOOKUP(K2365,'HAN02'!$I$1:$J$426,2,FALSE),"")</f>
        <v/>
      </c>
    </row>
    <row r="2366" spans="1:14">
      <c r="A2366" s="14">
        <v>2364</v>
      </c>
      <c r="B2366" s="14" t="str">
        <f t="shared" si="36"/>
        <v>350702502364</v>
      </c>
      <c r="C2366" s="15" t="s">
        <v>23320</v>
      </c>
      <c r="D2366" s="15" t="s">
        <v>2535</v>
      </c>
      <c r="E2366" s="15" t="s">
        <v>23321</v>
      </c>
      <c r="F2366" s="14" t="s">
        <v>23317</v>
      </c>
      <c r="G2366" s="15" t="s">
        <v>23322</v>
      </c>
      <c r="H2366" s="14" t="s">
        <v>13745</v>
      </c>
      <c r="I2366" s="15" t="s">
        <v>20447</v>
      </c>
      <c r="J2366" s="14" t="s">
        <v>13699</v>
      </c>
      <c r="K2366" s="18"/>
      <c r="L2366" s="14" t="s">
        <v>13699</v>
      </c>
      <c r="M2366" s="15" t="s">
        <v>22860</v>
      </c>
      <c r="N2366" s="19" t="str">
        <f>_xlfn.IFNA(VLOOKUP(K2366,'HAN02'!$I$1:$J$426,2,FALSE),"")</f>
        <v/>
      </c>
    </row>
    <row r="2367" spans="1:14">
      <c r="A2367" s="14">
        <v>2365</v>
      </c>
      <c r="B2367" s="14" t="str">
        <f t="shared" si="36"/>
        <v>350724502365</v>
      </c>
      <c r="C2367" s="15" t="s">
        <v>23323</v>
      </c>
      <c r="D2367" s="15" t="s">
        <v>2545</v>
      </c>
      <c r="E2367" s="15" t="s">
        <v>23324</v>
      </c>
      <c r="F2367" s="14" t="s">
        <v>23325</v>
      </c>
      <c r="G2367" s="15" t="s">
        <v>23326</v>
      </c>
      <c r="H2367" s="14" t="s">
        <v>13745</v>
      </c>
      <c r="I2367" s="15" t="s">
        <v>23327</v>
      </c>
      <c r="J2367" s="14" t="s">
        <v>13699</v>
      </c>
      <c r="K2367" s="18"/>
      <c r="L2367" s="14" t="s">
        <v>13699</v>
      </c>
      <c r="M2367" s="15" t="s">
        <v>22860</v>
      </c>
      <c r="N2367" s="19" t="str">
        <f>_xlfn.IFNA(VLOOKUP(K2367,'HAN02'!$I$1:$J$426,2,FALSE),"")</f>
        <v/>
      </c>
    </row>
    <row r="2368" spans="1:14">
      <c r="A2368" s="14">
        <v>2366</v>
      </c>
      <c r="B2368" s="14" t="str">
        <f t="shared" si="36"/>
        <v>350725602366</v>
      </c>
      <c r="C2368" s="15" t="s">
        <v>23328</v>
      </c>
      <c r="D2368" s="15" t="s">
        <v>2547</v>
      </c>
      <c r="E2368" s="15" t="s">
        <v>23329</v>
      </c>
      <c r="F2368" s="14" t="s">
        <v>23330</v>
      </c>
      <c r="G2368" s="15" t="s">
        <v>23331</v>
      </c>
      <c r="H2368" s="14" t="s">
        <v>15084</v>
      </c>
      <c r="I2368" s="15" t="s">
        <v>22326</v>
      </c>
      <c r="J2368" s="14" t="s">
        <v>13699</v>
      </c>
      <c r="K2368" s="18"/>
      <c r="L2368" s="14" t="s">
        <v>13699</v>
      </c>
      <c r="M2368" s="15" t="s">
        <v>22860</v>
      </c>
      <c r="N2368" s="19" t="str">
        <f>_xlfn.IFNA(VLOOKUP(K2368,'HAN02'!$I$1:$J$426,2,FALSE),"")</f>
        <v/>
      </c>
    </row>
    <row r="2369" spans="1:14">
      <c r="A2369" s="14">
        <v>2367</v>
      </c>
      <c r="B2369" s="14" t="str">
        <f t="shared" si="36"/>
        <v>350781502367</v>
      </c>
      <c r="C2369" s="15" t="s">
        <v>23332</v>
      </c>
      <c r="D2369" s="15" t="s">
        <v>2549</v>
      </c>
      <c r="E2369" s="15" t="s">
        <v>23333</v>
      </c>
      <c r="F2369" s="14" t="s">
        <v>23334</v>
      </c>
      <c r="G2369" s="15" t="s">
        <v>23335</v>
      </c>
      <c r="H2369" s="14" t="s">
        <v>13745</v>
      </c>
      <c r="I2369" s="15" t="s">
        <v>22181</v>
      </c>
      <c r="J2369" s="14" t="s">
        <v>13699</v>
      </c>
      <c r="K2369" s="18"/>
      <c r="L2369" s="14" t="s">
        <v>13699</v>
      </c>
      <c r="M2369" s="15" t="s">
        <v>22860</v>
      </c>
      <c r="N2369" s="19" t="str">
        <f>_xlfn.IFNA(VLOOKUP(K2369,'HAN02'!$I$1:$J$426,2,FALSE),"")</f>
        <v/>
      </c>
    </row>
    <row r="2370" spans="1:14">
      <c r="A2370" s="14">
        <v>2368</v>
      </c>
      <c r="B2370" s="14" t="str">
        <f t="shared" si="36"/>
        <v>350783302368</v>
      </c>
      <c r="C2370" s="15" t="s">
        <v>23336</v>
      </c>
      <c r="D2370" s="15" t="s">
        <v>2553</v>
      </c>
      <c r="E2370" s="15" t="s">
        <v>23337</v>
      </c>
      <c r="F2370" s="14" t="s">
        <v>23338</v>
      </c>
      <c r="G2370" s="15" t="s">
        <v>23339</v>
      </c>
      <c r="H2370" s="14" t="s">
        <v>13872</v>
      </c>
      <c r="I2370" s="15" t="s">
        <v>14468</v>
      </c>
      <c r="J2370" s="14" t="s">
        <v>13699</v>
      </c>
      <c r="K2370" s="18"/>
      <c r="L2370" s="14" t="s">
        <v>13699</v>
      </c>
      <c r="M2370" s="15" t="s">
        <v>22860</v>
      </c>
      <c r="N2370" s="19" t="str">
        <f>_xlfn.IFNA(VLOOKUP(K2370,'HAN02'!$I$1:$J$426,2,FALSE),"")</f>
        <v/>
      </c>
    </row>
    <row r="2371" spans="1:14">
      <c r="A2371" s="14">
        <v>2369</v>
      </c>
      <c r="B2371" s="14" t="str">
        <f t="shared" si="36"/>
        <v>350784502369</v>
      </c>
      <c r="C2371" s="15" t="s">
        <v>23340</v>
      </c>
      <c r="D2371" s="15" t="s">
        <v>23341</v>
      </c>
      <c r="E2371" s="15" t="s">
        <v>23342</v>
      </c>
      <c r="F2371" s="14" t="s">
        <v>23343</v>
      </c>
      <c r="G2371" s="15" t="s">
        <v>23344</v>
      </c>
      <c r="H2371" s="14" t="s">
        <v>13745</v>
      </c>
      <c r="I2371" s="15" t="s">
        <v>23345</v>
      </c>
      <c r="J2371" s="14" t="s">
        <v>13699</v>
      </c>
      <c r="K2371" s="18"/>
      <c r="L2371" s="14" t="s">
        <v>13699</v>
      </c>
      <c r="M2371" s="15" t="s">
        <v>22860</v>
      </c>
      <c r="N2371" s="19" t="str">
        <f>_xlfn.IFNA(VLOOKUP(K2371,'HAN02'!$I$1:$J$426,2,FALSE),"")</f>
        <v/>
      </c>
    </row>
    <row r="2372" spans="1:14">
      <c r="A2372" s="14">
        <v>2370</v>
      </c>
      <c r="B2372" s="14" t="str">
        <f t="shared" ref="B2372:B2435" si="37">D2372&amp;IF(H2372="",0,H2372)&amp;REPT(0,5-LEN(A2372))&amp;A2372</f>
        <v>350784002370</v>
      </c>
      <c r="C2372" s="15" t="s">
        <v>23346</v>
      </c>
      <c r="D2372" s="15" t="s">
        <v>23341</v>
      </c>
      <c r="E2372" s="15"/>
      <c r="F2372" s="14"/>
      <c r="G2372" s="15"/>
      <c r="H2372" s="14"/>
      <c r="I2372" s="15"/>
      <c r="J2372" s="14"/>
      <c r="K2372" s="18"/>
      <c r="L2372" s="14" t="s">
        <v>13699</v>
      </c>
      <c r="M2372" s="15" t="s">
        <v>22860</v>
      </c>
      <c r="N2372" s="19" t="str">
        <f>_xlfn.IFNA(VLOOKUP(K2372,'HAN02'!$I$1:$J$426,2,FALSE),"")</f>
        <v/>
      </c>
    </row>
    <row r="2373" spans="1:14">
      <c r="A2373" s="14">
        <v>2371</v>
      </c>
      <c r="B2373" s="14" t="str">
        <f t="shared" si="37"/>
        <v>350821002371</v>
      </c>
      <c r="C2373" s="15" t="s">
        <v>23347</v>
      </c>
      <c r="D2373" s="15" t="s">
        <v>2562</v>
      </c>
      <c r="E2373" s="15" t="s">
        <v>23348</v>
      </c>
      <c r="F2373" s="14" t="s">
        <v>23349</v>
      </c>
      <c r="G2373" s="15" t="s">
        <v>23350</v>
      </c>
      <c r="H2373" s="14"/>
      <c r="I2373" s="15" t="s">
        <v>23351</v>
      </c>
      <c r="J2373" s="14"/>
      <c r="K2373" s="18"/>
      <c r="L2373" s="14" t="s">
        <v>13699</v>
      </c>
      <c r="M2373" s="15" t="s">
        <v>22860</v>
      </c>
      <c r="N2373" s="19" t="str">
        <f>_xlfn.IFNA(VLOOKUP(K2373,'HAN02'!$I$1:$J$426,2,FALSE),"")</f>
        <v/>
      </c>
    </row>
    <row r="2374" spans="1:14">
      <c r="A2374" s="14">
        <v>2372</v>
      </c>
      <c r="B2374" s="14" t="str">
        <f t="shared" si="37"/>
        <v>350821102372</v>
      </c>
      <c r="C2374" s="15" t="s">
        <v>23352</v>
      </c>
      <c r="D2374" s="15" t="s">
        <v>2562</v>
      </c>
      <c r="E2374" s="15" t="s">
        <v>23353</v>
      </c>
      <c r="F2374" s="14" t="s">
        <v>23349</v>
      </c>
      <c r="G2374" s="15" t="s">
        <v>23354</v>
      </c>
      <c r="H2374" s="14" t="s">
        <v>13942</v>
      </c>
      <c r="I2374" s="15" t="s">
        <v>15262</v>
      </c>
      <c r="J2374" s="14" t="s">
        <v>13699</v>
      </c>
      <c r="K2374" s="18"/>
      <c r="L2374" s="14" t="s">
        <v>13699</v>
      </c>
      <c r="M2374" s="15" t="s">
        <v>22860</v>
      </c>
      <c r="N2374" s="19" t="str">
        <f>_xlfn.IFNA(VLOOKUP(K2374,'HAN02'!$I$1:$J$426,2,FALSE),"")</f>
        <v/>
      </c>
    </row>
    <row r="2375" spans="1:14">
      <c r="A2375" s="14">
        <v>2373</v>
      </c>
      <c r="B2375" s="14" t="str">
        <f t="shared" si="37"/>
        <v>350825102373</v>
      </c>
      <c r="C2375" s="15" t="s">
        <v>23355</v>
      </c>
      <c r="D2375" s="15" t="s">
        <v>2568</v>
      </c>
      <c r="E2375" s="15" t="s">
        <v>23356</v>
      </c>
      <c r="F2375" s="14" t="s">
        <v>23357</v>
      </c>
      <c r="G2375" s="15" t="s">
        <v>23358</v>
      </c>
      <c r="H2375" s="14" t="s">
        <v>13942</v>
      </c>
      <c r="I2375" s="15" t="s">
        <v>18371</v>
      </c>
      <c r="J2375" s="14" t="s">
        <v>13699</v>
      </c>
      <c r="K2375" s="18"/>
      <c r="L2375" s="14" t="s">
        <v>13699</v>
      </c>
      <c r="M2375" s="15" t="s">
        <v>22860</v>
      </c>
      <c r="N2375" s="19" t="str">
        <f>_xlfn.IFNA(VLOOKUP(K2375,'HAN02'!$I$1:$J$426,2,FALSE),"")</f>
        <v/>
      </c>
    </row>
    <row r="2376" spans="1:14">
      <c r="A2376" s="14">
        <v>2374</v>
      </c>
      <c r="B2376" s="14" t="str">
        <f t="shared" si="37"/>
        <v>350896102374</v>
      </c>
      <c r="C2376" s="15" t="s">
        <v>23359</v>
      </c>
      <c r="D2376" s="15" t="s">
        <v>13007</v>
      </c>
      <c r="E2376" s="15" t="s">
        <v>23360</v>
      </c>
      <c r="F2376" s="14" t="s">
        <v>23361</v>
      </c>
      <c r="G2376" s="15" t="s">
        <v>23362</v>
      </c>
      <c r="H2376" s="14" t="s">
        <v>13942</v>
      </c>
      <c r="I2376" s="15" t="s">
        <v>23363</v>
      </c>
      <c r="J2376" s="14" t="s">
        <v>13710</v>
      </c>
      <c r="K2376" s="18" t="s">
        <v>13007</v>
      </c>
      <c r="L2376" s="14" t="s">
        <v>13832</v>
      </c>
      <c r="M2376" s="15" t="s">
        <v>22860</v>
      </c>
      <c r="N2376" s="19" t="str">
        <f>_xlfn.IFNA(VLOOKUP(K2376,'HAN02'!$I$1:$J$426,2,FALSE),"")</f>
        <v>GG352098</v>
      </c>
    </row>
    <row r="2377" spans="1:14">
      <c r="A2377" s="14">
        <v>2375</v>
      </c>
      <c r="B2377" s="14" t="str">
        <f t="shared" si="37"/>
        <v>350896402375</v>
      </c>
      <c r="C2377" s="15" t="s">
        <v>23364</v>
      </c>
      <c r="D2377" s="15" t="s">
        <v>13007</v>
      </c>
      <c r="E2377" s="15" t="s">
        <v>23365</v>
      </c>
      <c r="F2377" s="14" t="s">
        <v>23366</v>
      </c>
      <c r="G2377" s="15" t="s">
        <v>23367</v>
      </c>
      <c r="H2377" s="14" t="s">
        <v>13708</v>
      </c>
      <c r="I2377" s="15" t="s">
        <v>16620</v>
      </c>
      <c r="J2377" s="14" t="s">
        <v>13710</v>
      </c>
      <c r="K2377" s="18" t="s">
        <v>13007</v>
      </c>
      <c r="L2377" s="14" t="s">
        <v>13699</v>
      </c>
      <c r="M2377" s="15" t="s">
        <v>22860</v>
      </c>
      <c r="N2377" s="19" t="str">
        <f>_xlfn.IFNA(VLOOKUP(K2377,'HAN02'!$I$1:$J$426,2,FALSE),"")</f>
        <v>GG352098</v>
      </c>
    </row>
    <row r="2378" spans="1:14">
      <c r="A2378" s="14">
        <v>2376</v>
      </c>
      <c r="B2378" s="14" t="str">
        <f t="shared" si="37"/>
        <v>350900002376</v>
      </c>
      <c r="C2378" s="15" t="s">
        <v>23368</v>
      </c>
      <c r="D2378" s="15" t="s">
        <v>2572</v>
      </c>
      <c r="E2378" s="15" t="s">
        <v>23369</v>
      </c>
      <c r="F2378" s="14" t="s">
        <v>23370</v>
      </c>
      <c r="G2378" s="15"/>
      <c r="H2378" s="14"/>
      <c r="I2378" s="15" t="s">
        <v>23371</v>
      </c>
      <c r="J2378" s="14"/>
      <c r="K2378" s="18"/>
      <c r="L2378" s="14" t="s">
        <v>13699</v>
      </c>
      <c r="M2378" s="15" t="s">
        <v>22860</v>
      </c>
      <c r="N2378" s="19" t="str">
        <f>_xlfn.IFNA(VLOOKUP(K2378,'HAN02'!$I$1:$J$426,2,FALSE),"")</f>
        <v/>
      </c>
    </row>
    <row r="2379" spans="1:14">
      <c r="A2379" s="14">
        <v>2377</v>
      </c>
      <c r="B2379" s="14" t="str">
        <f t="shared" si="37"/>
        <v>350901502377</v>
      </c>
      <c r="C2379" s="15" t="s">
        <v>23372</v>
      </c>
      <c r="D2379" s="15" t="s">
        <v>2574</v>
      </c>
      <c r="E2379" s="15" t="s">
        <v>23373</v>
      </c>
      <c r="F2379" s="14" t="s">
        <v>23370</v>
      </c>
      <c r="G2379" s="15" t="s">
        <v>23374</v>
      </c>
      <c r="H2379" s="14" t="s">
        <v>13745</v>
      </c>
      <c r="I2379" s="15" t="s">
        <v>14816</v>
      </c>
      <c r="J2379" s="14" t="s">
        <v>13699</v>
      </c>
      <c r="K2379" s="18"/>
      <c r="L2379" s="14" t="s">
        <v>13699</v>
      </c>
      <c r="M2379" s="15" t="s">
        <v>22860</v>
      </c>
      <c r="N2379" s="19" t="str">
        <f>_xlfn.IFNA(VLOOKUP(K2379,'HAN02'!$I$1:$J$426,2,FALSE),"")</f>
        <v/>
      </c>
    </row>
    <row r="2380" spans="1:14">
      <c r="A2380" s="14">
        <v>2378</v>
      </c>
      <c r="B2380" s="14" t="str">
        <f t="shared" si="37"/>
        <v>350922302378</v>
      </c>
      <c r="C2380" s="15" t="s">
        <v>23375</v>
      </c>
      <c r="D2380" s="15" t="s">
        <v>2579</v>
      </c>
      <c r="E2380" s="15" t="s">
        <v>23376</v>
      </c>
      <c r="F2380" s="14" t="s">
        <v>23377</v>
      </c>
      <c r="G2380" s="15" t="s">
        <v>23378</v>
      </c>
      <c r="H2380" s="14" t="s">
        <v>13872</v>
      </c>
      <c r="I2380" s="15" t="s">
        <v>22297</v>
      </c>
      <c r="J2380" s="14" t="s">
        <v>13699</v>
      </c>
      <c r="K2380" s="18"/>
      <c r="L2380" s="14" t="s">
        <v>13699</v>
      </c>
      <c r="M2380" s="15" t="s">
        <v>22860</v>
      </c>
      <c r="N2380" s="19" t="str">
        <f>_xlfn.IFNA(VLOOKUP(K2380,'HAN02'!$I$1:$J$426,2,FALSE),"")</f>
        <v/>
      </c>
    </row>
    <row r="2381" spans="1:14">
      <c r="A2381" s="14">
        <v>2379</v>
      </c>
      <c r="B2381" s="14" t="str">
        <f t="shared" si="37"/>
        <v>350981502379</v>
      </c>
      <c r="C2381" s="15" t="s">
        <v>23379</v>
      </c>
      <c r="D2381" s="15" t="s">
        <v>2589</v>
      </c>
      <c r="E2381" s="15" t="s">
        <v>23380</v>
      </c>
      <c r="F2381" s="14" t="s">
        <v>23381</v>
      </c>
      <c r="G2381" s="15" t="s">
        <v>23382</v>
      </c>
      <c r="H2381" s="14" t="s">
        <v>13745</v>
      </c>
      <c r="I2381" s="15" t="s">
        <v>16660</v>
      </c>
      <c r="J2381" s="14" t="s">
        <v>13699</v>
      </c>
      <c r="K2381" s="18"/>
      <c r="L2381" s="14" t="s">
        <v>13699</v>
      </c>
      <c r="M2381" s="15" t="s">
        <v>22860</v>
      </c>
      <c r="N2381" s="19" t="str">
        <f>_xlfn.IFNA(VLOOKUP(K2381,'HAN02'!$I$1:$J$426,2,FALSE),"")</f>
        <v/>
      </c>
    </row>
    <row r="2382" spans="1:14">
      <c r="A2382" s="14">
        <v>2380</v>
      </c>
      <c r="B2382" s="14" t="str">
        <f t="shared" si="37"/>
        <v>350982102380</v>
      </c>
      <c r="C2382" s="15" t="s">
        <v>23383</v>
      </c>
      <c r="D2382" s="15" t="s">
        <v>2591</v>
      </c>
      <c r="E2382" s="15" t="s">
        <v>23384</v>
      </c>
      <c r="F2382" s="14" t="s">
        <v>23385</v>
      </c>
      <c r="G2382" s="15" t="s">
        <v>23386</v>
      </c>
      <c r="H2382" s="14" t="s">
        <v>13942</v>
      </c>
      <c r="I2382" s="15" t="s">
        <v>21837</v>
      </c>
      <c r="J2382" s="14"/>
      <c r="K2382" s="18"/>
      <c r="L2382" s="14" t="s">
        <v>13699</v>
      </c>
      <c r="M2382" s="15" t="s">
        <v>22860</v>
      </c>
      <c r="N2382" s="19" t="str">
        <f>_xlfn.IFNA(VLOOKUP(K2382,'HAN02'!$I$1:$J$426,2,FALSE),"")</f>
        <v/>
      </c>
    </row>
    <row r="2383" spans="1:14">
      <c r="A2383" s="14">
        <v>2381</v>
      </c>
      <c r="B2383" s="14" t="str">
        <f t="shared" si="37"/>
        <v>360100102381</v>
      </c>
      <c r="C2383" s="15" t="s">
        <v>23387</v>
      </c>
      <c r="D2383" s="15" t="s">
        <v>2595</v>
      </c>
      <c r="E2383" s="15" t="s">
        <v>23388</v>
      </c>
      <c r="F2383" s="14" t="s">
        <v>23389</v>
      </c>
      <c r="G2383" s="15" t="s">
        <v>23390</v>
      </c>
      <c r="H2383" s="14" t="s">
        <v>13942</v>
      </c>
      <c r="I2383" s="15" t="s">
        <v>23391</v>
      </c>
      <c r="J2383" s="14" t="s">
        <v>13699</v>
      </c>
      <c r="K2383" s="18"/>
      <c r="L2383" s="14" t="s">
        <v>13832</v>
      </c>
      <c r="M2383" s="15" t="s">
        <v>23392</v>
      </c>
      <c r="N2383" s="19" t="str">
        <f>_xlfn.IFNA(VLOOKUP(K2383,'HAN02'!$I$1:$J$426,2,FALSE),"")</f>
        <v/>
      </c>
    </row>
    <row r="2384" spans="1:14">
      <c r="A2384" s="14">
        <v>2382</v>
      </c>
      <c r="B2384" s="14" t="str">
        <f t="shared" si="37"/>
        <v>360100302382</v>
      </c>
      <c r="C2384" s="15" t="s">
        <v>23393</v>
      </c>
      <c r="D2384" s="15" t="s">
        <v>2595</v>
      </c>
      <c r="E2384" s="15" t="s">
        <v>23394</v>
      </c>
      <c r="F2384" s="14" t="s">
        <v>23395</v>
      </c>
      <c r="G2384" s="15" t="s">
        <v>23396</v>
      </c>
      <c r="H2384" s="14" t="s">
        <v>13872</v>
      </c>
      <c r="I2384" s="15" t="s">
        <v>23397</v>
      </c>
      <c r="J2384" s="14" t="s">
        <v>13710</v>
      </c>
      <c r="K2384" s="18" t="s">
        <v>13010</v>
      </c>
      <c r="L2384" s="14" t="s">
        <v>13832</v>
      </c>
      <c r="M2384" s="15" t="s">
        <v>23392</v>
      </c>
      <c r="N2384" s="19" t="str">
        <f>_xlfn.IFNA(VLOOKUP(K2384,'HAN02'!$I$1:$J$426,2,FALSE),"")</f>
        <v>GG362023</v>
      </c>
    </row>
    <row r="2385" spans="1:14">
      <c r="A2385" s="14">
        <v>2383</v>
      </c>
      <c r="B2385" s="14" t="str">
        <f t="shared" si="37"/>
        <v>360100402383</v>
      </c>
      <c r="C2385" s="15" t="s">
        <v>23398</v>
      </c>
      <c r="D2385" s="15" t="s">
        <v>2595</v>
      </c>
      <c r="E2385" s="15" t="s">
        <v>23399</v>
      </c>
      <c r="F2385" s="14" t="s">
        <v>23395</v>
      </c>
      <c r="G2385" s="15" t="s">
        <v>23400</v>
      </c>
      <c r="H2385" s="14" t="s">
        <v>13708</v>
      </c>
      <c r="I2385" s="15" t="s">
        <v>21027</v>
      </c>
      <c r="J2385" s="14" t="s">
        <v>13710</v>
      </c>
      <c r="K2385" s="18" t="s">
        <v>13010</v>
      </c>
      <c r="L2385" s="14" t="s">
        <v>13832</v>
      </c>
      <c r="M2385" s="15" t="s">
        <v>23392</v>
      </c>
      <c r="N2385" s="19" t="str">
        <f>_xlfn.IFNA(VLOOKUP(K2385,'HAN02'!$I$1:$J$426,2,FALSE),"")</f>
        <v>GG362023</v>
      </c>
    </row>
    <row r="2386" spans="1:14">
      <c r="A2386" s="14">
        <v>2384</v>
      </c>
      <c r="B2386" s="14" t="str">
        <f t="shared" si="37"/>
        <v>360100502384</v>
      </c>
      <c r="C2386" s="15" t="s">
        <v>23401</v>
      </c>
      <c r="D2386" s="15" t="s">
        <v>2595</v>
      </c>
      <c r="E2386" s="15" t="s">
        <v>23402</v>
      </c>
      <c r="F2386" s="14" t="s">
        <v>23403</v>
      </c>
      <c r="G2386" s="15" t="s">
        <v>23404</v>
      </c>
      <c r="H2386" s="14" t="s">
        <v>13745</v>
      </c>
      <c r="I2386" s="15" t="s">
        <v>16143</v>
      </c>
      <c r="J2386" s="14" t="s">
        <v>13699</v>
      </c>
      <c r="K2386" s="18"/>
      <c r="L2386" s="14" t="s">
        <v>13832</v>
      </c>
      <c r="M2386" s="15" t="s">
        <v>23392</v>
      </c>
      <c r="N2386" s="19" t="str">
        <f>_xlfn.IFNA(VLOOKUP(K2386,'HAN02'!$I$1:$J$426,2,FALSE),"")</f>
        <v/>
      </c>
    </row>
    <row r="2387" spans="1:14">
      <c r="A2387" s="14">
        <v>2385</v>
      </c>
      <c r="B2387" s="14" t="str">
        <f t="shared" si="37"/>
        <v>360100502385</v>
      </c>
      <c r="C2387" s="15" t="s">
        <v>23405</v>
      </c>
      <c r="D2387" s="15" t="s">
        <v>2595</v>
      </c>
      <c r="E2387" s="15" t="s">
        <v>23406</v>
      </c>
      <c r="F2387" s="14" t="s">
        <v>23407</v>
      </c>
      <c r="G2387" s="15" t="s">
        <v>23408</v>
      </c>
      <c r="H2387" s="14" t="s">
        <v>13745</v>
      </c>
      <c r="I2387" s="15" t="s">
        <v>23409</v>
      </c>
      <c r="J2387" s="14" t="s">
        <v>13699</v>
      </c>
      <c r="K2387" s="18"/>
      <c r="L2387" s="14" t="s">
        <v>13832</v>
      </c>
      <c r="M2387" s="15" t="s">
        <v>23392</v>
      </c>
      <c r="N2387" s="19" t="str">
        <f>_xlfn.IFNA(VLOOKUP(K2387,'HAN02'!$I$1:$J$426,2,FALSE),"")</f>
        <v/>
      </c>
    </row>
    <row r="2388" spans="1:14">
      <c r="A2388" s="14">
        <v>2386</v>
      </c>
      <c r="B2388" s="14" t="str">
        <f t="shared" si="37"/>
        <v>360100402386</v>
      </c>
      <c r="C2388" s="15" t="s">
        <v>23410</v>
      </c>
      <c r="D2388" s="15" t="s">
        <v>2595</v>
      </c>
      <c r="E2388" s="15" t="s">
        <v>23411</v>
      </c>
      <c r="F2388" s="14" t="s">
        <v>23389</v>
      </c>
      <c r="G2388" s="15" t="s">
        <v>23412</v>
      </c>
      <c r="H2388" s="14" t="s">
        <v>13708</v>
      </c>
      <c r="I2388" s="15" t="s">
        <v>15093</v>
      </c>
      <c r="J2388" s="14" t="s">
        <v>13699</v>
      </c>
      <c r="K2388" s="18"/>
      <c r="L2388" s="14" t="s">
        <v>13832</v>
      </c>
      <c r="M2388" s="15" t="s">
        <v>23392</v>
      </c>
      <c r="N2388" s="19" t="str">
        <f>_xlfn.IFNA(VLOOKUP(K2388,'HAN02'!$I$1:$J$426,2,FALSE),"")</f>
        <v/>
      </c>
    </row>
    <row r="2389" spans="1:14">
      <c r="A2389" s="14">
        <v>2387</v>
      </c>
      <c r="B2389" s="14" t="str">
        <f t="shared" si="37"/>
        <v>360100502387</v>
      </c>
      <c r="C2389" s="15" t="s">
        <v>23413</v>
      </c>
      <c r="D2389" s="15" t="s">
        <v>2595</v>
      </c>
      <c r="E2389" s="15" t="s">
        <v>23414</v>
      </c>
      <c r="F2389" s="14" t="s">
        <v>23395</v>
      </c>
      <c r="G2389" s="15" t="s">
        <v>23415</v>
      </c>
      <c r="H2389" s="14" t="s">
        <v>13745</v>
      </c>
      <c r="I2389" s="15" t="s">
        <v>23416</v>
      </c>
      <c r="J2389" s="14" t="s">
        <v>13710</v>
      </c>
      <c r="K2389" s="18" t="s">
        <v>13010</v>
      </c>
      <c r="L2389" s="14" t="s">
        <v>13832</v>
      </c>
      <c r="M2389" s="15" t="s">
        <v>23392</v>
      </c>
      <c r="N2389" s="19" t="str">
        <f>_xlfn.IFNA(VLOOKUP(K2389,'HAN02'!$I$1:$J$426,2,FALSE),"")</f>
        <v>GG362023</v>
      </c>
    </row>
    <row r="2390" spans="1:14">
      <c r="A2390" s="14">
        <v>2388</v>
      </c>
      <c r="B2390" s="14" t="str">
        <f t="shared" si="37"/>
        <v>360100402388</v>
      </c>
      <c r="C2390" s="15" t="s">
        <v>23417</v>
      </c>
      <c r="D2390" s="15" t="s">
        <v>2595</v>
      </c>
      <c r="E2390" s="15" t="s">
        <v>23418</v>
      </c>
      <c r="F2390" s="14" t="s">
        <v>23407</v>
      </c>
      <c r="G2390" s="15" t="s">
        <v>23419</v>
      </c>
      <c r="H2390" s="14" t="s">
        <v>13708</v>
      </c>
      <c r="I2390" s="15" t="s">
        <v>23420</v>
      </c>
      <c r="J2390" s="14" t="s">
        <v>13699</v>
      </c>
      <c r="K2390" s="18"/>
      <c r="L2390" s="14" t="s">
        <v>13832</v>
      </c>
      <c r="M2390" s="15" t="s">
        <v>23392</v>
      </c>
      <c r="N2390" s="19" t="str">
        <f>_xlfn.IFNA(VLOOKUP(K2390,'HAN02'!$I$1:$J$426,2,FALSE),"")</f>
        <v/>
      </c>
    </row>
    <row r="2391" spans="1:14">
      <c r="A2391" s="14">
        <v>2389</v>
      </c>
      <c r="B2391" s="14" t="str">
        <f t="shared" si="37"/>
        <v>360100402389</v>
      </c>
      <c r="C2391" s="15" t="s">
        <v>23421</v>
      </c>
      <c r="D2391" s="15" t="s">
        <v>2595</v>
      </c>
      <c r="E2391" s="15" t="s">
        <v>23422</v>
      </c>
      <c r="F2391" s="14" t="s">
        <v>23395</v>
      </c>
      <c r="G2391" s="15" t="s">
        <v>23423</v>
      </c>
      <c r="H2391" s="14" t="s">
        <v>13708</v>
      </c>
      <c r="I2391" s="15" t="s">
        <v>23424</v>
      </c>
      <c r="J2391" s="14" t="s">
        <v>13710</v>
      </c>
      <c r="K2391" s="18" t="s">
        <v>13010</v>
      </c>
      <c r="L2391" s="14" t="s">
        <v>13699</v>
      </c>
      <c r="M2391" s="15" t="s">
        <v>23392</v>
      </c>
      <c r="N2391" s="19" t="str">
        <f>_xlfn.IFNA(VLOOKUP(K2391,'HAN02'!$I$1:$J$426,2,FALSE),"")</f>
        <v>GG362023</v>
      </c>
    </row>
    <row r="2392" spans="1:14">
      <c r="A2392" s="14">
        <v>2390</v>
      </c>
      <c r="B2392" s="14" t="str">
        <f t="shared" si="37"/>
        <v>360100402390</v>
      </c>
      <c r="C2392" s="15" t="s">
        <v>23425</v>
      </c>
      <c r="D2392" s="15" t="s">
        <v>2595</v>
      </c>
      <c r="E2392" s="15" t="s">
        <v>23426</v>
      </c>
      <c r="F2392" s="14" t="s">
        <v>23389</v>
      </c>
      <c r="G2392" s="15" t="s">
        <v>23427</v>
      </c>
      <c r="H2392" s="14" t="s">
        <v>13708</v>
      </c>
      <c r="I2392" s="15" t="s">
        <v>23428</v>
      </c>
      <c r="J2392" s="14" t="s">
        <v>13710</v>
      </c>
      <c r="K2392" s="18" t="s">
        <v>13010</v>
      </c>
      <c r="L2392" s="14" t="s">
        <v>13699</v>
      </c>
      <c r="M2392" s="15" t="s">
        <v>23392</v>
      </c>
      <c r="N2392" s="19" t="str">
        <f>_xlfn.IFNA(VLOOKUP(K2392,'HAN02'!$I$1:$J$426,2,FALSE),"")</f>
        <v>GG362023</v>
      </c>
    </row>
    <row r="2393" spans="1:14">
      <c r="A2393" s="14">
        <v>2391</v>
      </c>
      <c r="B2393" s="14" t="str">
        <f t="shared" si="37"/>
        <v>360100702391</v>
      </c>
      <c r="C2393" s="15" t="s">
        <v>23429</v>
      </c>
      <c r="D2393" s="15" t="s">
        <v>2595</v>
      </c>
      <c r="E2393" s="15" t="s">
        <v>23430</v>
      </c>
      <c r="F2393" s="14" t="s">
        <v>23431</v>
      </c>
      <c r="G2393" s="15" t="s">
        <v>23432</v>
      </c>
      <c r="H2393" s="14" t="s">
        <v>14247</v>
      </c>
      <c r="I2393" s="15" t="s">
        <v>15548</v>
      </c>
      <c r="J2393" s="14" t="s">
        <v>13699</v>
      </c>
      <c r="K2393" s="18"/>
      <c r="L2393" s="14" t="s">
        <v>13699</v>
      </c>
      <c r="M2393" s="15" t="s">
        <v>23392</v>
      </c>
      <c r="N2393" s="19" t="str">
        <f>_xlfn.IFNA(VLOOKUP(K2393,'HAN02'!$I$1:$J$426,2,FALSE),"")</f>
        <v/>
      </c>
    </row>
    <row r="2394" spans="1:14">
      <c r="A2394" s="14">
        <v>2392</v>
      </c>
      <c r="B2394" s="14" t="str">
        <f t="shared" si="37"/>
        <v>360100402392</v>
      </c>
      <c r="C2394" s="15" t="s">
        <v>23433</v>
      </c>
      <c r="D2394" s="15" t="s">
        <v>2595</v>
      </c>
      <c r="E2394" s="15" t="s">
        <v>23434</v>
      </c>
      <c r="F2394" s="14" t="s">
        <v>23389</v>
      </c>
      <c r="G2394" s="15" t="s">
        <v>23435</v>
      </c>
      <c r="H2394" s="14" t="s">
        <v>13708</v>
      </c>
      <c r="I2394" s="15" t="s">
        <v>20150</v>
      </c>
      <c r="J2394" s="14" t="s">
        <v>13699</v>
      </c>
      <c r="K2394" s="18"/>
      <c r="L2394" s="14" t="s">
        <v>13699</v>
      </c>
      <c r="M2394" s="15" t="s">
        <v>23392</v>
      </c>
      <c r="N2394" s="19" t="str">
        <f>_xlfn.IFNA(VLOOKUP(K2394,'HAN02'!$I$1:$J$426,2,FALSE),"")</f>
        <v/>
      </c>
    </row>
    <row r="2395" spans="1:14">
      <c r="A2395" s="14">
        <v>2393</v>
      </c>
      <c r="B2395" s="14" t="str">
        <f t="shared" si="37"/>
        <v>360100502393</v>
      </c>
      <c r="C2395" s="15" t="s">
        <v>23436</v>
      </c>
      <c r="D2395" s="15" t="s">
        <v>2595</v>
      </c>
      <c r="E2395" s="15" t="s">
        <v>23437</v>
      </c>
      <c r="F2395" s="14" t="s">
        <v>1939</v>
      </c>
      <c r="G2395" s="15" t="s">
        <v>23438</v>
      </c>
      <c r="H2395" s="14" t="s">
        <v>13745</v>
      </c>
      <c r="I2395" s="15" t="s">
        <v>23439</v>
      </c>
      <c r="J2395" s="14" t="s">
        <v>13699</v>
      </c>
      <c r="K2395" s="18"/>
      <c r="L2395" s="14" t="s">
        <v>13699</v>
      </c>
      <c r="M2395" s="15" t="s">
        <v>23392</v>
      </c>
      <c r="N2395" s="19" t="str">
        <f>_xlfn.IFNA(VLOOKUP(K2395,'HAN02'!$I$1:$J$426,2,FALSE),"")</f>
        <v/>
      </c>
    </row>
    <row r="2396" spans="1:14">
      <c r="A2396" s="14">
        <v>2394</v>
      </c>
      <c r="B2396" s="14" t="str">
        <f t="shared" si="37"/>
        <v>360100502394</v>
      </c>
      <c r="C2396" s="15" t="s">
        <v>23440</v>
      </c>
      <c r="D2396" s="15" t="s">
        <v>2595</v>
      </c>
      <c r="E2396" s="15" t="s">
        <v>23441</v>
      </c>
      <c r="F2396" s="14" t="s">
        <v>23407</v>
      </c>
      <c r="G2396" s="15" t="s">
        <v>23442</v>
      </c>
      <c r="H2396" s="14" t="s">
        <v>13745</v>
      </c>
      <c r="I2396" s="15" t="s">
        <v>16769</v>
      </c>
      <c r="J2396" s="14" t="s">
        <v>13699</v>
      </c>
      <c r="K2396" s="18"/>
      <c r="L2396" s="14" t="s">
        <v>13699</v>
      </c>
      <c r="M2396" s="15" t="s">
        <v>23392</v>
      </c>
      <c r="N2396" s="19" t="str">
        <f>_xlfn.IFNA(VLOOKUP(K2396,'HAN02'!$I$1:$J$426,2,FALSE),"")</f>
        <v/>
      </c>
    </row>
    <row r="2397" spans="1:14">
      <c r="A2397" s="14">
        <v>2395</v>
      </c>
      <c r="B2397" s="14" t="str">
        <f t="shared" si="37"/>
        <v>360100102395</v>
      </c>
      <c r="C2397" s="15" t="s">
        <v>23443</v>
      </c>
      <c r="D2397" s="15" t="s">
        <v>2595</v>
      </c>
      <c r="E2397" s="15" t="s">
        <v>23444</v>
      </c>
      <c r="F2397" s="14" t="s">
        <v>23407</v>
      </c>
      <c r="G2397" s="15" t="s">
        <v>23445</v>
      </c>
      <c r="H2397" s="14" t="s">
        <v>13942</v>
      </c>
      <c r="I2397" s="15" t="s">
        <v>15262</v>
      </c>
      <c r="J2397" s="14" t="s">
        <v>13699</v>
      </c>
      <c r="K2397" s="18"/>
      <c r="L2397" s="14" t="s">
        <v>13699</v>
      </c>
      <c r="M2397" s="15" t="s">
        <v>23392</v>
      </c>
      <c r="N2397" s="19" t="str">
        <f>_xlfn.IFNA(VLOOKUP(K2397,'HAN02'!$I$1:$J$426,2,FALSE),"")</f>
        <v/>
      </c>
    </row>
    <row r="2398" spans="1:14">
      <c r="A2398" s="14">
        <v>2396</v>
      </c>
      <c r="B2398" s="14" t="str">
        <f t="shared" si="37"/>
        <v>360100502396</v>
      </c>
      <c r="C2398" s="15" t="s">
        <v>23446</v>
      </c>
      <c r="D2398" s="15" t="s">
        <v>2595</v>
      </c>
      <c r="E2398" s="15" t="s">
        <v>23447</v>
      </c>
      <c r="F2398" s="14" t="s">
        <v>23448</v>
      </c>
      <c r="G2398" s="15" t="s">
        <v>23449</v>
      </c>
      <c r="H2398" s="14" t="s">
        <v>13745</v>
      </c>
      <c r="I2398" s="15" t="s">
        <v>23450</v>
      </c>
      <c r="J2398" s="14" t="s">
        <v>13699</v>
      </c>
      <c r="K2398" s="18"/>
      <c r="L2398" s="14" t="s">
        <v>13699</v>
      </c>
      <c r="M2398" s="15" t="s">
        <v>23392</v>
      </c>
      <c r="N2398" s="19" t="str">
        <f>_xlfn.IFNA(VLOOKUP(K2398,'HAN02'!$I$1:$J$426,2,FALSE),"")</f>
        <v/>
      </c>
    </row>
    <row r="2399" spans="1:14">
      <c r="A2399" s="14">
        <v>2397</v>
      </c>
      <c r="B2399" s="14" t="str">
        <f t="shared" si="37"/>
        <v>360100502397</v>
      </c>
      <c r="C2399" s="15" t="s">
        <v>23451</v>
      </c>
      <c r="D2399" s="15" t="s">
        <v>2595</v>
      </c>
      <c r="E2399" s="15" t="s">
        <v>23452</v>
      </c>
      <c r="F2399" s="14" t="s">
        <v>23395</v>
      </c>
      <c r="G2399" s="15" t="s">
        <v>23453</v>
      </c>
      <c r="H2399" s="14" t="s">
        <v>13745</v>
      </c>
      <c r="I2399" s="15" t="s">
        <v>17734</v>
      </c>
      <c r="J2399" s="14" t="s">
        <v>13710</v>
      </c>
      <c r="K2399" s="18" t="s">
        <v>13010</v>
      </c>
      <c r="L2399" s="14" t="s">
        <v>13699</v>
      </c>
      <c r="M2399" s="15" t="s">
        <v>23392</v>
      </c>
      <c r="N2399" s="19" t="str">
        <f>_xlfn.IFNA(VLOOKUP(K2399,'HAN02'!$I$1:$J$426,2,FALSE),"")</f>
        <v>GG362023</v>
      </c>
    </row>
    <row r="2400" spans="1:14">
      <c r="A2400" s="14">
        <v>2398</v>
      </c>
      <c r="B2400" s="14" t="str">
        <f t="shared" si="37"/>
        <v>360100502398</v>
      </c>
      <c r="C2400" s="15" t="s">
        <v>23454</v>
      </c>
      <c r="D2400" s="15" t="s">
        <v>2595</v>
      </c>
      <c r="E2400" s="15" t="s">
        <v>23455</v>
      </c>
      <c r="F2400" s="14" t="s">
        <v>23395</v>
      </c>
      <c r="G2400" s="15" t="s">
        <v>23456</v>
      </c>
      <c r="H2400" s="14" t="s">
        <v>13745</v>
      </c>
      <c r="I2400" s="15" t="s">
        <v>14913</v>
      </c>
      <c r="J2400" s="14" t="s">
        <v>13710</v>
      </c>
      <c r="K2400" s="18" t="s">
        <v>13010</v>
      </c>
      <c r="L2400" s="14" t="s">
        <v>13699</v>
      </c>
      <c r="M2400" s="15" t="s">
        <v>23392</v>
      </c>
      <c r="N2400" s="19" t="str">
        <f>_xlfn.IFNA(VLOOKUP(K2400,'HAN02'!$I$1:$J$426,2,FALSE),"")</f>
        <v>GG362023</v>
      </c>
    </row>
    <row r="2401" spans="1:14">
      <c r="A2401" s="14">
        <v>2399</v>
      </c>
      <c r="B2401" s="14" t="str">
        <f t="shared" si="37"/>
        <v>360100502399</v>
      </c>
      <c r="C2401" s="15" t="s">
        <v>23457</v>
      </c>
      <c r="D2401" s="15" t="s">
        <v>2595</v>
      </c>
      <c r="E2401" s="15" t="s">
        <v>23458</v>
      </c>
      <c r="F2401" s="14" t="s">
        <v>1926</v>
      </c>
      <c r="G2401" s="15" t="s">
        <v>23459</v>
      </c>
      <c r="H2401" s="14" t="s">
        <v>13745</v>
      </c>
      <c r="I2401" s="15" t="s">
        <v>23460</v>
      </c>
      <c r="J2401" s="14" t="s">
        <v>13699</v>
      </c>
      <c r="K2401" s="18"/>
      <c r="L2401" s="14" t="s">
        <v>13699</v>
      </c>
      <c r="M2401" s="15" t="s">
        <v>23392</v>
      </c>
      <c r="N2401" s="19" t="str">
        <f>_xlfn.IFNA(VLOOKUP(K2401,'HAN02'!$I$1:$J$426,2,FALSE),"")</f>
        <v/>
      </c>
    </row>
    <row r="2402" spans="1:14">
      <c r="A2402" s="14">
        <v>2400</v>
      </c>
      <c r="B2402" s="14" t="str">
        <f t="shared" si="37"/>
        <v>360200402400</v>
      </c>
      <c r="C2402" s="15" t="s">
        <v>23461</v>
      </c>
      <c r="D2402" s="15" t="s">
        <v>2614</v>
      </c>
      <c r="E2402" s="15" t="s">
        <v>23462</v>
      </c>
      <c r="F2402" s="14" t="s">
        <v>23463</v>
      </c>
      <c r="G2402" s="15" t="s">
        <v>23464</v>
      </c>
      <c r="H2402" s="14" t="s">
        <v>13708</v>
      </c>
      <c r="I2402" s="15" t="s">
        <v>23465</v>
      </c>
      <c r="J2402" s="14" t="s">
        <v>13710</v>
      </c>
      <c r="K2402" s="18" t="s">
        <v>13012</v>
      </c>
      <c r="L2402" s="14" t="s">
        <v>13832</v>
      </c>
      <c r="M2402" s="15" t="s">
        <v>23392</v>
      </c>
      <c r="N2402" s="19" t="str">
        <f>_xlfn.IFNA(VLOOKUP(K2402,'HAN02'!$I$1:$J$426,2,FALSE),"")</f>
        <v>GG362099</v>
      </c>
    </row>
    <row r="2403" spans="1:14">
      <c r="A2403" s="14">
        <v>2401</v>
      </c>
      <c r="B2403" s="14" t="str">
        <f t="shared" si="37"/>
        <v>360200402401</v>
      </c>
      <c r="C2403" s="15" t="s">
        <v>23466</v>
      </c>
      <c r="D2403" s="15" t="s">
        <v>2614</v>
      </c>
      <c r="E2403" s="15" t="s">
        <v>23467</v>
      </c>
      <c r="F2403" s="14" t="s">
        <v>23463</v>
      </c>
      <c r="G2403" s="15" t="s">
        <v>23468</v>
      </c>
      <c r="H2403" s="14" t="s">
        <v>13708</v>
      </c>
      <c r="I2403" s="15" t="s">
        <v>23469</v>
      </c>
      <c r="J2403" s="14" t="s">
        <v>13699</v>
      </c>
      <c r="K2403" s="18"/>
      <c r="L2403" s="14" t="s">
        <v>13699</v>
      </c>
      <c r="M2403" s="15" t="s">
        <v>23392</v>
      </c>
      <c r="N2403" s="19" t="str">
        <f>_xlfn.IFNA(VLOOKUP(K2403,'HAN02'!$I$1:$J$426,2,FALSE),"")</f>
        <v/>
      </c>
    </row>
    <row r="2404" spans="1:14">
      <c r="A2404" s="14">
        <v>2402</v>
      </c>
      <c r="B2404" s="14" t="str">
        <f t="shared" si="37"/>
        <v>360300302402</v>
      </c>
      <c r="C2404" s="15" t="s">
        <v>23470</v>
      </c>
      <c r="D2404" s="15" t="s">
        <v>2625</v>
      </c>
      <c r="E2404" s="15" t="s">
        <v>23471</v>
      </c>
      <c r="F2404" s="14" t="s">
        <v>23472</v>
      </c>
      <c r="G2404" s="15" t="s">
        <v>23473</v>
      </c>
      <c r="H2404" s="14" t="s">
        <v>13872</v>
      </c>
      <c r="I2404" s="15" t="s">
        <v>23474</v>
      </c>
      <c r="J2404" s="14" t="s">
        <v>13699</v>
      </c>
      <c r="K2404" s="18"/>
      <c r="L2404" s="14" t="s">
        <v>13699</v>
      </c>
      <c r="M2404" s="15" t="s">
        <v>23392</v>
      </c>
      <c r="N2404" s="19" t="str">
        <f>_xlfn.IFNA(VLOOKUP(K2404,'HAN02'!$I$1:$J$426,2,FALSE),"")</f>
        <v/>
      </c>
    </row>
    <row r="2405" spans="1:14">
      <c r="A2405" s="14">
        <v>2403</v>
      </c>
      <c r="B2405" s="14" t="str">
        <f t="shared" si="37"/>
        <v>360300302403</v>
      </c>
      <c r="C2405" s="15" t="s">
        <v>23475</v>
      </c>
      <c r="D2405" s="15" t="s">
        <v>2625</v>
      </c>
      <c r="E2405" s="15" t="s">
        <v>23476</v>
      </c>
      <c r="F2405" s="14" t="s">
        <v>23477</v>
      </c>
      <c r="G2405" s="15" t="s">
        <v>23478</v>
      </c>
      <c r="H2405" s="14" t="s">
        <v>13872</v>
      </c>
      <c r="I2405" s="15" t="s">
        <v>23479</v>
      </c>
      <c r="J2405" s="14" t="s">
        <v>13699</v>
      </c>
      <c r="K2405" s="18"/>
      <c r="L2405" s="14" t="s">
        <v>13699</v>
      </c>
      <c r="M2405" s="15" t="s">
        <v>23392</v>
      </c>
      <c r="N2405" s="19" t="str">
        <f>_xlfn.IFNA(VLOOKUP(K2405,'HAN02'!$I$1:$J$426,2,FALSE),"")</f>
        <v/>
      </c>
    </row>
    <row r="2406" spans="1:14">
      <c r="A2406" s="14">
        <v>2404</v>
      </c>
      <c r="B2406" s="14" t="str">
        <f t="shared" si="37"/>
        <v>360300502404</v>
      </c>
      <c r="C2406" s="15" t="s">
        <v>23480</v>
      </c>
      <c r="D2406" s="15" t="s">
        <v>2625</v>
      </c>
      <c r="E2406" s="15" t="s">
        <v>23481</v>
      </c>
      <c r="F2406" s="14" t="s">
        <v>23482</v>
      </c>
      <c r="G2406" s="15" t="s">
        <v>23483</v>
      </c>
      <c r="H2406" s="14" t="s">
        <v>13745</v>
      </c>
      <c r="I2406" s="15" t="s">
        <v>23484</v>
      </c>
      <c r="J2406" s="14" t="s">
        <v>13699</v>
      </c>
      <c r="K2406" s="18"/>
      <c r="L2406" s="14" t="s">
        <v>13699</v>
      </c>
      <c r="M2406" s="15" t="s">
        <v>23392</v>
      </c>
      <c r="N2406" s="19" t="str">
        <f>_xlfn.IFNA(VLOOKUP(K2406,'HAN02'!$I$1:$J$426,2,FALSE),"")</f>
        <v/>
      </c>
    </row>
    <row r="2407" spans="1:14">
      <c r="A2407" s="14">
        <v>2405</v>
      </c>
      <c r="B2407" s="14" t="str">
        <f t="shared" si="37"/>
        <v>360400502405</v>
      </c>
      <c r="C2407" s="15" t="s">
        <v>23485</v>
      </c>
      <c r="D2407" s="15" t="s">
        <v>2638</v>
      </c>
      <c r="E2407" s="15" t="s">
        <v>23486</v>
      </c>
      <c r="F2407" s="14" t="s">
        <v>23487</v>
      </c>
      <c r="G2407" s="15" t="s">
        <v>23488</v>
      </c>
      <c r="H2407" s="14" t="s">
        <v>13745</v>
      </c>
      <c r="I2407" s="15" t="s">
        <v>23489</v>
      </c>
      <c r="J2407" s="14" t="s">
        <v>13699</v>
      </c>
      <c r="K2407" s="18"/>
      <c r="L2407" s="14" t="s">
        <v>13832</v>
      </c>
      <c r="M2407" s="15" t="s">
        <v>23392</v>
      </c>
      <c r="N2407" s="19" t="str">
        <f>_xlfn.IFNA(VLOOKUP(K2407,'HAN02'!$I$1:$J$426,2,FALSE),"")</f>
        <v/>
      </c>
    </row>
    <row r="2408" spans="1:14">
      <c r="A2408" s="14">
        <v>2406</v>
      </c>
      <c r="B2408" s="14" t="str">
        <f t="shared" si="37"/>
        <v>360400502406</v>
      </c>
      <c r="C2408" s="15" t="s">
        <v>23490</v>
      </c>
      <c r="D2408" s="15" t="s">
        <v>2638</v>
      </c>
      <c r="E2408" s="15" t="s">
        <v>23491</v>
      </c>
      <c r="F2408" s="14" t="s">
        <v>23487</v>
      </c>
      <c r="G2408" s="15" t="s">
        <v>23492</v>
      </c>
      <c r="H2408" s="14" t="s">
        <v>13745</v>
      </c>
      <c r="I2408" s="15" t="s">
        <v>23493</v>
      </c>
      <c r="J2408" s="14" t="s">
        <v>13699</v>
      </c>
      <c r="K2408" s="18"/>
      <c r="L2408" s="14" t="s">
        <v>13832</v>
      </c>
      <c r="M2408" s="15" t="s">
        <v>23392</v>
      </c>
      <c r="N2408" s="19" t="str">
        <f>_xlfn.IFNA(VLOOKUP(K2408,'HAN02'!$I$1:$J$426,2,FALSE),"")</f>
        <v/>
      </c>
    </row>
    <row r="2409" spans="1:14">
      <c r="A2409" s="14">
        <v>2407</v>
      </c>
      <c r="B2409" s="14" t="str">
        <f t="shared" si="37"/>
        <v>360400102407</v>
      </c>
      <c r="C2409" s="15" t="s">
        <v>23494</v>
      </c>
      <c r="D2409" s="15" t="s">
        <v>2638</v>
      </c>
      <c r="E2409" s="15" t="s">
        <v>23495</v>
      </c>
      <c r="F2409" s="14" t="s">
        <v>23496</v>
      </c>
      <c r="G2409" s="15" t="s">
        <v>23497</v>
      </c>
      <c r="H2409" s="14" t="s">
        <v>13942</v>
      </c>
      <c r="I2409" s="15" t="s">
        <v>23498</v>
      </c>
      <c r="J2409" s="14" t="s">
        <v>13699</v>
      </c>
      <c r="K2409" s="18"/>
      <c r="L2409" s="14" t="s">
        <v>13699</v>
      </c>
      <c r="M2409" s="15" t="s">
        <v>23392</v>
      </c>
      <c r="N2409" s="19" t="str">
        <f>_xlfn.IFNA(VLOOKUP(K2409,'HAN02'!$I$1:$J$426,2,FALSE),"")</f>
        <v/>
      </c>
    </row>
    <row r="2410" spans="1:14">
      <c r="A2410" s="14">
        <v>2408</v>
      </c>
      <c r="B2410" s="14" t="str">
        <f t="shared" si="37"/>
        <v>360400502408</v>
      </c>
      <c r="C2410" s="15" t="s">
        <v>23499</v>
      </c>
      <c r="D2410" s="15" t="s">
        <v>2638</v>
      </c>
      <c r="E2410" s="15" t="s">
        <v>23500</v>
      </c>
      <c r="F2410" s="14" t="s">
        <v>23487</v>
      </c>
      <c r="G2410" s="15" t="s">
        <v>23501</v>
      </c>
      <c r="H2410" s="14" t="s">
        <v>13745</v>
      </c>
      <c r="I2410" s="15" t="s">
        <v>23502</v>
      </c>
      <c r="J2410" s="14" t="s">
        <v>13699</v>
      </c>
      <c r="K2410" s="18"/>
      <c r="L2410" s="14" t="s">
        <v>13699</v>
      </c>
      <c r="M2410" s="15" t="s">
        <v>23392</v>
      </c>
      <c r="N2410" s="19" t="str">
        <f>_xlfn.IFNA(VLOOKUP(K2410,'HAN02'!$I$1:$J$426,2,FALSE),"")</f>
        <v/>
      </c>
    </row>
    <row r="2411" spans="1:14">
      <c r="A2411" s="14">
        <v>2409</v>
      </c>
      <c r="B2411" s="14" t="str">
        <f t="shared" si="37"/>
        <v>360400502409</v>
      </c>
      <c r="C2411" s="15" t="s">
        <v>23503</v>
      </c>
      <c r="D2411" s="15" t="s">
        <v>2638</v>
      </c>
      <c r="E2411" s="15" t="s">
        <v>23504</v>
      </c>
      <c r="F2411" s="14" t="s">
        <v>23487</v>
      </c>
      <c r="G2411" s="15" t="s">
        <v>23505</v>
      </c>
      <c r="H2411" s="14" t="s">
        <v>13745</v>
      </c>
      <c r="I2411" s="15" t="s">
        <v>23506</v>
      </c>
      <c r="J2411" s="14" t="s">
        <v>13699</v>
      </c>
      <c r="K2411" s="18"/>
      <c r="L2411" s="14" t="s">
        <v>13699</v>
      </c>
      <c r="M2411" s="15" t="s">
        <v>23392</v>
      </c>
      <c r="N2411" s="19" t="str">
        <f>_xlfn.IFNA(VLOOKUP(K2411,'HAN02'!$I$1:$J$426,2,FALSE),"")</f>
        <v/>
      </c>
    </row>
    <row r="2412" spans="1:14">
      <c r="A2412" s="14">
        <v>2410</v>
      </c>
      <c r="B2412" s="14" t="str">
        <f t="shared" si="37"/>
        <v>360500402410</v>
      </c>
      <c r="C2412" s="15" t="s">
        <v>23507</v>
      </c>
      <c r="D2412" s="15" t="s">
        <v>2666</v>
      </c>
      <c r="E2412" s="15" t="s">
        <v>23508</v>
      </c>
      <c r="F2412" s="14" t="s">
        <v>23509</v>
      </c>
      <c r="G2412" s="15" t="s">
        <v>23510</v>
      </c>
      <c r="H2412" s="14" t="s">
        <v>13708</v>
      </c>
      <c r="I2412" s="15" t="s">
        <v>17559</v>
      </c>
      <c r="J2412" s="14" t="s">
        <v>13710</v>
      </c>
      <c r="K2412" s="18" t="s">
        <v>13014</v>
      </c>
      <c r="L2412" s="14" t="s">
        <v>13832</v>
      </c>
      <c r="M2412" s="15" t="s">
        <v>23392</v>
      </c>
      <c r="N2412" s="19" t="str">
        <f>_xlfn.IFNA(VLOOKUP(K2412,'HAN02'!$I$1:$J$426,2,FALSE),"")</f>
        <v>GG362100</v>
      </c>
    </row>
    <row r="2413" spans="1:14">
      <c r="A2413" s="14">
        <v>2411</v>
      </c>
      <c r="B2413" s="14" t="str">
        <f t="shared" si="37"/>
        <v>360500502411</v>
      </c>
      <c r="C2413" s="15" t="s">
        <v>23511</v>
      </c>
      <c r="D2413" s="15" t="s">
        <v>2666</v>
      </c>
      <c r="E2413" s="15" t="s">
        <v>23512</v>
      </c>
      <c r="F2413" s="14" t="s">
        <v>23509</v>
      </c>
      <c r="G2413" s="15" t="s">
        <v>23513</v>
      </c>
      <c r="H2413" s="14" t="s">
        <v>13745</v>
      </c>
      <c r="I2413" s="15" t="s">
        <v>17270</v>
      </c>
      <c r="J2413" s="14" t="s">
        <v>13710</v>
      </c>
      <c r="K2413" s="18" t="s">
        <v>13014</v>
      </c>
      <c r="L2413" s="14" t="s">
        <v>13699</v>
      </c>
      <c r="M2413" s="15" t="s">
        <v>23392</v>
      </c>
      <c r="N2413" s="19" t="str">
        <f>_xlfn.IFNA(VLOOKUP(K2413,'HAN02'!$I$1:$J$426,2,FALSE),"")</f>
        <v>GG362100</v>
      </c>
    </row>
    <row r="2414" spans="1:14">
      <c r="A2414" s="14">
        <v>2412</v>
      </c>
      <c r="B2414" s="14" t="str">
        <f t="shared" si="37"/>
        <v>360500502412</v>
      </c>
      <c r="C2414" s="15" t="s">
        <v>23514</v>
      </c>
      <c r="D2414" s="15" t="s">
        <v>2666</v>
      </c>
      <c r="E2414" s="15" t="s">
        <v>23515</v>
      </c>
      <c r="F2414" s="14" t="s">
        <v>23516</v>
      </c>
      <c r="G2414" s="15" t="s">
        <v>23517</v>
      </c>
      <c r="H2414" s="14" t="s">
        <v>13745</v>
      </c>
      <c r="I2414" s="15" t="s">
        <v>22824</v>
      </c>
      <c r="J2414" s="14" t="s">
        <v>13699</v>
      </c>
      <c r="K2414" s="18"/>
      <c r="L2414" s="14" t="s">
        <v>13699</v>
      </c>
      <c r="M2414" s="15" t="s">
        <v>23392</v>
      </c>
      <c r="N2414" s="19" t="str">
        <f>_xlfn.IFNA(VLOOKUP(K2414,'HAN02'!$I$1:$J$426,2,FALSE),"")</f>
        <v/>
      </c>
    </row>
    <row r="2415" spans="1:14">
      <c r="A2415" s="14">
        <v>2413</v>
      </c>
      <c r="B2415" s="14" t="str">
        <f t="shared" si="37"/>
        <v>360700502413</v>
      </c>
      <c r="C2415" s="15" t="s">
        <v>23518</v>
      </c>
      <c r="D2415" s="15" t="s">
        <v>2682</v>
      </c>
      <c r="E2415" s="15" t="s">
        <v>23519</v>
      </c>
      <c r="F2415" s="14" t="s">
        <v>2271</v>
      </c>
      <c r="G2415" s="15" t="s">
        <v>23520</v>
      </c>
      <c r="H2415" s="14" t="s">
        <v>13745</v>
      </c>
      <c r="I2415" s="15" t="s">
        <v>17414</v>
      </c>
      <c r="J2415" s="14" t="s">
        <v>13699</v>
      </c>
      <c r="K2415" s="18"/>
      <c r="L2415" s="14" t="s">
        <v>13832</v>
      </c>
      <c r="M2415" s="15" t="s">
        <v>23392</v>
      </c>
      <c r="N2415" s="19" t="str">
        <f>_xlfn.IFNA(VLOOKUP(K2415,'HAN02'!$I$1:$J$426,2,FALSE),"")</f>
        <v/>
      </c>
    </row>
    <row r="2416" spans="1:14">
      <c r="A2416" s="14">
        <v>2414</v>
      </c>
      <c r="B2416" s="14" t="str">
        <f t="shared" si="37"/>
        <v>360700202414</v>
      </c>
      <c r="C2416" s="15" t="s">
        <v>23521</v>
      </c>
      <c r="D2416" s="15" t="s">
        <v>2682</v>
      </c>
      <c r="E2416" s="15" t="s">
        <v>23522</v>
      </c>
      <c r="F2416" s="14" t="s">
        <v>2288</v>
      </c>
      <c r="G2416" s="15" t="s">
        <v>23523</v>
      </c>
      <c r="H2416" s="14" t="s">
        <v>14962</v>
      </c>
      <c r="I2416" s="15" t="s">
        <v>14638</v>
      </c>
      <c r="J2416" s="14" t="s">
        <v>13710</v>
      </c>
      <c r="K2416" s="18" t="s">
        <v>13017</v>
      </c>
      <c r="L2416" s="14" t="s">
        <v>13699</v>
      </c>
      <c r="M2416" s="15" t="s">
        <v>23392</v>
      </c>
      <c r="N2416" s="19" t="str">
        <f>_xlfn.IFNA(VLOOKUP(K2416,'HAN02'!$I$1:$J$426,2,FALSE),"")</f>
        <v>GG362102</v>
      </c>
    </row>
    <row r="2417" spans="1:14">
      <c r="A2417" s="14">
        <v>2415</v>
      </c>
      <c r="B2417" s="14" t="str">
        <f t="shared" si="37"/>
        <v>360700102415</v>
      </c>
      <c r="C2417" s="15" t="s">
        <v>23524</v>
      </c>
      <c r="D2417" s="15" t="s">
        <v>2682</v>
      </c>
      <c r="E2417" s="15" t="s">
        <v>23525</v>
      </c>
      <c r="F2417" s="14" t="s">
        <v>23526</v>
      </c>
      <c r="G2417" s="15" t="s">
        <v>23527</v>
      </c>
      <c r="H2417" s="14" t="s">
        <v>13942</v>
      </c>
      <c r="I2417" s="15" t="s">
        <v>17435</v>
      </c>
      <c r="J2417" s="14" t="s">
        <v>13699</v>
      </c>
      <c r="K2417" s="18"/>
      <c r="L2417" s="14" t="s">
        <v>13699</v>
      </c>
      <c r="M2417" s="15" t="s">
        <v>23392</v>
      </c>
      <c r="N2417" s="19" t="str">
        <f>_xlfn.IFNA(VLOOKUP(K2417,'HAN02'!$I$1:$J$426,2,FALSE),"")</f>
        <v/>
      </c>
    </row>
    <row r="2418" spans="1:14">
      <c r="A2418" s="14">
        <v>2416</v>
      </c>
      <c r="B2418" s="14" t="str">
        <f t="shared" si="37"/>
        <v>360700402416</v>
      </c>
      <c r="C2418" s="15" t="s">
        <v>23528</v>
      </c>
      <c r="D2418" s="15" t="s">
        <v>2682</v>
      </c>
      <c r="E2418" s="15" t="s">
        <v>23529</v>
      </c>
      <c r="F2418" s="14" t="s">
        <v>2271</v>
      </c>
      <c r="G2418" s="15" t="s">
        <v>23530</v>
      </c>
      <c r="H2418" s="14" t="s">
        <v>13708</v>
      </c>
      <c r="I2418" s="15" t="s">
        <v>13698</v>
      </c>
      <c r="J2418" s="14" t="s">
        <v>13699</v>
      </c>
      <c r="K2418" s="18"/>
      <c r="L2418" s="14" t="s">
        <v>13832</v>
      </c>
      <c r="M2418" s="15" t="s">
        <v>23392</v>
      </c>
      <c r="N2418" s="19" t="str">
        <f>_xlfn.IFNA(VLOOKUP(K2418,'HAN02'!$I$1:$J$426,2,FALSE),"")</f>
        <v/>
      </c>
    </row>
    <row r="2419" spans="1:14">
      <c r="A2419" s="14">
        <v>2417</v>
      </c>
      <c r="B2419" s="14" t="str">
        <f t="shared" si="37"/>
        <v>360700502417</v>
      </c>
      <c r="C2419" s="15" t="s">
        <v>23531</v>
      </c>
      <c r="D2419" s="15" t="s">
        <v>2682</v>
      </c>
      <c r="E2419" s="15" t="s">
        <v>23532</v>
      </c>
      <c r="F2419" s="14" t="s">
        <v>23533</v>
      </c>
      <c r="G2419" s="15" t="s">
        <v>23534</v>
      </c>
      <c r="H2419" s="14" t="s">
        <v>13745</v>
      </c>
      <c r="I2419" s="15" t="s">
        <v>23535</v>
      </c>
      <c r="J2419" s="14" t="s">
        <v>13699</v>
      </c>
      <c r="K2419" s="18"/>
      <c r="L2419" s="14" t="s">
        <v>13699</v>
      </c>
      <c r="M2419" s="15" t="s">
        <v>23392</v>
      </c>
      <c r="N2419" s="19" t="str">
        <f>_xlfn.IFNA(VLOOKUP(K2419,'HAN02'!$I$1:$J$426,2,FALSE),"")</f>
        <v/>
      </c>
    </row>
    <row r="2420" spans="1:14">
      <c r="A2420" s="14">
        <v>2418</v>
      </c>
      <c r="B2420" s="14" t="str">
        <f t="shared" si="37"/>
        <v>360700502418</v>
      </c>
      <c r="C2420" s="15" t="s">
        <v>23536</v>
      </c>
      <c r="D2420" s="15" t="s">
        <v>2682</v>
      </c>
      <c r="E2420" s="15" t="s">
        <v>23537</v>
      </c>
      <c r="F2420" s="14" t="s">
        <v>2271</v>
      </c>
      <c r="G2420" s="15" t="s">
        <v>23538</v>
      </c>
      <c r="H2420" s="14" t="s">
        <v>13745</v>
      </c>
      <c r="I2420" s="15" t="s">
        <v>23539</v>
      </c>
      <c r="J2420" s="14" t="s">
        <v>13699</v>
      </c>
      <c r="K2420" s="18"/>
      <c r="L2420" s="14" t="s">
        <v>13832</v>
      </c>
      <c r="M2420" s="15" t="s">
        <v>23392</v>
      </c>
      <c r="N2420" s="19" t="str">
        <f>_xlfn.IFNA(VLOOKUP(K2420,'HAN02'!$I$1:$J$426,2,FALSE),"")</f>
        <v/>
      </c>
    </row>
    <row r="2421" spans="1:14">
      <c r="A2421" s="14">
        <v>2419</v>
      </c>
      <c r="B2421" s="14" t="str">
        <f t="shared" si="37"/>
        <v>360700502419</v>
      </c>
      <c r="C2421" s="15" t="s">
        <v>23540</v>
      </c>
      <c r="D2421" s="15" t="s">
        <v>2682</v>
      </c>
      <c r="E2421" s="15" t="s">
        <v>23541</v>
      </c>
      <c r="F2421" s="14" t="s">
        <v>2271</v>
      </c>
      <c r="G2421" s="15" t="s">
        <v>23542</v>
      </c>
      <c r="H2421" s="14" t="s">
        <v>13745</v>
      </c>
      <c r="I2421" s="15" t="s">
        <v>15253</v>
      </c>
      <c r="J2421" s="14" t="s">
        <v>13699</v>
      </c>
      <c r="K2421" s="18"/>
      <c r="L2421" s="14" t="s">
        <v>13699</v>
      </c>
      <c r="M2421" s="15" t="s">
        <v>23392</v>
      </c>
      <c r="N2421" s="19" t="str">
        <f>_xlfn.IFNA(VLOOKUP(K2421,'HAN02'!$I$1:$J$426,2,FALSE),"")</f>
        <v/>
      </c>
    </row>
    <row r="2422" spans="1:14">
      <c r="A2422" s="14">
        <v>2420</v>
      </c>
      <c r="B2422" s="14" t="str">
        <f t="shared" si="37"/>
        <v>360700502420</v>
      </c>
      <c r="C2422" s="15" t="s">
        <v>23543</v>
      </c>
      <c r="D2422" s="15" t="s">
        <v>2682</v>
      </c>
      <c r="E2422" s="15" t="s">
        <v>23544</v>
      </c>
      <c r="F2422" s="14" t="s">
        <v>2271</v>
      </c>
      <c r="G2422" s="15" t="s">
        <v>23545</v>
      </c>
      <c r="H2422" s="14" t="s">
        <v>13745</v>
      </c>
      <c r="I2422" s="15" t="s">
        <v>17608</v>
      </c>
      <c r="J2422" s="14" t="s">
        <v>13699</v>
      </c>
      <c r="K2422" s="18"/>
      <c r="L2422" s="14" t="s">
        <v>13699</v>
      </c>
      <c r="M2422" s="15" t="s">
        <v>23392</v>
      </c>
      <c r="N2422" s="19" t="str">
        <f>_xlfn.IFNA(VLOOKUP(K2422,'HAN02'!$I$1:$J$426,2,FALSE),"")</f>
        <v/>
      </c>
    </row>
    <row r="2423" spans="1:14">
      <c r="A2423" s="14">
        <v>2421</v>
      </c>
      <c r="B2423" s="14" t="str">
        <f t="shared" si="37"/>
        <v>360700502421</v>
      </c>
      <c r="C2423" s="15" t="s">
        <v>23546</v>
      </c>
      <c r="D2423" s="15" t="s">
        <v>2682</v>
      </c>
      <c r="E2423" s="15" t="s">
        <v>23547</v>
      </c>
      <c r="F2423" s="14" t="s">
        <v>23548</v>
      </c>
      <c r="G2423" s="15" t="s">
        <v>23549</v>
      </c>
      <c r="H2423" s="14" t="s">
        <v>13745</v>
      </c>
      <c r="I2423" s="15" t="s">
        <v>17133</v>
      </c>
      <c r="J2423" s="14" t="s">
        <v>13699</v>
      </c>
      <c r="K2423" s="18"/>
      <c r="L2423" s="14" t="s">
        <v>13699</v>
      </c>
      <c r="M2423" s="15" t="s">
        <v>23392</v>
      </c>
      <c r="N2423" s="19" t="str">
        <f>_xlfn.IFNA(VLOOKUP(K2423,'HAN02'!$I$1:$J$426,2,FALSE),"")</f>
        <v/>
      </c>
    </row>
    <row r="2424" spans="1:14">
      <c r="A2424" s="14">
        <v>2422</v>
      </c>
      <c r="B2424" s="14" t="str">
        <f t="shared" si="37"/>
        <v>360700402422</v>
      </c>
      <c r="C2424" s="15" t="s">
        <v>23550</v>
      </c>
      <c r="D2424" s="15" t="s">
        <v>2682</v>
      </c>
      <c r="E2424" s="15" t="s">
        <v>23551</v>
      </c>
      <c r="F2424" s="14" t="s">
        <v>2367</v>
      </c>
      <c r="G2424" s="15" t="s">
        <v>23552</v>
      </c>
      <c r="H2424" s="14" t="s">
        <v>13708</v>
      </c>
      <c r="I2424" s="15" t="s">
        <v>23553</v>
      </c>
      <c r="J2424" s="14" t="s">
        <v>13699</v>
      </c>
      <c r="K2424" s="18"/>
      <c r="L2424" s="14" t="s">
        <v>13699</v>
      </c>
      <c r="M2424" s="15" t="s">
        <v>23392</v>
      </c>
      <c r="N2424" s="19" t="str">
        <f>_xlfn.IFNA(VLOOKUP(K2424,'HAN02'!$I$1:$J$426,2,FALSE),"")</f>
        <v/>
      </c>
    </row>
    <row r="2425" spans="1:14">
      <c r="A2425" s="14">
        <v>2423</v>
      </c>
      <c r="B2425" s="14" t="str">
        <f t="shared" si="37"/>
        <v>360700502423</v>
      </c>
      <c r="C2425" s="15" t="s">
        <v>23554</v>
      </c>
      <c r="D2425" s="15" t="s">
        <v>2682</v>
      </c>
      <c r="E2425" s="15" t="s">
        <v>23555</v>
      </c>
      <c r="F2425" s="14" t="s">
        <v>23526</v>
      </c>
      <c r="G2425" s="15" t="s">
        <v>23556</v>
      </c>
      <c r="H2425" s="14" t="s">
        <v>13745</v>
      </c>
      <c r="I2425" s="15" t="s">
        <v>23557</v>
      </c>
      <c r="J2425" s="14" t="s">
        <v>13699</v>
      </c>
      <c r="K2425" s="18"/>
      <c r="L2425" s="14" t="s">
        <v>13699</v>
      </c>
      <c r="M2425" s="15" t="s">
        <v>23392</v>
      </c>
      <c r="N2425" s="19" t="str">
        <f>_xlfn.IFNA(VLOOKUP(K2425,'HAN02'!$I$1:$J$426,2,FALSE),"")</f>
        <v/>
      </c>
    </row>
    <row r="2426" spans="1:14">
      <c r="A2426" s="14">
        <v>2424</v>
      </c>
      <c r="B2426" s="14" t="str">
        <f t="shared" si="37"/>
        <v>360800502424</v>
      </c>
      <c r="C2426" s="15" t="s">
        <v>23558</v>
      </c>
      <c r="D2426" s="15" t="s">
        <v>2721</v>
      </c>
      <c r="E2426" s="15" t="s">
        <v>23559</v>
      </c>
      <c r="F2426" s="14" t="s">
        <v>23560</v>
      </c>
      <c r="G2426" s="15" t="s">
        <v>23561</v>
      </c>
      <c r="H2426" s="14" t="s">
        <v>13745</v>
      </c>
      <c r="I2426" s="15" t="s">
        <v>21208</v>
      </c>
      <c r="J2426" s="14" t="s">
        <v>13699</v>
      </c>
      <c r="K2426" s="18"/>
      <c r="L2426" s="14" t="s">
        <v>13699</v>
      </c>
      <c r="M2426" s="15" t="s">
        <v>23392</v>
      </c>
      <c r="N2426" s="19" t="str">
        <f>_xlfn.IFNA(VLOOKUP(K2426,'HAN02'!$I$1:$J$426,2,FALSE),"")</f>
        <v/>
      </c>
    </row>
    <row r="2427" spans="1:14">
      <c r="A2427" s="14">
        <v>2425</v>
      </c>
      <c r="B2427" s="14" t="str">
        <f t="shared" si="37"/>
        <v>360800502425</v>
      </c>
      <c r="C2427" s="15" t="s">
        <v>23562</v>
      </c>
      <c r="D2427" s="15" t="s">
        <v>2721</v>
      </c>
      <c r="E2427" s="15" t="s">
        <v>23563</v>
      </c>
      <c r="F2427" s="14" t="s">
        <v>23564</v>
      </c>
      <c r="G2427" s="15" t="s">
        <v>23565</v>
      </c>
      <c r="H2427" s="14" t="s">
        <v>13745</v>
      </c>
      <c r="I2427" s="15" t="s">
        <v>20390</v>
      </c>
      <c r="J2427" s="14" t="s">
        <v>13699</v>
      </c>
      <c r="K2427" s="18"/>
      <c r="L2427" s="14" t="s">
        <v>13832</v>
      </c>
      <c r="M2427" s="15" t="s">
        <v>23392</v>
      </c>
      <c r="N2427" s="19" t="str">
        <f>_xlfn.IFNA(VLOOKUP(K2427,'HAN02'!$I$1:$J$426,2,FALSE),"")</f>
        <v/>
      </c>
    </row>
    <row r="2428" spans="1:14">
      <c r="A2428" s="14">
        <v>2426</v>
      </c>
      <c r="B2428" s="14" t="str">
        <f t="shared" si="37"/>
        <v>360900402426</v>
      </c>
      <c r="C2428" s="15" t="s">
        <v>23566</v>
      </c>
      <c r="D2428" s="15" t="s">
        <v>2750</v>
      </c>
      <c r="E2428" s="15" t="s">
        <v>23567</v>
      </c>
      <c r="F2428" s="14" t="s">
        <v>2115</v>
      </c>
      <c r="G2428" s="15" t="s">
        <v>23568</v>
      </c>
      <c r="H2428" s="14" t="s">
        <v>13708</v>
      </c>
      <c r="I2428" s="15" t="s">
        <v>23569</v>
      </c>
      <c r="J2428" s="14" t="s">
        <v>13699</v>
      </c>
      <c r="K2428" s="18"/>
      <c r="L2428" s="14" t="s">
        <v>13699</v>
      </c>
      <c r="M2428" s="15" t="s">
        <v>23392</v>
      </c>
      <c r="N2428" s="19" t="str">
        <f>_xlfn.IFNA(VLOOKUP(K2428,'HAN02'!$I$1:$J$426,2,FALSE),"")</f>
        <v/>
      </c>
    </row>
    <row r="2429" spans="1:14">
      <c r="A2429" s="14">
        <v>2427</v>
      </c>
      <c r="B2429" s="14" t="str">
        <f t="shared" si="37"/>
        <v>360900502427</v>
      </c>
      <c r="C2429" s="15" t="s">
        <v>23570</v>
      </c>
      <c r="D2429" s="15" t="s">
        <v>2750</v>
      </c>
      <c r="E2429" s="15" t="s">
        <v>23571</v>
      </c>
      <c r="F2429" s="14" t="s">
        <v>23277</v>
      </c>
      <c r="G2429" s="15" t="s">
        <v>23572</v>
      </c>
      <c r="H2429" s="14" t="s">
        <v>13745</v>
      </c>
      <c r="I2429" s="15" t="s">
        <v>15176</v>
      </c>
      <c r="J2429" s="14" t="s">
        <v>13699</v>
      </c>
      <c r="K2429" s="18"/>
      <c r="L2429" s="14" t="s">
        <v>13699</v>
      </c>
      <c r="M2429" s="15" t="s">
        <v>23392</v>
      </c>
      <c r="N2429" s="19" t="str">
        <f>_xlfn.IFNA(VLOOKUP(K2429,'HAN02'!$I$1:$J$426,2,FALSE),"")</f>
        <v/>
      </c>
    </row>
    <row r="2430" spans="1:14">
      <c r="A2430" s="14">
        <v>2428</v>
      </c>
      <c r="B2430" s="14" t="str">
        <f t="shared" si="37"/>
        <v>360900302428</v>
      </c>
      <c r="C2430" s="15" t="s">
        <v>23573</v>
      </c>
      <c r="D2430" s="15" t="s">
        <v>2750</v>
      </c>
      <c r="E2430" s="15" t="s">
        <v>23574</v>
      </c>
      <c r="F2430" s="14" t="s">
        <v>23575</v>
      </c>
      <c r="G2430" s="15" t="s">
        <v>23576</v>
      </c>
      <c r="H2430" s="14" t="s">
        <v>13872</v>
      </c>
      <c r="I2430" s="15" t="s">
        <v>15258</v>
      </c>
      <c r="J2430" s="14" t="s">
        <v>13699</v>
      </c>
      <c r="K2430" s="18"/>
      <c r="L2430" s="14" t="s">
        <v>13699</v>
      </c>
      <c r="M2430" s="15" t="s">
        <v>23392</v>
      </c>
      <c r="N2430" s="19" t="str">
        <f>_xlfn.IFNA(VLOOKUP(K2430,'HAN02'!$I$1:$J$426,2,FALSE),"")</f>
        <v/>
      </c>
    </row>
    <row r="2431" spans="1:14">
      <c r="A2431" s="14">
        <v>2429</v>
      </c>
      <c r="B2431" s="14" t="str">
        <f t="shared" si="37"/>
        <v>360900502429</v>
      </c>
      <c r="C2431" s="15" t="s">
        <v>23577</v>
      </c>
      <c r="D2431" s="15" t="s">
        <v>2750</v>
      </c>
      <c r="E2431" s="15" t="s">
        <v>23578</v>
      </c>
      <c r="F2431" s="14" t="s">
        <v>23579</v>
      </c>
      <c r="G2431" s="15" t="s">
        <v>23580</v>
      </c>
      <c r="H2431" s="14" t="s">
        <v>13745</v>
      </c>
      <c r="I2431" s="15" t="s">
        <v>23581</v>
      </c>
      <c r="J2431" s="14" t="s">
        <v>13699</v>
      </c>
      <c r="K2431" s="18"/>
      <c r="L2431" s="14" t="s">
        <v>13699</v>
      </c>
      <c r="M2431" s="15" t="s">
        <v>23392</v>
      </c>
      <c r="N2431" s="19" t="str">
        <f>_xlfn.IFNA(VLOOKUP(K2431,'HAN02'!$I$1:$J$426,2,FALSE),"")</f>
        <v/>
      </c>
    </row>
    <row r="2432" spans="1:14">
      <c r="A2432" s="14">
        <v>2430</v>
      </c>
      <c r="B2432" s="14" t="str">
        <f t="shared" si="37"/>
        <v>361000402430</v>
      </c>
      <c r="C2432" s="15" t="s">
        <v>23582</v>
      </c>
      <c r="D2432" s="15" t="s">
        <v>2773</v>
      </c>
      <c r="E2432" s="15" t="s">
        <v>23583</v>
      </c>
      <c r="F2432" s="14" t="s">
        <v>23584</v>
      </c>
      <c r="G2432" s="15" t="s">
        <v>23585</v>
      </c>
      <c r="H2432" s="14" t="s">
        <v>13708</v>
      </c>
      <c r="I2432" s="15" t="s">
        <v>19035</v>
      </c>
      <c r="J2432" s="14" t="s">
        <v>13710</v>
      </c>
      <c r="K2432" s="18" t="s">
        <v>13022</v>
      </c>
      <c r="L2432" s="14" t="s">
        <v>13832</v>
      </c>
      <c r="M2432" s="15" t="s">
        <v>23392</v>
      </c>
      <c r="N2432" s="19" t="str">
        <f>_xlfn.IFNA(VLOOKUP(K2432,'HAN02'!$I$1:$J$426,2,FALSE),"")</f>
        <v>GG362104</v>
      </c>
    </row>
    <row r="2433" spans="1:14">
      <c r="A2433" s="14">
        <v>2431</v>
      </c>
      <c r="B2433" s="14" t="str">
        <f t="shared" si="37"/>
        <v>361000502431</v>
      </c>
      <c r="C2433" s="15" t="s">
        <v>23586</v>
      </c>
      <c r="D2433" s="15" t="s">
        <v>2773</v>
      </c>
      <c r="E2433" s="15" t="s">
        <v>23587</v>
      </c>
      <c r="F2433" s="14" t="s">
        <v>23588</v>
      </c>
      <c r="G2433" s="15" t="s">
        <v>23589</v>
      </c>
      <c r="H2433" s="14" t="s">
        <v>13745</v>
      </c>
      <c r="I2433" s="15" t="s">
        <v>17270</v>
      </c>
      <c r="J2433" s="14" t="s">
        <v>13699</v>
      </c>
      <c r="K2433" s="18"/>
      <c r="L2433" s="14" t="s">
        <v>13699</v>
      </c>
      <c r="M2433" s="15" t="s">
        <v>23392</v>
      </c>
      <c r="N2433" s="19" t="str">
        <f>_xlfn.IFNA(VLOOKUP(K2433,'HAN02'!$I$1:$J$426,2,FALSE),"")</f>
        <v/>
      </c>
    </row>
    <row r="2434" spans="1:14">
      <c r="A2434" s="14">
        <v>2432</v>
      </c>
      <c r="B2434" s="14" t="str">
        <f t="shared" si="37"/>
        <v>361000502432</v>
      </c>
      <c r="C2434" s="15" t="s">
        <v>23590</v>
      </c>
      <c r="D2434" s="15" t="s">
        <v>2773</v>
      </c>
      <c r="E2434" s="15" t="s">
        <v>23591</v>
      </c>
      <c r="F2434" s="14" t="s">
        <v>23584</v>
      </c>
      <c r="G2434" s="15" t="s">
        <v>23592</v>
      </c>
      <c r="H2434" s="14" t="s">
        <v>13745</v>
      </c>
      <c r="I2434" s="15" t="s">
        <v>23141</v>
      </c>
      <c r="J2434" s="14" t="s">
        <v>13710</v>
      </c>
      <c r="K2434" s="18" t="s">
        <v>13022</v>
      </c>
      <c r="L2434" s="14" t="s">
        <v>13832</v>
      </c>
      <c r="M2434" s="15" t="s">
        <v>23392</v>
      </c>
      <c r="N2434" s="19" t="str">
        <f>_xlfn.IFNA(VLOOKUP(K2434,'HAN02'!$I$1:$J$426,2,FALSE),"")</f>
        <v>GG362104</v>
      </c>
    </row>
    <row r="2435" spans="1:14">
      <c r="A2435" s="14">
        <v>2433</v>
      </c>
      <c r="B2435" s="14" t="str">
        <f t="shared" si="37"/>
        <v>361102502433</v>
      </c>
      <c r="C2435" s="15" t="s">
        <v>23593</v>
      </c>
      <c r="D2435" s="15" t="s">
        <v>2801</v>
      </c>
      <c r="E2435" s="15" t="s">
        <v>23594</v>
      </c>
      <c r="F2435" s="14" t="s">
        <v>23595</v>
      </c>
      <c r="G2435" s="15" t="s">
        <v>23596</v>
      </c>
      <c r="H2435" s="14" t="s">
        <v>13745</v>
      </c>
      <c r="I2435" s="15" t="s">
        <v>17603</v>
      </c>
      <c r="J2435" s="14" t="s">
        <v>13699</v>
      </c>
      <c r="K2435" s="18"/>
      <c r="L2435" s="14" t="s">
        <v>13699</v>
      </c>
      <c r="M2435" s="15" t="s">
        <v>23392</v>
      </c>
      <c r="N2435" s="19" t="str">
        <f>_xlfn.IFNA(VLOOKUP(K2435,'HAN02'!$I$1:$J$426,2,FALSE),"")</f>
        <v/>
      </c>
    </row>
    <row r="2436" spans="1:14">
      <c r="A2436" s="14">
        <v>2434</v>
      </c>
      <c r="B2436" s="14" t="str">
        <f t="shared" ref="B2436:B2499" si="38">D2436&amp;IF(H2436="",0,H2436)&amp;REPT(0,5-LEN(A2436))&amp;A2436</f>
        <v>361122502434</v>
      </c>
      <c r="C2436" s="15" t="s">
        <v>23597</v>
      </c>
      <c r="D2436" s="15" t="s">
        <v>23598</v>
      </c>
      <c r="E2436" s="15" t="s">
        <v>23599</v>
      </c>
      <c r="F2436" s="14" t="s">
        <v>23600</v>
      </c>
      <c r="G2436" s="15" t="s">
        <v>23601</v>
      </c>
      <c r="H2436" s="14" t="s">
        <v>13745</v>
      </c>
      <c r="I2436" s="15" t="s">
        <v>21466</v>
      </c>
      <c r="J2436" s="14" t="s">
        <v>13699</v>
      </c>
      <c r="K2436" s="18"/>
      <c r="L2436" s="14" t="s">
        <v>13699</v>
      </c>
      <c r="M2436" s="15" t="s">
        <v>23392</v>
      </c>
      <c r="N2436" s="19" t="str">
        <f>_xlfn.IFNA(VLOOKUP(K2436,'HAN02'!$I$1:$J$426,2,FALSE),"")</f>
        <v/>
      </c>
    </row>
    <row r="2437" spans="1:14">
      <c r="A2437" s="14">
        <v>2435</v>
      </c>
      <c r="B2437" s="14" t="str">
        <f t="shared" si="38"/>
        <v>361125502435</v>
      </c>
      <c r="C2437" s="15" t="s">
        <v>23602</v>
      </c>
      <c r="D2437" s="15" t="s">
        <v>2811</v>
      </c>
      <c r="E2437" s="15" t="s">
        <v>23603</v>
      </c>
      <c r="F2437" s="14" t="s">
        <v>23604</v>
      </c>
      <c r="G2437" s="15" t="s">
        <v>23605</v>
      </c>
      <c r="H2437" s="14" t="s">
        <v>13745</v>
      </c>
      <c r="I2437" s="15" t="s">
        <v>16924</v>
      </c>
      <c r="J2437" s="14" t="s">
        <v>13699</v>
      </c>
      <c r="K2437" s="18"/>
      <c r="L2437" s="14" t="s">
        <v>13699</v>
      </c>
      <c r="M2437" s="15" t="s">
        <v>23392</v>
      </c>
      <c r="N2437" s="19" t="str">
        <f>_xlfn.IFNA(VLOOKUP(K2437,'HAN02'!$I$1:$J$426,2,FALSE),"")</f>
        <v/>
      </c>
    </row>
    <row r="2438" spans="1:14">
      <c r="A2438" s="14">
        <v>2436</v>
      </c>
      <c r="B2438" s="14" t="str">
        <f t="shared" si="38"/>
        <v>361127502436</v>
      </c>
      <c r="C2438" s="15" t="s">
        <v>23606</v>
      </c>
      <c r="D2438" s="15" t="s">
        <v>2815</v>
      </c>
      <c r="E2438" s="15" t="s">
        <v>23607</v>
      </c>
      <c r="F2438" s="14" t="s">
        <v>23608</v>
      </c>
      <c r="G2438" s="15" t="s">
        <v>23609</v>
      </c>
      <c r="H2438" s="14" t="s">
        <v>13745</v>
      </c>
      <c r="I2438" s="15" t="s">
        <v>23610</v>
      </c>
      <c r="J2438" s="14" t="s">
        <v>13699</v>
      </c>
      <c r="K2438" s="18"/>
      <c r="L2438" s="14" t="s">
        <v>13699</v>
      </c>
      <c r="M2438" s="15" t="s">
        <v>23392</v>
      </c>
      <c r="N2438" s="19" t="str">
        <f>_xlfn.IFNA(VLOOKUP(K2438,'HAN02'!$I$1:$J$426,2,FALSE),"")</f>
        <v/>
      </c>
    </row>
    <row r="2439" spans="1:14">
      <c r="A2439" s="14">
        <v>2437</v>
      </c>
      <c r="B2439" s="14" t="str">
        <f t="shared" si="38"/>
        <v>361129502437</v>
      </c>
      <c r="C2439" s="15" t="s">
        <v>23611</v>
      </c>
      <c r="D2439" s="15" t="s">
        <v>2819</v>
      </c>
      <c r="E2439" s="15" t="s">
        <v>23612</v>
      </c>
      <c r="F2439" s="14" t="s">
        <v>23613</v>
      </c>
      <c r="G2439" s="15" t="s">
        <v>23614</v>
      </c>
      <c r="H2439" s="14" t="s">
        <v>13745</v>
      </c>
      <c r="I2439" s="15" t="s">
        <v>16853</v>
      </c>
      <c r="J2439" s="14" t="s">
        <v>13699</v>
      </c>
      <c r="K2439" s="18"/>
      <c r="L2439" s="14" t="s">
        <v>13699</v>
      </c>
      <c r="M2439" s="15" t="s">
        <v>23392</v>
      </c>
      <c r="N2439" s="19" t="str">
        <f>_xlfn.IFNA(VLOOKUP(K2439,'HAN02'!$I$1:$J$426,2,FALSE),"")</f>
        <v/>
      </c>
    </row>
    <row r="2440" spans="1:14">
      <c r="A2440" s="14">
        <v>2438</v>
      </c>
      <c r="B2440" s="14" t="str">
        <f t="shared" si="38"/>
        <v>370102602438</v>
      </c>
      <c r="C2440" s="15" t="s">
        <v>23615</v>
      </c>
      <c r="D2440" s="15" t="s">
        <v>2830</v>
      </c>
      <c r="E2440" s="15" t="s">
        <v>23616</v>
      </c>
      <c r="F2440" s="14" t="s">
        <v>23617</v>
      </c>
      <c r="G2440" s="15" t="s">
        <v>23618</v>
      </c>
      <c r="H2440" s="14" t="s">
        <v>15084</v>
      </c>
      <c r="I2440" s="15" t="s">
        <v>23619</v>
      </c>
      <c r="J2440" s="14" t="s">
        <v>13699</v>
      </c>
      <c r="K2440" s="18"/>
      <c r="L2440" s="14" t="s">
        <v>13832</v>
      </c>
      <c r="M2440" s="15" t="s">
        <v>23620</v>
      </c>
      <c r="N2440" s="19" t="str">
        <f>_xlfn.IFNA(VLOOKUP(K2440,'HAN02'!$I$1:$J$426,2,FALSE),"")</f>
        <v/>
      </c>
    </row>
    <row r="2441" spans="1:14">
      <c r="A2441" s="14">
        <v>2439</v>
      </c>
      <c r="B2441" s="14" t="str">
        <f t="shared" si="38"/>
        <v>370102502439</v>
      </c>
      <c r="C2441" s="15" t="s">
        <v>23621</v>
      </c>
      <c r="D2441" s="15" t="s">
        <v>2830</v>
      </c>
      <c r="E2441" s="15" t="s">
        <v>23622</v>
      </c>
      <c r="F2441" s="14" t="s">
        <v>23623</v>
      </c>
      <c r="G2441" s="15" t="s">
        <v>23624</v>
      </c>
      <c r="H2441" s="14" t="s">
        <v>13745</v>
      </c>
      <c r="I2441" s="15" t="s">
        <v>15886</v>
      </c>
      <c r="J2441" s="14" t="s">
        <v>13699</v>
      </c>
      <c r="K2441" s="18"/>
      <c r="L2441" s="14" t="s">
        <v>13699</v>
      </c>
      <c r="M2441" s="15" t="s">
        <v>23620</v>
      </c>
      <c r="N2441" s="19" t="str">
        <f>_xlfn.IFNA(VLOOKUP(K2441,'HAN02'!$I$1:$J$426,2,FALSE),"")</f>
        <v/>
      </c>
    </row>
    <row r="2442" spans="1:14">
      <c r="A2442" s="14">
        <v>2440</v>
      </c>
      <c r="B2442" s="14" t="str">
        <f t="shared" si="38"/>
        <v>370102302440</v>
      </c>
      <c r="C2442" s="15" t="s">
        <v>23625</v>
      </c>
      <c r="D2442" s="15" t="s">
        <v>2830</v>
      </c>
      <c r="E2442" s="15" t="s">
        <v>23626</v>
      </c>
      <c r="F2442" s="14" t="s">
        <v>23627</v>
      </c>
      <c r="G2442" s="15" t="s">
        <v>23628</v>
      </c>
      <c r="H2442" s="14" t="s">
        <v>13872</v>
      </c>
      <c r="I2442" s="15" t="s">
        <v>14210</v>
      </c>
      <c r="J2442" s="14" t="s">
        <v>13699</v>
      </c>
      <c r="K2442" s="18"/>
      <c r="L2442" s="14" t="s">
        <v>13699</v>
      </c>
      <c r="M2442" s="15" t="s">
        <v>23620</v>
      </c>
      <c r="N2442" s="19" t="str">
        <f>_xlfn.IFNA(VLOOKUP(K2442,'HAN02'!$I$1:$J$426,2,FALSE),"")</f>
        <v/>
      </c>
    </row>
    <row r="2443" spans="1:14">
      <c r="A2443" s="14">
        <v>2441</v>
      </c>
      <c r="B2443" s="14" t="str">
        <f t="shared" si="38"/>
        <v>370102102441</v>
      </c>
      <c r="C2443" s="15" t="s">
        <v>23629</v>
      </c>
      <c r="D2443" s="15" t="s">
        <v>2830</v>
      </c>
      <c r="E2443" s="15" t="s">
        <v>23630</v>
      </c>
      <c r="F2443" s="14" t="s">
        <v>23623</v>
      </c>
      <c r="G2443" s="15" t="s">
        <v>23631</v>
      </c>
      <c r="H2443" s="14" t="s">
        <v>13942</v>
      </c>
      <c r="I2443" s="15" t="s">
        <v>17603</v>
      </c>
      <c r="J2443" s="14" t="s">
        <v>13699</v>
      </c>
      <c r="K2443" s="18"/>
      <c r="L2443" s="14" t="s">
        <v>13699</v>
      </c>
      <c r="M2443" s="15" t="s">
        <v>23620</v>
      </c>
      <c r="N2443" s="19" t="str">
        <f>_xlfn.IFNA(VLOOKUP(K2443,'HAN02'!$I$1:$J$426,2,FALSE),"")</f>
        <v/>
      </c>
    </row>
    <row r="2444" spans="1:14">
      <c r="A2444" s="14">
        <v>2442</v>
      </c>
      <c r="B2444" s="14" t="str">
        <f t="shared" si="38"/>
        <v>370103102442</v>
      </c>
      <c r="C2444" s="15" t="s">
        <v>23632</v>
      </c>
      <c r="D2444" s="15" t="s">
        <v>2832</v>
      </c>
      <c r="E2444" s="15" t="s">
        <v>23633</v>
      </c>
      <c r="F2444" s="14" t="s">
        <v>23634</v>
      </c>
      <c r="G2444" s="15" t="s">
        <v>23635</v>
      </c>
      <c r="H2444" s="14" t="s">
        <v>13942</v>
      </c>
      <c r="I2444" s="15" t="s">
        <v>23636</v>
      </c>
      <c r="J2444" s="14" t="s">
        <v>13699</v>
      </c>
      <c r="K2444" s="18"/>
      <c r="L2444" s="14" t="s">
        <v>13832</v>
      </c>
      <c r="M2444" s="15" t="s">
        <v>23620</v>
      </c>
      <c r="N2444" s="19" t="str">
        <f>_xlfn.IFNA(VLOOKUP(K2444,'HAN02'!$I$1:$J$426,2,FALSE),"")</f>
        <v/>
      </c>
    </row>
    <row r="2445" spans="1:14">
      <c r="A2445" s="14">
        <v>2443</v>
      </c>
      <c r="B2445" s="14" t="str">
        <f t="shared" si="38"/>
        <v>370103502443</v>
      </c>
      <c r="C2445" s="15" t="s">
        <v>23637</v>
      </c>
      <c r="D2445" s="15" t="s">
        <v>2832</v>
      </c>
      <c r="E2445" s="15" t="s">
        <v>23638</v>
      </c>
      <c r="F2445" s="14" t="s">
        <v>23639</v>
      </c>
      <c r="G2445" s="15" t="s">
        <v>23640</v>
      </c>
      <c r="H2445" s="14" t="s">
        <v>13745</v>
      </c>
      <c r="I2445" s="15" t="s">
        <v>15454</v>
      </c>
      <c r="J2445" s="14" t="s">
        <v>13699</v>
      </c>
      <c r="K2445" s="18"/>
      <c r="L2445" s="14" t="s">
        <v>13699</v>
      </c>
      <c r="M2445" s="15" t="s">
        <v>23620</v>
      </c>
      <c r="N2445" s="19" t="str">
        <f>_xlfn.IFNA(VLOOKUP(K2445,'HAN02'!$I$1:$J$426,2,FALSE),"")</f>
        <v/>
      </c>
    </row>
    <row r="2446" spans="1:14">
      <c r="A2446" s="14">
        <v>2444</v>
      </c>
      <c r="B2446" s="14" t="str">
        <f t="shared" si="38"/>
        <v>370103102444</v>
      </c>
      <c r="C2446" s="15" t="s">
        <v>23641</v>
      </c>
      <c r="D2446" s="15" t="s">
        <v>2832</v>
      </c>
      <c r="E2446" s="15" t="s">
        <v>23642</v>
      </c>
      <c r="F2446" s="14" t="s">
        <v>23639</v>
      </c>
      <c r="G2446" s="15" t="s">
        <v>23643</v>
      </c>
      <c r="H2446" s="14" t="s">
        <v>13942</v>
      </c>
      <c r="I2446" s="15" t="s">
        <v>20173</v>
      </c>
      <c r="J2446" s="14" t="s">
        <v>13699</v>
      </c>
      <c r="K2446" s="18"/>
      <c r="L2446" s="14" t="s">
        <v>13699</v>
      </c>
      <c r="M2446" s="15" t="s">
        <v>23620</v>
      </c>
      <c r="N2446" s="19" t="str">
        <f>_xlfn.IFNA(VLOOKUP(K2446,'HAN02'!$I$1:$J$426,2,FALSE),"")</f>
        <v/>
      </c>
    </row>
    <row r="2447" spans="1:14">
      <c r="A2447" s="14">
        <v>2445</v>
      </c>
      <c r="B2447" s="14" t="str">
        <f t="shared" si="38"/>
        <v>370104702445</v>
      </c>
      <c r="C2447" s="15" t="s">
        <v>23644</v>
      </c>
      <c r="D2447" s="15" t="s">
        <v>2834</v>
      </c>
      <c r="E2447" s="15" t="s">
        <v>23645</v>
      </c>
      <c r="F2447" s="14" t="s">
        <v>23646</v>
      </c>
      <c r="G2447" s="15" t="s">
        <v>23647</v>
      </c>
      <c r="H2447" s="14" t="s">
        <v>14247</v>
      </c>
      <c r="I2447" s="15" t="s">
        <v>23648</v>
      </c>
      <c r="J2447" s="14" t="s">
        <v>13699</v>
      </c>
      <c r="K2447" s="18"/>
      <c r="L2447" s="14" t="s">
        <v>13832</v>
      </c>
      <c r="M2447" s="15" t="s">
        <v>23620</v>
      </c>
      <c r="N2447" s="19" t="str">
        <f>_xlfn.IFNA(VLOOKUP(K2447,'HAN02'!$I$1:$J$426,2,FALSE),"")</f>
        <v/>
      </c>
    </row>
    <row r="2448" spans="1:14">
      <c r="A2448" s="14">
        <v>2446</v>
      </c>
      <c r="B2448" s="14" t="str">
        <f t="shared" si="38"/>
        <v>370104502446</v>
      </c>
      <c r="C2448" s="15" t="s">
        <v>23649</v>
      </c>
      <c r="D2448" s="15" t="s">
        <v>2834</v>
      </c>
      <c r="E2448" s="15" t="s">
        <v>23650</v>
      </c>
      <c r="F2448" s="14" t="s">
        <v>23651</v>
      </c>
      <c r="G2448" s="15" t="s">
        <v>23652</v>
      </c>
      <c r="H2448" s="14" t="s">
        <v>13745</v>
      </c>
      <c r="I2448" s="15" t="s">
        <v>17663</v>
      </c>
      <c r="J2448" s="14" t="s">
        <v>13699</v>
      </c>
      <c r="K2448" s="18"/>
      <c r="L2448" s="14" t="s">
        <v>13699</v>
      </c>
      <c r="M2448" s="15" t="s">
        <v>23620</v>
      </c>
      <c r="N2448" s="19" t="str">
        <f>_xlfn.IFNA(VLOOKUP(K2448,'HAN02'!$I$1:$J$426,2,FALSE),"")</f>
        <v/>
      </c>
    </row>
    <row r="2449" spans="1:14">
      <c r="A2449" s="14">
        <v>2447</v>
      </c>
      <c r="B2449" s="14" t="str">
        <f t="shared" si="38"/>
        <v>370104702447</v>
      </c>
      <c r="C2449" s="15" t="s">
        <v>23653</v>
      </c>
      <c r="D2449" s="15" t="s">
        <v>2834</v>
      </c>
      <c r="E2449" s="15" t="s">
        <v>23654</v>
      </c>
      <c r="F2449" s="14" t="s">
        <v>23655</v>
      </c>
      <c r="G2449" s="15" t="s">
        <v>23656</v>
      </c>
      <c r="H2449" s="14" t="s">
        <v>14247</v>
      </c>
      <c r="I2449" s="15" t="s">
        <v>15661</v>
      </c>
      <c r="J2449" s="14" t="s">
        <v>13699</v>
      </c>
      <c r="K2449" s="18"/>
      <c r="L2449" s="14" t="s">
        <v>13699</v>
      </c>
      <c r="M2449" s="15" t="s">
        <v>23620</v>
      </c>
      <c r="N2449" s="19" t="str">
        <f>_xlfn.IFNA(VLOOKUP(K2449,'HAN02'!$I$1:$J$426,2,FALSE),"")</f>
        <v/>
      </c>
    </row>
    <row r="2450" spans="1:14">
      <c r="A2450" s="14">
        <v>2448</v>
      </c>
      <c r="B2450" s="14" t="str">
        <f t="shared" si="38"/>
        <v>370105502448</v>
      </c>
      <c r="C2450" s="15" t="s">
        <v>23657</v>
      </c>
      <c r="D2450" s="15" t="s">
        <v>2836</v>
      </c>
      <c r="E2450" s="15" t="s">
        <v>23658</v>
      </c>
      <c r="F2450" s="14" t="s">
        <v>23659</v>
      </c>
      <c r="G2450" s="15" t="s">
        <v>23660</v>
      </c>
      <c r="H2450" s="14" t="s">
        <v>13745</v>
      </c>
      <c r="I2450" s="15" t="s">
        <v>23661</v>
      </c>
      <c r="J2450" s="14" t="s">
        <v>13699</v>
      </c>
      <c r="K2450" s="18"/>
      <c r="L2450" s="14" t="s">
        <v>13832</v>
      </c>
      <c r="M2450" s="15" t="s">
        <v>23620</v>
      </c>
      <c r="N2450" s="19" t="str">
        <f>_xlfn.IFNA(VLOOKUP(K2450,'HAN02'!$I$1:$J$426,2,FALSE),"")</f>
        <v/>
      </c>
    </row>
    <row r="2451" spans="1:14">
      <c r="A2451" s="14">
        <v>2449</v>
      </c>
      <c r="B2451" s="14" t="str">
        <f t="shared" si="38"/>
        <v>370105402449</v>
      </c>
      <c r="C2451" s="15" t="s">
        <v>23662</v>
      </c>
      <c r="D2451" s="15" t="s">
        <v>2836</v>
      </c>
      <c r="E2451" s="15" t="s">
        <v>23663</v>
      </c>
      <c r="F2451" s="14" t="s">
        <v>23664</v>
      </c>
      <c r="G2451" s="15" t="s">
        <v>23665</v>
      </c>
      <c r="H2451" s="14" t="s">
        <v>13708</v>
      </c>
      <c r="I2451" s="15" t="s">
        <v>14189</v>
      </c>
      <c r="J2451" s="14" t="s">
        <v>13699</v>
      </c>
      <c r="K2451" s="18"/>
      <c r="L2451" s="14" t="s">
        <v>13699</v>
      </c>
      <c r="M2451" s="15" t="s">
        <v>23620</v>
      </c>
      <c r="N2451" s="19" t="str">
        <f>_xlfn.IFNA(VLOOKUP(K2451,'HAN02'!$I$1:$J$426,2,FALSE),"")</f>
        <v/>
      </c>
    </row>
    <row r="2452" spans="1:14">
      <c r="A2452" s="14">
        <v>2450</v>
      </c>
      <c r="B2452" s="14" t="str">
        <f t="shared" si="38"/>
        <v>370112702450</v>
      </c>
      <c r="C2452" s="15" t="s">
        <v>23666</v>
      </c>
      <c r="D2452" s="15" t="s">
        <v>2838</v>
      </c>
      <c r="E2452" s="15" t="s">
        <v>23667</v>
      </c>
      <c r="F2452" s="14" t="s">
        <v>23668</v>
      </c>
      <c r="G2452" s="15" t="s">
        <v>23669</v>
      </c>
      <c r="H2452" s="14" t="s">
        <v>14247</v>
      </c>
      <c r="I2452" s="15" t="s">
        <v>15015</v>
      </c>
      <c r="J2452" s="14" t="s">
        <v>13699</v>
      </c>
      <c r="K2452" s="18"/>
      <c r="L2452" s="14" t="s">
        <v>13699</v>
      </c>
      <c r="M2452" s="15" t="s">
        <v>23620</v>
      </c>
      <c r="N2452" s="19" t="str">
        <f>_xlfn.IFNA(VLOOKUP(K2452,'HAN02'!$I$1:$J$426,2,FALSE),"")</f>
        <v/>
      </c>
    </row>
    <row r="2453" spans="1:14">
      <c r="A2453" s="14">
        <v>2451</v>
      </c>
      <c r="B2453" s="14" t="str">
        <f t="shared" si="38"/>
        <v>370112502451</v>
      </c>
      <c r="C2453" s="15" t="s">
        <v>23670</v>
      </c>
      <c r="D2453" s="15" t="s">
        <v>2838</v>
      </c>
      <c r="E2453" s="15" t="s">
        <v>23671</v>
      </c>
      <c r="F2453" s="14" t="s">
        <v>23672</v>
      </c>
      <c r="G2453" s="15" t="s">
        <v>23673</v>
      </c>
      <c r="H2453" s="14" t="s">
        <v>13745</v>
      </c>
      <c r="I2453" s="15" t="s">
        <v>21518</v>
      </c>
      <c r="J2453" s="14" t="s">
        <v>13699</v>
      </c>
      <c r="K2453" s="18"/>
      <c r="L2453" s="14" t="s">
        <v>13699</v>
      </c>
      <c r="M2453" s="15" t="s">
        <v>23620</v>
      </c>
      <c r="N2453" s="19" t="str">
        <f>_xlfn.IFNA(VLOOKUP(K2453,'HAN02'!$I$1:$J$426,2,FALSE),"")</f>
        <v/>
      </c>
    </row>
    <row r="2454" spans="1:14">
      <c r="A2454" s="14">
        <v>2452</v>
      </c>
      <c r="B2454" s="14" t="str">
        <f t="shared" si="38"/>
        <v>370113502452</v>
      </c>
      <c r="C2454" s="15" t="s">
        <v>23674</v>
      </c>
      <c r="D2454" s="15" t="s">
        <v>2840</v>
      </c>
      <c r="E2454" s="15" t="s">
        <v>23675</v>
      </c>
      <c r="F2454" s="14" t="s">
        <v>23655</v>
      </c>
      <c r="G2454" s="15" t="s">
        <v>23676</v>
      </c>
      <c r="H2454" s="14" t="s">
        <v>13745</v>
      </c>
      <c r="I2454" s="15" t="s">
        <v>23677</v>
      </c>
      <c r="J2454" s="14" t="s">
        <v>13699</v>
      </c>
      <c r="K2454" s="18"/>
      <c r="L2454" s="14" t="s">
        <v>13699</v>
      </c>
      <c r="M2454" s="15" t="s">
        <v>23620</v>
      </c>
      <c r="N2454" s="19" t="str">
        <f>_xlfn.IFNA(VLOOKUP(K2454,'HAN02'!$I$1:$J$426,2,FALSE),"")</f>
        <v/>
      </c>
    </row>
    <row r="2455" spans="1:14">
      <c r="A2455" s="14">
        <v>2453</v>
      </c>
      <c r="B2455" s="14" t="str">
        <f t="shared" si="38"/>
        <v>370113102453</v>
      </c>
      <c r="C2455" s="15" t="s">
        <v>23678</v>
      </c>
      <c r="D2455" s="15" t="s">
        <v>2840</v>
      </c>
      <c r="E2455" s="15" t="s">
        <v>23679</v>
      </c>
      <c r="F2455" s="14" t="s">
        <v>23680</v>
      </c>
      <c r="G2455" s="15" t="s">
        <v>23681</v>
      </c>
      <c r="H2455" s="14" t="s">
        <v>13942</v>
      </c>
      <c r="I2455" s="15" t="s">
        <v>14223</v>
      </c>
      <c r="J2455" s="14" t="s">
        <v>13699</v>
      </c>
      <c r="K2455" s="18"/>
      <c r="L2455" s="14" t="s">
        <v>13699</v>
      </c>
      <c r="M2455" s="15" t="s">
        <v>23620</v>
      </c>
      <c r="N2455" s="19" t="str">
        <f>_xlfn.IFNA(VLOOKUP(K2455,'HAN02'!$I$1:$J$426,2,FALSE),"")</f>
        <v/>
      </c>
    </row>
    <row r="2456" spans="1:14">
      <c r="A2456" s="14">
        <v>2454</v>
      </c>
      <c r="B2456" s="14" t="str">
        <f t="shared" si="38"/>
        <v>370125502454</v>
      </c>
      <c r="C2456" s="15" t="s">
        <v>23682</v>
      </c>
      <c r="D2456" s="15" t="s">
        <v>2846</v>
      </c>
      <c r="E2456" s="15" t="s">
        <v>23683</v>
      </c>
      <c r="F2456" s="14" t="s">
        <v>23684</v>
      </c>
      <c r="G2456" s="15" t="s">
        <v>23685</v>
      </c>
      <c r="H2456" s="14" t="s">
        <v>13745</v>
      </c>
      <c r="I2456" s="15" t="s">
        <v>14210</v>
      </c>
      <c r="J2456" s="14" t="s">
        <v>13699</v>
      </c>
      <c r="K2456" s="18"/>
      <c r="L2456" s="14" t="s">
        <v>13699</v>
      </c>
      <c r="M2456" s="15" t="s">
        <v>23620</v>
      </c>
      <c r="N2456" s="19" t="str">
        <f>_xlfn.IFNA(VLOOKUP(K2456,'HAN02'!$I$1:$J$426,2,FALSE),"")</f>
        <v/>
      </c>
    </row>
    <row r="2457" spans="1:14">
      <c r="A2457" s="14">
        <v>2455</v>
      </c>
      <c r="B2457" s="14" t="str">
        <f t="shared" si="38"/>
        <v>370126102455</v>
      </c>
      <c r="C2457" s="15" t="s">
        <v>23686</v>
      </c>
      <c r="D2457" s="15" t="s">
        <v>2848</v>
      </c>
      <c r="E2457" s="15" t="s">
        <v>23687</v>
      </c>
      <c r="F2457" s="14" t="s">
        <v>23688</v>
      </c>
      <c r="G2457" s="15" t="s">
        <v>23689</v>
      </c>
      <c r="H2457" s="14" t="s">
        <v>13942</v>
      </c>
      <c r="I2457" s="15" t="s">
        <v>14802</v>
      </c>
      <c r="J2457" s="14" t="s">
        <v>13699</v>
      </c>
      <c r="K2457" s="18"/>
      <c r="L2457" s="14" t="s">
        <v>13699</v>
      </c>
      <c r="M2457" s="15" t="s">
        <v>23620</v>
      </c>
      <c r="N2457" s="19" t="str">
        <f>_xlfn.IFNA(VLOOKUP(K2457,'HAN02'!$I$1:$J$426,2,FALSE),"")</f>
        <v/>
      </c>
    </row>
    <row r="2458" spans="1:14">
      <c r="A2458" s="14">
        <v>2456</v>
      </c>
      <c r="B2458" s="14" t="str">
        <f t="shared" si="38"/>
        <v>370126502456</v>
      </c>
      <c r="C2458" s="15" t="s">
        <v>23690</v>
      </c>
      <c r="D2458" s="15" t="s">
        <v>2848</v>
      </c>
      <c r="E2458" s="15" t="s">
        <v>23691</v>
      </c>
      <c r="F2458" s="14" t="s">
        <v>23692</v>
      </c>
      <c r="G2458" s="15" t="s">
        <v>23693</v>
      </c>
      <c r="H2458" s="14" t="s">
        <v>13745</v>
      </c>
      <c r="I2458" s="15" t="s">
        <v>14210</v>
      </c>
      <c r="J2458" s="14" t="s">
        <v>13699</v>
      </c>
      <c r="K2458" s="18"/>
      <c r="L2458" s="14" t="s">
        <v>13699</v>
      </c>
      <c r="M2458" s="15" t="s">
        <v>23620</v>
      </c>
      <c r="N2458" s="19" t="str">
        <f>_xlfn.IFNA(VLOOKUP(K2458,'HAN02'!$I$1:$J$426,2,FALSE),"")</f>
        <v/>
      </c>
    </row>
    <row r="2459" spans="1:14">
      <c r="A2459" s="14">
        <v>2457</v>
      </c>
      <c r="B2459" s="14" t="str">
        <f t="shared" si="38"/>
        <v>370181502457</v>
      </c>
      <c r="C2459" s="15" t="s">
        <v>23694</v>
      </c>
      <c r="D2459" s="15" t="s">
        <v>23695</v>
      </c>
      <c r="E2459" s="15" t="s">
        <v>23696</v>
      </c>
      <c r="F2459" s="14" t="s">
        <v>23697</v>
      </c>
      <c r="G2459" s="15" t="s">
        <v>23698</v>
      </c>
      <c r="H2459" s="14" t="s">
        <v>13745</v>
      </c>
      <c r="I2459" s="15" t="s">
        <v>21866</v>
      </c>
      <c r="J2459" s="14" t="s">
        <v>13699</v>
      </c>
      <c r="K2459" s="18"/>
      <c r="L2459" s="14" t="s">
        <v>13699</v>
      </c>
      <c r="M2459" s="15" t="s">
        <v>23620</v>
      </c>
      <c r="N2459" s="19" t="str">
        <f>_xlfn.IFNA(VLOOKUP(K2459,'HAN02'!$I$1:$J$426,2,FALSE),"")</f>
        <v/>
      </c>
    </row>
    <row r="2460" spans="1:14">
      <c r="A2460" s="14">
        <v>2458</v>
      </c>
      <c r="B2460" s="14" t="str">
        <f t="shared" si="38"/>
        <v>370181502458</v>
      </c>
      <c r="C2460" s="15" t="s">
        <v>23699</v>
      </c>
      <c r="D2460" s="15" t="s">
        <v>23695</v>
      </c>
      <c r="E2460" s="15" t="s">
        <v>23700</v>
      </c>
      <c r="F2460" s="14" t="s">
        <v>23697</v>
      </c>
      <c r="G2460" s="15" t="s">
        <v>23701</v>
      </c>
      <c r="H2460" s="14" t="s">
        <v>13745</v>
      </c>
      <c r="I2460" s="15" t="s">
        <v>17676</v>
      </c>
      <c r="J2460" s="14" t="s">
        <v>13699</v>
      </c>
      <c r="K2460" s="18"/>
      <c r="L2460" s="14" t="s">
        <v>13832</v>
      </c>
      <c r="M2460" s="15" t="s">
        <v>23620</v>
      </c>
      <c r="N2460" s="19" t="str">
        <f>_xlfn.IFNA(VLOOKUP(K2460,'HAN02'!$I$1:$J$426,2,FALSE),"")</f>
        <v/>
      </c>
    </row>
    <row r="2461" spans="1:14">
      <c r="A2461" s="14">
        <v>2459</v>
      </c>
      <c r="B2461" s="14" t="str">
        <f t="shared" si="38"/>
        <v>370196202459</v>
      </c>
      <c r="C2461" s="15" t="s">
        <v>23702</v>
      </c>
      <c r="D2461" s="15" t="s">
        <v>13024</v>
      </c>
      <c r="E2461" s="15" t="s">
        <v>23703</v>
      </c>
      <c r="F2461" s="14" t="s">
        <v>23704</v>
      </c>
      <c r="G2461" s="15" t="s">
        <v>23705</v>
      </c>
      <c r="H2461" s="14" t="s">
        <v>14962</v>
      </c>
      <c r="I2461" s="15" t="s">
        <v>14261</v>
      </c>
      <c r="J2461" s="14" t="s">
        <v>13710</v>
      </c>
      <c r="K2461" s="18" t="s">
        <v>13024</v>
      </c>
      <c r="L2461" s="14" t="s">
        <v>13832</v>
      </c>
      <c r="M2461" s="15" t="s">
        <v>23620</v>
      </c>
      <c r="N2461" s="19" t="str">
        <f>_xlfn.IFNA(VLOOKUP(K2461,'HAN02'!$I$1:$J$426,2,FALSE),"")</f>
        <v>GG372024</v>
      </c>
    </row>
    <row r="2462" spans="1:14">
      <c r="A2462" s="14">
        <v>2460</v>
      </c>
      <c r="B2462" s="14" t="str">
        <f t="shared" si="38"/>
        <v>370196502460</v>
      </c>
      <c r="C2462" s="15" t="s">
        <v>23706</v>
      </c>
      <c r="D2462" s="15" t="s">
        <v>13024</v>
      </c>
      <c r="E2462" s="15" t="s">
        <v>23707</v>
      </c>
      <c r="F2462" s="14" t="s">
        <v>23708</v>
      </c>
      <c r="G2462" s="15" t="s">
        <v>23709</v>
      </c>
      <c r="H2462" s="14" t="s">
        <v>13745</v>
      </c>
      <c r="I2462" s="15" t="s">
        <v>23710</v>
      </c>
      <c r="J2462" s="14" t="s">
        <v>13710</v>
      </c>
      <c r="K2462" s="18" t="s">
        <v>13024</v>
      </c>
      <c r="L2462" s="14" t="s">
        <v>13832</v>
      </c>
      <c r="M2462" s="15" t="s">
        <v>23620</v>
      </c>
      <c r="N2462" s="19" t="str">
        <f>_xlfn.IFNA(VLOOKUP(K2462,'HAN02'!$I$1:$J$426,2,FALSE),"")</f>
        <v>GG372024</v>
      </c>
    </row>
    <row r="2463" spans="1:14">
      <c r="A2463" s="14">
        <v>2461</v>
      </c>
      <c r="B2463" s="14" t="str">
        <f t="shared" si="38"/>
        <v>370196502461</v>
      </c>
      <c r="C2463" s="15" t="s">
        <v>23711</v>
      </c>
      <c r="D2463" s="15" t="s">
        <v>13024</v>
      </c>
      <c r="E2463" s="15" t="s">
        <v>23712</v>
      </c>
      <c r="F2463" s="14" t="s">
        <v>23708</v>
      </c>
      <c r="G2463" s="15" t="s">
        <v>23713</v>
      </c>
      <c r="H2463" s="14" t="s">
        <v>13745</v>
      </c>
      <c r="I2463" s="15" t="s">
        <v>23714</v>
      </c>
      <c r="J2463" s="14" t="s">
        <v>13710</v>
      </c>
      <c r="K2463" s="18" t="s">
        <v>13024</v>
      </c>
      <c r="L2463" s="14" t="s">
        <v>13832</v>
      </c>
      <c r="M2463" s="15" t="s">
        <v>23620</v>
      </c>
      <c r="N2463" s="19" t="str">
        <f>_xlfn.IFNA(VLOOKUP(K2463,'HAN02'!$I$1:$J$426,2,FALSE),"")</f>
        <v>GG372024</v>
      </c>
    </row>
    <row r="2464" spans="1:14">
      <c r="A2464" s="14">
        <v>2462</v>
      </c>
      <c r="B2464" s="14" t="str">
        <f t="shared" si="38"/>
        <v>370196402462</v>
      </c>
      <c r="C2464" s="15" t="s">
        <v>23715</v>
      </c>
      <c r="D2464" s="15" t="s">
        <v>13024</v>
      </c>
      <c r="E2464" s="15" t="s">
        <v>23716</v>
      </c>
      <c r="F2464" s="14" t="s">
        <v>23708</v>
      </c>
      <c r="G2464" s="15" t="s">
        <v>23717</v>
      </c>
      <c r="H2464" s="14" t="s">
        <v>13708</v>
      </c>
      <c r="I2464" s="15" t="s">
        <v>23718</v>
      </c>
      <c r="J2464" s="14" t="s">
        <v>13710</v>
      </c>
      <c r="K2464" s="18" t="s">
        <v>13024</v>
      </c>
      <c r="L2464" s="14" t="s">
        <v>13832</v>
      </c>
      <c r="M2464" s="15" t="s">
        <v>23620</v>
      </c>
      <c r="N2464" s="19" t="str">
        <f>_xlfn.IFNA(VLOOKUP(K2464,'HAN02'!$I$1:$J$426,2,FALSE),"")</f>
        <v>GG372024</v>
      </c>
    </row>
    <row r="2465" spans="1:14">
      <c r="A2465" s="14">
        <v>2463</v>
      </c>
      <c r="B2465" s="14" t="str">
        <f t="shared" si="38"/>
        <v>370196502463</v>
      </c>
      <c r="C2465" s="15" t="s">
        <v>23719</v>
      </c>
      <c r="D2465" s="15" t="s">
        <v>13024</v>
      </c>
      <c r="E2465" s="15" t="s">
        <v>23720</v>
      </c>
      <c r="F2465" s="14" t="s">
        <v>23708</v>
      </c>
      <c r="G2465" s="15" t="s">
        <v>23721</v>
      </c>
      <c r="H2465" s="14" t="s">
        <v>13745</v>
      </c>
      <c r="I2465" s="15" t="s">
        <v>16462</v>
      </c>
      <c r="J2465" s="14" t="s">
        <v>13710</v>
      </c>
      <c r="K2465" s="18" t="s">
        <v>13024</v>
      </c>
      <c r="L2465" s="14" t="s">
        <v>13699</v>
      </c>
      <c r="M2465" s="15" t="s">
        <v>23620</v>
      </c>
      <c r="N2465" s="19" t="str">
        <f>_xlfn.IFNA(VLOOKUP(K2465,'HAN02'!$I$1:$J$426,2,FALSE),"")</f>
        <v>GG372024</v>
      </c>
    </row>
    <row r="2466" spans="1:14">
      <c r="A2466" s="14">
        <v>2464</v>
      </c>
      <c r="B2466" s="14" t="str">
        <f t="shared" si="38"/>
        <v>370196502464</v>
      </c>
      <c r="C2466" s="15" t="s">
        <v>23722</v>
      </c>
      <c r="D2466" s="15" t="s">
        <v>13024</v>
      </c>
      <c r="E2466" s="15" t="s">
        <v>23723</v>
      </c>
      <c r="F2466" s="14" t="s">
        <v>23708</v>
      </c>
      <c r="G2466" s="15" t="s">
        <v>23724</v>
      </c>
      <c r="H2466" s="14" t="s">
        <v>13745</v>
      </c>
      <c r="I2466" s="15" t="s">
        <v>23725</v>
      </c>
      <c r="J2466" s="14" t="s">
        <v>13710</v>
      </c>
      <c r="K2466" s="18" t="s">
        <v>13024</v>
      </c>
      <c r="L2466" s="14" t="s">
        <v>13699</v>
      </c>
      <c r="M2466" s="15" t="s">
        <v>23620</v>
      </c>
      <c r="N2466" s="19" t="str">
        <f>_xlfn.IFNA(VLOOKUP(K2466,'HAN02'!$I$1:$J$426,2,FALSE),"")</f>
        <v>GG372024</v>
      </c>
    </row>
    <row r="2467" spans="1:14">
      <c r="A2467" s="14">
        <v>2465</v>
      </c>
      <c r="B2467" s="14" t="str">
        <f t="shared" si="38"/>
        <v>370196502465</v>
      </c>
      <c r="C2467" s="15" t="s">
        <v>23726</v>
      </c>
      <c r="D2467" s="15" t="s">
        <v>13024</v>
      </c>
      <c r="E2467" s="15" t="s">
        <v>23727</v>
      </c>
      <c r="F2467" s="14" t="s">
        <v>23708</v>
      </c>
      <c r="G2467" s="15" t="s">
        <v>23728</v>
      </c>
      <c r="H2467" s="14" t="s">
        <v>13745</v>
      </c>
      <c r="I2467" s="15" t="s">
        <v>23729</v>
      </c>
      <c r="J2467" s="14" t="s">
        <v>13710</v>
      </c>
      <c r="K2467" s="18" t="s">
        <v>13024</v>
      </c>
      <c r="L2467" s="14" t="s">
        <v>13832</v>
      </c>
      <c r="M2467" s="15" t="s">
        <v>23620</v>
      </c>
      <c r="N2467" s="19" t="str">
        <f>_xlfn.IFNA(VLOOKUP(K2467,'HAN02'!$I$1:$J$426,2,FALSE),"")</f>
        <v>GG372024</v>
      </c>
    </row>
    <row r="2468" spans="1:14">
      <c r="A2468" s="14">
        <v>2466</v>
      </c>
      <c r="B2468" s="14" t="str">
        <f t="shared" si="38"/>
        <v>370196502466</v>
      </c>
      <c r="C2468" s="15" t="s">
        <v>23730</v>
      </c>
      <c r="D2468" s="15" t="s">
        <v>13024</v>
      </c>
      <c r="E2468" s="15" t="s">
        <v>23731</v>
      </c>
      <c r="F2468" s="14" t="s">
        <v>23668</v>
      </c>
      <c r="G2468" s="15" t="s">
        <v>23732</v>
      </c>
      <c r="H2468" s="14" t="s">
        <v>13745</v>
      </c>
      <c r="I2468" s="15" t="s">
        <v>20270</v>
      </c>
      <c r="J2468" s="14" t="s">
        <v>13710</v>
      </c>
      <c r="K2468" s="18" t="s">
        <v>13024</v>
      </c>
      <c r="L2468" s="14" t="s">
        <v>13699</v>
      </c>
      <c r="M2468" s="15" t="s">
        <v>23620</v>
      </c>
      <c r="N2468" s="19" t="str">
        <f>_xlfn.IFNA(VLOOKUP(K2468,'HAN02'!$I$1:$J$426,2,FALSE),"")</f>
        <v>GG372024</v>
      </c>
    </row>
    <row r="2469" spans="1:14">
      <c r="A2469" s="14">
        <v>2467</v>
      </c>
      <c r="B2469" s="14" t="str">
        <f t="shared" si="38"/>
        <v>370196502467</v>
      </c>
      <c r="C2469" s="15" t="s">
        <v>23733</v>
      </c>
      <c r="D2469" s="15" t="s">
        <v>13024</v>
      </c>
      <c r="E2469" s="15" t="s">
        <v>23734</v>
      </c>
      <c r="F2469" s="14" t="s">
        <v>23708</v>
      </c>
      <c r="G2469" s="15" t="s">
        <v>23735</v>
      </c>
      <c r="H2469" s="14" t="s">
        <v>13745</v>
      </c>
      <c r="I2469" s="15" t="s">
        <v>16620</v>
      </c>
      <c r="J2469" s="14" t="s">
        <v>13710</v>
      </c>
      <c r="K2469" s="18" t="s">
        <v>13024</v>
      </c>
      <c r="L2469" s="14" t="s">
        <v>13699</v>
      </c>
      <c r="M2469" s="15" t="s">
        <v>23620</v>
      </c>
      <c r="N2469" s="19" t="str">
        <f>_xlfn.IFNA(VLOOKUP(K2469,'HAN02'!$I$1:$J$426,2,FALSE),"")</f>
        <v>GG372024</v>
      </c>
    </row>
    <row r="2470" spans="1:14">
      <c r="A2470" s="14">
        <v>2468</v>
      </c>
      <c r="B2470" s="14" t="str">
        <f t="shared" si="38"/>
        <v>370196502468</v>
      </c>
      <c r="C2470" s="15" t="s">
        <v>23736</v>
      </c>
      <c r="D2470" s="15" t="s">
        <v>13024</v>
      </c>
      <c r="E2470" s="15" t="s">
        <v>23737</v>
      </c>
      <c r="F2470" s="14" t="s">
        <v>23708</v>
      </c>
      <c r="G2470" s="15" t="s">
        <v>23738</v>
      </c>
      <c r="H2470" s="14" t="s">
        <v>13745</v>
      </c>
      <c r="I2470" s="15" t="s">
        <v>19154</v>
      </c>
      <c r="J2470" s="14" t="s">
        <v>13710</v>
      </c>
      <c r="K2470" s="18" t="s">
        <v>13024</v>
      </c>
      <c r="L2470" s="14" t="s">
        <v>13699</v>
      </c>
      <c r="M2470" s="15" t="s">
        <v>23620</v>
      </c>
      <c r="N2470" s="19" t="str">
        <f>_xlfn.IFNA(VLOOKUP(K2470,'HAN02'!$I$1:$J$426,2,FALSE),"")</f>
        <v>GG372024</v>
      </c>
    </row>
    <row r="2471" spans="1:14">
      <c r="A2471" s="14">
        <v>2469</v>
      </c>
      <c r="B2471" s="14" t="str">
        <f t="shared" si="38"/>
        <v>370196502469</v>
      </c>
      <c r="C2471" s="15" t="s">
        <v>23739</v>
      </c>
      <c r="D2471" s="15" t="s">
        <v>13024</v>
      </c>
      <c r="E2471" s="15" t="s">
        <v>23740</v>
      </c>
      <c r="F2471" s="14" t="s">
        <v>23708</v>
      </c>
      <c r="G2471" s="15" t="s">
        <v>23741</v>
      </c>
      <c r="H2471" s="14" t="s">
        <v>13745</v>
      </c>
      <c r="I2471" s="15" t="s">
        <v>23742</v>
      </c>
      <c r="J2471" s="14" t="s">
        <v>13710</v>
      </c>
      <c r="K2471" s="18" t="s">
        <v>13024</v>
      </c>
      <c r="L2471" s="14" t="s">
        <v>13699</v>
      </c>
      <c r="M2471" s="15" t="s">
        <v>23620</v>
      </c>
      <c r="N2471" s="19" t="str">
        <f>_xlfn.IFNA(VLOOKUP(K2471,'HAN02'!$I$1:$J$426,2,FALSE),"")</f>
        <v>GG372024</v>
      </c>
    </row>
    <row r="2472" spans="1:14">
      <c r="A2472" s="14">
        <v>2470</v>
      </c>
      <c r="B2472" s="14" t="str">
        <f t="shared" si="38"/>
        <v>370196502470</v>
      </c>
      <c r="C2472" s="15" t="s">
        <v>23743</v>
      </c>
      <c r="D2472" s="15" t="s">
        <v>13024</v>
      </c>
      <c r="E2472" s="15" t="s">
        <v>23744</v>
      </c>
      <c r="F2472" s="14" t="s">
        <v>23708</v>
      </c>
      <c r="G2472" s="15" t="s">
        <v>23745</v>
      </c>
      <c r="H2472" s="14" t="s">
        <v>13745</v>
      </c>
      <c r="I2472" s="15" t="s">
        <v>23746</v>
      </c>
      <c r="J2472" s="14" t="s">
        <v>13710</v>
      </c>
      <c r="K2472" s="18" t="s">
        <v>13024</v>
      </c>
      <c r="L2472" s="14" t="s">
        <v>13699</v>
      </c>
      <c r="M2472" s="15" t="s">
        <v>23620</v>
      </c>
      <c r="N2472" s="19" t="str">
        <f>_xlfn.IFNA(VLOOKUP(K2472,'HAN02'!$I$1:$J$426,2,FALSE),"")</f>
        <v>GG372024</v>
      </c>
    </row>
    <row r="2473" spans="1:14">
      <c r="A2473" s="14">
        <v>2471</v>
      </c>
      <c r="B2473" s="14" t="str">
        <f t="shared" si="38"/>
        <v>370202402471</v>
      </c>
      <c r="C2473" s="15" t="s">
        <v>23747</v>
      </c>
      <c r="D2473" s="15" t="s">
        <v>2853</v>
      </c>
      <c r="E2473" s="15" t="s">
        <v>23748</v>
      </c>
      <c r="F2473" s="14" t="s">
        <v>23749</v>
      </c>
      <c r="G2473" s="15" t="s">
        <v>23750</v>
      </c>
      <c r="H2473" s="14" t="s">
        <v>13708</v>
      </c>
      <c r="I2473" s="15" t="s">
        <v>23751</v>
      </c>
      <c r="J2473" s="14" t="s">
        <v>13699</v>
      </c>
      <c r="K2473" s="18"/>
      <c r="L2473" s="14" t="s">
        <v>13832</v>
      </c>
      <c r="M2473" s="15" t="s">
        <v>23620</v>
      </c>
      <c r="N2473" s="19" t="str">
        <f>_xlfn.IFNA(VLOOKUP(K2473,'HAN02'!$I$1:$J$426,2,FALSE),"")</f>
        <v/>
      </c>
    </row>
    <row r="2474" spans="1:14">
      <c r="A2474" s="14">
        <v>2472</v>
      </c>
      <c r="B2474" s="14" t="str">
        <f t="shared" si="38"/>
        <v>370202402472</v>
      </c>
      <c r="C2474" s="15" t="s">
        <v>23752</v>
      </c>
      <c r="D2474" s="15" t="s">
        <v>2853</v>
      </c>
      <c r="E2474" s="15" t="s">
        <v>23753</v>
      </c>
      <c r="F2474" s="14" t="s">
        <v>23749</v>
      </c>
      <c r="G2474" s="15" t="s">
        <v>23754</v>
      </c>
      <c r="H2474" s="14" t="s">
        <v>13708</v>
      </c>
      <c r="I2474" s="15" t="s">
        <v>23755</v>
      </c>
      <c r="J2474" s="14" t="s">
        <v>13699</v>
      </c>
      <c r="K2474" s="18"/>
      <c r="L2474" s="14" t="s">
        <v>13699</v>
      </c>
      <c r="M2474" s="15" t="s">
        <v>23620</v>
      </c>
      <c r="N2474" s="19" t="str">
        <f>_xlfn.IFNA(VLOOKUP(K2474,'HAN02'!$I$1:$J$426,2,FALSE),"")</f>
        <v/>
      </c>
    </row>
    <row r="2475" spans="1:14">
      <c r="A2475" s="14">
        <v>2473</v>
      </c>
      <c r="B2475" s="14" t="str">
        <f t="shared" si="38"/>
        <v>370202002473</v>
      </c>
      <c r="C2475" s="15" t="s">
        <v>23756</v>
      </c>
      <c r="D2475" s="15" t="s">
        <v>2853</v>
      </c>
      <c r="E2475" s="15" t="s">
        <v>23757</v>
      </c>
      <c r="F2475" s="14" t="s">
        <v>23749</v>
      </c>
      <c r="G2475" s="15"/>
      <c r="H2475" s="14"/>
      <c r="I2475" s="15" t="s">
        <v>23758</v>
      </c>
      <c r="J2475" s="14"/>
      <c r="K2475" s="18"/>
      <c r="L2475" s="14" t="s">
        <v>13699</v>
      </c>
      <c r="M2475" s="15" t="s">
        <v>23620</v>
      </c>
      <c r="N2475" s="19" t="str">
        <f>_xlfn.IFNA(VLOOKUP(K2475,'HAN02'!$I$1:$J$426,2,FALSE),"")</f>
        <v/>
      </c>
    </row>
    <row r="2476" spans="1:14">
      <c r="A2476" s="14">
        <v>2474</v>
      </c>
      <c r="B2476" s="14" t="str">
        <f t="shared" si="38"/>
        <v>370202002474</v>
      </c>
      <c r="C2476" s="15" t="s">
        <v>23759</v>
      </c>
      <c r="D2476" s="15" t="s">
        <v>2853</v>
      </c>
      <c r="E2476" s="15" t="s">
        <v>23760</v>
      </c>
      <c r="F2476" s="14" t="s">
        <v>23761</v>
      </c>
      <c r="G2476" s="15"/>
      <c r="H2476" s="14"/>
      <c r="I2476" s="15" t="s">
        <v>23762</v>
      </c>
      <c r="J2476" s="14"/>
      <c r="K2476" s="18"/>
      <c r="L2476" s="14" t="s">
        <v>13699</v>
      </c>
      <c r="M2476" s="15" t="s">
        <v>23620</v>
      </c>
      <c r="N2476" s="19" t="str">
        <f>_xlfn.IFNA(VLOOKUP(K2476,'HAN02'!$I$1:$J$426,2,FALSE),"")</f>
        <v/>
      </c>
    </row>
    <row r="2477" spans="1:14">
      <c r="A2477" s="14">
        <v>2475</v>
      </c>
      <c r="B2477" s="14" t="str">
        <f t="shared" si="38"/>
        <v>370202002475</v>
      </c>
      <c r="C2477" s="15" t="s">
        <v>23763</v>
      </c>
      <c r="D2477" s="15" t="s">
        <v>2853</v>
      </c>
      <c r="E2477" s="15" t="s">
        <v>23764</v>
      </c>
      <c r="F2477" s="14" t="s">
        <v>23749</v>
      </c>
      <c r="G2477" s="15" t="s">
        <v>23765</v>
      </c>
      <c r="H2477" s="14"/>
      <c r="I2477" s="15" t="s">
        <v>18781</v>
      </c>
      <c r="J2477" s="14"/>
      <c r="K2477" s="18"/>
      <c r="L2477" s="14" t="s">
        <v>13699</v>
      </c>
      <c r="M2477" s="15" t="s">
        <v>23620</v>
      </c>
      <c r="N2477" s="19" t="str">
        <f>_xlfn.IFNA(VLOOKUP(K2477,'HAN02'!$I$1:$J$426,2,FALSE),"")</f>
        <v/>
      </c>
    </row>
    <row r="2478" spans="1:14">
      <c r="A2478" s="14">
        <v>2476</v>
      </c>
      <c r="B2478" s="14" t="str">
        <f t="shared" si="38"/>
        <v>370202002476</v>
      </c>
      <c r="C2478" s="15" t="s">
        <v>23766</v>
      </c>
      <c r="D2478" s="15" t="s">
        <v>2853</v>
      </c>
      <c r="E2478" s="15" t="s">
        <v>23767</v>
      </c>
      <c r="F2478" s="14" t="s">
        <v>23761</v>
      </c>
      <c r="G2478" s="15"/>
      <c r="H2478" s="14"/>
      <c r="I2478" s="15" t="s">
        <v>23768</v>
      </c>
      <c r="J2478" s="14"/>
      <c r="K2478" s="18"/>
      <c r="L2478" s="14" t="s">
        <v>13699</v>
      </c>
      <c r="M2478" s="15" t="s">
        <v>23620</v>
      </c>
      <c r="N2478" s="19" t="str">
        <f>_xlfn.IFNA(VLOOKUP(K2478,'HAN02'!$I$1:$J$426,2,FALSE),"")</f>
        <v/>
      </c>
    </row>
    <row r="2479" spans="1:14">
      <c r="A2479" s="14">
        <v>2477</v>
      </c>
      <c r="B2479" s="14" t="str">
        <f t="shared" si="38"/>
        <v>370202502477</v>
      </c>
      <c r="C2479" s="15" t="s">
        <v>23769</v>
      </c>
      <c r="D2479" s="15" t="s">
        <v>2853</v>
      </c>
      <c r="E2479" s="15" t="s">
        <v>23770</v>
      </c>
      <c r="F2479" s="14" t="s">
        <v>23771</v>
      </c>
      <c r="G2479" s="15" t="s">
        <v>23772</v>
      </c>
      <c r="H2479" s="14" t="s">
        <v>13745</v>
      </c>
      <c r="I2479" s="15" t="s">
        <v>23773</v>
      </c>
      <c r="J2479" s="14" t="s">
        <v>13699</v>
      </c>
      <c r="K2479" s="18"/>
      <c r="L2479" s="14" t="s">
        <v>13699</v>
      </c>
      <c r="M2479" s="15" t="s">
        <v>23620</v>
      </c>
      <c r="N2479" s="19" t="str">
        <f>_xlfn.IFNA(VLOOKUP(K2479,'HAN02'!$I$1:$J$426,2,FALSE),"")</f>
        <v/>
      </c>
    </row>
    <row r="2480" spans="1:14">
      <c r="A2480" s="14">
        <v>2478</v>
      </c>
      <c r="B2480" s="14" t="str">
        <f t="shared" si="38"/>
        <v>370202002478</v>
      </c>
      <c r="C2480" s="15" t="s">
        <v>23774</v>
      </c>
      <c r="D2480" s="15" t="s">
        <v>2853</v>
      </c>
      <c r="E2480" s="15" t="s">
        <v>23775</v>
      </c>
      <c r="F2480" s="14" t="s">
        <v>23761</v>
      </c>
      <c r="G2480" s="15"/>
      <c r="H2480" s="14"/>
      <c r="I2480" s="15" t="s">
        <v>23776</v>
      </c>
      <c r="J2480" s="14"/>
      <c r="K2480" s="18"/>
      <c r="L2480" s="14" t="s">
        <v>13699</v>
      </c>
      <c r="M2480" s="15" t="s">
        <v>23620</v>
      </c>
      <c r="N2480" s="19" t="str">
        <f>_xlfn.IFNA(VLOOKUP(K2480,'HAN02'!$I$1:$J$426,2,FALSE),"")</f>
        <v/>
      </c>
    </row>
    <row r="2481" spans="1:14">
      <c r="A2481" s="14">
        <v>2479</v>
      </c>
      <c r="B2481" s="14" t="str">
        <f t="shared" si="38"/>
        <v>370202002479</v>
      </c>
      <c r="C2481" s="15" t="s">
        <v>23777</v>
      </c>
      <c r="D2481" s="15" t="s">
        <v>2853</v>
      </c>
      <c r="E2481" s="15" t="s">
        <v>23778</v>
      </c>
      <c r="F2481" s="14" t="s">
        <v>23749</v>
      </c>
      <c r="G2481" s="15"/>
      <c r="H2481" s="14"/>
      <c r="I2481" s="15" t="s">
        <v>23779</v>
      </c>
      <c r="J2481" s="14"/>
      <c r="K2481" s="18"/>
      <c r="L2481" s="14" t="s">
        <v>13699</v>
      </c>
      <c r="M2481" s="15" t="s">
        <v>23620</v>
      </c>
      <c r="N2481" s="19" t="str">
        <f>_xlfn.IFNA(VLOOKUP(K2481,'HAN02'!$I$1:$J$426,2,FALSE),"")</f>
        <v/>
      </c>
    </row>
    <row r="2482" spans="1:14">
      <c r="A2482" s="14">
        <v>2480</v>
      </c>
      <c r="B2482" s="14" t="str">
        <f t="shared" si="38"/>
        <v>370202502480</v>
      </c>
      <c r="C2482" s="15" t="s">
        <v>23780</v>
      </c>
      <c r="D2482" s="15" t="s">
        <v>2853</v>
      </c>
      <c r="E2482" s="15" t="s">
        <v>23781</v>
      </c>
      <c r="F2482" s="14" t="s">
        <v>23749</v>
      </c>
      <c r="G2482" s="15" t="s">
        <v>23782</v>
      </c>
      <c r="H2482" s="14" t="s">
        <v>13745</v>
      </c>
      <c r="I2482" s="15" t="s">
        <v>22181</v>
      </c>
      <c r="J2482" s="14" t="s">
        <v>13699</v>
      </c>
      <c r="K2482" s="18"/>
      <c r="L2482" s="14" t="s">
        <v>13699</v>
      </c>
      <c r="M2482" s="15" t="s">
        <v>23620</v>
      </c>
      <c r="N2482" s="19" t="str">
        <f>_xlfn.IFNA(VLOOKUP(K2482,'HAN02'!$I$1:$J$426,2,FALSE),"")</f>
        <v/>
      </c>
    </row>
    <row r="2483" spans="1:14">
      <c r="A2483" s="14">
        <v>2481</v>
      </c>
      <c r="B2483" s="14" t="str">
        <f t="shared" si="38"/>
        <v>370202502481</v>
      </c>
      <c r="C2483" s="15" t="s">
        <v>23783</v>
      </c>
      <c r="D2483" s="15" t="s">
        <v>2853</v>
      </c>
      <c r="E2483" s="15" t="s">
        <v>23784</v>
      </c>
      <c r="F2483" s="14" t="s">
        <v>23749</v>
      </c>
      <c r="G2483" s="15" t="s">
        <v>23785</v>
      </c>
      <c r="H2483" s="14" t="s">
        <v>13745</v>
      </c>
      <c r="I2483" s="15" t="s">
        <v>16471</v>
      </c>
      <c r="J2483" s="14" t="s">
        <v>13699</v>
      </c>
      <c r="K2483" s="18"/>
      <c r="L2483" s="14" t="s">
        <v>13699</v>
      </c>
      <c r="M2483" s="15" t="s">
        <v>23620</v>
      </c>
      <c r="N2483" s="19" t="str">
        <f>_xlfn.IFNA(VLOOKUP(K2483,'HAN02'!$I$1:$J$426,2,FALSE),"")</f>
        <v/>
      </c>
    </row>
    <row r="2484" spans="1:14">
      <c r="A2484" s="14">
        <v>2482</v>
      </c>
      <c r="B2484" s="14" t="str">
        <f t="shared" si="38"/>
        <v>370203502482</v>
      </c>
      <c r="C2484" s="15" t="s">
        <v>23786</v>
      </c>
      <c r="D2484" s="15" t="s">
        <v>2855</v>
      </c>
      <c r="E2484" s="15" t="s">
        <v>23787</v>
      </c>
      <c r="F2484" s="14" t="s">
        <v>23788</v>
      </c>
      <c r="G2484" s="15" t="s">
        <v>23789</v>
      </c>
      <c r="H2484" s="14" t="s">
        <v>13745</v>
      </c>
      <c r="I2484" s="15" t="s">
        <v>23790</v>
      </c>
      <c r="J2484" s="14" t="s">
        <v>13699</v>
      </c>
      <c r="K2484" s="18"/>
      <c r="L2484" s="14" t="s">
        <v>13832</v>
      </c>
      <c r="M2484" s="15" t="s">
        <v>23620</v>
      </c>
      <c r="N2484" s="19" t="str">
        <f>_xlfn.IFNA(VLOOKUP(K2484,'HAN02'!$I$1:$J$426,2,FALSE),"")</f>
        <v/>
      </c>
    </row>
    <row r="2485" spans="1:14">
      <c r="A2485" s="14">
        <v>2483</v>
      </c>
      <c r="B2485" s="14" t="str">
        <f t="shared" si="38"/>
        <v>370203402483</v>
      </c>
      <c r="C2485" s="15" t="s">
        <v>23791</v>
      </c>
      <c r="D2485" s="15" t="s">
        <v>2855</v>
      </c>
      <c r="E2485" s="15" t="s">
        <v>23792</v>
      </c>
      <c r="F2485" s="14" t="s">
        <v>23793</v>
      </c>
      <c r="G2485" s="15" t="s">
        <v>23794</v>
      </c>
      <c r="H2485" s="14" t="s">
        <v>13708</v>
      </c>
      <c r="I2485" s="15" t="s">
        <v>23795</v>
      </c>
      <c r="J2485" s="14" t="s">
        <v>13699</v>
      </c>
      <c r="K2485" s="18"/>
      <c r="L2485" s="14" t="s">
        <v>13832</v>
      </c>
      <c r="M2485" s="15" t="s">
        <v>23620</v>
      </c>
      <c r="N2485" s="19" t="str">
        <f>_xlfn.IFNA(VLOOKUP(K2485,'HAN02'!$I$1:$J$426,2,FALSE),"")</f>
        <v/>
      </c>
    </row>
    <row r="2486" spans="1:14">
      <c r="A2486" s="14">
        <v>2484</v>
      </c>
      <c r="B2486" s="14" t="str">
        <f t="shared" si="38"/>
        <v>370203402484</v>
      </c>
      <c r="C2486" s="15" t="s">
        <v>23796</v>
      </c>
      <c r="D2486" s="15" t="s">
        <v>2855</v>
      </c>
      <c r="E2486" s="15" t="s">
        <v>23797</v>
      </c>
      <c r="F2486" s="14" t="s">
        <v>23798</v>
      </c>
      <c r="G2486" s="15" t="s">
        <v>23799</v>
      </c>
      <c r="H2486" s="14" t="s">
        <v>13708</v>
      </c>
      <c r="I2486" s="15" t="s">
        <v>19259</v>
      </c>
      <c r="J2486" s="14" t="s">
        <v>13699</v>
      </c>
      <c r="K2486" s="18"/>
      <c r="L2486" s="14" t="s">
        <v>13832</v>
      </c>
      <c r="M2486" s="15" t="s">
        <v>23620</v>
      </c>
      <c r="N2486" s="19" t="str">
        <f>_xlfn.IFNA(VLOOKUP(K2486,'HAN02'!$I$1:$J$426,2,FALSE),"")</f>
        <v/>
      </c>
    </row>
    <row r="2487" spans="1:14">
      <c r="A2487" s="14">
        <v>2485</v>
      </c>
      <c r="B2487" s="14" t="str">
        <f t="shared" si="38"/>
        <v>370203502485</v>
      </c>
      <c r="C2487" s="15" t="s">
        <v>23800</v>
      </c>
      <c r="D2487" s="15" t="s">
        <v>2855</v>
      </c>
      <c r="E2487" s="15" t="s">
        <v>23801</v>
      </c>
      <c r="F2487" s="14" t="s">
        <v>23749</v>
      </c>
      <c r="G2487" s="15" t="s">
        <v>23802</v>
      </c>
      <c r="H2487" s="14" t="s">
        <v>13745</v>
      </c>
      <c r="I2487" s="15" t="s">
        <v>14870</v>
      </c>
      <c r="J2487" s="14" t="s">
        <v>13699</v>
      </c>
      <c r="K2487" s="18"/>
      <c r="L2487" s="14" t="s">
        <v>13832</v>
      </c>
      <c r="M2487" s="15" t="s">
        <v>23620</v>
      </c>
      <c r="N2487" s="19" t="str">
        <f>_xlfn.IFNA(VLOOKUP(K2487,'HAN02'!$I$1:$J$426,2,FALSE),"")</f>
        <v/>
      </c>
    </row>
    <row r="2488" spans="1:14">
      <c r="A2488" s="14">
        <v>2486</v>
      </c>
      <c r="B2488" s="14" t="str">
        <f t="shared" si="38"/>
        <v>370203602486</v>
      </c>
      <c r="C2488" s="15" t="s">
        <v>23803</v>
      </c>
      <c r="D2488" s="15" t="s">
        <v>2855</v>
      </c>
      <c r="E2488" s="15" t="s">
        <v>23804</v>
      </c>
      <c r="F2488" s="14" t="s">
        <v>23805</v>
      </c>
      <c r="G2488" s="15" t="s">
        <v>23806</v>
      </c>
      <c r="H2488" s="14" t="s">
        <v>15084</v>
      </c>
      <c r="I2488" s="15" t="s">
        <v>23807</v>
      </c>
      <c r="J2488" s="14" t="s">
        <v>13699</v>
      </c>
      <c r="K2488" s="18"/>
      <c r="L2488" s="14" t="s">
        <v>13832</v>
      </c>
      <c r="M2488" s="15" t="s">
        <v>23620</v>
      </c>
      <c r="N2488" s="19" t="str">
        <f>_xlfn.IFNA(VLOOKUP(K2488,'HAN02'!$I$1:$J$426,2,FALSE),"")</f>
        <v/>
      </c>
    </row>
    <row r="2489" spans="1:14">
      <c r="A2489" s="14">
        <v>2487</v>
      </c>
      <c r="B2489" s="14" t="str">
        <f t="shared" si="38"/>
        <v>370203102487</v>
      </c>
      <c r="C2489" s="15" t="s">
        <v>23808</v>
      </c>
      <c r="D2489" s="15" t="s">
        <v>2855</v>
      </c>
      <c r="E2489" s="15" t="s">
        <v>23809</v>
      </c>
      <c r="F2489" s="14" t="s">
        <v>23749</v>
      </c>
      <c r="G2489" s="15" t="s">
        <v>23810</v>
      </c>
      <c r="H2489" s="14" t="s">
        <v>13942</v>
      </c>
      <c r="I2489" s="15" t="s">
        <v>23811</v>
      </c>
      <c r="J2489" s="14" t="s">
        <v>13699</v>
      </c>
      <c r="K2489" s="18"/>
      <c r="L2489" s="14" t="s">
        <v>13832</v>
      </c>
      <c r="M2489" s="15" t="s">
        <v>23620</v>
      </c>
      <c r="N2489" s="19" t="str">
        <f>_xlfn.IFNA(VLOOKUP(K2489,'HAN02'!$I$1:$J$426,2,FALSE),"")</f>
        <v/>
      </c>
    </row>
    <row r="2490" spans="1:14">
      <c r="A2490" s="14">
        <v>2488</v>
      </c>
      <c r="B2490" s="14" t="str">
        <f t="shared" si="38"/>
        <v>370203502488</v>
      </c>
      <c r="C2490" s="15" t="s">
        <v>23812</v>
      </c>
      <c r="D2490" s="15" t="s">
        <v>2855</v>
      </c>
      <c r="E2490" s="15" t="s">
        <v>23813</v>
      </c>
      <c r="F2490" s="14" t="s">
        <v>23814</v>
      </c>
      <c r="G2490" s="15" t="s">
        <v>23815</v>
      </c>
      <c r="H2490" s="14" t="s">
        <v>13745</v>
      </c>
      <c r="I2490" s="15" t="s">
        <v>14239</v>
      </c>
      <c r="J2490" s="14" t="s">
        <v>13699</v>
      </c>
      <c r="K2490" s="18"/>
      <c r="L2490" s="14" t="s">
        <v>13699</v>
      </c>
      <c r="M2490" s="15" t="s">
        <v>23620</v>
      </c>
      <c r="N2490" s="19" t="str">
        <f>_xlfn.IFNA(VLOOKUP(K2490,'HAN02'!$I$1:$J$426,2,FALSE),"")</f>
        <v/>
      </c>
    </row>
    <row r="2491" spans="1:14">
      <c r="A2491" s="14">
        <v>2489</v>
      </c>
      <c r="B2491" s="14" t="str">
        <f t="shared" si="38"/>
        <v>370203502489</v>
      </c>
      <c r="C2491" s="15" t="s">
        <v>23816</v>
      </c>
      <c r="D2491" s="15" t="s">
        <v>2855</v>
      </c>
      <c r="E2491" s="15" t="s">
        <v>23817</v>
      </c>
      <c r="F2491" s="14" t="s">
        <v>23818</v>
      </c>
      <c r="G2491" s="15" t="s">
        <v>23819</v>
      </c>
      <c r="H2491" s="14" t="s">
        <v>13745</v>
      </c>
      <c r="I2491" s="15" t="s">
        <v>23484</v>
      </c>
      <c r="J2491" s="14" t="s">
        <v>13699</v>
      </c>
      <c r="K2491" s="18"/>
      <c r="L2491" s="14" t="s">
        <v>13699</v>
      </c>
      <c r="M2491" s="15" t="s">
        <v>23620</v>
      </c>
      <c r="N2491" s="19" t="str">
        <f>_xlfn.IFNA(VLOOKUP(K2491,'HAN02'!$I$1:$J$426,2,FALSE),"")</f>
        <v/>
      </c>
    </row>
    <row r="2492" spans="1:14">
      <c r="A2492" s="14">
        <v>2490</v>
      </c>
      <c r="B2492" s="14" t="str">
        <f t="shared" si="38"/>
        <v>370211302490</v>
      </c>
      <c r="C2492" s="15" t="s">
        <v>23820</v>
      </c>
      <c r="D2492" s="15" t="s">
        <v>2857</v>
      </c>
      <c r="E2492" s="15" t="s">
        <v>23821</v>
      </c>
      <c r="F2492" s="14" t="s">
        <v>23822</v>
      </c>
      <c r="G2492" s="15" t="s">
        <v>23823</v>
      </c>
      <c r="H2492" s="14" t="s">
        <v>13872</v>
      </c>
      <c r="I2492" s="15" t="s">
        <v>23824</v>
      </c>
      <c r="J2492" s="14" t="s">
        <v>13699</v>
      </c>
      <c r="K2492" s="18"/>
      <c r="L2492" s="14" t="s">
        <v>13832</v>
      </c>
      <c r="M2492" s="15" t="s">
        <v>23620</v>
      </c>
      <c r="N2492" s="19" t="str">
        <f>_xlfn.IFNA(VLOOKUP(K2492,'HAN02'!$I$1:$J$426,2,FALSE),"")</f>
        <v/>
      </c>
    </row>
    <row r="2493" spans="1:14">
      <c r="A2493" s="14">
        <v>2491</v>
      </c>
      <c r="B2493" s="14" t="str">
        <f t="shared" si="38"/>
        <v>370211302491</v>
      </c>
      <c r="C2493" s="15" t="s">
        <v>23825</v>
      </c>
      <c r="D2493" s="15" t="s">
        <v>2857</v>
      </c>
      <c r="E2493" s="15" t="s">
        <v>23826</v>
      </c>
      <c r="F2493" s="14" t="s">
        <v>23827</v>
      </c>
      <c r="G2493" s="15" t="s">
        <v>23828</v>
      </c>
      <c r="H2493" s="14" t="s">
        <v>13872</v>
      </c>
      <c r="I2493" s="15" t="s">
        <v>23829</v>
      </c>
      <c r="J2493" s="14" t="s">
        <v>13699</v>
      </c>
      <c r="K2493" s="18"/>
      <c r="L2493" s="14" t="s">
        <v>13832</v>
      </c>
      <c r="M2493" s="15" t="s">
        <v>23620</v>
      </c>
      <c r="N2493" s="19" t="str">
        <f>_xlfn.IFNA(VLOOKUP(K2493,'HAN02'!$I$1:$J$426,2,FALSE),"")</f>
        <v/>
      </c>
    </row>
    <row r="2494" spans="1:14">
      <c r="A2494" s="14">
        <v>2492</v>
      </c>
      <c r="B2494" s="14" t="str">
        <f t="shared" si="38"/>
        <v>370211002492</v>
      </c>
      <c r="C2494" s="15" t="s">
        <v>23830</v>
      </c>
      <c r="D2494" s="15" t="s">
        <v>2857</v>
      </c>
      <c r="E2494" s="15" t="s">
        <v>23831</v>
      </c>
      <c r="F2494" s="14" t="s">
        <v>23832</v>
      </c>
      <c r="G2494" s="15" t="s">
        <v>23833</v>
      </c>
      <c r="H2494" s="14"/>
      <c r="I2494" s="15" t="s">
        <v>23834</v>
      </c>
      <c r="J2494" s="14"/>
      <c r="K2494" s="18"/>
      <c r="L2494" s="14" t="s">
        <v>13699</v>
      </c>
      <c r="M2494" s="15" t="s">
        <v>23620</v>
      </c>
      <c r="N2494" s="19" t="str">
        <f>_xlfn.IFNA(VLOOKUP(K2494,'HAN02'!$I$1:$J$426,2,FALSE),"")</f>
        <v/>
      </c>
    </row>
    <row r="2495" spans="1:14">
      <c r="A2495" s="14">
        <v>2493</v>
      </c>
      <c r="B2495" s="14" t="str">
        <f t="shared" si="38"/>
        <v>370211502493</v>
      </c>
      <c r="C2495" s="15" t="s">
        <v>23835</v>
      </c>
      <c r="D2495" s="15" t="s">
        <v>2857</v>
      </c>
      <c r="E2495" s="15" t="s">
        <v>23836</v>
      </c>
      <c r="F2495" s="14" t="s">
        <v>23837</v>
      </c>
      <c r="G2495" s="15" t="s">
        <v>23838</v>
      </c>
      <c r="H2495" s="14" t="s">
        <v>13745</v>
      </c>
      <c r="I2495" s="15" t="s">
        <v>21731</v>
      </c>
      <c r="J2495" s="14" t="s">
        <v>13699</v>
      </c>
      <c r="K2495" s="18"/>
      <c r="L2495" s="14" t="s">
        <v>13832</v>
      </c>
      <c r="M2495" s="15" t="s">
        <v>23620</v>
      </c>
      <c r="N2495" s="19" t="str">
        <f>_xlfn.IFNA(VLOOKUP(K2495,'HAN02'!$I$1:$J$426,2,FALSE),"")</f>
        <v/>
      </c>
    </row>
    <row r="2496" spans="1:14">
      <c r="A2496" s="14">
        <v>2494</v>
      </c>
      <c r="B2496" s="14" t="str">
        <f t="shared" si="38"/>
        <v>370211002494</v>
      </c>
      <c r="C2496" s="15" t="s">
        <v>23839</v>
      </c>
      <c r="D2496" s="15" t="s">
        <v>2857</v>
      </c>
      <c r="E2496" s="15" t="s">
        <v>23840</v>
      </c>
      <c r="F2496" s="14" t="s">
        <v>23841</v>
      </c>
      <c r="G2496" s="15" t="s">
        <v>23842</v>
      </c>
      <c r="H2496" s="14"/>
      <c r="I2496" s="15" t="s">
        <v>19512</v>
      </c>
      <c r="J2496" s="14"/>
      <c r="K2496" s="18"/>
      <c r="L2496" s="14" t="s">
        <v>13699</v>
      </c>
      <c r="M2496" s="15" t="s">
        <v>23620</v>
      </c>
      <c r="N2496" s="19" t="str">
        <f>_xlfn.IFNA(VLOOKUP(K2496,'HAN02'!$I$1:$J$426,2,FALSE),"")</f>
        <v/>
      </c>
    </row>
    <row r="2497" spans="1:14">
      <c r="A2497" s="14">
        <v>2495</v>
      </c>
      <c r="B2497" s="14" t="str">
        <f t="shared" si="38"/>
        <v>370211502495</v>
      </c>
      <c r="C2497" s="15" t="s">
        <v>23843</v>
      </c>
      <c r="D2497" s="15" t="s">
        <v>2857</v>
      </c>
      <c r="E2497" s="15" t="s">
        <v>23844</v>
      </c>
      <c r="F2497" s="14" t="s">
        <v>23841</v>
      </c>
      <c r="G2497" s="15" t="s">
        <v>23845</v>
      </c>
      <c r="H2497" s="14" t="s">
        <v>13745</v>
      </c>
      <c r="I2497" s="15" t="s">
        <v>20237</v>
      </c>
      <c r="J2497" s="14" t="s">
        <v>13699</v>
      </c>
      <c r="K2497" s="18"/>
      <c r="L2497" s="14" t="s">
        <v>13699</v>
      </c>
      <c r="M2497" s="15" t="s">
        <v>23620</v>
      </c>
      <c r="N2497" s="19" t="str">
        <f>_xlfn.IFNA(VLOOKUP(K2497,'HAN02'!$I$1:$J$426,2,FALSE),"")</f>
        <v/>
      </c>
    </row>
    <row r="2498" spans="1:14">
      <c r="A2498" s="14">
        <v>2496</v>
      </c>
      <c r="B2498" s="14" t="str">
        <f t="shared" si="38"/>
        <v>370211502496</v>
      </c>
      <c r="C2498" s="15" t="s">
        <v>23846</v>
      </c>
      <c r="D2498" s="15" t="s">
        <v>2857</v>
      </c>
      <c r="E2498" s="15" t="s">
        <v>23847</v>
      </c>
      <c r="F2498" s="14" t="s">
        <v>23832</v>
      </c>
      <c r="G2498" s="15" t="s">
        <v>23848</v>
      </c>
      <c r="H2498" s="14" t="s">
        <v>13745</v>
      </c>
      <c r="I2498" s="15" t="s">
        <v>18426</v>
      </c>
      <c r="J2498" s="14" t="s">
        <v>13699</v>
      </c>
      <c r="K2498" s="18"/>
      <c r="L2498" s="14" t="s">
        <v>13699</v>
      </c>
      <c r="M2498" s="15" t="s">
        <v>23620</v>
      </c>
      <c r="N2498" s="19" t="str">
        <f>_xlfn.IFNA(VLOOKUP(K2498,'HAN02'!$I$1:$J$426,2,FALSE),"")</f>
        <v/>
      </c>
    </row>
    <row r="2499" spans="1:14">
      <c r="A2499" s="14">
        <v>2497</v>
      </c>
      <c r="B2499" s="14" t="str">
        <f t="shared" si="38"/>
        <v>370211002497</v>
      </c>
      <c r="C2499" s="15" t="s">
        <v>23849</v>
      </c>
      <c r="D2499" s="15" t="s">
        <v>2857</v>
      </c>
      <c r="E2499" s="15" t="s">
        <v>23850</v>
      </c>
      <c r="F2499" s="14" t="s">
        <v>23837</v>
      </c>
      <c r="G2499" s="15" t="s">
        <v>23851</v>
      </c>
      <c r="H2499" s="14"/>
      <c r="I2499" s="15" t="s">
        <v>16290</v>
      </c>
      <c r="J2499" s="14"/>
      <c r="K2499" s="18"/>
      <c r="L2499" s="14" t="s">
        <v>13699</v>
      </c>
      <c r="M2499" s="15" t="s">
        <v>23620</v>
      </c>
      <c r="N2499" s="19" t="str">
        <f>_xlfn.IFNA(VLOOKUP(K2499,'HAN02'!$I$1:$J$426,2,FALSE),"")</f>
        <v/>
      </c>
    </row>
    <row r="2500" spans="1:14">
      <c r="A2500" s="14">
        <v>2498</v>
      </c>
      <c r="B2500" s="14" t="str">
        <f t="shared" ref="B2500:B2563" si="39">D2500&amp;IF(H2500="",0,H2500)&amp;REPT(0,5-LEN(A2500))&amp;A2500</f>
        <v>370211502498</v>
      </c>
      <c r="C2500" s="15" t="s">
        <v>23852</v>
      </c>
      <c r="D2500" s="15" t="s">
        <v>2857</v>
      </c>
      <c r="E2500" s="15" t="s">
        <v>23853</v>
      </c>
      <c r="F2500" s="14" t="s">
        <v>23822</v>
      </c>
      <c r="G2500" s="15" t="s">
        <v>23854</v>
      </c>
      <c r="H2500" s="14" t="s">
        <v>13745</v>
      </c>
      <c r="I2500" s="15" t="s">
        <v>20532</v>
      </c>
      <c r="J2500" s="14" t="s">
        <v>13710</v>
      </c>
      <c r="K2500" s="18" t="s">
        <v>13028</v>
      </c>
      <c r="L2500" s="14" t="s">
        <v>13699</v>
      </c>
      <c r="M2500" s="15" t="s">
        <v>23620</v>
      </c>
      <c r="N2500" s="19" t="str">
        <f>_xlfn.IFNA(VLOOKUP(K2500,'HAN02'!$I$1:$J$426,2,FALSE),"")</f>
        <v>GG372025</v>
      </c>
    </row>
    <row r="2501" spans="1:14">
      <c r="A2501" s="14">
        <v>2499</v>
      </c>
      <c r="B2501" s="14" t="str">
        <f t="shared" si="39"/>
        <v>370211502499</v>
      </c>
      <c r="C2501" s="15" t="s">
        <v>23855</v>
      </c>
      <c r="D2501" s="15" t="s">
        <v>2857</v>
      </c>
      <c r="E2501" s="15" t="s">
        <v>23856</v>
      </c>
      <c r="F2501" s="14" t="s">
        <v>23832</v>
      </c>
      <c r="G2501" s="15" t="s">
        <v>23857</v>
      </c>
      <c r="H2501" s="14" t="s">
        <v>13745</v>
      </c>
      <c r="I2501" s="15" t="s">
        <v>23858</v>
      </c>
      <c r="J2501" s="14" t="s">
        <v>13699</v>
      </c>
      <c r="K2501" s="18"/>
      <c r="L2501" s="14" t="s">
        <v>13699</v>
      </c>
      <c r="M2501" s="15" t="s">
        <v>23620</v>
      </c>
      <c r="N2501" s="19" t="str">
        <f>_xlfn.IFNA(VLOOKUP(K2501,'HAN02'!$I$1:$J$426,2,FALSE),"")</f>
        <v/>
      </c>
    </row>
    <row r="2502" spans="1:14">
      <c r="A2502" s="14">
        <v>2500</v>
      </c>
      <c r="B2502" s="14" t="str">
        <f t="shared" si="39"/>
        <v>370211002500</v>
      </c>
      <c r="C2502" s="15" t="s">
        <v>23859</v>
      </c>
      <c r="D2502" s="15" t="s">
        <v>2857</v>
      </c>
      <c r="E2502" s="15" t="s">
        <v>23860</v>
      </c>
      <c r="F2502" s="14" t="s">
        <v>23837</v>
      </c>
      <c r="G2502" s="15" t="s">
        <v>23861</v>
      </c>
      <c r="H2502" s="14"/>
      <c r="I2502" s="15" t="s">
        <v>14587</v>
      </c>
      <c r="J2502" s="14"/>
      <c r="K2502" s="18"/>
      <c r="L2502" s="14" t="s">
        <v>13699</v>
      </c>
      <c r="M2502" s="15" t="s">
        <v>23620</v>
      </c>
      <c r="N2502" s="19" t="str">
        <f>_xlfn.IFNA(VLOOKUP(K2502,'HAN02'!$I$1:$J$426,2,FALSE),"")</f>
        <v/>
      </c>
    </row>
    <row r="2503" spans="1:14">
      <c r="A2503" s="14">
        <v>2501</v>
      </c>
      <c r="B2503" s="14" t="str">
        <f t="shared" si="39"/>
        <v>370211402501</v>
      </c>
      <c r="C2503" s="15" t="s">
        <v>23862</v>
      </c>
      <c r="D2503" s="15" t="s">
        <v>2857</v>
      </c>
      <c r="E2503" s="15" t="s">
        <v>23863</v>
      </c>
      <c r="F2503" s="14" t="s">
        <v>23832</v>
      </c>
      <c r="G2503" s="15" t="s">
        <v>23864</v>
      </c>
      <c r="H2503" s="14" t="s">
        <v>13708</v>
      </c>
      <c r="I2503" s="15" t="s">
        <v>17782</v>
      </c>
      <c r="J2503" s="14" t="s">
        <v>13699</v>
      </c>
      <c r="K2503" s="18"/>
      <c r="L2503" s="14" t="s">
        <v>13699</v>
      </c>
      <c r="M2503" s="15" t="s">
        <v>23620</v>
      </c>
      <c r="N2503" s="19" t="str">
        <f>_xlfn.IFNA(VLOOKUP(K2503,'HAN02'!$I$1:$J$426,2,FALSE),"")</f>
        <v/>
      </c>
    </row>
    <row r="2504" spans="1:14">
      <c r="A2504" s="14">
        <v>2502</v>
      </c>
      <c r="B2504" s="14" t="str">
        <f t="shared" si="39"/>
        <v>370211002502</v>
      </c>
      <c r="C2504" s="15" t="s">
        <v>23865</v>
      </c>
      <c r="D2504" s="15" t="s">
        <v>2857</v>
      </c>
      <c r="E2504" s="15"/>
      <c r="F2504" s="14"/>
      <c r="G2504" s="15"/>
      <c r="H2504" s="14"/>
      <c r="I2504" s="15"/>
      <c r="J2504" s="14"/>
      <c r="K2504" s="18"/>
      <c r="L2504" s="14" t="s">
        <v>13699</v>
      </c>
      <c r="M2504" s="15" t="s">
        <v>23620</v>
      </c>
      <c r="N2504" s="19" t="str">
        <f>_xlfn.IFNA(VLOOKUP(K2504,'HAN02'!$I$1:$J$426,2,FALSE),"")</f>
        <v/>
      </c>
    </row>
    <row r="2505" spans="1:14">
      <c r="A2505" s="14">
        <v>2503</v>
      </c>
      <c r="B2505" s="14" t="str">
        <f t="shared" si="39"/>
        <v>370211502503</v>
      </c>
      <c r="C2505" s="15" t="s">
        <v>23866</v>
      </c>
      <c r="D2505" s="15" t="s">
        <v>2857</v>
      </c>
      <c r="E2505" s="15" t="s">
        <v>23867</v>
      </c>
      <c r="F2505" s="14" t="s">
        <v>23749</v>
      </c>
      <c r="G2505" s="15" t="s">
        <v>23868</v>
      </c>
      <c r="H2505" s="14" t="s">
        <v>13745</v>
      </c>
      <c r="I2505" s="15" t="s">
        <v>23869</v>
      </c>
      <c r="J2505" s="14" t="s">
        <v>13699</v>
      </c>
      <c r="K2505" s="18"/>
      <c r="L2505" s="14" t="s">
        <v>13699</v>
      </c>
      <c r="M2505" s="15" t="s">
        <v>23620</v>
      </c>
      <c r="N2505" s="19" t="str">
        <f>_xlfn.IFNA(VLOOKUP(K2505,'HAN02'!$I$1:$J$426,2,FALSE),"")</f>
        <v/>
      </c>
    </row>
    <row r="2506" spans="1:14">
      <c r="A2506" s="14">
        <v>2504</v>
      </c>
      <c r="B2506" s="14" t="str">
        <f t="shared" si="39"/>
        <v>370212102504</v>
      </c>
      <c r="C2506" s="15" t="s">
        <v>23870</v>
      </c>
      <c r="D2506" s="15" t="s">
        <v>2859</v>
      </c>
      <c r="E2506" s="15" t="s">
        <v>23871</v>
      </c>
      <c r="F2506" s="14" t="s">
        <v>23872</v>
      </c>
      <c r="G2506" s="15" t="s">
        <v>23873</v>
      </c>
      <c r="H2506" s="14" t="s">
        <v>13942</v>
      </c>
      <c r="I2506" s="15" t="s">
        <v>23874</v>
      </c>
      <c r="J2506" s="14" t="s">
        <v>13710</v>
      </c>
      <c r="K2506" s="18" t="s">
        <v>13028</v>
      </c>
      <c r="L2506" s="14" t="s">
        <v>13832</v>
      </c>
      <c r="M2506" s="15" t="s">
        <v>23620</v>
      </c>
      <c r="N2506" s="19" t="str">
        <f>_xlfn.IFNA(VLOOKUP(K2506,'HAN02'!$I$1:$J$426,2,FALSE),"")</f>
        <v>GG372025</v>
      </c>
    </row>
    <row r="2507" spans="1:14">
      <c r="A2507" s="14">
        <v>2505</v>
      </c>
      <c r="B2507" s="14" t="str">
        <f t="shared" si="39"/>
        <v>370212002505</v>
      </c>
      <c r="C2507" s="15" t="s">
        <v>23875</v>
      </c>
      <c r="D2507" s="15" t="s">
        <v>2859</v>
      </c>
      <c r="E2507" s="15" t="s">
        <v>23876</v>
      </c>
      <c r="F2507" s="14" t="s">
        <v>23877</v>
      </c>
      <c r="G2507" s="15"/>
      <c r="H2507" s="14"/>
      <c r="I2507" s="15" t="s">
        <v>15389</v>
      </c>
      <c r="J2507" s="14"/>
      <c r="K2507" s="18"/>
      <c r="L2507" s="14" t="s">
        <v>13699</v>
      </c>
      <c r="M2507" s="15" t="s">
        <v>23620</v>
      </c>
      <c r="N2507" s="19" t="str">
        <f>_xlfn.IFNA(VLOOKUP(K2507,'HAN02'!$I$1:$J$426,2,FALSE),"")</f>
        <v/>
      </c>
    </row>
    <row r="2508" spans="1:14">
      <c r="A2508" s="14">
        <v>2506</v>
      </c>
      <c r="B2508" s="14" t="str">
        <f t="shared" si="39"/>
        <v>370212402506</v>
      </c>
      <c r="C2508" s="15" t="s">
        <v>23878</v>
      </c>
      <c r="D2508" s="15" t="s">
        <v>2859</v>
      </c>
      <c r="E2508" s="15" t="s">
        <v>23879</v>
      </c>
      <c r="F2508" s="14" t="s">
        <v>23761</v>
      </c>
      <c r="G2508" s="15" t="s">
        <v>23880</v>
      </c>
      <c r="H2508" s="14" t="s">
        <v>13708</v>
      </c>
      <c r="I2508" s="15" t="s">
        <v>23881</v>
      </c>
      <c r="J2508" s="14" t="s">
        <v>13699</v>
      </c>
      <c r="K2508" s="18"/>
      <c r="L2508" s="14" t="s">
        <v>13699</v>
      </c>
      <c r="M2508" s="15" t="s">
        <v>23620</v>
      </c>
      <c r="N2508" s="19" t="str">
        <f>_xlfn.IFNA(VLOOKUP(K2508,'HAN02'!$I$1:$J$426,2,FALSE),"")</f>
        <v/>
      </c>
    </row>
    <row r="2509" spans="1:14">
      <c r="A2509" s="14">
        <v>2507</v>
      </c>
      <c r="B2509" s="14" t="str">
        <f t="shared" si="39"/>
        <v>370212002507</v>
      </c>
      <c r="C2509" s="15" t="s">
        <v>23882</v>
      </c>
      <c r="D2509" s="15" t="s">
        <v>2859</v>
      </c>
      <c r="E2509" s="15" t="s">
        <v>23883</v>
      </c>
      <c r="F2509" s="14" t="s">
        <v>23749</v>
      </c>
      <c r="G2509" s="15"/>
      <c r="H2509" s="14"/>
      <c r="I2509" s="15" t="s">
        <v>23884</v>
      </c>
      <c r="J2509" s="14"/>
      <c r="K2509" s="18"/>
      <c r="L2509" s="14" t="s">
        <v>13699</v>
      </c>
      <c r="M2509" s="15" t="s">
        <v>23620</v>
      </c>
      <c r="N2509" s="19" t="str">
        <f>_xlfn.IFNA(VLOOKUP(K2509,'HAN02'!$I$1:$J$426,2,FALSE),"")</f>
        <v/>
      </c>
    </row>
    <row r="2510" spans="1:14">
      <c r="A2510" s="14">
        <v>2508</v>
      </c>
      <c r="B2510" s="14" t="str">
        <f t="shared" si="39"/>
        <v>370212002508</v>
      </c>
      <c r="C2510" s="15" t="s">
        <v>23885</v>
      </c>
      <c r="D2510" s="15" t="s">
        <v>2859</v>
      </c>
      <c r="E2510" s="15" t="s">
        <v>23886</v>
      </c>
      <c r="F2510" s="14" t="s">
        <v>23877</v>
      </c>
      <c r="G2510" s="15" t="s">
        <v>23887</v>
      </c>
      <c r="H2510" s="14"/>
      <c r="I2510" s="15" t="s">
        <v>16675</v>
      </c>
      <c r="J2510" s="14"/>
      <c r="K2510" s="18"/>
      <c r="L2510" s="14" t="s">
        <v>13699</v>
      </c>
      <c r="M2510" s="15" t="s">
        <v>23620</v>
      </c>
      <c r="N2510" s="19" t="str">
        <f>_xlfn.IFNA(VLOOKUP(K2510,'HAN02'!$I$1:$J$426,2,FALSE),"")</f>
        <v/>
      </c>
    </row>
    <row r="2511" spans="1:14">
      <c r="A2511" s="14">
        <v>2509</v>
      </c>
      <c r="B2511" s="14" t="str">
        <f t="shared" si="39"/>
        <v>370212402509</v>
      </c>
      <c r="C2511" s="15" t="s">
        <v>23888</v>
      </c>
      <c r="D2511" s="15" t="s">
        <v>2859</v>
      </c>
      <c r="E2511" s="15" t="s">
        <v>23889</v>
      </c>
      <c r="F2511" s="14" t="s">
        <v>23749</v>
      </c>
      <c r="G2511" s="15" t="s">
        <v>23890</v>
      </c>
      <c r="H2511" s="14" t="s">
        <v>13708</v>
      </c>
      <c r="I2511" s="15" t="s">
        <v>23891</v>
      </c>
      <c r="J2511" s="14" t="s">
        <v>13699</v>
      </c>
      <c r="K2511" s="18"/>
      <c r="L2511" s="14" t="s">
        <v>13699</v>
      </c>
      <c r="M2511" s="15" t="s">
        <v>23620</v>
      </c>
      <c r="N2511" s="19" t="str">
        <f>_xlfn.IFNA(VLOOKUP(K2511,'HAN02'!$I$1:$J$426,2,FALSE),"")</f>
        <v/>
      </c>
    </row>
    <row r="2512" spans="1:14">
      <c r="A2512" s="14">
        <v>2510</v>
      </c>
      <c r="B2512" s="14" t="str">
        <f t="shared" si="39"/>
        <v>370212402510</v>
      </c>
      <c r="C2512" s="15" t="s">
        <v>23892</v>
      </c>
      <c r="D2512" s="15" t="s">
        <v>2859</v>
      </c>
      <c r="E2512" s="15" t="s">
        <v>23893</v>
      </c>
      <c r="F2512" s="14" t="s">
        <v>23877</v>
      </c>
      <c r="G2512" s="15" t="s">
        <v>23894</v>
      </c>
      <c r="H2512" s="14" t="s">
        <v>13708</v>
      </c>
      <c r="I2512" s="15" t="s">
        <v>23895</v>
      </c>
      <c r="J2512" s="14" t="s">
        <v>13699</v>
      </c>
      <c r="K2512" s="18"/>
      <c r="L2512" s="14" t="s">
        <v>13699</v>
      </c>
      <c r="M2512" s="15" t="s">
        <v>23620</v>
      </c>
      <c r="N2512" s="19" t="str">
        <f>_xlfn.IFNA(VLOOKUP(K2512,'HAN02'!$I$1:$J$426,2,FALSE),"")</f>
        <v/>
      </c>
    </row>
    <row r="2513" spans="1:14">
      <c r="A2513" s="14">
        <v>2511</v>
      </c>
      <c r="B2513" s="14" t="str">
        <f t="shared" si="39"/>
        <v>370212502511</v>
      </c>
      <c r="C2513" s="15" t="s">
        <v>23896</v>
      </c>
      <c r="D2513" s="15" t="s">
        <v>2859</v>
      </c>
      <c r="E2513" s="15" t="s">
        <v>23897</v>
      </c>
      <c r="F2513" s="14" t="s">
        <v>23749</v>
      </c>
      <c r="G2513" s="15" t="s">
        <v>23898</v>
      </c>
      <c r="H2513" s="14" t="s">
        <v>13745</v>
      </c>
      <c r="I2513" s="15" t="s">
        <v>15548</v>
      </c>
      <c r="J2513" s="14" t="s">
        <v>13699</v>
      </c>
      <c r="K2513" s="18"/>
      <c r="L2513" s="14" t="s">
        <v>13699</v>
      </c>
      <c r="M2513" s="15" t="s">
        <v>23620</v>
      </c>
      <c r="N2513" s="19" t="str">
        <f>_xlfn.IFNA(VLOOKUP(K2513,'HAN02'!$I$1:$J$426,2,FALSE),"")</f>
        <v/>
      </c>
    </row>
    <row r="2514" spans="1:14">
      <c r="A2514" s="14">
        <v>2512</v>
      </c>
      <c r="B2514" s="14" t="str">
        <f t="shared" si="39"/>
        <v>370213502512</v>
      </c>
      <c r="C2514" s="15" t="s">
        <v>23899</v>
      </c>
      <c r="D2514" s="15" t="s">
        <v>2861</v>
      </c>
      <c r="E2514" s="15" t="s">
        <v>23900</v>
      </c>
      <c r="F2514" s="14" t="s">
        <v>23749</v>
      </c>
      <c r="G2514" s="15" t="s">
        <v>23901</v>
      </c>
      <c r="H2514" s="14" t="s">
        <v>13745</v>
      </c>
      <c r="I2514" s="15" t="s">
        <v>23902</v>
      </c>
      <c r="J2514" s="14" t="s">
        <v>13699</v>
      </c>
      <c r="K2514" s="18"/>
      <c r="L2514" s="14" t="s">
        <v>13832</v>
      </c>
      <c r="M2514" s="15" t="s">
        <v>23620</v>
      </c>
      <c r="N2514" s="19" t="str">
        <f>_xlfn.IFNA(VLOOKUP(K2514,'HAN02'!$I$1:$J$426,2,FALSE),"")</f>
        <v/>
      </c>
    </row>
    <row r="2515" spans="1:14">
      <c r="A2515" s="14">
        <v>2513</v>
      </c>
      <c r="B2515" s="14" t="str">
        <f t="shared" si="39"/>
        <v>370213502513</v>
      </c>
      <c r="C2515" s="15" t="s">
        <v>23903</v>
      </c>
      <c r="D2515" s="15" t="s">
        <v>2861</v>
      </c>
      <c r="E2515" s="15" t="s">
        <v>23904</v>
      </c>
      <c r="F2515" s="14" t="s">
        <v>23905</v>
      </c>
      <c r="G2515" s="15" t="s">
        <v>23906</v>
      </c>
      <c r="H2515" s="14" t="s">
        <v>13745</v>
      </c>
      <c r="I2515" s="15" t="s">
        <v>19668</v>
      </c>
      <c r="J2515" s="14" t="s">
        <v>13699</v>
      </c>
      <c r="K2515" s="18"/>
      <c r="L2515" s="14" t="s">
        <v>13832</v>
      </c>
      <c r="M2515" s="15" t="s">
        <v>23620</v>
      </c>
      <c r="N2515" s="19" t="str">
        <f>_xlfn.IFNA(VLOOKUP(K2515,'HAN02'!$I$1:$J$426,2,FALSE),"")</f>
        <v/>
      </c>
    </row>
    <row r="2516" spans="1:14">
      <c r="A2516" s="14">
        <v>2514</v>
      </c>
      <c r="B2516" s="14" t="str">
        <f t="shared" si="39"/>
        <v>370213002514</v>
      </c>
      <c r="C2516" s="15" t="s">
        <v>23907</v>
      </c>
      <c r="D2516" s="15" t="s">
        <v>2861</v>
      </c>
      <c r="E2516" s="15" t="s">
        <v>23908</v>
      </c>
      <c r="F2516" s="14" t="s">
        <v>23749</v>
      </c>
      <c r="G2516" s="15"/>
      <c r="H2516" s="14"/>
      <c r="I2516" s="15" t="s">
        <v>23909</v>
      </c>
      <c r="J2516" s="14"/>
      <c r="K2516" s="18"/>
      <c r="L2516" s="14" t="s">
        <v>13699</v>
      </c>
      <c r="M2516" s="15" t="s">
        <v>23620</v>
      </c>
      <c r="N2516" s="19" t="str">
        <f>_xlfn.IFNA(VLOOKUP(K2516,'HAN02'!$I$1:$J$426,2,FALSE),"")</f>
        <v/>
      </c>
    </row>
    <row r="2517" spans="1:14">
      <c r="A2517" s="14">
        <v>2515</v>
      </c>
      <c r="B2517" s="14" t="str">
        <f t="shared" si="39"/>
        <v>370213502515</v>
      </c>
      <c r="C2517" s="15" t="s">
        <v>23910</v>
      </c>
      <c r="D2517" s="15" t="s">
        <v>2861</v>
      </c>
      <c r="E2517" s="15" t="s">
        <v>23911</v>
      </c>
      <c r="F2517" s="14" t="s">
        <v>23912</v>
      </c>
      <c r="G2517" s="15" t="s">
        <v>23913</v>
      </c>
      <c r="H2517" s="14" t="s">
        <v>13745</v>
      </c>
      <c r="I2517" s="15" t="s">
        <v>19154</v>
      </c>
      <c r="J2517" s="14" t="s">
        <v>13699</v>
      </c>
      <c r="K2517" s="18"/>
      <c r="L2517" s="14" t="s">
        <v>13699</v>
      </c>
      <c r="M2517" s="15" t="s">
        <v>23620</v>
      </c>
      <c r="N2517" s="19" t="str">
        <f>_xlfn.IFNA(VLOOKUP(K2517,'HAN02'!$I$1:$J$426,2,FALSE),"")</f>
        <v/>
      </c>
    </row>
    <row r="2518" spans="1:14">
      <c r="A2518" s="14">
        <v>2516</v>
      </c>
      <c r="B2518" s="14" t="str">
        <f t="shared" si="39"/>
        <v>370213002516</v>
      </c>
      <c r="C2518" s="15" t="s">
        <v>23914</v>
      </c>
      <c r="D2518" s="15" t="s">
        <v>2861</v>
      </c>
      <c r="E2518" s="15"/>
      <c r="F2518" s="14"/>
      <c r="G2518" s="15"/>
      <c r="H2518" s="14"/>
      <c r="I2518" s="15"/>
      <c r="J2518" s="14"/>
      <c r="K2518" s="18"/>
      <c r="L2518" s="14" t="s">
        <v>13699</v>
      </c>
      <c r="M2518" s="15" t="s">
        <v>23620</v>
      </c>
      <c r="N2518" s="19" t="str">
        <f>_xlfn.IFNA(VLOOKUP(K2518,'HAN02'!$I$1:$J$426,2,FALSE),"")</f>
        <v/>
      </c>
    </row>
    <row r="2519" spans="1:14">
      <c r="A2519" s="14">
        <v>2517</v>
      </c>
      <c r="B2519" s="14" t="str">
        <f t="shared" si="39"/>
        <v>370213502517</v>
      </c>
      <c r="C2519" s="15" t="s">
        <v>23915</v>
      </c>
      <c r="D2519" s="15" t="s">
        <v>2861</v>
      </c>
      <c r="E2519" s="15" t="s">
        <v>23916</v>
      </c>
      <c r="F2519" s="14" t="s">
        <v>23877</v>
      </c>
      <c r="G2519" s="15" t="s">
        <v>23917</v>
      </c>
      <c r="H2519" s="14" t="s">
        <v>13745</v>
      </c>
      <c r="I2519" s="15" t="s">
        <v>23918</v>
      </c>
      <c r="J2519" s="14" t="s">
        <v>13699</v>
      </c>
      <c r="K2519" s="18"/>
      <c r="L2519" s="14" t="s">
        <v>13832</v>
      </c>
      <c r="M2519" s="15" t="s">
        <v>23620</v>
      </c>
      <c r="N2519" s="19" t="str">
        <f>_xlfn.IFNA(VLOOKUP(K2519,'HAN02'!$I$1:$J$426,2,FALSE),"")</f>
        <v/>
      </c>
    </row>
    <row r="2520" spans="1:14">
      <c r="A2520" s="14">
        <v>2518</v>
      </c>
      <c r="B2520" s="14" t="str">
        <f t="shared" si="39"/>
        <v>370213502518</v>
      </c>
      <c r="C2520" s="15" t="s">
        <v>23919</v>
      </c>
      <c r="D2520" s="15" t="s">
        <v>2861</v>
      </c>
      <c r="E2520" s="15" t="s">
        <v>23920</v>
      </c>
      <c r="F2520" s="14" t="s">
        <v>23877</v>
      </c>
      <c r="G2520" s="15" t="s">
        <v>23921</v>
      </c>
      <c r="H2520" s="14" t="s">
        <v>13745</v>
      </c>
      <c r="I2520" s="15" t="s">
        <v>23922</v>
      </c>
      <c r="J2520" s="14" t="s">
        <v>13699</v>
      </c>
      <c r="K2520" s="18"/>
      <c r="L2520" s="14" t="s">
        <v>13699</v>
      </c>
      <c r="M2520" s="15" t="s">
        <v>23620</v>
      </c>
      <c r="N2520" s="19" t="str">
        <f>_xlfn.IFNA(VLOOKUP(K2520,'HAN02'!$I$1:$J$426,2,FALSE),"")</f>
        <v/>
      </c>
    </row>
    <row r="2521" spans="1:14">
      <c r="A2521" s="14">
        <v>2519</v>
      </c>
      <c r="B2521" s="14" t="str">
        <f t="shared" si="39"/>
        <v>370213002519</v>
      </c>
      <c r="C2521" s="15" t="s">
        <v>23923</v>
      </c>
      <c r="D2521" s="15" t="s">
        <v>2861</v>
      </c>
      <c r="E2521" s="15" t="s">
        <v>23924</v>
      </c>
      <c r="F2521" s="14" t="s">
        <v>23749</v>
      </c>
      <c r="G2521" s="15" t="s">
        <v>23925</v>
      </c>
      <c r="H2521" s="14"/>
      <c r="I2521" s="15" t="s">
        <v>23926</v>
      </c>
      <c r="J2521" s="14"/>
      <c r="K2521" s="18"/>
      <c r="L2521" s="14" t="s">
        <v>13699</v>
      </c>
      <c r="M2521" s="15" t="s">
        <v>23620</v>
      </c>
      <c r="N2521" s="19" t="str">
        <f>_xlfn.IFNA(VLOOKUP(K2521,'HAN02'!$I$1:$J$426,2,FALSE),"")</f>
        <v/>
      </c>
    </row>
    <row r="2522" spans="1:14">
      <c r="A2522" s="14">
        <v>2520</v>
      </c>
      <c r="B2522" s="14" t="str">
        <f t="shared" si="39"/>
        <v>370213002520</v>
      </c>
      <c r="C2522" s="15" t="s">
        <v>23927</v>
      </c>
      <c r="D2522" s="15" t="s">
        <v>2861</v>
      </c>
      <c r="E2522" s="15"/>
      <c r="F2522" s="14"/>
      <c r="G2522" s="15"/>
      <c r="H2522" s="14"/>
      <c r="I2522" s="15"/>
      <c r="J2522" s="14"/>
      <c r="K2522" s="18"/>
      <c r="L2522" s="14" t="s">
        <v>13699</v>
      </c>
      <c r="M2522" s="15" t="s">
        <v>23620</v>
      </c>
      <c r="N2522" s="19" t="str">
        <f>_xlfn.IFNA(VLOOKUP(K2522,'HAN02'!$I$1:$J$426,2,FALSE),"")</f>
        <v/>
      </c>
    </row>
    <row r="2523" spans="1:14">
      <c r="A2523" s="14">
        <v>2521</v>
      </c>
      <c r="B2523" s="14" t="str">
        <f t="shared" si="39"/>
        <v>370213002521</v>
      </c>
      <c r="C2523" s="15" t="s">
        <v>23928</v>
      </c>
      <c r="D2523" s="15" t="s">
        <v>2861</v>
      </c>
      <c r="E2523" s="15" t="s">
        <v>23929</v>
      </c>
      <c r="F2523" s="14" t="s">
        <v>23749</v>
      </c>
      <c r="G2523" s="15" t="s">
        <v>23930</v>
      </c>
      <c r="H2523" s="14"/>
      <c r="I2523" s="15" t="s">
        <v>18087</v>
      </c>
      <c r="J2523" s="14"/>
      <c r="K2523" s="18"/>
      <c r="L2523" s="14" t="s">
        <v>13699</v>
      </c>
      <c r="M2523" s="15" t="s">
        <v>23620</v>
      </c>
      <c r="N2523" s="19" t="str">
        <f>_xlfn.IFNA(VLOOKUP(K2523,'HAN02'!$I$1:$J$426,2,FALSE),"")</f>
        <v/>
      </c>
    </row>
    <row r="2524" spans="1:14">
      <c r="A2524" s="14">
        <v>2522</v>
      </c>
      <c r="B2524" s="14" t="str">
        <f t="shared" si="39"/>
        <v>370213502522</v>
      </c>
      <c r="C2524" s="15" t="s">
        <v>23931</v>
      </c>
      <c r="D2524" s="15" t="s">
        <v>2861</v>
      </c>
      <c r="E2524" s="15" t="s">
        <v>23932</v>
      </c>
      <c r="F2524" s="14" t="s">
        <v>23905</v>
      </c>
      <c r="G2524" s="15" t="s">
        <v>23933</v>
      </c>
      <c r="H2524" s="14" t="s">
        <v>13745</v>
      </c>
      <c r="I2524" s="15" t="s">
        <v>23133</v>
      </c>
      <c r="J2524" s="14" t="s">
        <v>13699</v>
      </c>
      <c r="K2524" s="18"/>
      <c r="L2524" s="14" t="s">
        <v>13699</v>
      </c>
      <c r="M2524" s="15" t="s">
        <v>23620</v>
      </c>
      <c r="N2524" s="19" t="str">
        <f>_xlfn.IFNA(VLOOKUP(K2524,'HAN02'!$I$1:$J$426,2,FALSE),"")</f>
        <v/>
      </c>
    </row>
    <row r="2525" spans="1:14">
      <c r="A2525" s="14">
        <v>2523</v>
      </c>
      <c r="B2525" s="14" t="str">
        <f t="shared" si="39"/>
        <v>370213002523</v>
      </c>
      <c r="C2525" s="15" t="s">
        <v>23934</v>
      </c>
      <c r="D2525" s="15" t="s">
        <v>2861</v>
      </c>
      <c r="E2525" s="15" t="s">
        <v>23935</v>
      </c>
      <c r="F2525" s="14" t="s">
        <v>23749</v>
      </c>
      <c r="G2525" s="15" t="s">
        <v>23936</v>
      </c>
      <c r="H2525" s="14"/>
      <c r="I2525" s="15" t="s">
        <v>23937</v>
      </c>
      <c r="J2525" s="14"/>
      <c r="K2525" s="18"/>
      <c r="L2525" s="14" t="s">
        <v>13699</v>
      </c>
      <c r="M2525" s="15" t="s">
        <v>23620</v>
      </c>
      <c r="N2525" s="19" t="str">
        <f>_xlfn.IFNA(VLOOKUP(K2525,'HAN02'!$I$1:$J$426,2,FALSE),"")</f>
        <v/>
      </c>
    </row>
    <row r="2526" spans="1:14">
      <c r="A2526" s="14">
        <v>2524</v>
      </c>
      <c r="B2526" s="14" t="str">
        <f t="shared" si="39"/>
        <v>370213502524</v>
      </c>
      <c r="C2526" s="15" t="s">
        <v>23938</v>
      </c>
      <c r="D2526" s="15" t="s">
        <v>2861</v>
      </c>
      <c r="E2526" s="15" t="s">
        <v>23939</v>
      </c>
      <c r="F2526" s="14" t="s">
        <v>23940</v>
      </c>
      <c r="G2526" s="15" t="s">
        <v>23941</v>
      </c>
      <c r="H2526" s="14" t="s">
        <v>13745</v>
      </c>
      <c r="I2526" s="15" t="s">
        <v>16761</v>
      </c>
      <c r="J2526" s="14" t="s">
        <v>13699</v>
      </c>
      <c r="K2526" s="18"/>
      <c r="L2526" s="14" t="s">
        <v>13699</v>
      </c>
      <c r="M2526" s="15" t="s">
        <v>23620</v>
      </c>
      <c r="N2526" s="19" t="str">
        <f>_xlfn.IFNA(VLOOKUP(K2526,'HAN02'!$I$1:$J$426,2,FALSE),"")</f>
        <v/>
      </c>
    </row>
    <row r="2527" spans="1:14">
      <c r="A2527" s="14">
        <v>2525</v>
      </c>
      <c r="B2527" s="14" t="str">
        <f t="shared" si="39"/>
        <v>370213502525</v>
      </c>
      <c r="C2527" s="15" t="s">
        <v>23942</v>
      </c>
      <c r="D2527" s="15" t="s">
        <v>2861</v>
      </c>
      <c r="E2527" s="15" t="s">
        <v>23943</v>
      </c>
      <c r="F2527" s="14" t="s">
        <v>23749</v>
      </c>
      <c r="G2527" s="15" t="s">
        <v>23944</v>
      </c>
      <c r="H2527" s="14" t="s">
        <v>13745</v>
      </c>
      <c r="I2527" s="15" t="s">
        <v>23937</v>
      </c>
      <c r="J2527" s="14" t="s">
        <v>13699</v>
      </c>
      <c r="K2527" s="18"/>
      <c r="L2527" s="14" t="s">
        <v>13699</v>
      </c>
      <c r="M2527" s="15" t="s">
        <v>23620</v>
      </c>
      <c r="N2527" s="19" t="str">
        <f>_xlfn.IFNA(VLOOKUP(K2527,'HAN02'!$I$1:$J$426,2,FALSE),"")</f>
        <v/>
      </c>
    </row>
    <row r="2528" spans="1:14">
      <c r="A2528" s="14">
        <v>2526</v>
      </c>
      <c r="B2528" s="14" t="str">
        <f t="shared" si="39"/>
        <v>370213502526</v>
      </c>
      <c r="C2528" s="15" t="s">
        <v>23945</v>
      </c>
      <c r="D2528" s="15" t="s">
        <v>2861</v>
      </c>
      <c r="E2528" s="15" t="s">
        <v>23946</v>
      </c>
      <c r="F2528" s="14" t="s">
        <v>23749</v>
      </c>
      <c r="G2528" s="15" t="s">
        <v>23947</v>
      </c>
      <c r="H2528" s="14" t="s">
        <v>13745</v>
      </c>
      <c r="I2528" s="15" t="s">
        <v>23948</v>
      </c>
      <c r="J2528" s="14" t="s">
        <v>13699</v>
      </c>
      <c r="K2528" s="18"/>
      <c r="L2528" s="14" t="s">
        <v>13699</v>
      </c>
      <c r="M2528" s="15" t="s">
        <v>23620</v>
      </c>
      <c r="N2528" s="19" t="str">
        <f>_xlfn.IFNA(VLOOKUP(K2528,'HAN02'!$I$1:$J$426,2,FALSE),"")</f>
        <v/>
      </c>
    </row>
    <row r="2529" spans="1:14">
      <c r="A2529" s="14">
        <v>2527</v>
      </c>
      <c r="B2529" s="14" t="str">
        <f t="shared" si="39"/>
        <v>370213502527</v>
      </c>
      <c r="C2529" s="15" t="s">
        <v>23949</v>
      </c>
      <c r="D2529" s="15" t="s">
        <v>2861</v>
      </c>
      <c r="E2529" s="15" t="s">
        <v>23950</v>
      </c>
      <c r="F2529" s="14" t="s">
        <v>23749</v>
      </c>
      <c r="G2529" s="15" t="s">
        <v>23951</v>
      </c>
      <c r="H2529" s="14" t="s">
        <v>13745</v>
      </c>
      <c r="I2529" s="15" t="s">
        <v>15237</v>
      </c>
      <c r="J2529" s="14" t="s">
        <v>13699</v>
      </c>
      <c r="K2529" s="18"/>
      <c r="L2529" s="14" t="s">
        <v>13699</v>
      </c>
      <c r="M2529" s="15" t="s">
        <v>23620</v>
      </c>
      <c r="N2529" s="19" t="str">
        <f>_xlfn.IFNA(VLOOKUP(K2529,'HAN02'!$I$1:$J$426,2,FALSE),"")</f>
        <v/>
      </c>
    </row>
    <row r="2530" spans="1:14">
      <c r="A2530" s="14">
        <v>2528</v>
      </c>
      <c r="B2530" s="14" t="str">
        <f t="shared" si="39"/>
        <v>370213002528</v>
      </c>
      <c r="C2530" s="15" t="s">
        <v>23952</v>
      </c>
      <c r="D2530" s="15" t="s">
        <v>2861</v>
      </c>
      <c r="E2530" s="15"/>
      <c r="F2530" s="14"/>
      <c r="G2530" s="15"/>
      <c r="H2530" s="14"/>
      <c r="I2530" s="15"/>
      <c r="J2530" s="14"/>
      <c r="K2530" s="18"/>
      <c r="L2530" s="14" t="s">
        <v>13699</v>
      </c>
      <c r="M2530" s="15" t="s">
        <v>23620</v>
      </c>
      <c r="N2530" s="19" t="str">
        <f>_xlfn.IFNA(VLOOKUP(K2530,'HAN02'!$I$1:$J$426,2,FALSE),"")</f>
        <v/>
      </c>
    </row>
    <row r="2531" spans="1:14">
      <c r="A2531" s="14">
        <v>2529</v>
      </c>
      <c r="B2531" s="14" t="str">
        <f t="shared" si="39"/>
        <v>370213502529</v>
      </c>
      <c r="C2531" s="15" t="s">
        <v>23953</v>
      </c>
      <c r="D2531" s="15" t="s">
        <v>2861</v>
      </c>
      <c r="E2531" s="15" t="s">
        <v>23954</v>
      </c>
      <c r="F2531" s="14" t="s">
        <v>23877</v>
      </c>
      <c r="G2531" s="15" t="s">
        <v>23955</v>
      </c>
      <c r="H2531" s="14" t="s">
        <v>13745</v>
      </c>
      <c r="I2531" s="15" t="s">
        <v>16215</v>
      </c>
      <c r="J2531" s="14" t="s">
        <v>13699</v>
      </c>
      <c r="K2531" s="18"/>
      <c r="L2531" s="14" t="s">
        <v>13699</v>
      </c>
      <c r="M2531" s="15" t="s">
        <v>23620</v>
      </c>
      <c r="N2531" s="19" t="str">
        <f>_xlfn.IFNA(VLOOKUP(K2531,'HAN02'!$I$1:$J$426,2,FALSE),"")</f>
        <v/>
      </c>
    </row>
    <row r="2532" spans="1:14">
      <c r="A2532" s="14">
        <v>2530</v>
      </c>
      <c r="B2532" s="14" t="str">
        <f t="shared" si="39"/>
        <v>370213002530</v>
      </c>
      <c r="C2532" s="15" t="s">
        <v>23956</v>
      </c>
      <c r="D2532" s="15" t="s">
        <v>2861</v>
      </c>
      <c r="E2532" s="15"/>
      <c r="F2532" s="14"/>
      <c r="G2532" s="15"/>
      <c r="H2532" s="14"/>
      <c r="I2532" s="15"/>
      <c r="J2532" s="14"/>
      <c r="K2532" s="18"/>
      <c r="L2532" s="14" t="s">
        <v>13699</v>
      </c>
      <c r="M2532" s="15" t="s">
        <v>23620</v>
      </c>
      <c r="N2532" s="19" t="str">
        <f>_xlfn.IFNA(VLOOKUP(K2532,'HAN02'!$I$1:$J$426,2,FALSE),"")</f>
        <v/>
      </c>
    </row>
    <row r="2533" spans="1:14">
      <c r="A2533" s="14">
        <v>2531</v>
      </c>
      <c r="B2533" s="14" t="str">
        <f t="shared" si="39"/>
        <v>370213002531</v>
      </c>
      <c r="C2533" s="15" t="s">
        <v>23957</v>
      </c>
      <c r="D2533" s="15" t="s">
        <v>2861</v>
      </c>
      <c r="E2533" s="15"/>
      <c r="F2533" s="14"/>
      <c r="G2533" s="15"/>
      <c r="H2533" s="14"/>
      <c r="I2533" s="15"/>
      <c r="J2533" s="14"/>
      <c r="K2533" s="18"/>
      <c r="L2533" s="14" t="s">
        <v>13699</v>
      </c>
      <c r="M2533" s="15" t="s">
        <v>23620</v>
      </c>
      <c r="N2533" s="19" t="str">
        <f>_xlfn.IFNA(VLOOKUP(K2533,'HAN02'!$I$1:$J$426,2,FALSE),"")</f>
        <v/>
      </c>
    </row>
    <row r="2534" spans="1:14">
      <c r="A2534" s="14">
        <v>2532</v>
      </c>
      <c r="B2534" s="14" t="str">
        <f t="shared" si="39"/>
        <v>370213002532</v>
      </c>
      <c r="C2534" s="15" t="s">
        <v>23958</v>
      </c>
      <c r="D2534" s="15" t="s">
        <v>2861</v>
      </c>
      <c r="E2534" s="15"/>
      <c r="F2534" s="14"/>
      <c r="G2534" s="15"/>
      <c r="H2534" s="14"/>
      <c r="I2534" s="15"/>
      <c r="J2534" s="14"/>
      <c r="K2534" s="18"/>
      <c r="L2534" s="14" t="s">
        <v>13699</v>
      </c>
      <c r="M2534" s="15" t="s">
        <v>23620</v>
      </c>
      <c r="N2534" s="19" t="str">
        <f>_xlfn.IFNA(VLOOKUP(K2534,'HAN02'!$I$1:$J$426,2,FALSE),"")</f>
        <v/>
      </c>
    </row>
    <row r="2535" spans="1:14">
      <c r="A2535" s="14">
        <v>2533</v>
      </c>
      <c r="B2535" s="14" t="str">
        <f t="shared" si="39"/>
        <v>370213502533</v>
      </c>
      <c r="C2535" s="15" t="s">
        <v>23959</v>
      </c>
      <c r="D2535" s="15" t="s">
        <v>2861</v>
      </c>
      <c r="E2535" s="15" t="s">
        <v>23960</v>
      </c>
      <c r="F2535" s="14" t="s">
        <v>23749</v>
      </c>
      <c r="G2535" s="15" t="s">
        <v>23961</v>
      </c>
      <c r="H2535" s="14" t="s">
        <v>13745</v>
      </c>
      <c r="I2535" s="15" t="s">
        <v>15995</v>
      </c>
      <c r="J2535" s="14" t="s">
        <v>13699</v>
      </c>
      <c r="K2535" s="18"/>
      <c r="L2535" s="14" t="s">
        <v>13699</v>
      </c>
      <c r="M2535" s="15" t="s">
        <v>23620</v>
      </c>
      <c r="N2535" s="19" t="str">
        <f>_xlfn.IFNA(VLOOKUP(K2535,'HAN02'!$I$1:$J$426,2,FALSE),"")</f>
        <v/>
      </c>
    </row>
    <row r="2536" spans="1:14">
      <c r="A2536" s="14">
        <v>2534</v>
      </c>
      <c r="B2536" s="14" t="str">
        <f t="shared" si="39"/>
        <v>370213002534</v>
      </c>
      <c r="C2536" s="15" t="s">
        <v>23962</v>
      </c>
      <c r="D2536" s="15" t="s">
        <v>2861</v>
      </c>
      <c r="E2536" s="15"/>
      <c r="F2536" s="14"/>
      <c r="G2536" s="15"/>
      <c r="H2536" s="14"/>
      <c r="I2536" s="15"/>
      <c r="J2536" s="14"/>
      <c r="K2536" s="18"/>
      <c r="L2536" s="14" t="s">
        <v>13699</v>
      </c>
      <c r="M2536" s="15" t="s">
        <v>23620</v>
      </c>
      <c r="N2536" s="19" t="str">
        <f>_xlfn.IFNA(VLOOKUP(K2536,'HAN02'!$I$1:$J$426,2,FALSE),"")</f>
        <v/>
      </c>
    </row>
    <row r="2537" spans="1:14">
      <c r="A2537" s="14">
        <v>2535</v>
      </c>
      <c r="B2537" s="14" t="str">
        <f t="shared" si="39"/>
        <v>370213002535</v>
      </c>
      <c r="C2537" s="15" t="s">
        <v>23963</v>
      </c>
      <c r="D2537" s="15" t="s">
        <v>2861</v>
      </c>
      <c r="E2537" s="15"/>
      <c r="F2537" s="14"/>
      <c r="G2537" s="15"/>
      <c r="H2537" s="14"/>
      <c r="I2537" s="15"/>
      <c r="J2537" s="14"/>
      <c r="K2537" s="18"/>
      <c r="L2537" s="14" t="s">
        <v>13699</v>
      </c>
      <c r="M2537" s="15" t="s">
        <v>23620</v>
      </c>
      <c r="N2537" s="19" t="str">
        <f>_xlfn.IFNA(VLOOKUP(K2537,'HAN02'!$I$1:$J$426,2,FALSE),"")</f>
        <v/>
      </c>
    </row>
    <row r="2538" spans="1:14">
      <c r="A2538" s="14">
        <v>2536</v>
      </c>
      <c r="B2538" s="14" t="str">
        <f t="shared" si="39"/>
        <v>370213002536</v>
      </c>
      <c r="C2538" s="15" t="s">
        <v>23964</v>
      </c>
      <c r="D2538" s="15" t="s">
        <v>2861</v>
      </c>
      <c r="E2538" s="15"/>
      <c r="F2538" s="14"/>
      <c r="G2538" s="15"/>
      <c r="H2538" s="14"/>
      <c r="I2538" s="15"/>
      <c r="J2538" s="14"/>
      <c r="K2538" s="18"/>
      <c r="L2538" s="14" t="s">
        <v>13699</v>
      </c>
      <c r="M2538" s="15" t="s">
        <v>23620</v>
      </c>
      <c r="N2538" s="19" t="str">
        <f>_xlfn.IFNA(VLOOKUP(K2538,'HAN02'!$I$1:$J$426,2,FALSE),"")</f>
        <v/>
      </c>
    </row>
    <row r="2539" spans="1:14">
      <c r="A2539" s="14">
        <v>2537</v>
      </c>
      <c r="B2539" s="14" t="str">
        <f t="shared" si="39"/>
        <v>370214602537</v>
      </c>
      <c r="C2539" s="15" t="s">
        <v>23965</v>
      </c>
      <c r="D2539" s="15" t="s">
        <v>2863</v>
      </c>
      <c r="E2539" s="15" t="s">
        <v>23966</v>
      </c>
      <c r="F2539" s="14" t="s">
        <v>23967</v>
      </c>
      <c r="G2539" s="15" t="s">
        <v>23968</v>
      </c>
      <c r="H2539" s="14" t="s">
        <v>15084</v>
      </c>
      <c r="I2539" s="15" t="s">
        <v>23969</v>
      </c>
      <c r="J2539" s="14" t="s">
        <v>13699</v>
      </c>
      <c r="K2539" s="18"/>
      <c r="L2539" s="14" t="s">
        <v>13832</v>
      </c>
      <c r="M2539" s="15" t="s">
        <v>23620</v>
      </c>
      <c r="N2539" s="19" t="str">
        <f>_xlfn.IFNA(VLOOKUP(K2539,'HAN02'!$I$1:$J$426,2,FALSE),"")</f>
        <v/>
      </c>
    </row>
    <row r="2540" spans="1:14">
      <c r="A2540" s="14">
        <v>2538</v>
      </c>
      <c r="B2540" s="14" t="str">
        <f t="shared" si="39"/>
        <v>370214002538</v>
      </c>
      <c r="C2540" s="15" t="s">
        <v>23970</v>
      </c>
      <c r="D2540" s="15" t="s">
        <v>2863</v>
      </c>
      <c r="E2540" s="15" t="s">
        <v>23971</v>
      </c>
      <c r="F2540" s="14" t="s">
        <v>23972</v>
      </c>
      <c r="G2540" s="15"/>
      <c r="H2540" s="14"/>
      <c r="I2540" s="15" t="s">
        <v>23973</v>
      </c>
      <c r="J2540" s="14"/>
      <c r="K2540" s="18"/>
      <c r="L2540" s="14" t="s">
        <v>13699</v>
      </c>
      <c r="M2540" s="15" t="s">
        <v>23620</v>
      </c>
      <c r="N2540" s="19" t="str">
        <f>_xlfn.IFNA(VLOOKUP(K2540,'HAN02'!$I$1:$J$426,2,FALSE),"")</f>
        <v/>
      </c>
    </row>
    <row r="2541" spans="1:14">
      <c r="A2541" s="14">
        <v>2539</v>
      </c>
      <c r="B2541" s="14" t="str">
        <f t="shared" si="39"/>
        <v>370214502539</v>
      </c>
      <c r="C2541" s="15" t="s">
        <v>23974</v>
      </c>
      <c r="D2541" s="15" t="s">
        <v>2863</v>
      </c>
      <c r="E2541" s="15" t="s">
        <v>23975</v>
      </c>
      <c r="F2541" s="14" t="s">
        <v>23877</v>
      </c>
      <c r="G2541" s="15" t="s">
        <v>23976</v>
      </c>
      <c r="H2541" s="14" t="s">
        <v>13745</v>
      </c>
      <c r="I2541" s="15" t="s">
        <v>23977</v>
      </c>
      <c r="J2541" s="14" t="s">
        <v>13699</v>
      </c>
      <c r="K2541" s="18"/>
      <c r="L2541" s="14" t="s">
        <v>13699</v>
      </c>
      <c r="M2541" s="15" t="s">
        <v>23620</v>
      </c>
      <c r="N2541" s="19" t="str">
        <f>_xlfn.IFNA(VLOOKUP(K2541,'HAN02'!$I$1:$J$426,2,FALSE),"")</f>
        <v/>
      </c>
    </row>
    <row r="2542" spans="1:14">
      <c r="A2542" s="14">
        <v>2540</v>
      </c>
      <c r="B2542" s="14" t="str">
        <f t="shared" si="39"/>
        <v>370214002540</v>
      </c>
      <c r="C2542" s="15" t="s">
        <v>23978</v>
      </c>
      <c r="D2542" s="15" t="s">
        <v>2863</v>
      </c>
      <c r="E2542" s="15" t="s">
        <v>23979</v>
      </c>
      <c r="F2542" s="14" t="s">
        <v>23972</v>
      </c>
      <c r="G2542" s="15"/>
      <c r="H2542" s="14"/>
      <c r="I2542" s="15" t="s">
        <v>15923</v>
      </c>
      <c r="J2542" s="14"/>
      <c r="K2542" s="18"/>
      <c r="L2542" s="14" t="s">
        <v>13699</v>
      </c>
      <c r="M2542" s="15" t="s">
        <v>23620</v>
      </c>
      <c r="N2542" s="19" t="str">
        <f>_xlfn.IFNA(VLOOKUP(K2542,'HAN02'!$I$1:$J$426,2,FALSE),"")</f>
        <v/>
      </c>
    </row>
    <row r="2543" spans="1:14">
      <c r="A2543" s="14">
        <v>2541</v>
      </c>
      <c r="B2543" s="14" t="str">
        <f t="shared" si="39"/>
        <v>370214002541</v>
      </c>
      <c r="C2543" s="15" t="s">
        <v>23980</v>
      </c>
      <c r="D2543" s="15" t="s">
        <v>2863</v>
      </c>
      <c r="E2543" s="15" t="s">
        <v>23981</v>
      </c>
      <c r="F2543" s="14" t="s">
        <v>23982</v>
      </c>
      <c r="G2543" s="15" t="s">
        <v>23983</v>
      </c>
      <c r="H2543" s="14"/>
      <c r="I2543" s="15" t="s">
        <v>23984</v>
      </c>
      <c r="J2543" s="14"/>
      <c r="K2543" s="18"/>
      <c r="L2543" s="14" t="s">
        <v>13699</v>
      </c>
      <c r="M2543" s="15" t="s">
        <v>23620</v>
      </c>
      <c r="N2543" s="19" t="str">
        <f>_xlfn.IFNA(VLOOKUP(K2543,'HAN02'!$I$1:$J$426,2,FALSE),"")</f>
        <v/>
      </c>
    </row>
    <row r="2544" spans="1:14">
      <c r="A2544" s="14">
        <v>2542</v>
      </c>
      <c r="B2544" s="14" t="str">
        <f t="shared" si="39"/>
        <v>370214002542</v>
      </c>
      <c r="C2544" s="15" t="s">
        <v>23985</v>
      </c>
      <c r="D2544" s="15" t="s">
        <v>2863</v>
      </c>
      <c r="E2544" s="15" t="s">
        <v>23986</v>
      </c>
      <c r="F2544" s="14" t="s">
        <v>23972</v>
      </c>
      <c r="G2544" s="15"/>
      <c r="H2544" s="14"/>
      <c r="I2544" s="15" t="s">
        <v>23987</v>
      </c>
      <c r="J2544" s="14"/>
      <c r="K2544" s="18"/>
      <c r="L2544" s="14" t="s">
        <v>13699</v>
      </c>
      <c r="M2544" s="15" t="s">
        <v>23620</v>
      </c>
      <c r="N2544" s="19" t="str">
        <f>_xlfn.IFNA(VLOOKUP(K2544,'HAN02'!$I$1:$J$426,2,FALSE),"")</f>
        <v/>
      </c>
    </row>
    <row r="2545" spans="1:14">
      <c r="A2545" s="14">
        <v>2543</v>
      </c>
      <c r="B2545" s="14" t="str">
        <f t="shared" si="39"/>
        <v>370214002543</v>
      </c>
      <c r="C2545" s="15" t="s">
        <v>23988</v>
      </c>
      <c r="D2545" s="15" t="s">
        <v>2863</v>
      </c>
      <c r="E2545" s="15" t="s">
        <v>23989</v>
      </c>
      <c r="F2545" s="14" t="s">
        <v>23749</v>
      </c>
      <c r="G2545" s="15"/>
      <c r="H2545" s="14"/>
      <c r="I2545" s="15" t="s">
        <v>15123</v>
      </c>
      <c r="J2545" s="14"/>
      <c r="K2545" s="18"/>
      <c r="L2545" s="14" t="s">
        <v>13699</v>
      </c>
      <c r="M2545" s="15" t="s">
        <v>23620</v>
      </c>
      <c r="N2545" s="19" t="str">
        <f>_xlfn.IFNA(VLOOKUP(K2545,'HAN02'!$I$1:$J$426,2,FALSE),"")</f>
        <v/>
      </c>
    </row>
    <row r="2546" spans="1:14">
      <c r="A2546" s="14">
        <v>2544</v>
      </c>
      <c r="B2546" s="14" t="str">
        <f t="shared" si="39"/>
        <v>370214002544</v>
      </c>
      <c r="C2546" s="15" t="s">
        <v>23990</v>
      </c>
      <c r="D2546" s="15" t="s">
        <v>2863</v>
      </c>
      <c r="E2546" s="15" t="s">
        <v>23991</v>
      </c>
      <c r="F2546" s="14" t="s">
        <v>23749</v>
      </c>
      <c r="G2546" s="15"/>
      <c r="H2546" s="14"/>
      <c r="I2546" s="15" t="s">
        <v>15915</v>
      </c>
      <c r="J2546" s="14"/>
      <c r="K2546" s="18"/>
      <c r="L2546" s="14" t="s">
        <v>13699</v>
      </c>
      <c r="M2546" s="15" t="s">
        <v>23620</v>
      </c>
      <c r="N2546" s="19" t="str">
        <f>_xlfn.IFNA(VLOOKUP(K2546,'HAN02'!$I$1:$J$426,2,FALSE),"")</f>
        <v/>
      </c>
    </row>
    <row r="2547" spans="1:14">
      <c r="A2547" s="14">
        <v>2545</v>
      </c>
      <c r="B2547" s="14" t="str">
        <f t="shared" si="39"/>
        <v>370214002545</v>
      </c>
      <c r="C2547" s="15" t="s">
        <v>23992</v>
      </c>
      <c r="D2547" s="15" t="s">
        <v>2863</v>
      </c>
      <c r="E2547" s="15" t="s">
        <v>23993</v>
      </c>
      <c r="F2547" s="14" t="s">
        <v>23972</v>
      </c>
      <c r="G2547" s="15"/>
      <c r="H2547" s="14"/>
      <c r="I2547" s="15" t="s">
        <v>23498</v>
      </c>
      <c r="J2547" s="14"/>
      <c r="K2547" s="18"/>
      <c r="L2547" s="14" t="s">
        <v>13699</v>
      </c>
      <c r="M2547" s="15" t="s">
        <v>23620</v>
      </c>
      <c r="N2547" s="19" t="str">
        <f>_xlfn.IFNA(VLOOKUP(K2547,'HAN02'!$I$1:$J$426,2,FALSE),"")</f>
        <v/>
      </c>
    </row>
    <row r="2548" spans="1:14">
      <c r="A2548" s="14">
        <v>2546</v>
      </c>
      <c r="B2548" s="14" t="str">
        <f t="shared" si="39"/>
        <v>370214002546</v>
      </c>
      <c r="C2548" s="15" t="s">
        <v>23994</v>
      </c>
      <c r="D2548" s="15" t="s">
        <v>2863</v>
      </c>
      <c r="E2548" s="15" t="s">
        <v>23995</v>
      </c>
      <c r="F2548" s="14" t="s">
        <v>23996</v>
      </c>
      <c r="G2548" s="15"/>
      <c r="H2548" s="14"/>
      <c r="I2548" s="15" t="s">
        <v>20328</v>
      </c>
      <c r="J2548" s="14"/>
      <c r="K2548" s="18"/>
      <c r="L2548" s="14" t="s">
        <v>13699</v>
      </c>
      <c r="M2548" s="15" t="s">
        <v>23620</v>
      </c>
      <c r="N2548" s="19" t="str">
        <f>_xlfn.IFNA(VLOOKUP(K2548,'HAN02'!$I$1:$J$426,2,FALSE),"")</f>
        <v/>
      </c>
    </row>
    <row r="2549" spans="1:14">
      <c r="A2549" s="14">
        <v>2547</v>
      </c>
      <c r="B2549" s="14" t="str">
        <f t="shared" si="39"/>
        <v>370214002547</v>
      </c>
      <c r="C2549" s="15" t="s">
        <v>23997</v>
      </c>
      <c r="D2549" s="15" t="s">
        <v>2863</v>
      </c>
      <c r="E2549" s="15" t="s">
        <v>23998</v>
      </c>
      <c r="F2549" s="14" t="s">
        <v>23749</v>
      </c>
      <c r="G2549" s="15"/>
      <c r="H2549" s="14"/>
      <c r="I2549" s="15" t="s">
        <v>17634</v>
      </c>
      <c r="J2549" s="14"/>
      <c r="K2549" s="18"/>
      <c r="L2549" s="14" t="s">
        <v>13699</v>
      </c>
      <c r="M2549" s="15" t="s">
        <v>23620</v>
      </c>
      <c r="N2549" s="19" t="str">
        <f>_xlfn.IFNA(VLOOKUP(K2549,'HAN02'!$I$1:$J$426,2,FALSE),"")</f>
        <v/>
      </c>
    </row>
    <row r="2550" spans="1:14">
      <c r="A2550" s="14">
        <v>2548</v>
      </c>
      <c r="B2550" s="14" t="str">
        <f t="shared" si="39"/>
        <v>370214502548</v>
      </c>
      <c r="C2550" s="15" t="s">
        <v>23999</v>
      </c>
      <c r="D2550" s="15" t="s">
        <v>2863</v>
      </c>
      <c r="E2550" s="15" t="s">
        <v>24000</v>
      </c>
      <c r="F2550" s="14" t="s">
        <v>23996</v>
      </c>
      <c r="G2550" s="15" t="s">
        <v>24001</v>
      </c>
      <c r="H2550" s="14" t="s">
        <v>13745</v>
      </c>
      <c r="I2550" s="15" t="s">
        <v>17120</v>
      </c>
      <c r="J2550" s="14" t="s">
        <v>13699</v>
      </c>
      <c r="K2550" s="18"/>
      <c r="L2550" s="14" t="s">
        <v>13699</v>
      </c>
      <c r="M2550" s="15" t="s">
        <v>23620</v>
      </c>
      <c r="N2550" s="19" t="str">
        <f>_xlfn.IFNA(VLOOKUP(K2550,'HAN02'!$I$1:$J$426,2,FALSE),"")</f>
        <v/>
      </c>
    </row>
    <row r="2551" spans="1:14">
      <c r="A2551" s="14">
        <v>2549</v>
      </c>
      <c r="B2551" s="14" t="str">
        <f t="shared" si="39"/>
        <v>370282002549</v>
      </c>
      <c r="C2551" s="15" t="s">
        <v>24002</v>
      </c>
      <c r="D2551" s="15" t="s">
        <v>24003</v>
      </c>
      <c r="E2551" s="15" t="s">
        <v>24004</v>
      </c>
      <c r="F2551" s="14" t="s">
        <v>24005</v>
      </c>
      <c r="G2551" s="15"/>
      <c r="H2551" s="14"/>
      <c r="I2551" s="15" t="s">
        <v>20385</v>
      </c>
      <c r="J2551" s="14"/>
      <c r="K2551" s="18"/>
      <c r="L2551" s="14" t="s">
        <v>13699</v>
      </c>
      <c r="M2551" s="15" t="s">
        <v>23620</v>
      </c>
      <c r="N2551" s="19" t="str">
        <f>_xlfn.IFNA(VLOOKUP(K2551,'HAN02'!$I$1:$J$426,2,FALSE),"")</f>
        <v/>
      </c>
    </row>
    <row r="2552" spans="1:14">
      <c r="A2552" s="14">
        <v>2550</v>
      </c>
      <c r="B2552" s="14" t="str">
        <f t="shared" si="39"/>
        <v>370282002550</v>
      </c>
      <c r="C2552" s="15" t="s">
        <v>24006</v>
      </c>
      <c r="D2552" s="15" t="s">
        <v>24003</v>
      </c>
      <c r="E2552" s="15" t="s">
        <v>24007</v>
      </c>
      <c r="F2552" s="14" t="s">
        <v>24008</v>
      </c>
      <c r="G2552" s="15"/>
      <c r="H2552" s="14"/>
      <c r="I2552" s="15" t="s">
        <v>24009</v>
      </c>
      <c r="J2552" s="14"/>
      <c r="K2552" s="18"/>
      <c r="L2552" s="14" t="s">
        <v>13699</v>
      </c>
      <c r="M2552" s="15" t="s">
        <v>23620</v>
      </c>
      <c r="N2552" s="19" t="str">
        <f>_xlfn.IFNA(VLOOKUP(K2552,'HAN02'!$I$1:$J$426,2,FALSE),"")</f>
        <v/>
      </c>
    </row>
    <row r="2553" spans="1:14">
      <c r="A2553" s="14">
        <v>2551</v>
      </c>
      <c r="B2553" s="14" t="str">
        <f t="shared" si="39"/>
        <v>370282502551</v>
      </c>
      <c r="C2553" s="15" t="s">
        <v>24010</v>
      </c>
      <c r="D2553" s="15" t="s">
        <v>24003</v>
      </c>
      <c r="E2553" s="15" t="s">
        <v>24011</v>
      </c>
      <c r="F2553" s="14" t="s">
        <v>24012</v>
      </c>
      <c r="G2553" s="15" t="s">
        <v>24013</v>
      </c>
      <c r="H2553" s="14" t="s">
        <v>13745</v>
      </c>
      <c r="I2553" s="15" t="s">
        <v>17182</v>
      </c>
      <c r="J2553" s="14" t="s">
        <v>13699</v>
      </c>
      <c r="K2553" s="18"/>
      <c r="L2553" s="14" t="s">
        <v>13699</v>
      </c>
      <c r="M2553" s="15" t="s">
        <v>23620</v>
      </c>
      <c r="N2553" s="19" t="str">
        <f>_xlfn.IFNA(VLOOKUP(K2553,'HAN02'!$I$1:$J$426,2,FALSE),"")</f>
        <v/>
      </c>
    </row>
    <row r="2554" spans="1:14">
      <c r="A2554" s="14">
        <v>2552</v>
      </c>
      <c r="B2554" s="14" t="str">
        <f t="shared" si="39"/>
        <v>370282002552</v>
      </c>
      <c r="C2554" s="15" t="s">
        <v>24014</v>
      </c>
      <c r="D2554" s="15" t="s">
        <v>24003</v>
      </c>
      <c r="E2554" s="15" t="s">
        <v>24015</v>
      </c>
      <c r="F2554" s="14" t="s">
        <v>24005</v>
      </c>
      <c r="G2554" s="15"/>
      <c r="H2554" s="14"/>
      <c r="I2554" s="15" t="s">
        <v>17603</v>
      </c>
      <c r="J2554" s="14"/>
      <c r="K2554" s="18"/>
      <c r="L2554" s="14" t="s">
        <v>13699</v>
      </c>
      <c r="M2554" s="15" t="s">
        <v>23620</v>
      </c>
      <c r="N2554" s="19" t="str">
        <f>_xlfn.IFNA(VLOOKUP(K2554,'HAN02'!$I$1:$J$426,2,FALSE),"")</f>
        <v/>
      </c>
    </row>
    <row r="2555" spans="1:14">
      <c r="A2555" s="14">
        <v>2553</v>
      </c>
      <c r="B2555" s="14" t="str">
        <f t="shared" si="39"/>
        <v>370282002553</v>
      </c>
      <c r="C2555" s="15" t="s">
        <v>24016</v>
      </c>
      <c r="D2555" s="15" t="s">
        <v>24003</v>
      </c>
      <c r="E2555" s="15" t="s">
        <v>24017</v>
      </c>
      <c r="F2555" s="14" t="s">
        <v>24005</v>
      </c>
      <c r="G2555" s="15" t="s">
        <v>24018</v>
      </c>
      <c r="H2555" s="14"/>
      <c r="I2555" s="15" t="s">
        <v>16853</v>
      </c>
      <c r="J2555" s="14"/>
      <c r="K2555" s="18"/>
      <c r="L2555" s="14" t="s">
        <v>13699</v>
      </c>
      <c r="M2555" s="15" t="s">
        <v>23620</v>
      </c>
      <c r="N2555" s="19" t="str">
        <f>_xlfn.IFNA(VLOOKUP(K2555,'HAN02'!$I$1:$J$426,2,FALSE),"")</f>
        <v/>
      </c>
    </row>
    <row r="2556" spans="1:14">
      <c r="A2556" s="14">
        <v>2554</v>
      </c>
      <c r="B2556" s="14" t="str">
        <f t="shared" si="39"/>
        <v>370285002554</v>
      </c>
      <c r="C2556" s="15" t="s">
        <v>24019</v>
      </c>
      <c r="D2556" s="15" t="s">
        <v>2871</v>
      </c>
      <c r="E2556" s="15" t="s">
        <v>24020</v>
      </c>
      <c r="F2556" s="14" t="s">
        <v>24021</v>
      </c>
      <c r="G2556" s="15" t="s">
        <v>24022</v>
      </c>
      <c r="H2556" s="14"/>
      <c r="I2556" s="15" t="s">
        <v>24023</v>
      </c>
      <c r="J2556" s="14"/>
      <c r="K2556" s="18"/>
      <c r="L2556" s="14" t="s">
        <v>13699</v>
      </c>
      <c r="M2556" s="15" t="s">
        <v>23620</v>
      </c>
      <c r="N2556" s="19" t="str">
        <f>_xlfn.IFNA(VLOOKUP(K2556,'HAN02'!$I$1:$J$426,2,FALSE),"")</f>
        <v/>
      </c>
    </row>
    <row r="2557" spans="1:14">
      <c r="A2557" s="14">
        <v>2555</v>
      </c>
      <c r="B2557" s="14" t="str">
        <f t="shared" si="39"/>
        <v>370296102555</v>
      </c>
      <c r="C2557" s="15" t="s">
        <v>24024</v>
      </c>
      <c r="D2557" s="15" t="s">
        <v>13028</v>
      </c>
      <c r="E2557" s="15" t="s">
        <v>24025</v>
      </c>
      <c r="F2557" s="14" t="s">
        <v>24026</v>
      </c>
      <c r="G2557" s="15" t="s">
        <v>24027</v>
      </c>
      <c r="H2557" s="14" t="s">
        <v>13942</v>
      </c>
      <c r="I2557" s="15" t="s">
        <v>24028</v>
      </c>
      <c r="J2557" s="14" t="s">
        <v>13710</v>
      </c>
      <c r="K2557" s="18" t="s">
        <v>13028</v>
      </c>
      <c r="L2557" s="14" t="s">
        <v>13832</v>
      </c>
      <c r="M2557" s="15" t="s">
        <v>23620</v>
      </c>
      <c r="N2557" s="19" t="str">
        <f>_xlfn.IFNA(VLOOKUP(K2557,'HAN02'!$I$1:$J$426,2,FALSE),"")</f>
        <v>GG372025</v>
      </c>
    </row>
    <row r="2558" spans="1:14">
      <c r="A2558" s="14">
        <v>2556</v>
      </c>
      <c r="B2558" s="14" t="str">
        <f t="shared" si="39"/>
        <v>370296302556</v>
      </c>
      <c r="C2558" s="15" t="s">
        <v>24029</v>
      </c>
      <c r="D2558" s="15" t="s">
        <v>13028</v>
      </c>
      <c r="E2558" s="15" t="s">
        <v>24030</v>
      </c>
      <c r="F2558" s="14" t="s">
        <v>23982</v>
      </c>
      <c r="G2558" s="15" t="s">
        <v>24031</v>
      </c>
      <c r="H2558" s="14" t="s">
        <v>13872</v>
      </c>
      <c r="I2558" s="15" t="s">
        <v>13978</v>
      </c>
      <c r="J2558" s="14" t="s">
        <v>13710</v>
      </c>
      <c r="K2558" s="18" t="s">
        <v>13028</v>
      </c>
      <c r="L2558" s="14" t="s">
        <v>13832</v>
      </c>
      <c r="M2558" s="15" t="s">
        <v>23620</v>
      </c>
      <c r="N2558" s="19" t="str">
        <f>_xlfn.IFNA(VLOOKUP(K2558,'HAN02'!$I$1:$J$426,2,FALSE),"")</f>
        <v>GG372025</v>
      </c>
    </row>
    <row r="2559" spans="1:14">
      <c r="A2559" s="14">
        <v>2557</v>
      </c>
      <c r="B2559" s="14" t="str">
        <f t="shared" si="39"/>
        <v>370296402557</v>
      </c>
      <c r="C2559" s="15" t="s">
        <v>24032</v>
      </c>
      <c r="D2559" s="15" t="s">
        <v>13028</v>
      </c>
      <c r="E2559" s="15" t="s">
        <v>24033</v>
      </c>
      <c r="F2559" s="14" t="s">
        <v>23972</v>
      </c>
      <c r="G2559" s="15" t="s">
        <v>24034</v>
      </c>
      <c r="H2559" s="14" t="s">
        <v>13708</v>
      </c>
      <c r="I2559" s="15" t="s">
        <v>24035</v>
      </c>
      <c r="J2559" s="14" t="s">
        <v>13710</v>
      </c>
      <c r="K2559" s="18" t="s">
        <v>13028</v>
      </c>
      <c r="L2559" s="14" t="s">
        <v>13832</v>
      </c>
      <c r="M2559" s="15" t="s">
        <v>23620</v>
      </c>
      <c r="N2559" s="19" t="str">
        <f>_xlfn.IFNA(VLOOKUP(K2559,'HAN02'!$I$1:$J$426,2,FALSE),"")</f>
        <v>GG372025</v>
      </c>
    </row>
    <row r="2560" spans="1:14">
      <c r="A2560" s="14">
        <v>2558</v>
      </c>
      <c r="B2560" s="14" t="str">
        <f t="shared" si="39"/>
        <v>370296502558</v>
      </c>
      <c r="C2560" s="15" t="s">
        <v>24036</v>
      </c>
      <c r="D2560" s="15" t="s">
        <v>13028</v>
      </c>
      <c r="E2560" s="15" t="s">
        <v>24037</v>
      </c>
      <c r="F2560" s="14" t="s">
        <v>23982</v>
      </c>
      <c r="G2560" s="15" t="s">
        <v>24038</v>
      </c>
      <c r="H2560" s="14" t="s">
        <v>13745</v>
      </c>
      <c r="I2560" s="15" t="s">
        <v>20216</v>
      </c>
      <c r="J2560" s="14" t="s">
        <v>13710</v>
      </c>
      <c r="K2560" s="18" t="s">
        <v>13028</v>
      </c>
      <c r="L2560" s="14" t="s">
        <v>13699</v>
      </c>
      <c r="M2560" s="15" t="s">
        <v>23620</v>
      </c>
      <c r="N2560" s="19" t="str">
        <f>_xlfn.IFNA(VLOOKUP(K2560,'HAN02'!$I$1:$J$426,2,FALSE),"")</f>
        <v>GG372025</v>
      </c>
    </row>
    <row r="2561" spans="1:14">
      <c r="A2561" s="14">
        <v>2559</v>
      </c>
      <c r="B2561" s="14" t="str">
        <f t="shared" si="39"/>
        <v>370296302559</v>
      </c>
      <c r="C2561" s="15" t="s">
        <v>24039</v>
      </c>
      <c r="D2561" s="15" t="s">
        <v>13028</v>
      </c>
      <c r="E2561" s="15" t="s">
        <v>24040</v>
      </c>
      <c r="F2561" s="14" t="s">
        <v>24026</v>
      </c>
      <c r="G2561" s="15" t="s">
        <v>24041</v>
      </c>
      <c r="H2561" s="14" t="s">
        <v>13872</v>
      </c>
      <c r="I2561" s="15" t="s">
        <v>24042</v>
      </c>
      <c r="J2561" s="14" t="s">
        <v>13710</v>
      </c>
      <c r="K2561" s="18" t="s">
        <v>13028</v>
      </c>
      <c r="L2561" s="14" t="s">
        <v>13699</v>
      </c>
      <c r="M2561" s="15" t="s">
        <v>23620</v>
      </c>
      <c r="N2561" s="19" t="str">
        <f>_xlfn.IFNA(VLOOKUP(K2561,'HAN02'!$I$1:$J$426,2,FALSE),"")</f>
        <v>GG372025</v>
      </c>
    </row>
    <row r="2562" spans="1:14">
      <c r="A2562" s="14">
        <v>2560</v>
      </c>
      <c r="B2562" s="14" t="str">
        <f t="shared" si="39"/>
        <v>370296002560</v>
      </c>
      <c r="C2562" s="15" t="s">
        <v>24043</v>
      </c>
      <c r="D2562" s="15" t="s">
        <v>13028</v>
      </c>
      <c r="E2562" s="15" t="s">
        <v>24044</v>
      </c>
      <c r="F2562" s="14" t="s">
        <v>23982</v>
      </c>
      <c r="G2562" s="15"/>
      <c r="H2562" s="14"/>
      <c r="I2562" s="15" t="s">
        <v>22184</v>
      </c>
      <c r="J2562" s="14"/>
      <c r="K2562" s="18"/>
      <c r="L2562" s="14" t="s">
        <v>13699</v>
      </c>
      <c r="M2562" s="15" t="s">
        <v>23620</v>
      </c>
      <c r="N2562" s="19" t="str">
        <f>_xlfn.IFNA(VLOOKUP(K2562,'HAN02'!$I$1:$J$426,2,FALSE),"")</f>
        <v/>
      </c>
    </row>
    <row r="2563" spans="1:14">
      <c r="A2563" s="14">
        <v>2561</v>
      </c>
      <c r="B2563" s="14" t="str">
        <f t="shared" si="39"/>
        <v>370296002561</v>
      </c>
      <c r="C2563" s="15" t="s">
        <v>24045</v>
      </c>
      <c r="D2563" s="15" t="s">
        <v>13028</v>
      </c>
      <c r="E2563" s="15" t="s">
        <v>24046</v>
      </c>
      <c r="F2563" s="14" t="s">
        <v>24047</v>
      </c>
      <c r="G2563" s="15"/>
      <c r="H2563" s="14"/>
      <c r="I2563" s="15" t="s">
        <v>24048</v>
      </c>
      <c r="J2563" s="14"/>
      <c r="K2563" s="18"/>
      <c r="L2563" s="14" t="s">
        <v>13699</v>
      </c>
      <c r="M2563" s="15" t="s">
        <v>23620</v>
      </c>
      <c r="N2563" s="19" t="str">
        <f>_xlfn.IFNA(VLOOKUP(K2563,'HAN02'!$I$1:$J$426,2,FALSE),"")</f>
        <v/>
      </c>
    </row>
    <row r="2564" spans="1:14">
      <c r="A2564" s="14">
        <v>2562</v>
      </c>
      <c r="B2564" s="14" t="str">
        <f t="shared" ref="B2564:B2627" si="40">D2564&amp;IF(H2564="",0,H2564)&amp;REPT(0,5-LEN(A2564))&amp;A2564</f>
        <v>370296002562</v>
      </c>
      <c r="C2564" s="15" t="s">
        <v>24049</v>
      </c>
      <c r="D2564" s="15" t="s">
        <v>13028</v>
      </c>
      <c r="E2564" s="15" t="s">
        <v>24050</v>
      </c>
      <c r="F2564" s="14" t="s">
        <v>23749</v>
      </c>
      <c r="G2564" s="15"/>
      <c r="H2564" s="14"/>
      <c r="I2564" s="15" t="s">
        <v>24051</v>
      </c>
      <c r="J2564" s="14"/>
      <c r="K2564" s="18"/>
      <c r="L2564" s="14" t="s">
        <v>13699</v>
      </c>
      <c r="M2564" s="15" t="s">
        <v>23620</v>
      </c>
      <c r="N2564" s="19" t="str">
        <f>_xlfn.IFNA(VLOOKUP(K2564,'HAN02'!$I$1:$J$426,2,FALSE),"")</f>
        <v/>
      </c>
    </row>
    <row r="2565" spans="1:14">
      <c r="A2565" s="14">
        <v>2563</v>
      </c>
      <c r="B2565" s="14" t="str">
        <f t="shared" si="40"/>
        <v>370296402563</v>
      </c>
      <c r="C2565" s="15" t="s">
        <v>24052</v>
      </c>
      <c r="D2565" s="15" t="s">
        <v>13028</v>
      </c>
      <c r="E2565" s="15" t="s">
        <v>24053</v>
      </c>
      <c r="F2565" s="14" t="s">
        <v>23749</v>
      </c>
      <c r="G2565" s="15" t="s">
        <v>24054</v>
      </c>
      <c r="H2565" s="14" t="s">
        <v>13708</v>
      </c>
      <c r="I2565" s="15" t="s">
        <v>14064</v>
      </c>
      <c r="J2565" s="14" t="s">
        <v>13710</v>
      </c>
      <c r="K2565" s="18" t="s">
        <v>13028</v>
      </c>
      <c r="L2565" s="14" t="s">
        <v>13832</v>
      </c>
      <c r="M2565" s="15" t="s">
        <v>23620</v>
      </c>
      <c r="N2565" s="19" t="str">
        <f>_xlfn.IFNA(VLOOKUP(K2565,'HAN02'!$I$1:$J$426,2,FALSE),"")</f>
        <v>GG372025</v>
      </c>
    </row>
    <row r="2566" spans="1:14">
      <c r="A2566" s="14">
        <v>2564</v>
      </c>
      <c r="B2566" s="14" t="str">
        <f t="shared" si="40"/>
        <v>370296002564</v>
      </c>
      <c r="C2566" s="15" t="s">
        <v>24055</v>
      </c>
      <c r="D2566" s="15" t="s">
        <v>13028</v>
      </c>
      <c r="E2566" s="15"/>
      <c r="F2566" s="14"/>
      <c r="G2566" s="15"/>
      <c r="H2566" s="14"/>
      <c r="I2566" s="15"/>
      <c r="J2566" s="14"/>
      <c r="K2566" s="18"/>
      <c r="L2566" s="14" t="s">
        <v>13699</v>
      </c>
      <c r="M2566" s="15" t="s">
        <v>23620</v>
      </c>
      <c r="N2566" s="19" t="str">
        <f>_xlfn.IFNA(VLOOKUP(K2566,'HAN02'!$I$1:$J$426,2,FALSE),"")</f>
        <v/>
      </c>
    </row>
    <row r="2567" spans="1:14">
      <c r="A2567" s="14">
        <v>2565</v>
      </c>
      <c r="B2567" s="14" t="str">
        <f t="shared" si="40"/>
        <v>37029607102565</v>
      </c>
      <c r="C2567" s="15" t="s">
        <v>24056</v>
      </c>
      <c r="D2567" s="15" t="s">
        <v>24057</v>
      </c>
      <c r="E2567" s="15" t="s">
        <v>24058</v>
      </c>
      <c r="F2567" s="14" t="s">
        <v>24059</v>
      </c>
      <c r="G2567" s="15" t="s">
        <v>24060</v>
      </c>
      <c r="H2567" s="14" t="s">
        <v>13942</v>
      </c>
      <c r="I2567" s="15" t="s">
        <v>24061</v>
      </c>
      <c r="J2567" s="14" t="s">
        <v>13699</v>
      </c>
      <c r="K2567" s="18"/>
      <c r="L2567" s="14" t="s">
        <v>13699</v>
      </c>
      <c r="M2567" s="15" t="s">
        <v>23620</v>
      </c>
      <c r="N2567" s="19" t="str">
        <f>_xlfn.IFNA(VLOOKUP(K2567,'HAN02'!$I$1:$J$426,2,FALSE),"")</f>
        <v/>
      </c>
    </row>
    <row r="2568" spans="1:14">
      <c r="A2568" s="14">
        <v>2566</v>
      </c>
      <c r="B2568" s="14" t="str">
        <f t="shared" si="40"/>
        <v>37029607002566</v>
      </c>
      <c r="C2568" s="15" t="s">
        <v>24062</v>
      </c>
      <c r="D2568" s="15" t="s">
        <v>24057</v>
      </c>
      <c r="E2568" s="15"/>
      <c r="F2568" s="14"/>
      <c r="G2568" s="15"/>
      <c r="H2568" s="14"/>
      <c r="I2568" s="15"/>
      <c r="J2568" s="14"/>
      <c r="K2568" s="18"/>
      <c r="L2568" s="14" t="s">
        <v>13699</v>
      </c>
      <c r="M2568" s="15" t="s">
        <v>23620</v>
      </c>
      <c r="N2568" s="19" t="str">
        <f>_xlfn.IFNA(VLOOKUP(K2568,'HAN02'!$I$1:$J$426,2,FALSE),"")</f>
        <v/>
      </c>
    </row>
    <row r="2569" spans="1:14">
      <c r="A2569" s="14">
        <v>2567</v>
      </c>
      <c r="B2569" s="14" t="str">
        <f t="shared" si="40"/>
        <v>37029607502567</v>
      </c>
      <c r="C2569" s="15" t="s">
        <v>24063</v>
      </c>
      <c r="D2569" s="15" t="s">
        <v>24057</v>
      </c>
      <c r="E2569" s="15" t="s">
        <v>24064</v>
      </c>
      <c r="F2569" s="14" t="s">
        <v>24065</v>
      </c>
      <c r="G2569" s="15" t="s">
        <v>24066</v>
      </c>
      <c r="H2569" s="14" t="s">
        <v>13745</v>
      </c>
      <c r="I2569" s="15" t="s">
        <v>23439</v>
      </c>
      <c r="J2569" s="14" t="s">
        <v>13699</v>
      </c>
      <c r="K2569" s="18"/>
      <c r="L2569" s="14" t="s">
        <v>13699</v>
      </c>
      <c r="M2569" s="15" t="s">
        <v>23620</v>
      </c>
      <c r="N2569" s="19" t="str">
        <f>_xlfn.IFNA(VLOOKUP(K2569,'HAN02'!$I$1:$J$426,2,FALSE),"")</f>
        <v/>
      </c>
    </row>
    <row r="2570" spans="1:14">
      <c r="A2570" s="14">
        <v>2568</v>
      </c>
      <c r="B2570" s="14" t="str">
        <f t="shared" si="40"/>
        <v>370300102568</v>
      </c>
      <c r="C2570" s="15" t="s">
        <v>24067</v>
      </c>
      <c r="D2570" s="15" t="s">
        <v>2873</v>
      </c>
      <c r="E2570" s="15" t="s">
        <v>24068</v>
      </c>
      <c r="F2570" s="14" t="s">
        <v>24069</v>
      </c>
      <c r="G2570" s="15" t="s">
        <v>24070</v>
      </c>
      <c r="H2570" s="14" t="s">
        <v>13942</v>
      </c>
      <c r="I2570" s="15" t="s">
        <v>24071</v>
      </c>
      <c r="J2570" s="14" t="s">
        <v>13710</v>
      </c>
      <c r="K2570" s="18" t="s">
        <v>13033</v>
      </c>
      <c r="L2570" s="14" t="s">
        <v>13832</v>
      </c>
      <c r="M2570" s="15" t="s">
        <v>23620</v>
      </c>
      <c r="N2570" s="19" t="str">
        <f>_xlfn.IFNA(VLOOKUP(K2570,'HAN02'!$I$1:$J$426,2,FALSE),"")</f>
        <v>GG372026</v>
      </c>
    </row>
    <row r="2571" spans="1:14">
      <c r="A2571" s="14">
        <v>2569</v>
      </c>
      <c r="B2571" s="14" t="str">
        <f t="shared" si="40"/>
        <v>370300102569</v>
      </c>
      <c r="C2571" s="15" t="s">
        <v>24072</v>
      </c>
      <c r="D2571" s="15" t="s">
        <v>2873</v>
      </c>
      <c r="E2571" s="15" t="s">
        <v>24073</v>
      </c>
      <c r="F2571" s="14" t="s">
        <v>24069</v>
      </c>
      <c r="G2571" s="15" t="s">
        <v>24074</v>
      </c>
      <c r="H2571" s="14" t="s">
        <v>13942</v>
      </c>
      <c r="I2571" s="15" t="s">
        <v>18797</v>
      </c>
      <c r="J2571" s="14" t="s">
        <v>13710</v>
      </c>
      <c r="K2571" s="18" t="s">
        <v>13033</v>
      </c>
      <c r="L2571" s="14" t="s">
        <v>13832</v>
      </c>
      <c r="M2571" s="15" t="s">
        <v>23620</v>
      </c>
      <c r="N2571" s="19" t="str">
        <f>_xlfn.IFNA(VLOOKUP(K2571,'HAN02'!$I$1:$J$426,2,FALSE),"")</f>
        <v>GG372026</v>
      </c>
    </row>
    <row r="2572" spans="1:14">
      <c r="A2572" s="14">
        <v>2570</v>
      </c>
      <c r="B2572" s="14" t="str">
        <f t="shared" si="40"/>
        <v>370300102570</v>
      </c>
      <c r="C2572" s="15" t="s">
        <v>24075</v>
      </c>
      <c r="D2572" s="15" t="s">
        <v>2873</v>
      </c>
      <c r="E2572" s="15" t="s">
        <v>24076</v>
      </c>
      <c r="F2572" s="14" t="s">
        <v>24069</v>
      </c>
      <c r="G2572" s="15" t="s">
        <v>24077</v>
      </c>
      <c r="H2572" s="14" t="s">
        <v>13942</v>
      </c>
      <c r="I2572" s="15" t="s">
        <v>16026</v>
      </c>
      <c r="J2572" s="14" t="s">
        <v>13710</v>
      </c>
      <c r="K2572" s="18" t="s">
        <v>13033</v>
      </c>
      <c r="L2572" s="14" t="s">
        <v>13832</v>
      </c>
      <c r="M2572" s="15" t="s">
        <v>23620</v>
      </c>
      <c r="N2572" s="19" t="str">
        <f>_xlfn.IFNA(VLOOKUP(K2572,'HAN02'!$I$1:$J$426,2,FALSE),"")</f>
        <v>GG372026</v>
      </c>
    </row>
    <row r="2573" spans="1:14">
      <c r="A2573" s="14">
        <v>2571</v>
      </c>
      <c r="B2573" s="14" t="str">
        <f t="shared" si="40"/>
        <v>370300102571</v>
      </c>
      <c r="C2573" s="15" t="s">
        <v>24078</v>
      </c>
      <c r="D2573" s="15" t="s">
        <v>2873</v>
      </c>
      <c r="E2573" s="15" t="s">
        <v>24079</v>
      </c>
      <c r="F2573" s="14" t="s">
        <v>24069</v>
      </c>
      <c r="G2573" s="15" t="s">
        <v>24080</v>
      </c>
      <c r="H2573" s="14" t="s">
        <v>13942</v>
      </c>
      <c r="I2573" s="15" t="s">
        <v>24081</v>
      </c>
      <c r="J2573" s="14" t="s">
        <v>13710</v>
      </c>
      <c r="K2573" s="18" t="s">
        <v>13033</v>
      </c>
      <c r="L2573" s="14" t="s">
        <v>13832</v>
      </c>
      <c r="M2573" s="15" t="s">
        <v>23620</v>
      </c>
      <c r="N2573" s="19" t="str">
        <f>_xlfn.IFNA(VLOOKUP(K2573,'HAN02'!$I$1:$J$426,2,FALSE),"")</f>
        <v>GG372026</v>
      </c>
    </row>
    <row r="2574" spans="1:14">
      <c r="A2574" s="14">
        <v>2572</v>
      </c>
      <c r="B2574" s="14" t="str">
        <f t="shared" si="40"/>
        <v>370300102572</v>
      </c>
      <c r="C2574" s="15" t="s">
        <v>24082</v>
      </c>
      <c r="D2574" s="15" t="s">
        <v>2873</v>
      </c>
      <c r="E2574" s="15" t="s">
        <v>24083</v>
      </c>
      <c r="F2574" s="14" t="s">
        <v>24069</v>
      </c>
      <c r="G2574" s="15" t="s">
        <v>24084</v>
      </c>
      <c r="H2574" s="14" t="s">
        <v>13942</v>
      </c>
      <c r="I2574" s="15" t="s">
        <v>24085</v>
      </c>
      <c r="J2574" s="14" t="s">
        <v>13710</v>
      </c>
      <c r="K2574" s="18" t="s">
        <v>13033</v>
      </c>
      <c r="L2574" s="14" t="s">
        <v>13832</v>
      </c>
      <c r="M2574" s="15" t="s">
        <v>23620</v>
      </c>
      <c r="N2574" s="19" t="str">
        <f>_xlfn.IFNA(VLOOKUP(K2574,'HAN02'!$I$1:$J$426,2,FALSE),"")</f>
        <v>GG372026</v>
      </c>
    </row>
    <row r="2575" spans="1:14">
      <c r="A2575" s="14">
        <v>2573</v>
      </c>
      <c r="B2575" s="14" t="str">
        <f t="shared" si="40"/>
        <v>370402502573</v>
      </c>
      <c r="C2575" s="15" t="s">
        <v>24086</v>
      </c>
      <c r="D2575" s="15" t="s">
        <v>2894</v>
      </c>
      <c r="E2575" s="15" t="s">
        <v>24087</v>
      </c>
      <c r="F2575" s="14" t="s">
        <v>24088</v>
      </c>
      <c r="G2575" s="15" t="s">
        <v>24089</v>
      </c>
      <c r="H2575" s="14" t="s">
        <v>13745</v>
      </c>
      <c r="I2575" s="15" t="s">
        <v>22618</v>
      </c>
      <c r="J2575" s="14" t="s">
        <v>13699</v>
      </c>
      <c r="K2575" s="18"/>
      <c r="L2575" s="14" t="s">
        <v>13699</v>
      </c>
      <c r="M2575" s="15" t="s">
        <v>23620</v>
      </c>
      <c r="N2575" s="19" t="str">
        <f>_xlfn.IFNA(VLOOKUP(K2575,'HAN02'!$I$1:$J$426,2,FALSE),"")</f>
        <v/>
      </c>
    </row>
    <row r="2576" spans="1:14">
      <c r="A2576" s="14">
        <v>2574</v>
      </c>
      <c r="B2576" s="14" t="str">
        <f t="shared" si="40"/>
        <v>370481502574</v>
      </c>
      <c r="C2576" s="15" t="s">
        <v>24090</v>
      </c>
      <c r="D2576" s="15" t="s">
        <v>2903</v>
      </c>
      <c r="E2576" s="15" t="s">
        <v>24091</v>
      </c>
      <c r="F2576" s="14" t="s">
        <v>24092</v>
      </c>
      <c r="G2576" s="15" t="s">
        <v>24093</v>
      </c>
      <c r="H2576" s="14" t="s">
        <v>13745</v>
      </c>
      <c r="I2576" s="15" t="s">
        <v>24094</v>
      </c>
      <c r="J2576" s="14" t="s">
        <v>13699</v>
      </c>
      <c r="K2576" s="18"/>
      <c r="L2576" s="14" t="s">
        <v>13699</v>
      </c>
      <c r="M2576" s="15" t="s">
        <v>23620</v>
      </c>
      <c r="N2576" s="19" t="str">
        <f>_xlfn.IFNA(VLOOKUP(K2576,'HAN02'!$I$1:$J$426,2,FALSE),"")</f>
        <v/>
      </c>
    </row>
    <row r="2577" spans="1:14">
      <c r="A2577" s="14">
        <v>2575</v>
      </c>
      <c r="B2577" s="14" t="str">
        <f t="shared" si="40"/>
        <v>370496402575</v>
      </c>
      <c r="C2577" s="15" t="s">
        <v>24095</v>
      </c>
      <c r="D2577" s="15" t="s">
        <v>13036</v>
      </c>
      <c r="E2577" s="15" t="s">
        <v>24096</v>
      </c>
      <c r="F2577" s="14" t="s">
        <v>24097</v>
      </c>
      <c r="G2577" s="15" t="s">
        <v>24098</v>
      </c>
      <c r="H2577" s="14" t="s">
        <v>13708</v>
      </c>
      <c r="I2577" s="15" t="s">
        <v>24099</v>
      </c>
      <c r="J2577" s="14" t="s">
        <v>13710</v>
      </c>
      <c r="K2577" s="18" t="s">
        <v>13036</v>
      </c>
      <c r="L2577" s="14" t="s">
        <v>13832</v>
      </c>
      <c r="M2577" s="15" t="s">
        <v>23620</v>
      </c>
      <c r="N2577" s="19" t="str">
        <f>_xlfn.IFNA(VLOOKUP(K2577,'HAN02'!$I$1:$J$426,2,FALSE),"")</f>
        <v>GG372105</v>
      </c>
    </row>
    <row r="2578" spans="1:14">
      <c r="A2578" s="14">
        <v>2576</v>
      </c>
      <c r="B2578" s="14" t="str">
        <f t="shared" si="40"/>
        <v>370496102576</v>
      </c>
      <c r="C2578" s="15" t="s">
        <v>24100</v>
      </c>
      <c r="D2578" s="15" t="s">
        <v>13036</v>
      </c>
      <c r="E2578" s="15" t="s">
        <v>24101</v>
      </c>
      <c r="F2578" s="14" t="s">
        <v>24097</v>
      </c>
      <c r="G2578" s="15" t="s">
        <v>24102</v>
      </c>
      <c r="H2578" s="14" t="s">
        <v>13942</v>
      </c>
      <c r="I2578" s="15" t="s">
        <v>17729</v>
      </c>
      <c r="J2578" s="14" t="s">
        <v>13710</v>
      </c>
      <c r="K2578" s="18" t="s">
        <v>13036</v>
      </c>
      <c r="L2578" s="14" t="s">
        <v>13699</v>
      </c>
      <c r="M2578" s="15" t="s">
        <v>23620</v>
      </c>
      <c r="N2578" s="19" t="str">
        <f>_xlfn.IFNA(VLOOKUP(K2578,'HAN02'!$I$1:$J$426,2,FALSE),"")</f>
        <v>GG372105</v>
      </c>
    </row>
    <row r="2579" spans="1:14">
      <c r="A2579" s="14">
        <v>2577</v>
      </c>
      <c r="B2579" s="14" t="str">
        <f t="shared" si="40"/>
        <v>370496502577</v>
      </c>
      <c r="C2579" s="15" t="s">
        <v>24103</v>
      </c>
      <c r="D2579" s="15" t="s">
        <v>13036</v>
      </c>
      <c r="E2579" s="15" t="s">
        <v>24104</v>
      </c>
      <c r="F2579" s="14" t="s">
        <v>24097</v>
      </c>
      <c r="G2579" s="15" t="s">
        <v>24105</v>
      </c>
      <c r="H2579" s="14" t="s">
        <v>13745</v>
      </c>
      <c r="I2579" s="15" t="s">
        <v>16211</v>
      </c>
      <c r="J2579" s="14" t="s">
        <v>13710</v>
      </c>
      <c r="K2579" s="18" t="s">
        <v>13036</v>
      </c>
      <c r="L2579" s="14" t="s">
        <v>13699</v>
      </c>
      <c r="M2579" s="15" t="s">
        <v>23620</v>
      </c>
      <c r="N2579" s="19" t="str">
        <f>_xlfn.IFNA(VLOOKUP(K2579,'HAN02'!$I$1:$J$426,2,FALSE),"")</f>
        <v>GG372105</v>
      </c>
    </row>
    <row r="2580" spans="1:14">
      <c r="A2580" s="14">
        <v>2578</v>
      </c>
      <c r="B2580" s="14" t="str">
        <f t="shared" si="40"/>
        <v>370502102578</v>
      </c>
      <c r="C2580" s="15" t="s">
        <v>24106</v>
      </c>
      <c r="D2580" s="15" t="s">
        <v>2908</v>
      </c>
      <c r="E2580" s="15" t="s">
        <v>24107</v>
      </c>
      <c r="F2580" s="14" t="s">
        <v>24108</v>
      </c>
      <c r="G2580" s="15" t="s">
        <v>24109</v>
      </c>
      <c r="H2580" s="14" t="s">
        <v>13942</v>
      </c>
      <c r="I2580" s="15" t="s">
        <v>23636</v>
      </c>
      <c r="J2580" s="14" t="s">
        <v>13699</v>
      </c>
      <c r="K2580" s="18"/>
      <c r="L2580" s="14" t="s">
        <v>13832</v>
      </c>
      <c r="M2580" s="15" t="s">
        <v>23620</v>
      </c>
      <c r="N2580" s="19" t="str">
        <f>_xlfn.IFNA(VLOOKUP(K2580,'HAN02'!$I$1:$J$426,2,FALSE),"")</f>
        <v/>
      </c>
    </row>
    <row r="2581" spans="1:14">
      <c r="A2581" s="14">
        <v>2579</v>
      </c>
      <c r="B2581" s="14" t="str">
        <f t="shared" si="40"/>
        <v>370502502579</v>
      </c>
      <c r="C2581" s="15" t="s">
        <v>24110</v>
      </c>
      <c r="D2581" s="15" t="s">
        <v>2908</v>
      </c>
      <c r="E2581" s="15" t="s">
        <v>24111</v>
      </c>
      <c r="F2581" s="14" t="s">
        <v>24108</v>
      </c>
      <c r="G2581" s="15" t="s">
        <v>24112</v>
      </c>
      <c r="H2581" s="14" t="s">
        <v>13745</v>
      </c>
      <c r="I2581" s="15" t="s">
        <v>22808</v>
      </c>
      <c r="J2581" s="14" t="s">
        <v>13699</v>
      </c>
      <c r="K2581" s="18"/>
      <c r="L2581" s="14" t="s">
        <v>13699</v>
      </c>
      <c r="M2581" s="15" t="s">
        <v>23620</v>
      </c>
      <c r="N2581" s="19" t="str">
        <f>_xlfn.IFNA(VLOOKUP(K2581,'HAN02'!$I$1:$J$426,2,FALSE),"")</f>
        <v/>
      </c>
    </row>
    <row r="2582" spans="1:14">
      <c r="A2582" s="14">
        <v>2580</v>
      </c>
      <c r="B2582" s="14" t="str">
        <f t="shared" si="40"/>
        <v>370503102580</v>
      </c>
      <c r="C2582" s="15" t="s">
        <v>24113</v>
      </c>
      <c r="D2582" s="15" t="s">
        <v>2910</v>
      </c>
      <c r="E2582" s="15" t="s">
        <v>24114</v>
      </c>
      <c r="F2582" s="14" t="s">
        <v>24115</v>
      </c>
      <c r="G2582" s="15" t="s">
        <v>24116</v>
      </c>
      <c r="H2582" s="14" t="s">
        <v>13942</v>
      </c>
      <c r="I2582" s="15" t="s">
        <v>24117</v>
      </c>
      <c r="J2582" s="14" t="s">
        <v>13699</v>
      </c>
      <c r="K2582" s="18"/>
      <c r="L2582" s="14" t="s">
        <v>13832</v>
      </c>
      <c r="M2582" s="15" t="s">
        <v>23620</v>
      </c>
      <c r="N2582" s="19" t="str">
        <f>_xlfn.IFNA(VLOOKUP(K2582,'HAN02'!$I$1:$J$426,2,FALSE),"")</f>
        <v/>
      </c>
    </row>
    <row r="2583" spans="1:14">
      <c r="A2583" s="14">
        <v>2581</v>
      </c>
      <c r="B2583" s="14" t="str">
        <f t="shared" si="40"/>
        <v>370521102581</v>
      </c>
      <c r="C2583" s="15" t="s">
        <v>24118</v>
      </c>
      <c r="D2583" s="15" t="s">
        <v>24119</v>
      </c>
      <c r="E2583" s="15" t="s">
        <v>24120</v>
      </c>
      <c r="F2583" s="14" t="s">
        <v>24121</v>
      </c>
      <c r="G2583" s="15" t="s">
        <v>24122</v>
      </c>
      <c r="H2583" s="14" t="s">
        <v>13942</v>
      </c>
      <c r="I2583" s="15" t="s">
        <v>23751</v>
      </c>
      <c r="J2583" s="14" t="s">
        <v>13699</v>
      </c>
      <c r="K2583" s="18"/>
      <c r="L2583" s="14" t="s">
        <v>13832</v>
      </c>
      <c r="M2583" s="15" t="s">
        <v>23620</v>
      </c>
      <c r="N2583" s="19" t="str">
        <f>_xlfn.IFNA(VLOOKUP(K2583,'HAN02'!$I$1:$J$426,2,FALSE),"")</f>
        <v/>
      </c>
    </row>
    <row r="2584" spans="1:14">
      <c r="A2584" s="14">
        <v>2582</v>
      </c>
      <c r="B2584" s="14" t="str">
        <f t="shared" si="40"/>
        <v>370522102582</v>
      </c>
      <c r="C2584" s="15" t="s">
        <v>24123</v>
      </c>
      <c r="D2584" s="15" t="s">
        <v>2914</v>
      </c>
      <c r="E2584" s="15" t="s">
        <v>24124</v>
      </c>
      <c r="F2584" s="14" t="s">
        <v>24125</v>
      </c>
      <c r="G2584" s="15" t="s">
        <v>24126</v>
      </c>
      <c r="H2584" s="14" t="s">
        <v>13942</v>
      </c>
      <c r="I2584" s="15" t="s">
        <v>16088</v>
      </c>
      <c r="J2584" s="14" t="s">
        <v>13699</v>
      </c>
      <c r="K2584" s="18"/>
      <c r="L2584" s="14" t="s">
        <v>13699</v>
      </c>
      <c r="M2584" s="15" t="s">
        <v>23620</v>
      </c>
      <c r="N2584" s="19" t="str">
        <f>_xlfn.IFNA(VLOOKUP(K2584,'HAN02'!$I$1:$J$426,2,FALSE),"")</f>
        <v/>
      </c>
    </row>
    <row r="2585" spans="1:14">
      <c r="A2585" s="14">
        <v>2583</v>
      </c>
      <c r="B2585" s="14" t="str">
        <f t="shared" si="40"/>
        <v>370561102583</v>
      </c>
      <c r="C2585" s="15" t="s">
        <v>24127</v>
      </c>
      <c r="D2585" s="15" t="s">
        <v>24128</v>
      </c>
      <c r="E2585" s="15" t="s">
        <v>24129</v>
      </c>
      <c r="F2585" s="14" t="s">
        <v>24130</v>
      </c>
      <c r="G2585" s="15" t="s">
        <v>24131</v>
      </c>
      <c r="H2585" s="14" t="s">
        <v>13942</v>
      </c>
      <c r="I2585" s="15" t="s">
        <v>15431</v>
      </c>
      <c r="J2585" s="14" t="s">
        <v>13699</v>
      </c>
      <c r="K2585" s="18"/>
      <c r="L2585" s="14" t="s">
        <v>13832</v>
      </c>
      <c r="M2585" s="15" t="s">
        <v>23620</v>
      </c>
      <c r="N2585" s="19" t="str">
        <f>_xlfn.IFNA(VLOOKUP(K2585,'HAN02'!$I$1:$J$426,2,FALSE),"")</f>
        <v/>
      </c>
    </row>
    <row r="2586" spans="1:14">
      <c r="A2586" s="14">
        <v>2584</v>
      </c>
      <c r="B2586" s="14" t="str">
        <f t="shared" si="40"/>
        <v>370561402584</v>
      </c>
      <c r="C2586" s="15" t="s">
        <v>24132</v>
      </c>
      <c r="D2586" s="15" t="s">
        <v>24128</v>
      </c>
      <c r="E2586" s="15" t="s">
        <v>24133</v>
      </c>
      <c r="F2586" s="14" t="s">
        <v>24130</v>
      </c>
      <c r="G2586" s="15" t="s">
        <v>24134</v>
      </c>
      <c r="H2586" s="14" t="s">
        <v>13708</v>
      </c>
      <c r="I2586" s="15" t="s">
        <v>24135</v>
      </c>
      <c r="J2586" s="14" t="s">
        <v>13699</v>
      </c>
      <c r="K2586" s="18"/>
      <c r="L2586" s="14" t="s">
        <v>13699</v>
      </c>
      <c r="M2586" s="15" t="s">
        <v>23620</v>
      </c>
      <c r="N2586" s="19" t="str">
        <f>_xlfn.IFNA(VLOOKUP(K2586,'HAN02'!$I$1:$J$426,2,FALSE),"")</f>
        <v/>
      </c>
    </row>
    <row r="2587" spans="1:14">
      <c r="A2587" s="14">
        <v>2585</v>
      </c>
      <c r="B2587" s="14" t="str">
        <f t="shared" si="40"/>
        <v>370561502585</v>
      </c>
      <c r="C2587" s="15" t="s">
        <v>24136</v>
      </c>
      <c r="D2587" s="15" t="s">
        <v>24128</v>
      </c>
      <c r="E2587" s="15" t="s">
        <v>24137</v>
      </c>
      <c r="F2587" s="14" t="s">
        <v>24130</v>
      </c>
      <c r="G2587" s="15" t="s">
        <v>24138</v>
      </c>
      <c r="H2587" s="14" t="s">
        <v>13745</v>
      </c>
      <c r="I2587" s="15" t="s">
        <v>14189</v>
      </c>
      <c r="J2587" s="14" t="s">
        <v>13699</v>
      </c>
      <c r="K2587" s="18"/>
      <c r="L2587" s="14" t="s">
        <v>13832</v>
      </c>
      <c r="M2587" s="15" t="s">
        <v>23620</v>
      </c>
      <c r="N2587" s="19" t="str">
        <f>_xlfn.IFNA(VLOOKUP(K2587,'HAN02'!$I$1:$J$426,2,FALSE),"")</f>
        <v/>
      </c>
    </row>
    <row r="2588" spans="1:14">
      <c r="A2588" s="14">
        <v>2586</v>
      </c>
      <c r="B2588" s="14" t="str">
        <f t="shared" si="40"/>
        <v>370561502586</v>
      </c>
      <c r="C2588" s="15" t="s">
        <v>24139</v>
      </c>
      <c r="D2588" s="15" t="s">
        <v>24128</v>
      </c>
      <c r="E2588" s="15" t="s">
        <v>24140</v>
      </c>
      <c r="F2588" s="14" t="s">
        <v>24141</v>
      </c>
      <c r="G2588" s="15" t="s">
        <v>24142</v>
      </c>
      <c r="H2588" s="14" t="s">
        <v>13745</v>
      </c>
      <c r="I2588" s="15" t="s">
        <v>24143</v>
      </c>
      <c r="J2588" s="14" t="s">
        <v>13699</v>
      </c>
      <c r="K2588" s="18"/>
      <c r="L2588" s="14" t="s">
        <v>13699</v>
      </c>
      <c r="M2588" s="15" t="s">
        <v>23620</v>
      </c>
      <c r="N2588" s="19" t="str">
        <f>_xlfn.IFNA(VLOOKUP(K2588,'HAN02'!$I$1:$J$426,2,FALSE),"")</f>
        <v/>
      </c>
    </row>
    <row r="2589" spans="1:14">
      <c r="A2589" s="14">
        <v>2587</v>
      </c>
      <c r="B2589" s="14" t="str">
        <f t="shared" si="40"/>
        <v>370561402587</v>
      </c>
      <c r="C2589" s="15" t="s">
        <v>24144</v>
      </c>
      <c r="D2589" s="15" t="s">
        <v>24128</v>
      </c>
      <c r="E2589" s="15" t="s">
        <v>24145</v>
      </c>
      <c r="F2589" s="14" t="s">
        <v>24130</v>
      </c>
      <c r="G2589" s="15" t="s">
        <v>24146</v>
      </c>
      <c r="H2589" s="14" t="s">
        <v>13708</v>
      </c>
      <c r="I2589" s="15" t="s">
        <v>19124</v>
      </c>
      <c r="J2589" s="14" t="s">
        <v>13699</v>
      </c>
      <c r="K2589" s="18"/>
      <c r="L2589" s="14" t="s">
        <v>13699</v>
      </c>
      <c r="M2589" s="15" t="s">
        <v>23620</v>
      </c>
      <c r="N2589" s="19" t="str">
        <f>_xlfn.IFNA(VLOOKUP(K2589,'HAN02'!$I$1:$J$426,2,FALSE),"")</f>
        <v/>
      </c>
    </row>
    <row r="2590" spans="1:14">
      <c r="A2590" s="14">
        <v>2588</v>
      </c>
      <c r="B2590" s="14" t="str">
        <f t="shared" si="40"/>
        <v>370602502588</v>
      </c>
      <c r="C2590" s="15" t="s">
        <v>24147</v>
      </c>
      <c r="D2590" s="15" t="s">
        <v>2921</v>
      </c>
      <c r="E2590" s="15" t="s">
        <v>24148</v>
      </c>
      <c r="F2590" s="14" t="s">
        <v>24149</v>
      </c>
      <c r="G2590" s="15" t="s">
        <v>24150</v>
      </c>
      <c r="H2590" s="14" t="s">
        <v>13745</v>
      </c>
      <c r="I2590" s="15" t="s">
        <v>24151</v>
      </c>
      <c r="J2590" s="14" t="s">
        <v>13699</v>
      </c>
      <c r="K2590" s="18"/>
      <c r="L2590" s="14" t="s">
        <v>13832</v>
      </c>
      <c r="M2590" s="15" t="s">
        <v>23620</v>
      </c>
      <c r="N2590" s="19" t="str">
        <f>_xlfn.IFNA(VLOOKUP(K2590,'HAN02'!$I$1:$J$426,2,FALSE),"")</f>
        <v/>
      </c>
    </row>
    <row r="2591" spans="1:14">
      <c r="A2591" s="14">
        <v>2589</v>
      </c>
      <c r="B2591" s="14" t="str">
        <f t="shared" si="40"/>
        <v>370602502589</v>
      </c>
      <c r="C2591" s="15" t="s">
        <v>24152</v>
      </c>
      <c r="D2591" s="15" t="s">
        <v>2921</v>
      </c>
      <c r="E2591" s="15" t="s">
        <v>24153</v>
      </c>
      <c r="F2591" s="14" t="s">
        <v>24149</v>
      </c>
      <c r="G2591" s="15" t="s">
        <v>24154</v>
      </c>
      <c r="H2591" s="14" t="s">
        <v>13745</v>
      </c>
      <c r="I2591" s="15" t="s">
        <v>14587</v>
      </c>
      <c r="J2591" s="14" t="s">
        <v>13699</v>
      </c>
      <c r="K2591" s="18"/>
      <c r="L2591" s="14" t="s">
        <v>13699</v>
      </c>
      <c r="M2591" s="15" t="s">
        <v>23620</v>
      </c>
      <c r="N2591" s="19" t="str">
        <f>_xlfn.IFNA(VLOOKUP(K2591,'HAN02'!$I$1:$J$426,2,FALSE),"")</f>
        <v/>
      </c>
    </row>
    <row r="2592" spans="1:14">
      <c r="A2592" s="14">
        <v>2590</v>
      </c>
      <c r="B2592" s="14" t="str">
        <f t="shared" si="40"/>
        <v>370602502590</v>
      </c>
      <c r="C2592" s="15" t="s">
        <v>24155</v>
      </c>
      <c r="D2592" s="15" t="s">
        <v>2921</v>
      </c>
      <c r="E2592" s="15" t="s">
        <v>24156</v>
      </c>
      <c r="F2592" s="14" t="s">
        <v>24157</v>
      </c>
      <c r="G2592" s="15" t="s">
        <v>24158</v>
      </c>
      <c r="H2592" s="14" t="s">
        <v>13745</v>
      </c>
      <c r="I2592" s="15" t="s">
        <v>14379</v>
      </c>
      <c r="J2592" s="14" t="s">
        <v>13699</v>
      </c>
      <c r="K2592" s="18"/>
      <c r="L2592" s="14" t="s">
        <v>13699</v>
      </c>
      <c r="M2592" s="15" t="s">
        <v>23620</v>
      </c>
      <c r="N2592" s="19" t="str">
        <f>_xlfn.IFNA(VLOOKUP(K2592,'HAN02'!$I$1:$J$426,2,FALSE),"")</f>
        <v/>
      </c>
    </row>
    <row r="2593" spans="1:14">
      <c r="A2593" s="14">
        <v>2591</v>
      </c>
      <c r="B2593" s="14" t="str">
        <f t="shared" si="40"/>
        <v>370602202591</v>
      </c>
      <c r="C2593" s="15" t="s">
        <v>24159</v>
      </c>
      <c r="D2593" s="15" t="s">
        <v>2921</v>
      </c>
      <c r="E2593" s="15" t="s">
        <v>24160</v>
      </c>
      <c r="F2593" s="14" t="s">
        <v>24149</v>
      </c>
      <c r="G2593" s="15" t="s">
        <v>24161</v>
      </c>
      <c r="H2593" s="14" t="s">
        <v>14962</v>
      </c>
      <c r="I2593" s="15" t="s">
        <v>24162</v>
      </c>
      <c r="J2593" s="14" t="s">
        <v>13699</v>
      </c>
      <c r="K2593" s="18"/>
      <c r="L2593" s="14" t="s">
        <v>13699</v>
      </c>
      <c r="M2593" s="15" t="s">
        <v>23620</v>
      </c>
      <c r="N2593" s="19" t="str">
        <f>_xlfn.IFNA(VLOOKUP(K2593,'HAN02'!$I$1:$J$426,2,FALSE),"")</f>
        <v/>
      </c>
    </row>
    <row r="2594" spans="1:14">
      <c r="A2594" s="14">
        <v>2592</v>
      </c>
      <c r="B2594" s="14" t="str">
        <f t="shared" si="40"/>
        <v>370602502592</v>
      </c>
      <c r="C2594" s="15" t="s">
        <v>24163</v>
      </c>
      <c r="D2594" s="15" t="s">
        <v>2921</v>
      </c>
      <c r="E2594" s="15" t="s">
        <v>24164</v>
      </c>
      <c r="F2594" s="14" t="s">
        <v>24149</v>
      </c>
      <c r="G2594" s="15" t="s">
        <v>24165</v>
      </c>
      <c r="H2594" s="14" t="s">
        <v>13745</v>
      </c>
      <c r="I2594" s="15" t="s">
        <v>24166</v>
      </c>
      <c r="J2594" s="14" t="s">
        <v>13699</v>
      </c>
      <c r="K2594" s="18"/>
      <c r="L2594" s="14" t="s">
        <v>13832</v>
      </c>
      <c r="M2594" s="15" t="s">
        <v>23620</v>
      </c>
      <c r="N2594" s="19" t="str">
        <f>_xlfn.IFNA(VLOOKUP(K2594,'HAN02'!$I$1:$J$426,2,FALSE),"")</f>
        <v/>
      </c>
    </row>
    <row r="2595" spans="1:14">
      <c r="A2595" s="14">
        <v>2593</v>
      </c>
      <c r="B2595" s="14" t="str">
        <f t="shared" si="40"/>
        <v>370602102593</v>
      </c>
      <c r="C2595" s="15" t="s">
        <v>24167</v>
      </c>
      <c r="D2595" s="15" t="s">
        <v>2921</v>
      </c>
      <c r="E2595" s="15" t="s">
        <v>24168</v>
      </c>
      <c r="F2595" s="14" t="s">
        <v>24149</v>
      </c>
      <c r="G2595" s="15" t="s">
        <v>24169</v>
      </c>
      <c r="H2595" s="14" t="s">
        <v>13942</v>
      </c>
      <c r="I2595" s="15" t="s">
        <v>14816</v>
      </c>
      <c r="J2595" s="14" t="s">
        <v>13699</v>
      </c>
      <c r="K2595" s="18"/>
      <c r="L2595" s="14" t="s">
        <v>13699</v>
      </c>
      <c r="M2595" s="15" t="s">
        <v>23620</v>
      </c>
      <c r="N2595" s="19" t="str">
        <f>_xlfn.IFNA(VLOOKUP(K2595,'HAN02'!$I$1:$J$426,2,FALSE),"")</f>
        <v/>
      </c>
    </row>
    <row r="2596" spans="1:14">
      <c r="A2596" s="14">
        <v>2594</v>
      </c>
      <c r="B2596" s="14" t="str">
        <f t="shared" si="40"/>
        <v>370611502594</v>
      </c>
      <c r="C2596" s="15" t="s">
        <v>24170</v>
      </c>
      <c r="D2596" s="15" t="s">
        <v>2923</v>
      </c>
      <c r="E2596" s="15" t="s">
        <v>24171</v>
      </c>
      <c r="F2596" s="14" t="s">
        <v>24172</v>
      </c>
      <c r="G2596" s="15" t="s">
        <v>24173</v>
      </c>
      <c r="H2596" s="14" t="s">
        <v>13745</v>
      </c>
      <c r="I2596" s="15" t="s">
        <v>22840</v>
      </c>
      <c r="J2596" s="14" t="s">
        <v>13699</v>
      </c>
      <c r="K2596" s="18"/>
      <c r="L2596" s="14" t="s">
        <v>13699</v>
      </c>
      <c r="M2596" s="15" t="s">
        <v>23620</v>
      </c>
      <c r="N2596" s="19" t="str">
        <f>_xlfn.IFNA(VLOOKUP(K2596,'HAN02'!$I$1:$J$426,2,FALSE),"")</f>
        <v/>
      </c>
    </row>
    <row r="2597" spans="1:14">
      <c r="A2597" s="14">
        <v>2595</v>
      </c>
      <c r="B2597" s="14" t="str">
        <f t="shared" si="40"/>
        <v>370612502595</v>
      </c>
      <c r="C2597" s="15" t="s">
        <v>24174</v>
      </c>
      <c r="D2597" s="15" t="s">
        <v>2925</v>
      </c>
      <c r="E2597" s="15" t="s">
        <v>24175</v>
      </c>
      <c r="F2597" s="14" t="s">
        <v>24176</v>
      </c>
      <c r="G2597" s="15" t="s">
        <v>24177</v>
      </c>
      <c r="H2597" s="14" t="s">
        <v>13745</v>
      </c>
      <c r="I2597" s="15" t="s">
        <v>24178</v>
      </c>
      <c r="J2597" s="14" t="s">
        <v>13699</v>
      </c>
      <c r="K2597" s="18"/>
      <c r="L2597" s="14" t="s">
        <v>13832</v>
      </c>
      <c r="M2597" s="15" t="s">
        <v>23620</v>
      </c>
      <c r="N2597" s="19" t="str">
        <f>_xlfn.IFNA(VLOOKUP(K2597,'HAN02'!$I$1:$J$426,2,FALSE),"")</f>
        <v/>
      </c>
    </row>
    <row r="2598" spans="1:14">
      <c r="A2598" s="14">
        <v>2596</v>
      </c>
      <c r="B2598" s="14" t="str">
        <f t="shared" si="40"/>
        <v>370613102596</v>
      </c>
      <c r="C2598" s="15" t="s">
        <v>24179</v>
      </c>
      <c r="D2598" s="15" t="s">
        <v>2927</v>
      </c>
      <c r="E2598" s="15" t="s">
        <v>24180</v>
      </c>
      <c r="F2598" s="14" t="s">
        <v>24181</v>
      </c>
      <c r="G2598" s="15" t="s">
        <v>24182</v>
      </c>
      <c r="H2598" s="14" t="s">
        <v>13942</v>
      </c>
      <c r="I2598" s="15" t="s">
        <v>24183</v>
      </c>
      <c r="J2598" s="14" t="s">
        <v>13699</v>
      </c>
      <c r="K2598" s="18"/>
      <c r="L2598" s="14" t="s">
        <v>13832</v>
      </c>
      <c r="M2598" s="15" t="s">
        <v>23620</v>
      </c>
      <c r="N2598" s="19" t="str">
        <f>_xlfn.IFNA(VLOOKUP(K2598,'HAN02'!$I$1:$J$426,2,FALSE),"")</f>
        <v/>
      </c>
    </row>
    <row r="2599" spans="1:14">
      <c r="A2599" s="14">
        <v>2597</v>
      </c>
      <c r="B2599" s="14" t="str">
        <f t="shared" si="40"/>
        <v>370613602597</v>
      </c>
      <c r="C2599" s="15" t="s">
        <v>24184</v>
      </c>
      <c r="D2599" s="15" t="s">
        <v>2927</v>
      </c>
      <c r="E2599" s="15" t="s">
        <v>24185</v>
      </c>
      <c r="F2599" s="14" t="s">
        <v>24149</v>
      </c>
      <c r="G2599" s="15" t="s">
        <v>24186</v>
      </c>
      <c r="H2599" s="14" t="s">
        <v>15084</v>
      </c>
      <c r="I2599" s="15" t="s">
        <v>18684</v>
      </c>
      <c r="J2599" s="14" t="s">
        <v>13699</v>
      </c>
      <c r="K2599" s="18"/>
      <c r="L2599" s="14" t="s">
        <v>13699</v>
      </c>
      <c r="M2599" s="15" t="s">
        <v>23620</v>
      </c>
      <c r="N2599" s="19" t="str">
        <f>_xlfn.IFNA(VLOOKUP(K2599,'HAN02'!$I$1:$J$426,2,FALSE),"")</f>
        <v/>
      </c>
    </row>
    <row r="2600" spans="1:14">
      <c r="A2600" s="14">
        <v>2598</v>
      </c>
      <c r="B2600" s="14" t="str">
        <f t="shared" si="40"/>
        <v>370613502598</v>
      </c>
      <c r="C2600" s="15" t="s">
        <v>24187</v>
      </c>
      <c r="D2600" s="15" t="s">
        <v>2927</v>
      </c>
      <c r="E2600" s="15" t="s">
        <v>24188</v>
      </c>
      <c r="F2600" s="14" t="s">
        <v>24181</v>
      </c>
      <c r="G2600" s="15" t="s">
        <v>24189</v>
      </c>
      <c r="H2600" s="14" t="s">
        <v>13745</v>
      </c>
      <c r="I2600" s="15" t="s">
        <v>14307</v>
      </c>
      <c r="J2600" s="14" t="s">
        <v>13699</v>
      </c>
      <c r="K2600" s="18"/>
      <c r="L2600" s="14" t="s">
        <v>13699</v>
      </c>
      <c r="M2600" s="15" t="s">
        <v>23620</v>
      </c>
      <c r="N2600" s="19" t="str">
        <f>_xlfn.IFNA(VLOOKUP(K2600,'HAN02'!$I$1:$J$426,2,FALSE),"")</f>
        <v/>
      </c>
    </row>
    <row r="2601" spans="1:14">
      <c r="A2601" s="14">
        <v>2599</v>
      </c>
      <c r="B2601" s="14" t="str">
        <f t="shared" si="40"/>
        <v>370613502599</v>
      </c>
      <c r="C2601" s="15" t="s">
        <v>24190</v>
      </c>
      <c r="D2601" s="15" t="s">
        <v>2927</v>
      </c>
      <c r="E2601" s="15" t="s">
        <v>24191</v>
      </c>
      <c r="F2601" s="14" t="s">
        <v>24149</v>
      </c>
      <c r="G2601" s="15" t="s">
        <v>24192</v>
      </c>
      <c r="H2601" s="14" t="s">
        <v>13745</v>
      </c>
      <c r="I2601" s="15" t="s">
        <v>16810</v>
      </c>
      <c r="J2601" s="14" t="s">
        <v>13699</v>
      </c>
      <c r="K2601" s="18"/>
      <c r="L2601" s="14" t="s">
        <v>13699</v>
      </c>
      <c r="M2601" s="15" t="s">
        <v>23620</v>
      </c>
      <c r="N2601" s="19" t="str">
        <f>_xlfn.IFNA(VLOOKUP(K2601,'HAN02'!$I$1:$J$426,2,FALSE),"")</f>
        <v/>
      </c>
    </row>
    <row r="2602" spans="1:14">
      <c r="A2602" s="14">
        <v>2600</v>
      </c>
      <c r="B2602" s="14" t="str">
        <f t="shared" si="40"/>
        <v>370613102600</v>
      </c>
      <c r="C2602" s="15" t="s">
        <v>24193</v>
      </c>
      <c r="D2602" s="15" t="s">
        <v>2927</v>
      </c>
      <c r="E2602" s="15" t="s">
        <v>24194</v>
      </c>
      <c r="F2602" s="14" t="s">
        <v>24149</v>
      </c>
      <c r="G2602" s="15" t="s">
        <v>24195</v>
      </c>
      <c r="H2602" s="14" t="s">
        <v>13942</v>
      </c>
      <c r="I2602" s="15" t="s">
        <v>20079</v>
      </c>
      <c r="J2602" s="14" t="s">
        <v>13699</v>
      </c>
      <c r="K2602" s="18"/>
      <c r="L2602" s="14" t="s">
        <v>13699</v>
      </c>
      <c r="M2602" s="15" t="s">
        <v>23620</v>
      </c>
      <c r="N2602" s="19" t="str">
        <f>_xlfn.IFNA(VLOOKUP(K2602,'HAN02'!$I$1:$J$426,2,FALSE),"")</f>
        <v/>
      </c>
    </row>
    <row r="2603" spans="1:14">
      <c r="A2603" s="14">
        <v>2601</v>
      </c>
      <c r="B2603" s="14" t="str">
        <f t="shared" si="40"/>
        <v>370661102601</v>
      </c>
      <c r="C2603" s="15" t="s">
        <v>24196</v>
      </c>
      <c r="D2603" s="15" t="s">
        <v>24197</v>
      </c>
      <c r="E2603" s="15" t="s">
        <v>24198</v>
      </c>
      <c r="F2603" s="14" t="s">
        <v>24199</v>
      </c>
      <c r="G2603" s="15" t="s">
        <v>24200</v>
      </c>
      <c r="H2603" s="14" t="s">
        <v>13942</v>
      </c>
      <c r="I2603" s="15" t="s">
        <v>24201</v>
      </c>
      <c r="J2603" s="14" t="s">
        <v>13699</v>
      </c>
      <c r="K2603" s="18"/>
      <c r="L2603" s="14" t="s">
        <v>13832</v>
      </c>
      <c r="M2603" s="15" t="s">
        <v>23620</v>
      </c>
      <c r="N2603" s="19" t="str">
        <f>_xlfn.IFNA(VLOOKUP(K2603,'HAN02'!$I$1:$J$426,2,FALSE),"")</f>
        <v/>
      </c>
    </row>
    <row r="2604" spans="1:14">
      <c r="A2604" s="14">
        <v>2602</v>
      </c>
      <c r="B2604" s="14" t="str">
        <f t="shared" si="40"/>
        <v>370661502602</v>
      </c>
      <c r="C2604" s="15" t="s">
        <v>24202</v>
      </c>
      <c r="D2604" s="15" t="s">
        <v>24197</v>
      </c>
      <c r="E2604" s="15" t="s">
        <v>24203</v>
      </c>
      <c r="F2604" s="14" t="s">
        <v>24149</v>
      </c>
      <c r="G2604" s="15" t="s">
        <v>24204</v>
      </c>
      <c r="H2604" s="14" t="s">
        <v>13745</v>
      </c>
      <c r="I2604" s="15" t="s">
        <v>24205</v>
      </c>
      <c r="J2604" s="14" t="s">
        <v>13699</v>
      </c>
      <c r="K2604" s="18"/>
      <c r="L2604" s="14" t="s">
        <v>13699</v>
      </c>
      <c r="M2604" s="15" t="s">
        <v>23620</v>
      </c>
      <c r="N2604" s="19" t="str">
        <f>_xlfn.IFNA(VLOOKUP(K2604,'HAN02'!$I$1:$J$426,2,FALSE),"")</f>
        <v/>
      </c>
    </row>
    <row r="2605" spans="1:14">
      <c r="A2605" s="14">
        <v>2603</v>
      </c>
      <c r="B2605" s="14" t="str">
        <f t="shared" si="40"/>
        <v>370661502603</v>
      </c>
      <c r="C2605" s="15" t="s">
        <v>24206</v>
      </c>
      <c r="D2605" s="15" t="s">
        <v>24197</v>
      </c>
      <c r="E2605" s="15" t="s">
        <v>24207</v>
      </c>
      <c r="F2605" s="14" t="s">
        <v>24149</v>
      </c>
      <c r="G2605" s="15" t="s">
        <v>24208</v>
      </c>
      <c r="H2605" s="14" t="s">
        <v>13745</v>
      </c>
      <c r="I2605" s="15" t="s">
        <v>17352</v>
      </c>
      <c r="J2605" s="14" t="s">
        <v>13699</v>
      </c>
      <c r="K2605" s="18"/>
      <c r="L2605" s="14" t="s">
        <v>13699</v>
      </c>
      <c r="M2605" s="15" t="s">
        <v>23620</v>
      </c>
      <c r="N2605" s="19" t="str">
        <f>_xlfn.IFNA(VLOOKUP(K2605,'HAN02'!$I$1:$J$426,2,FALSE),"")</f>
        <v/>
      </c>
    </row>
    <row r="2606" spans="1:14">
      <c r="A2606" s="14">
        <v>2604</v>
      </c>
      <c r="B2606" s="14" t="str">
        <f t="shared" si="40"/>
        <v>370661502604</v>
      </c>
      <c r="C2606" s="15" t="s">
        <v>24209</v>
      </c>
      <c r="D2606" s="15" t="s">
        <v>24197</v>
      </c>
      <c r="E2606" s="15" t="s">
        <v>24210</v>
      </c>
      <c r="F2606" s="14" t="s">
        <v>24199</v>
      </c>
      <c r="G2606" s="15" t="s">
        <v>24211</v>
      </c>
      <c r="H2606" s="14" t="s">
        <v>13745</v>
      </c>
      <c r="I2606" s="15" t="s">
        <v>22967</v>
      </c>
      <c r="J2606" s="14" t="s">
        <v>13699</v>
      </c>
      <c r="K2606" s="18"/>
      <c r="L2606" s="14" t="s">
        <v>13699</v>
      </c>
      <c r="M2606" s="15" t="s">
        <v>23620</v>
      </c>
      <c r="N2606" s="19" t="str">
        <f>_xlfn.IFNA(VLOOKUP(K2606,'HAN02'!$I$1:$J$426,2,FALSE),"")</f>
        <v/>
      </c>
    </row>
    <row r="2607" spans="1:14">
      <c r="A2607" s="14">
        <v>2605</v>
      </c>
      <c r="B2607" s="14" t="str">
        <f t="shared" si="40"/>
        <v>370661502605</v>
      </c>
      <c r="C2607" s="15" t="s">
        <v>24212</v>
      </c>
      <c r="D2607" s="15" t="s">
        <v>24197</v>
      </c>
      <c r="E2607" s="15" t="s">
        <v>24213</v>
      </c>
      <c r="F2607" s="14" t="s">
        <v>24181</v>
      </c>
      <c r="G2607" s="15" t="s">
        <v>24214</v>
      </c>
      <c r="H2607" s="14" t="s">
        <v>13745</v>
      </c>
      <c r="I2607" s="15" t="s">
        <v>18386</v>
      </c>
      <c r="J2607" s="14" t="s">
        <v>13699</v>
      </c>
      <c r="K2607" s="18"/>
      <c r="L2607" s="14" t="s">
        <v>13699</v>
      </c>
      <c r="M2607" s="15" t="s">
        <v>23620</v>
      </c>
      <c r="N2607" s="19" t="str">
        <f>_xlfn.IFNA(VLOOKUP(K2607,'HAN02'!$I$1:$J$426,2,FALSE),"")</f>
        <v/>
      </c>
    </row>
    <row r="2608" spans="1:14">
      <c r="A2608" s="14">
        <v>2606</v>
      </c>
      <c r="B2608" s="14" t="str">
        <f t="shared" si="40"/>
        <v>370661502606</v>
      </c>
      <c r="C2608" s="15" t="s">
        <v>24215</v>
      </c>
      <c r="D2608" s="15" t="s">
        <v>24197</v>
      </c>
      <c r="E2608" s="15" t="s">
        <v>24216</v>
      </c>
      <c r="F2608" s="14" t="s">
        <v>24199</v>
      </c>
      <c r="G2608" s="15" t="s">
        <v>24217</v>
      </c>
      <c r="H2608" s="14" t="s">
        <v>13745</v>
      </c>
      <c r="I2608" s="15" t="s">
        <v>24218</v>
      </c>
      <c r="J2608" s="14" t="s">
        <v>13699</v>
      </c>
      <c r="K2608" s="18"/>
      <c r="L2608" s="14" t="s">
        <v>13699</v>
      </c>
      <c r="M2608" s="15" t="s">
        <v>23620</v>
      </c>
      <c r="N2608" s="19" t="str">
        <f>_xlfn.IFNA(VLOOKUP(K2608,'HAN02'!$I$1:$J$426,2,FALSE),"")</f>
        <v/>
      </c>
    </row>
    <row r="2609" spans="1:14">
      <c r="A2609" s="14">
        <v>2607</v>
      </c>
      <c r="B2609" s="14" t="str">
        <f t="shared" si="40"/>
        <v>370681102607</v>
      </c>
      <c r="C2609" s="15" t="s">
        <v>24219</v>
      </c>
      <c r="D2609" s="15" t="s">
        <v>2931</v>
      </c>
      <c r="E2609" s="15" t="s">
        <v>24220</v>
      </c>
      <c r="F2609" s="14" t="s">
        <v>24221</v>
      </c>
      <c r="G2609" s="15" t="s">
        <v>24222</v>
      </c>
      <c r="H2609" s="14" t="s">
        <v>13942</v>
      </c>
      <c r="I2609" s="15" t="s">
        <v>24223</v>
      </c>
      <c r="J2609" s="14" t="s">
        <v>13699</v>
      </c>
      <c r="K2609" s="18"/>
      <c r="L2609" s="14" t="s">
        <v>13699</v>
      </c>
      <c r="M2609" s="15" t="s">
        <v>23620</v>
      </c>
      <c r="N2609" s="19" t="str">
        <f>_xlfn.IFNA(VLOOKUP(K2609,'HAN02'!$I$1:$J$426,2,FALSE),"")</f>
        <v/>
      </c>
    </row>
    <row r="2610" spans="1:14">
      <c r="A2610" s="14">
        <v>2608</v>
      </c>
      <c r="B2610" s="14" t="str">
        <f t="shared" si="40"/>
        <v>370682502608</v>
      </c>
      <c r="C2610" s="15" t="s">
        <v>24224</v>
      </c>
      <c r="D2610" s="15" t="s">
        <v>2933</v>
      </c>
      <c r="E2610" s="15" t="s">
        <v>24225</v>
      </c>
      <c r="F2610" s="14" t="s">
        <v>24226</v>
      </c>
      <c r="G2610" s="15" t="s">
        <v>24227</v>
      </c>
      <c r="H2610" s="14" t="s">
        <v>13745</v>
      </c>
      <c r="I2610" s="15" t="s">
        <v>15354</v>
      </c>
      <c r="J2610" s="14" t="s">
        <v>13699</v>
      </c>
      <c r="K2610" s="18"/>
      <c r="L2610" s="14" t="s">
        <v>13699</v>
      </c>
      <c r="M2610" s="15" t="s">
        <v>23620</v>
      </c>
      <c r="N2610" s="19" t="str">
        <f>_xlfn.IFNA(VLOOKUP(K2610,'HAN02'!$I$1:$J$426,2,FALSE),"")</f>
        <v/>
      </c>
    </row>
    <row r="2611" spans="1:14">
      <c r="A2611" s="14">
        <v>2609</v>
      </c>
      <c r="B2611" s="14" t="str">
        <f t="shared" si="40"/>
        <v>370683502609</v>
      </c>
      <c r="C2611" s="15" t="s">
        <v>24228</v>
      </c>
      <c r="D2611" s="15" t="s">
        <v>2935</v>
      </c>
      <c r="E2611" s="15" t="s">
        <v>24229</v>
      </c>
      <c r="F2611" s="14" t="s">
        <v>24230</v>
      </c>
      <c r="G2611" s="15" t="s">
        <v>24231</v>
      </c>
      <c r="H2611" s="14" t="s">
        <v>13745</v>
      </c>
      <c r="I2611" s="15" t="s">
        <v>24232</v>
      </c>
      <c r="J2611" s="14" t="s">
        <v>13699</v>
      </c>
      <c r="K2611" s="18"/>
      <c r="L2611" s="14" t="s">
        <v>13699</v>
      </c>
      <c r="M2611" s="15" t="s">
        <v>23620</v>
      </c>
      <c r="N2611" s="19" t="str">
        <f>_xlfn.IFNA(VLOOKUP(K2611,'HAN02'!$I$1:$J$426,2,FALSE),"")</f>
        <v/>
      </c>
    </row>
    <row r="2612" spans="1:14">
      <c r="A2612" s="14">
        <v>2610</v>
      </c>
      <c r="B2612" s="14" t="str">
        <f t="shared" si="40"/>
        <v>370684102610</v>
      </c>
      <c r="C2612" s="15" t="s">
        <v>24233</v>
      </c>
      <c r="D2612" s="15" t="s">
        <v>2937</v>
      </c>
      <c r="E2612" s="15" t="s">
        <v>24234</v>
      </c>
      <c r="F2612" s="14" t="s">
        <v>24235</v>
      </c>
      <c r="G2612" s="15" t="s">
        <v>24236</v>
      </c>
      <c r="H2612" s="14" t="s">
        <v>13942</v>
      </c>
      <c r="I2612" s="15" t="s">
        <v>24237</v>
      </c>
      <c r="J2612" s="14" t="s">
        <v>13699</v>
      </c>
      <c r="K2612" s="18"/>
      <c r="L2612" s="14" t="s">
        <v>13699</v>
      </c>
      <c r="M2612" s="15" t="s">
        <v>23620</v>
      </c>
      <c r="N2612" s="19" t="str">
        <f>_xlfn.IFNA(VLOOKUP(K2612,'HAN02'!$I$1:$J$426,2,FALSE),"")</f>
        <v/>
      </c>
    </row>
    <row r="2613" spans="1:14">
      <c r="A2613" s="14">
        <v>2611</v>
      </c>
      <c r="B2613" s="14" t="str">
        <f t="shared" si="40"/>
        <v>370685502611</v>
      </c>
      <c r="C2613" s="15" t="s">
        <v>24238</v>
      </c>
      <c r="D2613" s="15" t="s">
        <v>2939</v>
      </c>
      <c r="E2613" s="15" t="s">
        <v>24239</v>
      </c>
      <c r="F2613" s="14" t="s">
        <v>24240</v>
      </c>
      <c r="G2613" s="15" t="s">
        <v>24241</v>
      </c>
      <c r="H2613" s="14" t="s">
        <v>13745</v>
      </c>
      <c r="I2613" s="15" t="s">
        <v>24242</v>
      </c>
      <c r="J2613" s="14" t="s">
        <v>13699</v>
      </c>
      <c r="K2613" s="18"/>
      <c r="L2613" s="14" t="s">
        <v>13699</v>
      </c>
      <c r="M2613" s="15" t="s">
        <v>23620</v>
      </c>
      <c r="N2613" s="19" t="str">
        <f>_xlfn.IFNA(VLOOKUP(K2613,'HAN02'!$I$1:$J$426,2,FALSE),"")</f>
        <v/>
      </c>
    </row>
    <row r="2614" spans="1:14">
      <c r="A2614" s="14">
        <v>2612</v>
      </c>
      <c r="B2614" s="14" t="str">
        <f t="shared" si="40"/>
        <v>370696102612</v>
      </c>
      <c r="C2614" s="15" t="s">
        <v>24243</v>
      </c>
      <c r="D2614" s="15" t="s">
        <v>13047</v>
      </c>
      <c r="E2614" s="15" t="s">
        <v>24244</v>
      </c>
      <c r="F2614" s="14" t="s">
        <v>24245</v>
      </c>
      <c r="G2614" s="15" t="s">
        <v>24246</v>
      </c>
      <c r="H2614" s="14" t="s">
        <v>13942</v>
      </c>
      <c r="I2614" s="15" t="s">
        <v>24247</v>
      </c>
      <c r="J2614" s="14" t="s">
        <v>13710</v>
      </c>
      <c r="K2614" s="18" t="s">
        <v>13047</v>
      </c>
      <c r="L2614" s="14" t="s">
        <v>13832</v>
      </c>
      <c r="M2614" s="15" t="s">
        <v>23620</v>
      </c>
      <c r="N2614" s="19" t="str">
        <f>_xlfn.IFNA(VLOOKUP(K2614,'HAN02'!$I$1:$J$426,2,FALSE),"")</f>
        <v>GG372107</v>
      </c>
    </row>
    <row r="2615" spans="1:14">
      <c r="A2615" s="14">
        <v>2613</v>
      </c>
      <c r="B2615" s="14" t="str">
        <f t="shared" si="40"/>
        <v>370696502613</v>
      </c>
      <c r="C2615" s="15" t="s">
        <v>24248</v>
      </c>
      <c r="D2615" s="15" t="s">
        <v>13047</v>
      </c>
      <c r="E2615" s="15" t="s">
        <v>24249</v>
      </c>
      <c r="F2615" s="14" t="s">
        <v>24245</v>
      </c>
      <c r="G2615" s="15" t="s">
        <v>24250</v>
      </c>
      <c r="H2615" s="14" t="s">
        <v>13745</v>
      </c>
      <c r="I2615" s="15" t="s">
        <v>17559</v>
      </c>
      <c r="J2615" s="14" t="s">
        <v>13710</v>
      </c>
      <c r="K2615" s="18" t="s">
        <v>13047</v>
      </c>
      <c r="L2615" s="14" t="s">
        <v>13832</v>
      </c>
      <c r="M2615" s="15" t="s">
        <v>23620</v>
      </c>
      <c r="N2615" s="19" t="str">
        <f>_xlfn.IFNA(VLOOKUP(K2615,'HAN02'!$I$1:$J$426,2,FALSE),"")</f>
        <v>GG372107</v>
      </c>
    </row>
    <row r="2616" spans="1:14">
      <c r="A2616" s="14">
        <v>2614</v>
      </c>
      <c r="B2616" s="14" t="str">
        <f t="shared" si="40"/>
        <v>370696102614</v>
      </c>
      <c r="C2616" s="15" t="s">
        <v>24251</v>
      </c>
      <c r="D2616" s="15" t="s">
        <v>13047</v>
      </c>
      <c r="E2616" s="15" t="s">
        <v>24252</v>
      </c>
      <c r="F2616" s="14" t="s">
        <v>24245</v>
      </c>
      <c r="G2616" s="15" t="s">
        <v>24253</v>
      </c>
      <c r="H2616" s="14" t="s">
        <v>13942</v>
      </c>
      <c r="I2616" s="15" t="s">
        <v>24247</v>
      </c>
      <c r="J2616" s="14" t="s">
        <v>13710</v>
      </c>
      <c r="K2616" s="18" t="s">
        <v>13047</v>
      </c>
      <c r="L2616" s="14" t="s">
        <v>13832</v>
      </c>
      <c r="M2616" s="15" t="s">
        <v>23620</v>
      </c>
      <c r="N2616" s="19" t="str">
        <f>_xlfn.IFNA(VLOOKUP(K2616,'HAN02'!$I$1:$J$426,2,FALSE),"")</f>
        <v>GG372107</v>
      </c>
    </row>
    <row r="2617" spans="1:14">
      <c r="A2617" s="14">
        <v>2615</v>
      </c>
      <c r="B2617" s="14" t="str">
        <f t="shared" si="40"/>
        <v>370696102615</v>
      </c>
      <c r="C2617" s="15" t="s">
        <v>24254</v>
      </c>
      <c r="D2617" s="15" t="s">
        <v>13047</v>
      </c>
      <c r="E2617" s="15" t="s">
        <v>24255</v>
      </c>
      <c r="F2617" s="14" t="s">
        <v>24245</v>
      </c>
      <c r="G2617" s="15" t="s">
        <v>24256</v>
      </c>
      <c r="H2617" s="14" t="s">
        <v>13942</v>
      </c>
      <c r="I2617" s="15" t="s">
        <v>20813</v>
      </c>
      <c r="J2617" s="14" t="s">
        <v>13710</v>
      </c>
      <c r="K2617" s="18" t="s">
        <v>13047</v>
      </c>
      <c r="L2617" s="14" t="s">
        <v>13832</v>
      </c>
      <c r="M2617" s="15" t="s">
        <v>23620</v>
      </c>
      <c r="N2617" s="19" t="str">
        <f>_xlfn.IFNA(VLOOKUP(K2617,'HAN02'!$I$1:$J$426,2,FALSE),"")</f>
        <v>GG372107</v>
      </c>
    </row>
    <row r="2618" spans="1:14">
      <c r="A2618" s="14">
        <v>2616</v>
      </c>
      <c r="B2618" s="14" t="str">
        <f t="shared" si="40"/>
        <v>370696502616</v>
      </c>
      <c r="C2618" s="15" t="s">
        <v>24257</v>
      </c>
      <c r="D2618" s="15" t="s">
        <v>13047</v>
      </c>
      <c r="E2618" s="15" t="s">
        <v>24258</v>
      </c>
      <c r="F2618" s="14" t="s">
        <v>24245</v>
      </c>
      <c r="G2618" s="15" t="s">
        <v>24259</v>
      </c>
      <c r="H2618" s="14" t="s">
        <v>13745</v>
      </c>
      <c r="I2618" s="15" t="s">
        <v>24260</v>
      </c>
      <c r="J2618" s="14" t="s">
        <v>13710</v>
      </c>
      <c r="K2618" s="18" t="s">
        <v>13047</v>
      </c>
      <c r="L2618" s="14" t="s">
        <v>13699</v>
      </c>
      <c r="M2618" s="15" t="s">
        <v>23620</v>
      </c>
      <c r="N2618" s="19" t="str">
        <f>_xlfn.IFNA(VLOOKUP(K2618,'HAN02'!$I$1:$J$426,2,FALSE),"")</f>
        <v>GG372107</v>
      </c>
    </row>
    <row r="2619" spans="1:14">
      <c r="A2619" s="14">
        <v>2617</v>
      </c>
      <c r="B2619" s="14" t="str">
        <f t="shared" si="40"/>
        <v>370696402617</v>
      </c>
      <c r="C2619" s="15" t="s">
        <v>24261</v>
      </c>
      <c r="D2619" s="15" t="s">
        <v>13047</v>
      </c>
      <c r="E2619" s="15" t="s">
        <v>24262</v>
      </c>
      <c r="F2619" s="14" t="s">
        <v>24245</v>
      </c>
      <c r="G2619" s="15" t="s">
        <v>24263</v>
      </c>
      <c r="H2619" s="14" t="s">
        <v>13708</v>
      </c>
      <c r="I2619" s="15" t="s">
        <v>22235</v>
      </c>
      <c r="J2619" s="14" t="s">
        <v>13710</v>
      </c>
      <c r="K2619" s="18" t="s">
        <v>13047</v>
      </c>
      <c r="L2619" s="14" t="s">
        <v>13699</v>
      </c>
      <c r="M2619" s="15" t="s">
        <v>23620</v>
      </c>
      <c r="N2619" s="19" t="str">
        <f>_xlfn.IFNA(VLOOKUP(K2619,'HAN02'!$I$1:$J$426,2,FALSE),"")</f>
        <v>GG372107</v>
      </c>
    </row>
    <row r="2620" spans="1:14">
      <c r="A2620" s="14">
        <v>2618</v>
      </c>
      <c r="B2620" s="14" t="str">
        <f t="shared" si="40"/>
        <v>370702402618</v>
      </c>
      <c r="C2620" s="15" t="s">
        <v>24264</v>
      </c>
      <c r="D2620" s="15" t="s">
        <v>2948</v>
      </c>
      <c r="E2620" s="15" t="s">
        <v>24265</v>
      </c>
      <c r="F2620" s="14" t="s">
        <v>24266</v>
      </c>
      <c r="G2620" s="15" t="s">
        <v>24267</v>
      </c>
      <c r="H2620" s="14" t="s">
        <v>13708</v>
      </c>
      <c r="I2620" s="15" t="s">
        <v>24268</v>
      </c>
      <c r="J2620" s="14" t="s">
        <v>13699</v>
      </c>
      <c r="K2620" s="18"/>
      <c r="L2620" s="14" t="s">
        <v>13699</v>
      </c>
      <c r="M2620" s="15" t="s">
        <v>23620</v>
      </c>
      <c r="N2620" s="19" t="str">
        <f>_xlfn.IFNA(VLOOKUP(K2620,'HAN02'!$I$1:$J$426,2,FALSE),"")</f>
        <v/>
      </c>
    </row>
    <row r="2621" spans="1:14">
      <c r="A2621" s="14">
        <v>2619</v>
      </c>
      <c r="B2621" s="14" t="str">
        <f t="shared" si="40"/>
        <v>370702502619</v>
      </c>
      <c r="C2621" s="15" t="s">
        <v>24269</v>
      </c>
      <c r="D2621" s="15" t="s">
        <v>2948</v>
      </c>
      <c r="E2621" s="15" t="s">
        <v>24270</v>
      </c>
      <c r="F2621" s="14" t="s">
        <v>24266</v>
      </c>
      <c r="G2621" s="15" t="s">
        <v>24271</v>
      </c>
      <c r="H2621" s="14" t="s">
        <v>13745</v>
      </c>
      <c r="I2621" s="15" t="s">
        <v>17352</v>
      </c>
      <c r="J2621" s="14" t="s">
        <v>13699</v>
      </c>
      <c r="K2621" s="18"/>
      <c r="L2621" s="14" t="s">
        <v>13699</v>
      </c>
      <c r="M2621" s="15" t="s">
        <v>23620</v>
      </c>
      <c r="N2621" s="19" t="str">
        <f>_xlfn.IFNA(VLOOKUP(K2621,'HAN02'!$I$1:$J$426,2,FALSE),"")</f>
        <v/>
      </c>
    </row>
    <row r="2622" spans="1:14">
      <c r="A2622" s="14">
        <v>2620</v>
      </c>
      <c r="B2622" s="14" t="str">
        <f t="shared" si="40"/>
        <v>370703502620</v>
      </c>
      <c r="C2622" s="15" t="s">
        <v>24272</v>
      </c>
      <c r="D2622" s="15" t="s">
        <v>2950</v>
      </c>
      <c r="E2622" s="15" t="s">
        <v>24273</v>
      </c>
      <c r="F2622" s="14" t="s">
        <v>24274</v>
      </c>
      <c r="G2622" s="15" t="s">
        <v>24275</v>
      </c>
      <c r="H2622" s="14" t="s">
        <v>13745</v>
      </c>
      <c r="I2622" s="15" t="s">
        <v>18947</v>
      </c>
      <c r="J2622" s="14" t="s">
        <v>13699</v>
      </c>
      <c r="K2622" s="18"/>
      <c r="L2622" s="14" t="s">
        <v>13699</v>
      </c>
      <c r="M2622" s="15" t="s">
        <v>23620</v>
      </c>
      <c r="N2622" s="19" t="str">
        <f>_xlfn.IFNA(VLOOKUP(K2622,'HAN02'!$I$1:$J$426,2,FALSE),"")</f>
        <v/>
      </c>
    </row>
    <row r="2623" spans="1:14">
      <c r="A2623" s="14">
        <v>2621</v>
      </c>
      <c r="B2623" s="14" t="str">
        <f t="shared" si="40"/>
        <v>370703402621</v>
      </c>
      <c r="C2623" s="15" t="s">
        <v>24276</v>
      </c>
      <c r="D2623" s="15" t="s">
        <v>2950</v>
      </c>
      <c r="E2623" s="15" t="s">
        <v>24277</v>
      </c>
      <c r="F2623" s="14" t="s">
        <v>24278</v>
      </c>
      <c r="G2623" s="15" t="s">
        <v>24279</v>
      </c>
      <c r="H2623" s="14" t="s">
        <v>13708</v>
      </c>
      <c r="I2623" s="15" t="s">
        <v>22031</v>
      </c>
      <c r="J2623" s="14" t="s">
        <v>13699</v>
      </c>
      <c r="K2623" s="18"/>
      <c r="L2623" s="14" t="s">
        <v>13699</v>
      </c>
      <c r="M2623" s="15" t="s">
        <v>23620</v>
      </c>
      <c r="N2623" s="19" t="str">
        <f>_xlfn.IFNA(VLOOKUP(K2623,'HAN02'!$I$1:$J$426,2,FALSE),"")</f>
        <v/>
      </c>
    </row>
    <row r="2624" spans="1:14">
      <c r="A2624" s="14">
        <v>2622</v>
      </c>
      <c r="B2624" s="14" t="str">
        <f t="shared" si="40"/>
        <v>370704502622</v>
      </c>
      <c r="C2624" s="15" t="s">
        <v>24280</v>
      </c>
      <c r="D2624" s="15" t="s">
        <v>2952</v>
      </c>
      <c r="E2624" s="15" t="s">
        <v>24281</v>
      </c>
      <c r="F2624" s="14" t="s">
        <v>24282</v>
      </c>
      <c r="G2624" s="15" t="s">
        <v>24283</v>
      </c>
      <c r="H2624" s="14" t="s">
        <v>13745</v>
      </c>
      <c r="I2624" s="15" t="s">
        <v>14958</v>
      </c>
      <c r="J2624" s="14" t="s">
        <v>13699</v>
      </c>
      <c r="K2624" s="18"/>
      <c r="L2624" s="14" t="s">
        <v>13699</v>
      </c>
      <c r="M2624" s="15" t="s">
        <v>23620</v>
      </c>
      <c r="N2624" s="19" t="str">
        <f>_xlfn.IFNA(VLOOKUP(K2624,'HAN02'!$I$1:$J$426,2,FALSE),"")</f>
        <v/>
      </c>
    </row>
    <row r="2625" spans="1:14">
      <c r="A2625" s="14">
        <v>2623</v>
      </c>
      <c r="B2625" s="14" t="str">
        <f t="shared" si="40"/>
        <v>370704502623</v>
      </c>
      <c r="C2625" s="15" t="s">
        <v>24284</v>
      </c>
      <c r="D2625" s="15" t="s">
        <v>2952</v>
      </c>
      <c r="E2625" s="15" t="s">
        <v>24285</v>
      </c>
      <c r="F2625" s="14" t="s">
        <v>24282</v>
      </c>
      <c r="G2625" s="15" t="s">
        <v>24286</v>
      </c>
      <c r="H2625" s="14" t="s">
        <v>13745</v>
      </c>
      <c r="I2625" s="15" t="s">
        <v>15258</v>
      </c>
      <c r="J2625" s="14" t="s">
        <v>13699</v>
      </c>
      <c r="K2625" s="18"/>
      <c r="L2625" s="14" t="s">
        <v>13699</v>
      </c>
      <c r="M2625" s="15" t="s">
        <v>23620</v>
      </c>
      <c r="N2625" s="19" t="str">
        <f>_xlfn.IFNA(VLOOKUP(K2625,'HAN02'!$I$1:$J$426,2,FALSE),"")</f>
        <v/>
      </c>
    </row>
    <row r="2626" spans="1:14">
      <c r="A2626" s="14">
        <v>2624</v>
      </c>
      <c r="B2626" s="14" t="str">
        <f t="shared" si="40"/>
        <v>370704402624</v>
      </c>
      <c r="C2626" s="15" t="s">
        <v>24287</v>
      </c>
      <c r="D2626" s="15" t="s">
        <v>2952</v>
      </c>
      <c r="E2626" s="15" t="s">
        <v>24288</v>
      </c>
      <c r="F2626" s="14" t="s">
        <v>24282</v>
      </c>
      <c r="G2626" s="15" t="s">
        <v>24289</v>
      </c>
      <c r="H2626" s="14" t="s">
        <v>13708</v>
      </c>
      <c r="I2626" s="15" t="s">
        <v>18310</v>
      </c>
      <c r="J2626" s="14" t="s">
        <v>13699</v>
      </c>
      <c r="K2626" s="18"/>
      <c r="L2626" s="14" t="s">
        <v>13699</v>
      </c>
      <c r="M2626" s="15" t="s">
        <v>23620</v>
      </c>
      <c r="N2626" s="19" t="str">
        <f>_xlfn.IFNA(VLOOKUP(K2626,'HAN02'!$I$1:$J$426,2,FALSE),"")</f>
        <v/>
      </c>
    </row>
    <row r="2627" spans="1:14">
      <c r="A2627" s="14">
        <v>2625</v>
      </c>
      <c r="B2627" s="14" t="str">
        <f t="shared" si="40"/>
        <v>370704402625</v>
      </c>
      <c r="C2627" s="15" t="s">
        <v>24290</v>
      </c>
      <c r="D2627" s="15" t="s">
        <v>2952</v>
      </c>
      <c r="E2627" s="15" t="s">
        <v>24291</v>
      </c>
      <c r="F2627" s="14" t="s">
        <v>24282</v>
      </c>
      <c r="G2627" s="15" t="s">
        <v>24289</v>
      </c>
      <c r="H2627" s="14" t="s">
        <v>13708</v>
      </c>
      <c r="I2627" s="15" t="s">
        <v>18310</v>
      </c>
      <c r="J2627" s="14" t="s">
        <v>13699</v>
      </c>
      <c r="K2627" s="18"/>
      <c r="L2627" s="14" t="s">
        <v>13699</v>
      </c>
      <c r="M2627" s="15" t="s">
        <v>23620</v>
      </c>
      <c r="N2627" s="19" t="str">
        <f>_xlfn.IFNA(VLOOKUP(K2627,'HAN02'!$I$1:$J$426,2,FALSE),"")</f>
        <v/>
      </c>
    </row>
    <row r="2628" spans="1:14">
      <c r="A2628" s="14">
        <v>2626</v>
      </c>
      <c r="B2628" s="14" t="str">
        <f t="shared" ref="B2628:B2691" si="41">D2628&amp;IF(H2628="",0,H2628)&amp;REPT(0,5-LEN(A2628))&amp;A2628</f>
        <v>370705502626</v>
      </c>
      <c r="C2628" s="15" t="s">
        <v>24292</v>
      </c>
      <c r="D2628" s="15" t="s">
        <v>2954</v>
      </c>
      <c r="E2628" s="15" t="s">
        <v>24293</v>
      </c>
      <c r="F2628" s="14" t="s">
        <v>24294</v>
      </c>
      <c r="G2628" s="15" t="s">
        <v>24295</v>
      </c>
      <c r="H2628" s="14" t="s">
        <v>13745</v>
      </c>
      <c r="I2628" s="15" t="s">
        <v>17942</v>
      </c>
      <c r="J2628" s="14" t="s">
        <v>13699</v>
      </c>
      <c r="K2628" s="18"/>
      <c r="L2628" s="14" t="s">
        <v>13699</v>
      </c>
      <c r="M2628" s="15" t="s">
        <v>23620</v>
      </c>
      <c r="N2628" s="19" t="str">
        <f>_xlfn.IFNA(VLOOKUP(K2628,'HAN02'!$I$1:$J$426,2,FALSE),"")</f>
        <v/>
      </c>
    </row>
    <row r="2629" spans="1:14">
      <c r="A2629" s="14">
        <v>2627</v>
      </c>
      <c r="B2629" s="14" t="str">
        <f t="shared" si="41"/>
        <v>370705102627</v>
      </c>
      <c r="C2629" s="15" t="s">
        <v>24296</v>
      </c>
      <c r="D2629" s="15" t="s">
        <v>2954</v>
      </c>
      <c r="E2629" s="15" t="s">
        <v>24297</v>
      </c>
      <c r="F2629" s="14" t="s">
        <v>24298</v>
      </c>
      <c r="G2629" s="15" t="s">
        <v>24299</v>
      </c>
      <c r="H2629" s="14" t="s">
        <v>13942</v>
      </c>
      <c r="I2629" s="15" t="s">
        <v>14265</v>
      </c>
      <c r="J2629" s="14" t="s">
        <v>13699</v>
      </c>
      <c r="K2629" s="18"/>
      <c r="L2629" s="14" t="s">
        <v>13699</v>
      </c>
      <c r="M2629" s="15" t="s">
        <v>23620</v>
      </c>
      <c r="N2629" s="19" t="str">
        <f>_xlfn.IFNA(VLOOKUP(K2629,'HAN02'!$I$1:$J$426,2,FALSE),"")</f>
        <v/>
      </c>
    </row>
    <row r="2630" spans="1:14">
      <c r="A2630" s="14">
        <v>2628</v>
      </c>
      <c r="B2630" s="14" t="str">
        <f t="shared" si="41"/>
        <v>370705502628</v>
      </c>
      <c r="C2630" s="15" t="s">
        <v>24300</v>
      </c>
      <c r="D2630" s="15" t="s">
        <v>2954</v>
      </c>
      <c r="E2630" s="15" t="s">
        <v>24301</v>
      </c>
      <c r="F2630" s="14" t="s">
        <v>24302</v>
      </c>
      <c r="G2630" s="15" t="s">
        <v>24303</v>
      </c>
      <c r="H2630" s="14" t="s">
        <v>13745</v>
      </c>
      <c r="I2630" s="15" t="s">
        <v>24304</v>
      </c>
      <c r="J2630" s="14" t="s">
        <v>13699</v>
      </c>
      <c r="K2630" s="18"/>
      <c r="L2630" s="14" t="s">
        <v>13699</v>
      </c>
      <c r="M2630" s="15" t="s">
        <v>23620</v>
      </c>
      <c r="N2630" s="19" t="str">
        <f>_xlfn.IFNA(VLOOKUP(K2630,'HAN02'!$I$1:$J$426,2,FALSE),"")</f>
        <v/>
      </c>
    </row>
    <row r="2631" spans="1:14">
      <c r="A2631" s="14">
        <v>2629</v>
      </c>
      <c r="B2631" s="14" t="str">
        <f t="shared" si="41"/>
        <v>370724002629</v>
      </c>
      <c r="C2631" s="15" t="s">
        <v>24305</v>
      </c>
      <c r="D2631" s="15" t="s">
        <v>2956</v>
      </c>
      <c r="E2631" s="15" t="s">
        <v>24306</v>
      </c>
      <c r="F2631" s="14" t="s">
        <v>24307</v>
      </c>
      <c r="G2631" s="15" t="s">
        <v>24308</v>
      </c>
      <c r="H2631" s="14"/>
      <c r="I2631" s="15" t="s">
        <v>24309</v>
      </c>
      <c r="J2631" s="14"/>
      <c r="K2631" s="18"/>
      <c r="L2631" s="14" t="s">
        <v>13699</v>
      </c>
      <c r="M2631" s="15" t="s">
        <v>23620</v>
      </c>
      <c r="N2631" s="19" t="str">
        <f>_xlfn.IFNA(VLOOKUP(K2631,'HAN02'!$I$1:$J$426,2,FALSE),"")</f>
        <v/>
      </c>
    </row>
    <row r="2632" spans="1:14">
      <c r="A2632" s="14">
        <v>2630</v>
      </c>
      <c r="B2632" s="14" t="str">
        <f t="shared" si="41"/>
        <v>370725502630</v>
      </c>
      <c r="C2632" s="15" t="s">
        <v>24310</v>
      </c>
      <c r="D2632" s="15" t="s">
        <v>2958</v>
      </c>
      <c r="E2632" s="15" t="s">
        <v>24311</v>
      </c>
      <c r="F2632" s="14" t="s">
        <v>24312</v>
      </c>
      <c r="G2632" s="15" t="s">
        <v>24313</v>
      </c>
      <c r="H2632" s="14" t="s">
        <v>13745</v>
      </c>
      <c r="I2632" s="15" t="s">
        <v>18983</v>
      </c>
      <c r="J2632" s="14" t="s">
        <v>13699</v>
      </c>
      <c r="K2632" s="18"/>
      <c r="L2632" s="14" t="s">
        <v>13699</v>
      </c>
      <c r="M2632" s="15" t="s">
        <v>23620</v>
      </c>
      <c r="N2632" s="19" t="str">
        <f>_xlfn.IFNA(VLOOKUP(K2632,'HAN02'!$I$1:$J$426,2,FALSE),"")</f>
        <v/>
      </c>
    </row>
    <row r="2633" spans="1:14">
      <c r="A2633" s="14">
        <v>2631</v>
      </c>
      <c r="B2633" s="14" t="str">
        <f t="shared" si="41"/>
        <v>370725002631</v>
      </c>
      <c r="C2633" s="15" t="s">
        <v>24314</v>
      </c>
      <c r="D2633" s="15" t="s">
        <v>2958</v>
      </c>
      <c r="E2633" s="15"/>
      <c r="F2633" s="14"/>
      <c r="G2633" s="15"/>
      <c r="H2633" s="14"/>
      <c r="I2633" s="15"/>
      <c r="J2633" s="14"/>
      <c r="K2633" s="18"/>
      <c r="L2633" s="14" t="s">
        <v>13699</v>
      </c>
      <c r="M2633" s="15" t="s">
        <v>23620</v>
      </c>
      <c r="N2633" s="19" t="str">
        <f>_xlfn.IFNA(VLOOKUP(K2633,'HAN02'!$I$1:$J$426,2,FALSE),"")</f>
        <v/>
      </c>
    </row>
    <row r="2634" spans="1:14">
      <c r="A2634" s="14">
        <v>2632</v>
      </c>
      <c r="B2634" s="14" t="str">
        <f t="shared" si="41"/>
        <v>370725002632</v>
      </c>
      <c r="C2634" s="15" t="s">
        <v>24315</v>
      </c>
      <c r="D2634" s="15" t="s">
        <v>2958</v>
      </c>
      <c r="E2634" s="15"/>
      <c r="F2634" s="14"/>
      <c r="G2634" s="15"/>
      <c r="H2634" s="14"/>
      <c r="I2634" s="15"/>
      <c r="J2634" s="14"/>
      <c r="K2634" s="18"/>
      <c r="L2634" s="14" t="s">
        <v>13699</v>
      </c>
      <c r="M2634" s="15" t="s">
        <v>23620</v>
      </c>
      <c r="N2634" s="19" t="str">
        <f>_xlfn.IFNA(VLOOKUP(K2634,'HAN02'!$I$1:$J$426,2,FALSE),"")</f>
        <v/>
      </c>
    </row>
    <row r="2635" spans="1:14">
      <c r="A2635" s="14">
        <v>2633</v>
      </c>
      <c r="B2635" s="14" t="str">
        <f t="shared" si="41"/>
        <v>370725602633</v>
      </c>
      <c r="C2635" s="15" t="s">
        <v>24316</v>
      </c>
      <c r="D2635" s="15" t="s">
        <v>2958</v>
      </c>
      <c r="E2635" s="15" t="s">
        <v>24317</v>
      </c>
      <c r="F2635" s="14" t="s">
        <v>24312</v>
      </c>
      <c r="G2635" s="15" t="s">
        <v>24318</v>
      </c>
      <c r="H2635" s="14" t="s">
        <v>15084</v>
      </c>
      <c r="I2635" s="15" t="s">
        <v>14189</v>
      </c>
      <c r="J2635" s="14" t="s">
        <v>13699</v>
      </c>
      <c r="K2635" s="18"/>
      <c r="L2635" s="14" t="s">
        <v>13699</v>
      </c>
      <c r="M2635" s="15" t="s">
        <v>23620</v>
      </c>
      <c r="N2635" s="19" t="str">
        <f>_xlfn.IFNA(VLOOKUP(K2635,'HAN02'!$I$1:$J$426,2,FALSE),"")</f>
        <v/>
      </c>
    </row>
    <row r="2636" spans="1:14">
      <c r="A2636" s="14">
        <v>2634</v>
      </c>
      <c r="B2636" s="14" t="str">
        <f t="shared" si="41"/>
        <v>370725502634</v>
      </c>
      <c r="C2636" s="15" t="s">
        <v>24319</v>
      </c>
      <c r="D2636" s="15" t="s">
        <v>2958</v>
      </c>
      <c r="E2636" s="15" t="s">
        <v>24320</v>
      </c>
      <c r="F2636" s="14" t="s">
        <v>24312</v>
      </c>
      <c r="G2636" s="15" t="s">
        <v>24321</v>
      </c>
      <c r="H2636" s="14" t="s">
        <v>13745</v>
      </c>
      <c r="I2636" s="15" t="s">
        <v>19681</v>
      </c>
      <c r="J2636" s="14" t="s">
        <v>13699</v>
      </c>
      <c r="K2636" s="18"/>
      <c r="L2636" s="14" t="s">
        <v>13699</v>
      </c>
      <c r="M2636" s="15" t="s">
        <v>23620</v>
      </c>
      <c r="N2636" s="19" t="str">
        <f>_xlfn.IFNA(VLOOKUP(K2636,'HAN02'!$I$1:$J$426,2,FALSE),"")</f>
        <v/>
      </c>
    </row>
    <row r="2637" spans="1:14">
      <c r="A2637" s="14">
        <v>2635</v>
      </c>
      <c r="B2637" s="14" t="str">
        <f t="shared" si="41"/>
        <v>370725602635</v>
      </c>
      <c r="C2637" s="15" t="s">
        <v>24322</v>
      </c>
      <c r="D2637" s="15" t="s">
        <v>2958</v>
      </c>
      <c r="E2637" s="15" t="s">
        <v>24323</v>
      </c>
      <c r="F2637" s="14" t="s">
        <v>24312</v>
      </c>
      <c r="G2637" s="15" t="s">
        <v>24324</v>
      </c>
      <c r="H2637" s="14" t="s">
        <v>15084</v>
      </c>
      <c r="I2637" s="15" t="s">
        <v>14210</v>
      </c>
      <c r="J2637" s="14" t="s">
        <v>13699</v>
      </c>
      <c r="K2637" s="18"/>
      <c r="L2637" s="14" t="s">
        <v>13699</v>
      </c>
      <c r="M2637" s="15" t="s">
        <v>23620</v>
      </c>
      <c r="N2637" s="19" t="str">
        <f>_xlfn.IFNA(VLOOKUP(K2637,'HAN02'!$I$1:$J$426,2,FALSE),"")</f>
        <v/>
      </c>
    </row>
    <row r="2638" spans="1:14">
      <c r="A2638" s="14">
        <v>2636</v>
      </c>
      <c r="B2638" s="14" t="str">
        <f t="shared" si="41"/>
        <v>370761502636</v>
      </c>
      <c r="C2638" s="15" t="s">
        <v>24325</v>
      </c>
      <c r="D2638" s="15" t="s">
        <v>24326</v>
      </c>
      <c r="E2638" s="15" t="s">
        <v>24327</v>
      </c>
      <c r="F2638" s="14" t="s">
        <v>24328</v>
      </c>
      <c r="G2638" s="15" t="s">
        <v>24329</v>
      </c>
      <c r="H2638" s="14" t="s">
        <v>13745</v>
      </c>
      <c r="I2638" s="15" t="s">
        <v>21443</v>
      </c>
      <c r="J2638" s="14" t="s">
        <v>13699</v>
      </c>
      <c r="K2638" s="18"/>
      <c r="L2638" s="14" t="s">
        <v>13699</v>
      </c>
      <c r="M2638" s="15" t="s">
        <v>23620</v>
      </c>
      <c r="N2638" s="19" t="str">
        <f>_xlfn.IFNA(VLOOKUP(K2638,'HAN02'!$I$1:$J$426,2,FALSE),"")</f>
        <v/>
      </c>
    </row>
    <row r="2639" spans="1:14">
      <c r="A2639" s="14">
        <v>2637</v>
      </c>
      <c r="B2639" s="14" t="str">
        <f t="shared" si="41"/>
        <v>370761502637</v>
      </c>
      <c r="C2639" s="15" t="s">
        <v>24330</v>
      </c>
      <c r="D2639" s="15" t="s">
        <v>24326</v>
      </c>
      <c r="E2639" s="15" t="s">
        <v>24331</v>
      </c>
      <c r="F2639" s="14" t="s">
        <v>24332</v>
      </c>
      <c r="G2639" s="15" t="s">
        <v>24333</v>
      </c>
      <c r="H2639" s="14" t="s">
        <v>13745</v>
      </c>
      <c r="I2639" s="15" t="s">
        <v>24334</v>
      </c>
      <c r="J2639" s="14" t="s">
        <v>13699</v>
      </c>
      <c r="K2639" s="18"/>
      <c r="L2639" s="14" t="s">
        <v>13699</v>
      </c>
      <c r="M2639" s="15" t="s">
        <v>23620</v>
      </c>
      <c r="N2639" s="19" t="str">
        <f>_xlfn.IFNA(VLOOKUP(K2639,'HAN02'!$I$1:$J$426,2,FALSE),"")</f>
        <v/>
      </c>
    </row>
    <row r="2640" spans="1:14">
      <c r="A2640" s="14">
        <v>2638</v>
      </c>
      <c r="B2640" s="14" t="str">
        <f t="shared" si="41"/>
        <v>370762402638</v>
      </c>
      <c r="C2640" s="15" t="s">
        <v>24335</v>
      </c>
      <c r="D2640" s="15" t="s">
        <v>24336</v>
      </c>
      <c r="E2640" s="15" t="s">
        <v>24337</v>
      </c>
      <c r="F2640" s="14" t="s">
        <v>24338</v>
      </c>
      <c r="G2640" s="15" t="s">
        <v>24339</v>
      </c>
      <c r="H2640" s="14" t="s">
        <v>13708</v>
      </c>
      <c r="I2640" s="15" t="s">
        <v>21491</v>
      </c>
      <c r="J2640" s="14" t="s">
        <v>13699</v>
      </c>
      <c r="K2640" s="18"/>
      <c r="L2640" s="14" t="s">
        <v>13832</v>
      </c>
      <c r="M2640" s="15" t="s">
        <v>23620</v>
      </c>
      <c r="N2640" s="19" t="str">
        <f>_xlfn.IFNA(VLOOKUP(K2640,'HAN02'!$I$1:$J$426,2,FALSE),"")</f>
        <v/>
      </c>
    </row>
    <row r="2641" spans="1:14">
      <c r="A2641" s="14">
        <v>2639</v>
      </c>
      <c r="B2641" s="14" t="str">
        <f t="shared" si="41"/>
        <v>370781602639</v>
      </c>
      <c r="C2641" s="15" t="s">
        <v>24340</v>
      </c>
      <c r="D2641" s="15" t="s">
        <v>2960</v>
      </c>
      <c r="E2641" s="15" t="s">
        <v>24341</v>
      </c>
      <c r="F2641" s="14" t="s">
        <v>24342</v>
      </c>
      <c r="G2641" s="15" t="s">
        <v>24343</v>
      </c>
      <c r="H2641" s="14" t="s">
        <v>15084</v>
      </c>
      <c r="I2641" s="15" t="s">
        <v>18646</v>
      </c>
      <c r="J2641" s="14" t="s">
        <v>13699</v>
      </c>
      <c r="K2641" s="18"/>
      <c r="L2641" s="14" t="s">
        <v>13699</v>
      </c>
      <c r="M2641" s="15" t="s">
        <v>23620</v>
      </c>
      <c r="N2641" s="19" t="str">
        <f>_xlfn.IFNA(VLOOKUP(K2641,'HAN02'!$I$1:$J$426,2,FALSE),"")</f>
        <v/>
      </c>
    </row>
    <row r="2642" spans="1:14">
      <c r="A2642" s="14">
        <v>2640</v>
      </c>
      <c r="B2642" s="14" t="str">
        <f t="shared" si="41"/>
        <v>370781502640</v>
      </c>
      <c r="C2642" s="15" t="s">
        <v>24344</v>
      </c>
      <c r="D2642" s="15" t="s">
        <v>2960</v>
      </c>
      <c r="E2642" s="15" t="s">
        <v>24345</v>
      </c>
      <c r="F2642" s="14" t="s">
        <v>24342</v>
      </c>
      <c r="G2642" s="15" t="s">
        <v>24346</v>
      </c>
      <c r="H2642" s="14" t="s">
        <v>13745</v>
      </c>
      <c r="I2642" s="15" t="s">
        <v>24347</v>
      </c>
      <c r="J2642" s="14" t="s">
        <v>13699</v>
      </c>
      <c r="K2642" s="18"/>
      <c r="L2642" s="14" t="s">
        <v>13699</v>
      </c>
      <c r="M2642" s="15" t="s">
        <v>23620</v>
      </c>
      <c r="N2642" s="19" t="str">
        <f>_xlfn.IFNA(VLOOKUP(K2642,'HAN02'!$I$1:$J$426,2,FALSE),"")</f>
        <v/>
      </c>
    </row>
    <row r="2643" spans="1:14">
      <c r="A2643" s="14">
        <v>2641</v>
      </c>
      <c r="B2643" s="14" t="str">
        <f t="shared" si="41"/>
        <v>370781602641</v>
      </c>
      <c r="C2643" s="15" t="s">
        <v>24348</v>
      </c>
      <c r="D2643" s="15" t="s">
        <v>2960</v>
      </c>
      <c r="E2643" s="15" t="s">
        <v>24349</v>
      </c>
      <c r="F2643" s="14" t="s">
        <v>24342</v>
      </c>
      <c r="G2643" s="15" t="s">
        <v>24350</v>
      </c>
      <c r="H2643" s="14" t="s">
        <v>15084</v>
      </c>
      <c r="I2643" s="15" t="s">
        <v>24351</v>
      </c>
      <c r="J2643" s="14" t="s">
        <v>13699</v>
      </c>
      <c r="K2643" s="18"/>
      <c r="L2643" s="14" t="s">
        <v>13699</v>
      </c>
      <c r="M2643" s="15" t="s">
        <v>23620</v>
      </c>
      <c r="N2643" s="19" t="str">
        <f>_xlfn.IFNA(VLOOKUP(K2643,'HAN02'!$I$1:$J$426,2,FALSE),"")</f>
        <v/>
      </c>
    </row>
    <row r="2644" spans="1:14">
      <c r="A2644" s="14">
        <v>2642</v>
      </c>
      <c r="B2644" s="14" t="str">
        <f t="shared" si="41"/>
        <v>370781502642</v>
      </c>
      <c r="C2644" s="15" t="s">
        <v>24352</v>
      </c>
      <c r="D2644" s="15" t="s">
        <v>2960</v>
      </c>
      <c r="E2644" s="15" t="s">
        <v>24353</v>
      </c>
      <c r="F2644" s="14" t="s">
        <v>24354</v>
      </c>
      <c r="G2644" s="15" t="s">
        <v>24355</v>
      </c>
      <c r="H2644" s="14" t="s">
        <v>13745</v>
      </c>
      <c r="I2644" s="15" t="s">
        <v>14210</v>
      </c>
      <c r="J2644" s="14" t="s">
        <v>13699</v>
      </c>
      <c r="K2644" s="18"/>
      <c r="L2644" s="14" t="s">
        <v>13699</v>
      </c>
      <c r="M2644" s="15" t="s">
        <v>23620</v>
      </c>
      <c r="N2644" s="19" t="str">
        <f>_xlfn.IFNA(VLOOKUP(K2644,'HAN02'!$I$1:$J$426,2,FALSE),"")</f>
        <v/>
      </c>
    </row>
    <row r="2645" spans="1:14">
      <c r="A2645" s="14">
        <v>2643</v>
      </c>
      <c r="B2645" s="14" t="str">
        <f t="shared" si="41"/>
        <v>370781502643</v>
      </c>
      <c r="C2645" s="15" t="s">
        <v>24356</v>
      </c>
      <c r="D2645" s="15" t="s">
        <v>2960</v>
      </c>
      <c r="E2645" s="15" t="s">
        <v>24357</v>
      </c>
      <c r="F2645" s="14" t="s">
        <v>24342</v>
      </c>
      <c r="G2645" s="15" t="s">
        <v>24358</v>
      </c>
      <c r="H2645" s="14" t="s">
        <v>13745</v>
      </c>
      <c r="I2645" s="15" t="s">
        <v>24359</v>
      </c>
      <c r="J2645" s="14" t="s">
        <v>13699</v>
      </c>
      <c r="K2645" s="18"/>
      <c r="L2645" s="14" t="s">
        <v>13699</v>
      </c>
      <c r="M2645" s="15" t="s">
        <v>23620</v>
      </c>
      <c r="N2645" s="19" t="str">
        <f>_xlfn.IFNA(VLOOKUP(K2645,'HAN02'!$I$1:$J$426,2,FALSE),"")</f>
        <v/>
      </c>
    </row>
    <row r="2646" spans="1:14">
      <c r="A2646" s="14">
        <v>2644</v>
      </c>
      <c r="B2646" s="14" t="str">
        <f t="shared" si="41"/>
        <v>370782502644</v>
      </c>
      <c r="C2646" s="15" t="s">
        <v>24360</v>
      </c>
      <c r="D2646" s="15" t="s">
        <v>2962</v>
      </c>
      <c r="E2646" s="15" t="s">
        <v>24361</v>
      </c>
      <c r="F2646" s="14" t="s">
        <v>24362</v>
      </c>
      <c r="G2646" s="15" t="s">
        <v>24363</v>
      </c>
      <c r="H2646" s="14" t="s">
        <v>13745</v>
      </c>
      <c r="I2646" s="15" t="s">
        <v>24364</v>
      </c>
      <c r="J2646" s="14" t="s">
        <v>13699</v>
      </c>
      <c r="K2646" s="18"/>
      <c r="L2646" s="14" t="s">
        <v>13699</v>
      </c>
      <c r="M2646" s="15" t="s">
        <v>23620</v>
      </c>
      <c r="N2646" s="19" t="str">
        <f>_xlfn.IFNA(VLOOKUP(K2646,'HAN02'!$I$1:$J$426,2,FALSE),"")</f>
        <v/>
      </c>
    </row>
    <row r="2647" spans="1:14">
      <c r="A2647" s="14">
        <v>2645</v>
      </c>
      <c r="B2647" s="14" t="str">
        <f t="shared" si="41"/>
        <v>370782502645</v>
      </c>
      <c r="C2647" s="15" t="s">
        <v>24365</v>
      </c>
      <c r="D2647" s="15" t="s">
        <v>2962</v>
      </c>
      <c r="E2647" s="15" t="s">
        <v>24366</v>
      </c>
      <c r="F2647" s="14" t="s">
        <v>24362</v>
      </c>
      <c r="G2647" s="15" t="s">
        <v>24367</v>
      </c>
      <c r="H2647" s="14" t="s">
        <v>13745</v>
      </c>
      <c r="I2647" s="15" t="s">
        <v>15661</v>
      </c>
      <c r="J2647" s="14" t="s">
        <v>13699</v>
      </c>
      <c r="K2647" s="18"/>
      <c r="L2647" s="14" t="s">
        <v>13699</v>
      </c>
      <c r="M2647" s="15" t="s">
        <v>23620</v>
      </c>
      <c r="N2647" s="19" t="str">
        <f>_xlfn.IFNA(VLOOKUP(K2647,'HAN02'!$I$1:$J$426,2,FALSE),"")</f>
        <v/>
      </c>
    </row>
    <row r="2648" spans="1:14">
      <c r="A2648" s="14">
        <v>2646</v>
      </c>
      <c r="B2648" s="14" t="str">
        <f t="shared" si="41"/>
        <v>370782502646</v>
      </c>
      <c r="C2648" s="15" t="s">
        <v>24368</v>
      </c>
      <c r="D2648" s="15" t="s">
        <v>2962</v>
      </c>
      <c r="E2648" s="15" t="s">
        <v>24369</v>
      </c>
      <c r="F2648" s="14" t="s">
        <v>24362</v>
      </c>
      <c r="G2648" s="15" t="s">
        <v>24370</v>
      </c>
      <c r="H2648" s="14" t="s">
        <v>13745</v>
      </c>
      <c r="I2648" s="15" t="s">
        <v>22912</v>
      </c>
      <c r="J2648" s="14" t="s">
        <v>13699</v>
      </c>
      <c r="K2648" s="18"/>
      <c r="L2648" s="14" t="s">
        <v>13699</v>
      </c>
      <c r="M2648" s="15" t="s">
        <v>23620</v>
      </c>
      <c r="N2648" s="19" t="str">
        <f>_xlfn.IFNA(VLOOKUP(K2648,'HAN02'!$I$1:$J$426,2,FALSE),"")</f>
        <v/>
      </c>
    </row>
    <row r="2649" spans="1:14">
      <c r="A2649" s="14">
        <v>2647</v>
      </c>
      <c r="B2649" s="14" t="str">
        <f t="shared" si="41"/>
        <v>370783602647</v>
      </c>
      <c r="C2649" s="15" t="s">
        <v>24371</v>
      </c>
      <c r="D2649" s="15" t="s">
        <v>2964</v>
      </c>
      <c r="E2649" s="15" t="s">
        <v>24372</v>
      </c>
      <c r="F2649" s="14" t="s">
        <v>24373</v>
      </c>
      <c r="G2649" s="15" t="s">
        <v>24374</v>
      </c>
      <c r="H2649" s="14" t="s">
        <v>15084</v>
      </c>
      <c r="I2649" s="15" t="s">
        <v>22718</v>
      </c>
      <c r="J2649" s="14" t="s">
        <v>13699</v>
      </c>
      <c r="K2649" s="18"/>
      <c r="L2649" s="14" t="s">
        <v>13832</v>
      </c>
      <c r="M2649" s="15" t="s">
        <v>23620</v>
      </c>
      <c r="N2649" s="19" t="str">
        <f>_xlfn.IFNA(VLOOKUP(K2649,'HAN02'!$I$1:$J$426,2,FALSE),"")</f>
        <v/>
      </c>
    </row>
    <row r="2650" spans="1:14">
      <c r="A2650" s="14">
        <v>2648</v>
      </c>
      <c r="B2650" s="14" t="str">
        <f t="shared" si="41"/>
        <v>370783402648</v>
      </c>
      <c r="C2650" s="15" t="s">
        <v>24375</v>
      </c>
      <c r="D2650" s="15" t="s">
        <v>2964</v>
      </c>
      <c r="E2650" s="15" t="s">
        <v>24376</v>
      </c>
      <c r="F2650" s="14" t="s">
        <v>24377</v>
      </c>
      <c r="G2650" s="15" t="s">
        <v>24378</v>
      </c>
      <c r="H2650" s="14" t="s">
        <v>13708</v>
      </c>
      <c r="I2650" s="15" t="s">
        <v>18227</v>
      </c>
      <c r="J2650" s="14" t="s">
        <v>13699</v>
      </c>
      <c r="K2650" s="18"/>
      <c r="L2650" s="14" t="s">
        <v>13699</v>
      </c>
      <c r="M2650" s="15" t="s">
        <v>23620</v>
      </c>
      <c r="N2650" s="19" t="str">
        <f>_xlfn.IFNA(VLOOKUP(K2650,'HAN02'!$I$1:$J$426,2,FALSE),"")</f>
        <v/>
      </c>
    </row>
    <row r="2651" spans="1:14">
      <c r="A2651" s="14">
        <v>2649</v>
      </c>
      <c r="B2651" s="14" t="str">
        <f t="shared" si="41"/>
        <v>370784002649</v>
      </c>
      <c r="C2651" s="15" t="s">
        <v>24379</v>
      </c>
      <c r="D2651" s="15" t="s">
        <v>2966</v>
      </c>
      <c r="E2651" s="15" t="s">
        <v>24380</v>
      </c>
      <c r="F2651" s="14" t="s">
        <v>24381</v>
      </c>
      <c r="G2651" s="15"/>
      <c r="H2651" s="14"/>
      <c r="I2651" s="15" t="s">
        <v>13715</v>
      </c>
      <c r="J2651" s="14"/>
      <c r="K2651" s="18"/>
      <c r="L2651" s="14" t="s">
        <v>13699</v>
      </c>
      <c r="M2651" s="15" t="s">
        <v>23620</v>
      </c>
      <c r="N2651" s="19" t="str">
        <f>_xlfn.IFNA(VLOOKUP(K2651,'HAN02'!$I$1:$J$426,2,FALSE),"")</f>
        <v/>
      </c>
    </row>
    <row r="2652" spans="1:14">
      <c r="A2652" s="14">
        <v>2650</v>
      </c>
      <c r="B2652" s="14" t="str">
        <f t="shared" si="41"/>
        <v>370784002650</v>
      </c>
      <c r="C2652" s="15" t="s">
        <v>24382</v>
      </c>
      <c r="D2652" s="15" t="s">
        <v>2966</v>
      </c>
      <c r="E2652" s="15" t="s">
        <v>24383</v>
      </c>
      <c r="F2652" s="14" t="s">
        <v>24381</v>
      </c>
      <c r="G2652" s="15" t="s">
        <v>24384</v>
      </c>
      <c r="H2652" s="14"/>
      <c r="I2652" s="15" t="s">
        <v>22537</v>
      </c>
      <c r="J2652" s="14"/>
      <c r="K2652" s="18"/>
      <c r="L2652" s="14" t="s">
        <v>13699</v>
      </c>
      <c r="M2652" s="15" t="s">
        <v>23620</v>
      </c>
      <c r="N2652" s="19" t="str">
        <f>_xlfn.IFNA(VLOOKUP(K2652,'HAN02'!$I$1:$J$426,2,FALSE),"")</f>
        <v/>
      </c>
    </row>
    <row r="2653" spans="1:14">
      <c r="A2653" s="14">
        <v>2651</v>
      </c>
      <c r="B2653" s="14" t="str">
        <f t="shared" si="41"/>
        <v>370784002651</v>
      </c>
      <c r="C2653" s="15" t="s">
        <v>24385</v>
      </c>
      <c r="D2653" s="15" t="s">
        <v>2966</v>
      </c>
      <c r="E2653" s="15" t="s">
        <v>24386</v>
      </c>
      <c r="F2653" s="14" t="s">
        <v>24381</v>
      </c>
      <c r="G2653" s="15" t="s">
        <v>24387</v>
      </c>
      <c r="H2653" s="14"/>
      <c r="I2653" s="15" t="s">
        <v>17913</v>
      </c>
      <c r="J2653" s="14"/>
      <c r="K2653" s="18"/>
      <c r="L2653" s="14" t="s">
        <v>13699</v>
      </c>
      <c r="M2653" s="15" t="s">
        <v>23620</v>
      </c>
      <c r="N2653" s="19" t="str">
        <f>_xlfn.IFNA(VLOOKUP(K2653,'HAN02'!$I$1:$J$426,2,FALSE),"")</f>
        <v/>
      </c>
    </row>
    <row r="2654" spans="1:14">
      <c r="A2654" s="14">
        <v>2652</v>
      </c>
      <c r="B2654" s="14" t="str">
        <f t="shared" si="41"/>
        <v>370784002652</v>
      </c>
      <c r="C2654" s="15" t="s">
        <v>24388</v>
      </c>
      <c r="D2654" s="15" t="s">
        <v>2966</v>
      </c>
      <c r="E2654" s="15" t="s">
        <v>24389</v>
      </c>
      <c r="F2654" s="14" t="s">
        <v>24381</v>
      </c>
      <c r="G2654" s="15"/>
      <c r="H2654" s="14"/>
      <c r="I2654" s="15" t="s">
        <v>14913</v>
      </c>
      <c r="J2654" s="14"/>
      <c r="K2654" s="18"/>
      <c r="L2654" s="14" t="s">
        <v>13699</v>
      </c>
      <c r="M2654" s="15" t="s">
        <v>23620</v>
      </c>
      <c r="N2654" s="19" t="str">
        <f>_xlfn.IFNA(VLOOKUP(K2654,'HAN02'!$I$1:$J$426,2,FALSE),"")</f>
        <v/>
      </c>
    </row>
    <row r="2655" spans="1:14">
      <c r="A2655" s="14">
        <v>2653</v>
      </c>
      <c r="B2655" s="14" t="str">
        <f t="shared" si="41"/>
        <v>370785402653</v>
      </c>
      <c r="C2655" s="15" t="s">
        <v>24390</v>
      </c>
      <c r="D2655" s="15" t="s">
        <v>2968</v>
      </c>
      <c r="E2655" s="15" t="s">
        <v>24391</v>
      </c>
      <c r="F2655" s="14" t="s">
        <v>24392</v>
      </c>
      <c r="G2655" s="15" t="s">
        <v>24393</v>
      </c>
      <c r="H2655" s="14" t="s">
        <v>13708</v>
      </c>
      <c r="I2655" s="15" t="s">
        <v>15830</v>
      </c>
      <c r="J2655" s="14" t="s">
        <v>13699</v>
      </c>
      <c r="K2655" s="18"/>
      <c r="L2655" s="14" t="s">
        <v>13699</v>
      </c>
      <c r="M2655" s="15" t="s">
        <v>23620</v>
      </c>
      <c r="N2655" s="19" t="str">
        <f>_xlfn.IFNA(VLOOKUP(K2655,'HAN02'!$I$1:$J$426,2,FALSE),"")</f>
        <v/>
      </c>
    </row>
    <row r="2656" spans="1:14">
      <c r="A2656" s="14">
        <v>2654</v>
      </c>
      <c r="B2656" s="14" t="str">
        <f t="shared" si="41"/>
        <v>370785402654</v>
      </c>
      <c r="C2656" s="15" t="s">
        <v>24394</v>
      </c>
      <c r="D2656" s="15" t="s">
        <v>2968</v>
      </c>
      <c r="E2656" s="15" t="s">
        <v>24395</v>
      </c>
      <c r="F2656" s="14" t="s">
        <v>24392</v>
      </c>
      <c r="G2656" s="15" t="s">
        <v>24396</v>
      </c>
      <c r="H2656" s="14" t="s">
        <v>13708</v>
      </c>
      <c r="I2656" s="15" t="s">
        <v>19302</v>
      </c>
      <c r="J2656" s="14" t="s">
        <v>13699</v>
      </c>
      <c r="K2656" s="18"/>
      <c r="L2656" s="14" t="s">
        <v>13699</v>
      </c>
      <c r="M2656" s="15" t="s">
        <v>23620</v>
      </c>
      <c r="N2656" s="19" t="str">
        <f>_xlfn.IFNA(VLOOKUP(K2656,'HAN02'!$I$1:$J$426,2,FALSE),"")</f>
        <v/>
      </c>
    </row>
    <row r="2657" spans="1:14">
      <c r="A2657" s="14">
        <v>2655</v>
      </c>
      <c r="B2657" s="14" t="str">
        <f t="shared" si="41"/>
        <v>370785502655</v>
      </c>
      <c r="C2657" s="15" t="s">
        <v>24397</v>
      </c>
      <c r="D2657" s="15" t="s">
        <v>2968</v>
      </c>
      <c r="E2657" s="15" t="s">
        <v>24398</v>
      </c>
      <c r="F2657" s="14" t="s">
        <v>24392</v>
      </c>
      <c r="G2657" s="15" t="s">
        <v>24399</v>
      </c>
      <c r="H2657" s="14" t="s">
        <v>13745</v>
      </c>
      <c r="I2657" s="15" t="s">
        <v>24400</v>
      </c>
      <c r="J2657" s="14" t="s">
        <v>13699</v>
      </c>
      <c r="K2657" s="18"/>
      <c r="L2657" s="14" t="s">
        <v>13699</v>
      </c>
      <c r="M2657" s="15" t="s">
        <v>23620</v>
      </c>
      <c r="N2657" s="19" t="str">
        <f>_xlfn.IFNA(VLOOKUP(K2657,'HAN02'!$I$1:$J$426,2,FALSE),"")</f>
        <v/>
      </c>
    </row>
    <row r="2658" spans="1:14">
      <c r="A2658" s="14">
        <v>2656</v>
      </c>
      <c r="B2658" s="14" t="str">
        <f t="shared" si="41"/>
        <v>370785402656</v>
      </c>
      <c r="C2658" s="15" t="s">
        <v>24401</v>
      </c>
      <c r="D2658" s="15" t="s">
        <v>2968</v>
      </c>
      <c r="E2658" s="15" t="s">
        <v>24395</v>
      </c>
      <c r="F2658" s="14" t="s">
        <v>24392</v>
      </c>
      <c r="G2658" s="15" t="s">
        <v>24396</v>
      </c>
      <c r="H2658" s="14" t="s">
        <v>13708</v>
      </c>
      <c r="I2658" s="15" t="s">
        <v>19302</v>
      </c>
      <c r="J2658" s="14" t="s">
        <v>13699</v>
      </c>
      <c r="K2658" s="18"/>
      <c r="L2658" s="14" t="s">
        <v>13699</v>
      </c>
      <c r="M2658" s="15" t="s">
        <v>23620</v>
      </c>
      <c r="N2658" s="19" t="str">
        <f>_xlfn.IFNA(VLOOKUP(K2658,'HAN02'!$I$1:$J$426,2,FALSE),"")</f>
        <v/>
      </c>
    </row>
    <row r="2659" spans="1:14">
      <c r="A2659" s="14">
        <v>2657</v>
      </c>
      <c r="B2659" s="14" t="str">
        <f t="shared" si="41"/>
        <v>370785402657</v>
      </c>
      <c r="C2659" s="15" t="s">
        <v>24402</v>
      </c>
      <c r="D2659" s="15" t="s">
        <v>2968</v>
      </c>
      <c r="E2659" s="15" t="s">
        <v>24403</v>
      </c>
      <c r="F2659" s="14" t="s">
        <v>24392</v>
      </c>
      <c r="G2659" s="15" t="s">
        <v>24404</v>
      </c>
      <c r="H2659" s="14" t="s">
        <v>13708</v>
      </c>
      <c r="I2659" s="15" t="s">
        <v>15661</v>
      </c>
      <c r="J2659" s="14" t="s">
        <v>13710</v>
      </c>
      <c r="K2659" s="18" t="s">
        <v>13053</v>
      </c>
      <c r="L2659" s="14" t="s">
        <v>13699</v>
      </c>
      <c r="M2659" s="15" t="s">
        <v>23620</v>
      </c>
      <c r="N2659" s="19" t="str">
        <f>_xlfn.IFNA(VLOOKUP(K2659,'HAN02'!$I$1:$J$426,2,FALSE),"")</f>
        <v>GG372027</v>
      </c>
    </row>
    <row r="2660" spans="1:14">
      <c r="A2660" s="14">
        <v>2658</v>
      </c>
      <c r="B2660" s="14" t="str">
        <f t="shared" si="41"/>
        <v>370786502658</v>
      </c>
      <c r="C2660" s="15" t="s">
        <v>24405</v>
      </c>
      <c r="D2660" s="15" t="s">
        <v>2970</v>
      </c>
      <c r="E2660" s="15" t="s">
        <v>24406</v>
      </c>
      <c r="F2660" s="14" t="s">
        <v>24407</v>
      </c>
      <c r="G2660" s="15" t="s">
        <v>24408</v>
      </c>
      <c r="H2660" s="14" t="s">
        <v>13745</v>
      </c>
      <c r="I2660" s="15" t="s">
        <v>24409</v>
      </c>
      <c r="J2660" s="14" t="s">
        <v>13699</v>
      </c>
      <c r="K2660" s="18"/>
      <c r="L2660" s="14" t="s">
        <v>13699</v>
      </c>
      <c r="M2660" s="15" t="s">
        <v>23620</v>
      </c>
      <c r="N2660" s="19" t="str">
        <f>_xlfn.IFNA(VLOOKUP(K2660,'HAN02'!$I$1:$J$426,2,FALSE),"")</f>
        <v/>
      </c>
    </row>
    <row r="2661" spans="1:14">
      <c r="A2661" s="14">
        <v>2659</v>
      </c>
      <c r="B2661" s="14" t="str">
        <f t="shared" si="41"/>
        <v>370786502659</v>
      </c>
      <c r="C2661" s="15" t="s">
        <v>24410</v>
      </c>
      <c r="D2661" s="15" t="s">
        <v>2970</v>
      </c>
      <c r="E2661" s="15" t="s">
        <v>24411</v>
      </c>
      <c r="F2661" s="14" t="s">
        <v>24412</v>
      </c>
      <c r="G2661" s="15" t="s">
        <v>24413</v>
      </c>
      <c r="H2661" s="14" t="s">
        <v>13745</v>
      </c>
      <c r="I2661" s="15" t="s">
        <v>19887</v>
      </c>
      <c r="J2661" s="14" t="s">
        <v>13699</v>
      </c>
      <c r="K2661" s="18"/>
      <c r="L2661" s="14" t="s">
        <v>13699</v>
      </c>
      <c r="M2661" s="15" t="s">
        <v>23620</v>
      </c>
      <c r="N2661" s="19" t="str">
        <f>_xlfn.IFNA(VLOOKUP(K2661,'HAN02'!$I$1:$J$426,2,FALSE),"")</f>
        <v/>
      </c>
    </row>
    <row r="2662" spans="1:14">
      <c r="A2662" s="14">
        <v>2660</v>
      </c>
      <c r="B2662" s="14" t="str">
        <f t="shared" si="41"/>
        <v>370786602660</v>
      </c>
      <c r="C2662" s="15" t="s">
        <v>24414</v>
      </c>
      <c r="D2662" s="15" t="s">
        <v>2970</v>
      </c>
      <c r="E2662" s="15" t="s">
        <v>24415</v>
      </c>
      <c r="F2662" s="14" t="s">
        <v>24416</v>
      </c>
      <c r="G2662" s="15" t="s">
        <v>24417</v>
      </c>
      <c r="H2662" s="14" t="s">
        <v>15084</v>
      </c>
      <c r="I2662" s="15" t="s">
        <v>17472</v>
      </c>
      <c r="J2662" s="14" t="s">
        <v>13699</v>
      </c>
      <c r="K2662" s="18"/>
      <c r="L2662" s="14" t="s">
        <v>13699</v>
      </c>
      <c r="M2662" s="15" t="s">
        <v>23620</v>
      </c>
      <c r="N2662" s="19" t="str">
        <f>_xlfn.IFNA(VLOOKUP(K2662,'HAN02'!$I$1:$J$426,2,FALSE),"")</f>
        <v/>
      </c>
    </row>
    <row r="2663" spans="1:14">
      <c r="A2663" s="14">
        <v>2661</v>
      </c>
      <c r="B2663" s="14" t="str">
        <f t="shared" si="41"/>
        <v>370796102661</v>
      </c>
      <c r="C2663" s="15" t="s">
        <v>24418</v>
      </c>
      <c r="D2663" s="15" t="s">
        <v>13053</v>
      </c>
      <c r="E2663" s="15" t="s">
        <v>24419</v>
      </c>
      <c r="F2663" s="14" t="s">
        <v>24420</v>
      </c>
      <c r="G2663" s="15" t="s">
        <v>24421</v>
      </c>
      <c r="H2663" s="14" t="s">
        <v>13942</v>
      </c>
      <c r="I2663" s="15" t="s">
        <v>24422</v>
      </c>
      <c r="J2663" s="14" t="s">
        <v>13710</v>
      </c>
      <c r="K2663" s="18" t="s">
        <v>13053</v>
      </c>
      <c r="L2663" s="14" t="s">
        <v>13832</v>
      </c>
      <c r="M2663" s="15" t="s">
        <v>23620</v>
      </c>
      <c r="N2663" s="19" t="str">
        <f>_xlfn.IFNA(VLOOKUP(K2663,'HAN02'!$I$1:$J$426,2,FALSE),"")</f>
        <v>GG372027</v>
      </c>
    </row>
    <row r="2664" spans="1:14">
      <c r="A2664" s="14">
        <v>2662</v>
      </c>
      <c r="B2664" s="14" t="str">
        <f t="shared" si="41"/>
        <v>370796202662</v>
      </c>
      <c r="C2664" s="15" t="s">
        <v>24423</v>
      </c>
      <c r="D2664" s="15" t="s">
        <v>13053</v>
      </c>
      <c r="E2664" s="15" t="s">
        <v>24424</v>
      </c>
      <c r="F2664" s="14" t="s">
        <v>24294</v>
      </c>
      <c r="G2664" s="15" t="s">
        <v>24425</v>
      </c>
      <c r="H2664" s="14" t="s">
        <v>14962</v>
      </c>
      <c r="I2664" s="15" t="s">
        <v>24426</v>
      </c>
      <c r="J2664" s="14" t="s">
        <v>13710</v>
      </c>
      <c r="K2664" s="18" t="s">
        <v>13053</v>
      </c>
      <c r="L2664" s="14" t="s">
        <v>13832</v>
      </c>
      <c r="M2664" s="15" t="s">
        <v>23620</v>
      </c>
      <c r="N2664" s="19" t="str">
        <f>_xlfn.IFNA(VLOOKUP(K2664,'HAN02'!$I$1:$J$426,2,FALSE),"")</f>
        <v>GG372027</v>
      </c>
    </row>
    <row r="2665" spans="1:14">
      <c r="A2665" s="14">
        <v>2663</v>
      </c>
      <c r="B2665" s="14" t="str">
        <f t="shared" si="41"/>
        <v>370796102663</v>
      </c>
      <c r="C2665" s="15" t="s">
        <v>24427</v>
      </c>
      <c r="D2665" s="15" t="s">
        <v>13053</v>
      </c>
      <c r="E2665" s="15" t="s">
        <v>24428</v>
      </c>
      <c r="F2665" s="14" t="s">
        <v>24420</v>
      </c>
      <c r="G2665" s="15" t="s">
        <v>24429</v>
      </c>
      <c r="H2665" s="14" t="s">
        <v>13942</v>
      </c>
      <c r="I2665" s="15" t="s">
        <v>24430</v>
      </c>
      <c r="J2665" s="14" t="s">
        <v>13710</v>
      </c>
      <c r="K2665" s="18" t="s">
        <v>13053</v>
      </c>
      <c r="L2665" s="14" t="s">
        <v>13832</v>
      </c>
      <c r="M2665" s="15" t="s">
        <v>23620</v>
      </c>
      <c r="N2665" s="19" t="str">
        <f>_xlfn.IFNA(VLOOKUP(K2665,'HAN02'!$I$1:$J$426,2,FALSE),"")</f>
        <v>GG372027</v>
      </c>
    </row>
    <row r="2666" spans="1:14">
      <c r="A2666" s="14">
        <v>2664</v>
      </c>
      <c r="B2666" s="14" t="str">
        <f t="shared" si="41"/>
        <v>370796602664</v>
      </c>
      <c r="C2666" s="15" t="s">
        <v>24431</v>
      </c>
      <c r="D2666" s="15" t="s">
        <v>13053</v>
      </c>
      <c r="E2666" s="15" t="s">
        <v>24432</v>
      </c>
      <c r="F2666" s="14" t="s">
        <v>24433</v>
      </c>
      <c r="G2666" s="15" t="s">
        <v>24434</v>
      </c>
      <c r="H2666" s="14" t="s">
        <v>15084</v>
      </c>
      <c r="I2666" s="15" t="s">
        <v>24435</v>
      </c>
      <c r="J2666" s="14" t="s">
        <v>13710</v>
      </c>
      <c r="K2666" s="18" t="s">
        <v>13053</v>
      </c>
      <c r="L2666" s="14" t="s">
        <v>13832</v>
      </c>
      <c r="M2666" s="15" t="s">
        <v>23620</v>
      </c>
      <c r="N2666" s="19" t="str">
        <f>_xlfn.IFNA(VLOOKUP(K2666,'HAN02'!$I$1:$J$426,2,FALSE),"")</f>
        <v>GG372027</v>
      </c>
    </row>
    <row r="2667" spans="1:14">
      <c r="A2667" s="14">
        <v>2665</v>
      </c>
      <c r="B2667" s="14" t="str">
        <f t="shared" si="41"/>
        <v>370796202665</v>
      </c>
      <c r="C2667" s="15" t="s">
        <v>24436</v>
      </c>
      <c r="D2667" s="15" t="s">
        <v>13053</v>
      </c>
      <c r="E2667" s="15" t="s">
        <v>24424</v>
      </c>
      <c r="F2667" s="14" t="s">
        <v>24294</v>
      </c>
      <c r="G2667" s="15" t="s">
        <v>24425</v>
      </c>
      <c r="H2667" s="14" t="s">
        <v>14962</v>
      </c>
      <c r="I2667" s="15" t="s">
        <v>24437</v>
      </c>
      <c r="J2667" s="14" t="s">
        <v>13710</v>
      </c>
      <c r="K2667" s="18" t="s">
        <v>13053</v>
      </c>
      <c r="L2667" s="14" t="s">
        <v>13699</v>
      </c>
      <c r="M2667" s="15" t="s">
        <v>23620</v>
      </c>
      <c r="N2667" s="19" t="str">
        <f>_xlfn.IFNA(VLOOKUP(K2667,'HAN02'!$I$1:$J$426,2,FALSE),"")</f>
        <v>GG372027</v>
      </c>
    </row>
    <row r="2668" spans="1:14">
      <c r="A2668" s="14">
        <v>2666</v>
      </c>
      <c r="B2668" s="14" t="str">
        <f t="shared" si="41"/>
        <v>370796202666</v>
      </c>
      <c r="C2668" s="15" t="s">
        <v>24438</v>
      </c>
      <c r="D2668" s="15" t="s">
        <v>13053</v>
      </c>
      <c r="E2668" s="15" t="s">
        <v>24424</v>
      </c>
      <c r="F2668" s="14" t="s">
        <v>24294</v>
      </c>
      <c r="G2668" s="15" t="s">
        <v>24425</v>
      </c>
      <c r="H2668" s="14" t="s">
        <v>14962</v>
      </c>
      <c r="I2668" s="15" t="s">
        <v>24439</v>
      </c>
      <c r="J2668" s="14" t="s">
        <v>13710</v>
      </c>
      <c r="K2668" s="18" t="s">
        <v>13053</v>
      </c>
      <c r="L2668" s="14" t="s">
        <v>13699</v>
      </c>
      <c r="M2668" s="15" t="s">
        <v>23620</v>
      </c>
      <c r="N2668" s="19" t="str">
        <f>_xlfn.IFNA(VLOOKUP(K2668,'HAN02'!$I$1:$J$426,2,FALSE),"")</f>
        <v>GG372027</v>
      </c>
    </row>
    <row r="2669" spans="1:14">
      <c r="A2669" s="14">
        <v>2667</v>
      </c>
      <c r="B2669" s="14" t="str">
        <f t="shared" si="41"/>
        <v>370796502667</v>
      </c>
      <c r="C2669" s="15" t="s">
        <v>24440</v>
      </c>
      <c r="D2669" s="15" t="s">
        <v>13053</v>
      </c>
      <c r="E2669" s="15" t="s">
        <v>24441</v>
      </c>
      <c r="F2669" s="14" t="s">
        <v>24442</v>
      </c>
      <c r="G2669" s="15" t="s">
        <v>24443</v>
      </c>
      <c r="H2669" s="14" t="s">
        <v>13745</v>
      </c>
      <c r="I2669" s="15" t="s">
        <v>24444</v>
      </c>
      <c r="J2669" s="14" t="s">
        <v>13710</v>
      </c>
      <c r="K2669" s="18" t="s">
        <v>13053</v>
      </c>
      <c r="L2669" s="14" t="s">
        <v>13699</v>
      </c>
      <c r="M2669" s="15" t="s">
        <v>23620</v>
      </c>
      <c r="N2669" s="19" t="str">
        <f>_xlfn.IFNA(VLOOKUP(K2669,'HAN02'!$I$1:$J$426,2,FALSE),"")</f>
        <v>GG372027</v>
      </c>
    </row>
    <row r="2670" spans="1:14">
      <c r="A2670" s="14">
        <v>2668</v>
      </c>
      <c r="B2670" s="14" t="str">
        <f t="shared" si="41"/>
        <v>370796402668</v>
      </c>
      <c r="C2670" s="15" t="s">
        <v>24445</v>
      </c>
      <c r="D2670" s="15" t="s">
        <v>13053</v>
      </c>
      <c r="E2670" s="15" t="s">
        <v>24446</v>
      </c>
      <c r="F2670" s="14" t="s">
        <v>24298</v>
      </c>
      <c r="G2670" s="15" t="s">
        <v>24447</v>
      </c>
      <c r="H2670" s="14" t="s">
        <v>13708</v>
      </c>
      <c r="I2670" s="15" t="s">
        <v>24448</v>
      </c>
      <c r="J2670" s="14" t="s">
        <v>13710</v>
      </c>
      <c r="K2670" s="18" t="s">
        <v>13053</v>
      </c>
      <c r="L2670" s="14" t="s">
        <v>13832</v>
      </c>
      <c r="M2670" s="15" t="s">
        <v>23620</v>
      </c>
      <c r="N2670" s="19" t="str">
        <f>_xlfn.IFNA(VLOOKUP(K2670,'HAN02'!$I$1:$J$426,2,FALSE),"")</f>
        <v>GG372027</v>
      </c>
    </row>
    <row r="2671" spans="1:14">
      <c r="A2671" s="14">
        <v>2669</v>
      </c>
      <c r="B2671" s="14" t="str">
        <f t="shared" si="41"/>
        <v>370796502669</v>
      </c>
      <c r="C2671" s="15" t="s">
        <v>24449</v>
      </c>
      <c r="D2671" s="15" t="s">
        <v>13053</v>
      </c>
      <c r="E2671" s="15" t="s">
        <v>24450</v>
      </c>
      <c r="F2671" s="14" t="s">
        <v>24298</v>
      </c>
      <c r="G2671" s="15" t="s">
        <v>24451</v>
      </c>
      <c r="H2671" s="14" t="s">
        <v>13745</v>
      </c>
      <c r="I2671" s="15" t="s">
        <v>24452</v>
      </c>
      <c r="J2671" s="14" t="s">
        <v>13710</v>
      </c>
      <c r="K2671" s="18" t="s">
        <v>13053</v>
      </c>
      <c r="L2671" s="14" t="s">
        <v>13699</v>
      </c>
      <c r="M2671" s="15" t="s">
        <v>23620</v>
      </c>
      <c r="N2671" s="19" t="str">
        <f>_xlfn.IFNA(VLOOKUP(K2671,'HAN02'!$I$1:$J$426,2,FALSE),"")</f>
        <v>GG372027</v>
      </c>
    </row>
    <row r="2672" spans="1:14">
      <c r="A2672" s="14">
        <v>2670</v>
      </c>
      <c r="B2672" s="14" t="str">
        <f t="shared" si="41"/>
        <v>370796702670</v>
      </c>
      <c r="C2672" s="15" t="s">
        <v>24453</v>
      </c>
      <c r="D2672" s="15" t="s">
        <v>13053</v>
      </c>
      <c r="E2672" s="15" t="s">
        <v>24454</v>
      </c>
      <c r="F2672" s="14" t="s">
        <v>24420</v>
      </c>
      <c r="G2672" s="15" t="s">
        <v>24455</v>
      </c>
      <c r="H2672" s="14" t="s">
        <v>14247</v>
      </c>
      <c r="I2672" s="15" t="s">
        <v>24456</v>
      </c>
      <c r="J2672" s="14" t="s">
        <v>13710</v>
      </c>
      <c r="K2672" s="18" t="s">
        <v>13053</v>
      </c>
      <c r="L2672" s="14" t="s">
        <v>13699</v>
      </c>
      <c r="M2672" s="15" t="s">
        <v>23620</v>
      </c>
      <c r="N2672" s="19" t="str">
        <f>_xlfn.IFNA(VLOOKUP(K2672,'HAN02'!$I$1:$J$426,2,FALSE),"")</f>
        <v>GG372027</v>
      </c>
    </row>
    <row r="2673" spans="1:14">
      <c r="A2673" s="14">
        <v>2671</v>
      </c>
      <c r="B2673" s="14" t="str">
        <f t="shared" si="41"/>
        <v>370796402671</v>
      </c>
      <c r="C2673" s="15" t="s">
        <v>24457</v>
      </c>
      <c r="D2673" s="15" t="s">
        <v>13053</v>
      </c>
      <c r="E2673" s="15" t="s">
        <v>24458</v>
      </c>
      <c r="F2673" s="14" t="s">
        <v>24420</v>
      </c>
      <c r="G2673" s="15" t="s">
        <v>24459</v>
      </c>
      <c r="H2673" s="14" t="s">
        <v>13708</v>
      </c>
      <c r="I2673" s="15" t="s">
        <v>15143</v>
      </c>
      <c r="J2673" s="14" t="s">
        <v>13710</v>
      </c>
      <c r="K2673" s="18" t="s">
        <v>13053</v>
      </c>
      <c r="L2673" s="14" t="s">
        <v>13699</v>
      </c>
      <c r="M2673" s="15" t="s">
        <v>23620</v>
      </c>
      <c r="N2673" s="19" t="str">
        <f>_xlfn.IFNA(VLOOKUP(K2673,'HAN02'!$I$1:$J$426,2,FALSE),"")</f>
        <v>GG372027</v>
      </c>
    </row>
    <row r="2674" spans="1:14">
      <c r="A2674" s="14">
        <v>2672</v>
      </c>
      <c r="B2674" s="14" t="str">
        <f t="shared" si="41"/>
        <v>370796502672</v>
      </c>
      <c r="C2674" s="15" t="s">
        <v>24460</v>
      </c>
      <c r="D2674" s="15" t="s">
        <v>13053</v>
      </c>
      <c r="E2674" s="15" t="s">
        <v>24461</v>
      </c>
      <c r="F2674" s="14" t="s">
        <v>24298</v>
      </c>
      <c r="G2674" s="15" t="s">
        <v>24462</v>
      </c>
      <c r="H2674" s="14" t="s">
        <v>13745</v>
      </c>
      <c r="I2674" s="15" t="s">
        <v>14210</v>
      </c>
      <c r="J2674" s="14" t="s">
        <v>13710</v>
      </c>
      <c r="K2674" s="18" t="s">
        <v>13053</v>
      </c>
      <c r="L2674" s="14" t="s">
        <v>13699</v>
      </c>
      <c r="M2674" s="15" t="s">
        <v>23620</v>
      </c>
      <c r="N2674" s="19" t="str">
        <f>_xlfn.IFNA(VLOOKUP(K2674,'HAN02'!$I$1:$J$426,2,FALSE),"")</f>
        <v>GG372027</v>
      </c>
    </row>
    <row r="2675" spans="1:14">
      <c r="A2675" s="14">
        <v>2673</v>
      </c>
      <c r="B2675" s="14" t="str">
        <f t="shared" si="41"/>
        <v>370796502673</v>
      </c>
      <c r="C2675" s="15" t="s">
        <v>24463</v>
      </c>
      <c r="D2675" s="15" t="s">
        <v>13053</v>
      </c>
      <c r="E2675" s="15" t="s">
        <v>24464</v>
      </c>
      <c r="F2675" s="14" t="s">
        <v>24298</v>
      </c>
      <c r="G2675" s="15" t="s">
        <v>24465</v>
      </c>
      <c r="H2675" s="14" t="s">
        <v>13745</v>
      </c>
      <c r="I2675" s="15" t="s">
        <v>24466</v>
      </c>
      <c r="J2675" s="14" t="s">
        <v>13710</v>
      </c>
      <c r="K2675" s="18" t="s">
        <v>13053</v>
      </c>
      <c r="L2675" s="14" t="s">
        <v>13699</v>
      </c>
      <c r="M2675" s="15" t="s">
        <v>23620</v>
      </c>
      <c r="N2675" s="19" t="str">
        <f>_xlfn.IFNA(VLOOKUP(K2675,'HAN02'!$I$1:$J$426,2,FALSE),"")</f>
        <v>GG372027</v>
      </c>
    </row>
    <row r="2676" spans="1:14">
      <c r="A2676" s="14">
        <v>2674</v>
      </c>
      <c r="B2676" s="14" t="str">
        <f t="shared" si="41"/>
        <v>370811502674</v>
      </c>
      <c r="C2676" s="15" t="s">
        <v>24467</v>
      </c>
      <c r="D2676" s="15" t="s">
        <v>2975</v>
      </c>
      <c r="E2676" s="15" t="s">
        <v>24468</v>
      </c>
      <c r="F2676" s="14" t="s">
        <v>24469</v>
      </c>
      <c r="G2676" s="15" t="s">
        <v>24470</v>
      </c>
      <c r="H2676" s="14" t="s">
        <v>13745</v>
      </c>
      <c r="I2676" s="15" t="s">
        <v>24471</v>
      </c>
      <c r="J2676" s="14" t="s">
        <v>13699</v>
      </c>
      <c r="K2676" s="18"/>
      <c r="L2676" s="14" t="s">
        <v>13699</v>
      </c>
      <c r="M2676" s="15" t="s">
        <v>23620</v>
      </c>
      <c r="N2676" s="19" t="str">
        <f>_xlfn.IFNA(VLOOKUP(K2676,'HAN02'!$I$1:$J$426,2,FALSE),"")</f>
        <v/>
      </c>
    </row>
    <row r="2677" spans="1:14">
      <c r="A2677" s="14">
        <v>2675</v>
      </c>
      <c r="B2677" s="14" t="str">
        <f t="shared" si="41"/>
        <v>370811502675</v>
      </c>
      <c r="C2677" s="15" t="s">
        <v>24472</v>
      </c>
      <c r="D2677" s="15" t="s">
        <v>2975</v>
      </c>
      <c r="E2677" s="15" t="s">
        <v>24473</v>
      </c>
      <c r="F2677" s="14" t="s">
        <v>24474</v>
      </c>
      <c r="G2677" s="15" t="s">
        <v>24475</v>
      </c>
      <c r="H2677" s="14" t="s">
        <v>13745</v>
      </c>
      <c r="I2677" s="15" t="s">
        <v>15354</v>
      </c>
      <c r="J2677" s="14" t="s">
        <v>13699</v>
      </c>
      <c r="K2677" s="18"/>
      <c r="L2677" s="14" t="s">
        <v>13699</v>
      </c>
      <c r="M2677" s="15" t="s">
        <v>23620</v>
      </c>
      <c r="N2677" s="19" t="str">
        <f>_xlfn.IFNA(VLOOKUP(K2677,'HAN02'!$I$1:$J$426,2,FALSE),"")</f>
        <v/>
      </c>
    </row>
    <row r="2678" spans="1:14">
      <c r="A2678" s="14">
        <v>2676</v>
      </c>
      <c r="B2678" s="14" t="str">
        <f t="shared" si="41"/>
        <v>370812502676</v>
      </c>
      <c r="C2678" s="15" t="s">
        <v>24476</v>
      </c>
      <c r="D2678" s="15" t="s">
        <v>2977</v>
      </c>
      <c r="E2678" s="15" t="s">
        <v>24477</v>
      </c>
      <c r="F2678" s="14" t="s">
        <v>24478</v>
      </c>
      <c r="G2678" s="15" t="s">
        <v>24479</v>
      </c>
      <c r="H2678" s="14" t="s">
        <v>13745</v>
      </c>
      <c r="I2678" s="15" t="s">
        <v>23610</v>
      </c>
      <c r="J2678" s="14" t="s">
        <v>13699</v>
      </c>
      <c r="K2678" s="18"/>
      <c r="L2678" s="14" t="s">
        <v>13699</v>
      </c>
      <c r="M2678" s="15" t="s">
        <v>23620</v>
      </c>
      <c r="N2678" s="19" t="str">
        <f>_xlfn.IFNA(VLOOKUP(K2678,'HAN02'!$I$1:$J$426,2,FALSE),"")</f>
        <v/>
      </c>
    </row>
    <row r="2679" spans="1:14">
      <c r="A2679" s="14">
        <v>2677</v>
      </c>
      <c r="B2679" s="14" t="str">
        <f t="shared" si="41"/>
        <v>370826602677</v>
      </c>
      <c r="C2679" s="15" t="s">
        <v>24480</v>
      </c>
      <c r="D2679" s="15" t="s">
        <v>2979</v>
      </c>
      <c r="E2679" s="15" t="s">
        <v>24481</v>
      </c>
      <c r="F2679" s="14" t="s">
        <v>24482</v>
      </c>
      <c r="G2679" s="15" t="s">
        <v>24483</v>
      </c>
      <c r="H2679" s="14" t="s">
        <v>15084</v>
      </c>
      <c r="I2679" s="15" t="s">
        <v>24484</v>
      </c>
      <c r="J2679" s="14" t="s">
        <v>13699</v>
      </c>
      <c r="K2679" s="18"/>
      <c r="L2679" s="14" t="s">
        <v>13699</v>
      </c>
      <c r="M2679" s="15" t="s">
        <v>23620</v>
      </c>
      <c r="N2679" s="19" t="str">
        <f>_xlfn.IFNA(VLOOKUP(K2679,'HAN02'!$I$1:$J$426,2,FALSE),"")</f>
        <v/>
      </c>
    </row>
    <row r="2680" spans="1:14">
      <c r="A2680" s="14">
        <v>2678</v>
      </c>
      <c r="B2680" s="14" t="str">
        <f t="shared" si="41"/>
        <v>370826502678</v>
      </c>
      <c r="C2680" s="15" t="s">
        <v>24485</v>
      </c>
      <c r="D2680" s="15" t="s">
        <v>2979</v>
      </c>
      <c r="E2680" s="15" t="s">
        <v>24486</v>
      </c>
      <c r="F2680" s="14" t="s">
        <v>24482</v>
      </c>
      <c r="G2680" s="15" t="s">
        <v>24487</v>
      </c>
      <c r="H2680" s="14" t="s">
        <v>13745</v>
      </c>
      <c r="I2680" s="15" t="s">
        <v>24488</v>
      </c>
      <c r="J2680" s="14" t="s">
        <v>13699</v>
      </c>
      <c r="K2680" s="18"/>
      <c r="L2680" s="14" t="s">
        <v>13699</v>
      </c>
      <c r="M2680" s="15" t="s">
        <v>23620</v>
      </c>
      <c r="N2680" s="19" t="str">
        <f>_xlfn.IFNA(VLOOKUP(K2680,'HAN02'!$I$1:$J$426,2,FALSE),"")</f>
        <v/>
      </c>
    </row>
    <row r="2681" spans="1:14">
      <c r="A2681" s="14">
        <v>2679</v>
      </c>
      <c r="B2681" s="14" t="str">
        <f t="shared" si="41"/>
        <v>370828502679</v>
      </c>
      <c r="C2681" s="15" t="s">
        <v>24489</v>
      </c>
      <c r="D2681" s="15" t="s">
        <v>2983</v>
      </c>
      <c r="E2681" s="15" t="s">
        <v>24490</v>
      </c>
      <c r="F2681" s="14" t="s">
        <v>24491</v>
      </c>
      <c r="G2681" s="15" t="s">
        <v>24492</v>
      </c>
      <c r="H2681" s="14" t="s">
        <v>13745</v>
      </c>
      <c r="I2681" s="15" t="s">
        <v>24493</v>
      </c>
      <c r="J2681" s="14" t="s">
        <v>13699</v>
      </c>
      <c r="K2681" s="18"/>
      <c r="L2681" s="14" t="s">
        <v>13832</v>
      </c>
      <c r="M2681" s="15" t="s">
        <v>23620</v>
      </c>
      <c r="N2681" s="19" t="str">
        <f>_xlfn.IFNA(VLOOKUP(K2681,'HAN02'!$I$1:$J$426,2,FALSE),"")</f>
        <v/>
      </c>
    </row>
    <row r="2682" spans="1:14">
      <c r="A2682" s="14">
        <v>2680</v>
      </c>
      <c r="B2682" s="14" t="str">
        <f t="shared" si="41"/>
        <v>370830502680</v>
      </c>
      <c r="C2682" s="15" t="s">
        <v>24494</v>
      </c>
      <c r="D2682" s="15" t="s">
        <v>2987</v>
      </c>
      <c r="E2682" s="15" t="s">
        <v>24495</v>
      </c>
      <c r="F2682" s="14" t="s">
        <v>24496</v>
      </c>
      <c r="G2682" s="15" t="s">
        <v>24497</v>
      </c>
      <c r="H2682" s="14" t="s">
        <v>13745</v>
      </c>
      <c r="I2682" s="15" t="s">
        <v>24498</v>
      </c>
      <c r="J2682" s="14" t="s">
        <v>13699</v>
      </c>
      <c r="K2682" s="18"/>
      <c r="L2682" s="14" t="s">
        <v>13699</v>
      </c>
      <c r="M2682" s="15" t="s">
        <v>23620</v>
      </c>
      <c r="N2682" s="19" t="str">
        <f>_xlfn.IFNA(VLOOKUP(K2682,'HAN02'!$I$1:$J$426,2,FALSE),"")</f>
        <v/>
      </c>
    </row>
    <row r="2683" spans="1:14">
      <c r="A2683" s="14">
        <v>2681</v>
      </c>
      <c r="B2683" s="14" t="str">
        <f t="shared" si="41"/>
        <v>370831502681</v>
      </c>
      <c r="C2683" s="15" t="s">
        <v>24499</v>
      </c>
      <c r="D2683" s="15" t="s">
        <v>2989</v>
      </c>
      <c r="E2683" s="15" t="s">
        <v>24500</v>
      </c>
      <c r="F2683" s="14" t="s">
        <v>24501</v>
      </c>
      <c r="G2683" s="15" t="s">
        <v>24502</v>
      </c>
      <c r="H2683" s="14" t="s">
        <v>13745</v>
      </c>
      <c r="I2683" s="15" t="s">
        <v>15724</v>
      </c>
      <c r="J2683" s="14" t="s">
        <v>13699</v>
      </c>
      <c r="K2683" s="18"/>
      <c r="L2683" s="14" t="s">
        <v>13699</v>
      </c>
      <c r="M2683" s="15" t="s">
        <v>23620</v>
      </c>
      <c r="N2683" s="19" t="str">
        <f>_xlfn.IFNA(VLOOKUP(K2683,'HAN02'!$I$1:$J$426,2,FALSE),"")</f>
        <v/>
      </c>
    </row>
    <row r="2684" spans="1:14">
      <c r="A2684" s="14">
        <v>2682</v>
      </c>
      <c r="B2684" s="14" t="str">
        <f t="shared" si="41"/>
        <v>370831602682</v>
      </c>
      <c r="C2684" s="15" t="s">
        <v>24503</v>
      </c>
      <c r="D2684" s="15" t="s">
        <v>2989</v>
      </c>
      <c r="E2684" s="15" t="s">
        <v>24504</v>
      </c>
      <c r="F2684" s="14" t="s">
        <v>24501</v>
      </c>
      <c r="G2684" s="15" t="s">
        <v>24505</v>
      </c>
      <c r="H2684" s="14" t="s">
        <v>15084</v>
      </c>
      <c r="I2684" s="15" t="s">
        <v>20323</v>
      </c>
      <c r="J2684" s="14" t="s">
        <v>13699</v>
      </c>
      <c r="K2684" s="18"/>
      <c r="L2684" s="14" t="s">
        <v>13699</v>
      </c>
      <c r="M2684" s="15" t="s">
        <v>23620</v>
      </c>
      <c r="N2684" s="19" t="str">
        <f>_xlfn.IFNA(VLOOKUP(K2684,'HAN02'!$I$1:$J$426,2,FALSE),"")</f>
        <v/>
      </c>
    </row>
    <row r="2685" spans="1:14">
      <c r="A2685" s="14">
        <v>2683</v>
      </c>
      <c r="B2685" s="14" t="str">
        <f t="shared" si="41"/>
        <v>370831502683</v>
      </c>
      <c r="C2685" s="15" t="s">
        <v>24506</v>
      </c>
      <c r="D2685" s="15" t="s">
        <v>2989</v>
      </c>
      <c r="E2685" s="15" t="s">
        <v>24507</v>
      </c>
      <c r="F2685" s="14"/>
      <c r="G2685" s="15" t="s">
        <v>24508</v>
      </c>
      <c r="H2685" s="14" t="s">
        <v>13745</v>
      </c>
      <c r="I2685" s="15" t="s">
        <v>24509</v>
      </c>
      <c r="J2685" s="14" t="s">
        <v>13699</v>
      </c>
      <c r="K2685" s="18"/>
      <c r="L2685" s="14" t="s">
        <v>13699</v>
      </c>
      <c r="M2685" s="15" t="s">
        <v>23620</v>
      </c>
      <c r="N2685" s="19" t="str">
        <f>_xlfn.IFNA(VLOOKUP(K2685,'HAN02'!$I$1:$J$426,2,FALSE),"")</f>
        <v/>
      </c>
    </row>
    <row r="2686" spans="1:14">
      <c r="A2686" s="14">
        <v>2684</v>
      </c>
      <c r="B2686" s="14" t="str">
        <f t="shared" si="41"/>
        <v>370881202684</v>
      </c>
      <c r="C2686" s="15" t="s">
        <v>24510</v>
      </c>
      <c r="D2686" s="15" t="s">
        <v>2993</v>
      </c>
      <c r="E2686" s="15" t="s">
        <v>24511</v>
      </c>
      <c r="F2686" s="14" t="s">
        <v>24512</v>
      </c>
      <c r="G2686" s="15" t="s">
        <v>24513</v>
      </c>
      <c r="H2686" s="14" t="s">
        <v>14962</v>
      </c>
      <c r="I2686" s="15" t="s">
        <v>24514</v>
      </c>
      <c r="J2686" s="14" t="s">
        <v>13699</v>
      </c>
      <c r="K2686" s="18"/>
      <c r="L2686" s="14" t="s">
        <v>13699</v>
      </c>
      <c r="M2686" s="15" t="s">
        <v>23620</v>
      </c>
      <c r="N2686" s="19" t="str">
        <f>_xlfn.IFNA(VLOOKUP(K2686,'HAN02'!$I$1:$J$426,2,FALSE),"")</f>
        <v/>
      </c>
    </row>
    <row r="2687" spans="1:14">
      <c r="A2687" s="14">
        <v>2685</v>
      </c>
      <c r="B2687" s="14" t="str">
        <f t="shared" si="41"/>
        <v>370883402685</v>
      </c>
      <c r="C2687" s="15" t="s">
        <v>24515</v>
      </c>
      <c r="D2687" s="15" t="s">
        <v>2995</v>
      </c>
      <c r="E2687" s="15" t="s">
        <v>24516</v>
      </c>
      <c r="F2687" s="14" t="s">
        <v>24517</v>
      </c>
      <c r="G2687" s="15" t="s">
        <v>24518</v>
      </c>
      <c r="H2687" s="14" t="s">
        <v>13708</v>
      </c>
      <c r="I2687" s="15" t="s">
        <v>18050</v>
      </c>
      <c r="J2687" s="14" t="s">
        <v>13699</v>
      </c>
      <c r="K2687" s="18"/>
      <c r="L2687" s="14" t="s">
        <v>13832</v>
      </c>
      <c r="M2687" s="15" t="s">
        <v>23620</v>
      </c>
      <c r="N2687" s="19" t="str">
        <f>_xlfn.IFNA(VLOOKUP(K2687,'HAN02'!$I$1:$J$426,2,FALSE),"")</f>
        <v/>
      </c>
    </row>
    <row r="2688" spans="1:14">
      <c r="A2688" s="14">
        <v>2686</v>
      </c>
      <c r="B2688" s="14" t="str">
        <f t="shared" si="41"/>
        <v>370883402686</v>
      </c>
      <c r="C2688" s="15" t="s">
        <v>24519</v>
      </c>
      <c r="D2688" s="15" t="s">
        <v>2995</v>
      </c>
      <c r="E2688" s="15" t="s">
        <v>24520</v>
      </c>
      <c r="F2688" s="14" t="s">
        <v>24521</v>
      </c>
      <c r="G2688" s="15" t="s">
        <v>24522</v>
      </c>
      <c r="H2688" s="14" t="s">
        <v>13708</v>
      </c>
      <c r="I2688" s="15" t="s">
        <v>14870</v>
      </c>
      <c r="J2688" s="14" t="s">
        <v>13699</v>
      </c>
      <c r="K2688" s="18"/>
      <c r="L2688" s="14" t="s">
        <v>13832</v>
      </c>
      <c r="M2688" s="15" t="s">
        <v>23620</v>
      </c>
      <c r="N2688" s="19" t="str">
        <f>_xlfn.IFNA(VLOOKUP(K2688,'HAN02'!$I$1:$J$426,2,FALSE),"")</f>
        <v/>
      </c>
    </row>
    <row r="2689" spans="1:14">
      <c r="A2689" s="14">
        <v>2687</v>
      </c>
      <c r="B2689" s="14" t="str">
        <f t="shared" si="41"/>
        <v>370883502687</v>
      </c>
      <c r="C2689" s="15" t="s">
        <v>24523</v>
      </c>
      <c r="D2689" s="15" t="s">
        <v>2995</v>
      </c>
      <c r="E2689" s="15" t="s">
        <v>24524</v>
      </c>
      <c r="F2689" s="14" t="s">
        <v>24525</v>
      </c>
      <c r="G2689" s="15" t="s">
        <v>24526</v>
      </c>
      <c r="H2689" s="14" t="s">
        <v>13745</v>
      </c>
      <c r="I2689" s="15" t="s">
        <v>17422</v>
      </c>
      <c r="J2689" s="14" t="s">
        <v>13699</v>
      </c>
      <c r="K2689" s="18"/>
      <c r="L2689" s="14" t="s">
        <v>13699</v>
      </c>
      <c r="M2689" s="15" t="s">
        <v>23620</v>
      </c>
      <c r="N2689" s="19" t="str">
        <f>_xlfn.IFNA(VLOOKUP(K2689,'HAN02'!$I$1:$J$426,2,FALSE),"")</f>
        <v/>
      </c>
    </row>
    <row r="2690" spans="1:14">
      <c r="A2690" s="14">
        <v>2688</v>
      </c>
      <c r="B2690" s="14" t="str">
        <f t="shared" si="41"/>
        <v>370896302688</v>
      </c>
      <c r="C2690" s="15" t="s">
        <v>24527</v>
      </c>
      <c r="D2690" s="15" t="s">
        <v>13055</v>
      </c>
      <c r="E2690" s="15" t="s">
        <v>24528</v>
      </c>
      <c r="F2690" s="14" t="s">
        <v>24529</v>
      </c>
      <c r="G2690" s="15" t="s">
        <v>24530</v>
      </c>
      <c r="H2690" s="14" t="s">
        <v>13872</v>
      </c>
      <c r="I2690" s="15" t="s">
        <v>24531</v>
      </c>
      <c r="J2690" s="14" t="s">
        <v>13710</v>
      </c>
      <c r="K2690" s="18" t="s">
        <v>13055</v>
      </c>
      <c r="L2690" s="14" t="s">
        <v>13832</v>
      </c>
      <c r="M2690" s="15" t="s">
        <v>23620</v>
      </c>
      <c r="N2690" s="19" t="str">
        <f>_xlfn.IFNA(VLOOKUP(K2690,'HAN02'!$I$1:$J$426,2,FALSE),"")</f>
        <v>GG372108</v>
      </c>
    </row>
    <row r="2691" spans="1:14">
      <c r="A2691" s="14">
        <v>2689</v>
      </c>
      <c r="B2691" s="14" t="str">
        <f t="shared" si="41"/>
        <v>370896402689</v>
      </c>
      <c r="C2691" s="15" t="s">
        <v>24532</v>
      </c>
      <c r="D2691" s="15" t="s">
        <v>13055</v>
      </c>
      <c r="E2691" s="15" t="s">
        <v>24533</v>
      </c>
      <c r="F2691" s="14" t="s">
        <v>24474</v>
      </c>
      <c r="G2691" s="15" t="s">
        <v>24534</v>
      </c>
      <c r="H2691" s="14" t="s">
        <v>13708</v>
      </c>
      <c r="I2691" s="15" t="s">
        <v>18646</v>
      </c>
      <c r="J2691" s="14" t="s">
        <v>13710</v>
      </c>
      <c r="K2691" s="18" t="s">
        <v>13055</v>
      </c>
      <c r="L2691" s="14" t="s">
        <v>13832</v>
      </c>
      <c r="M2691" s="15" t="s">
        <v>23620</v>
      </c>
      <c r="N2691" s="19" t="str">
        <f>_xlfn.IFNA(VLOOKUP(K2691,'HAN02'!$I$1:$J$426,2,FALSE),"")</f>
        <v>GG372108</v>
      </c>
    </row>
    <row r="2692" spans="1:14">
      <c r="A2692" s="14">
        <v>2690</v>
      </c>
      <c r="B2692" s="14" t="str">
        <f t="shared" ref="B2692:B2755" si="42">D2692&amp;IF(H2692="",0,H2692)&amp;REPT(0,5-LEN(A2692))&amp;A2692</f>
        <v>370896402690</v>
      </c>
      <c r="C2692" s="15" t="s">
        <v>24535</v>
      </c>
      <c r="D2692" s="15" t="s">
        <v>13055</v>
      </c>
      <c r="E2692" s="15" t="s">
        <v>24536</v>
      </c>
      <c r="F2692" s="14" t="s">
        <v>24474</v>
      </c>
      <c r="G2692" s="15" t="s">
        <v>24537</v>
      </c>
      <c r="H2692" s="14" t="s">
        <v>13708</v>
      </c>
      <c r="I2692" s="15" t="s">
        <v>18310</v>
      </c>
      <c r="J2692" s="14" t="s">
        <v>13710</v>
      </c>
      <c r="K2692" s="18" t="s">
        <v>13055</v>
      </c>
      <c r="L2692" s="14" t="s">
        <v>13832</v>
      </c>
      <c r="M2692" s="15" t="s">
        <v>23620</v>
      </c>
      <c r="N2692" s="19" t="str">
        <f>_xlfn.IFNA(VLOOKUP(K2692,'HAN02'!$I$1:$J$426,2,FALSE),"")</f>
        <v>GG372108</v>
      </c>
    </row>
    <row r="2693" spans="1:14">
      <c r="A2693" s="14">
        <v>2691</v>
      </c>
      <c r="B2693" s="14" t="str">
        <f t="shared" si="42"/>
        <v>370896402691</v>
      </c>
      <c r="C2693" s="15" t="s">
        <v>24538</v>
      </c>
      <c r="D2693" s="15" t="s">
        <v>13055</v>
      </c>
      <c r="E2693" s="15" t="s">
        <v>24539</v>
      </c>
      <c r="F2693" s="14" t="s">
        <v>24474</v>
      </c>
      <c r="G2693" s="15" t="s">
        <v>24540</v>
      </c>
      <c r="H2693" s="14" t="s">
        <v>13708</v>
      </c>
      <c r="I2693" s="15" t="s">
        <v>17202</v>
      </c>
      <c r="J2693" s="14" t="s">
        <v>13710</v>
      </c>
      <c r="K2693" s="18" t="s">
        <v>13055</v>
      </c>
      <c r="L2693" s="14" t="s">
        <v>13699</v>
      </c>
      <c r="M2693" s="15" t="s">
        <v>23620</v>
      </c>
      <c r="N2693" s="19" t="str">
        <f>_xlfn.IFNA(VLOOKUP(K2693,'HAN02'!$I$1:$J$426,2,FALSE),"")</f>
        <v>GG372108</v>
      </c>
    </row>
    <row r="2694" spans="1:14">
      <c r="A2694" s="14">
        <v>2692</v>
      </c>
      <c r="B2694" s="14" t="str">
        <f t="shared" si="42"/>
        <v>370896402692</v>
      </c>
      <c r="C2694" s="15" t="s">
        <v>24541</v>
      </c>
      <c r="D2694" s="15" t="s">
        <v>13055</v>
      </c>
      <c r="E2694" s="15" t="s">
        <v>24542</v>
      </c>
      <c r="F2694" s="14" t="s">
        <v>24474</v>
      </c>
      <c r="G2694" s="15" t="s">
        <v>24543</v>
      </c>
      <c r="H2694" s="14" t="s">
        <v>13708</v>
      </c>
      <c r="I2694" s="15" t="s">
        <v>18922</v>
      </c>
      <c r="J2694" s="14" t="s">
        <v>13710</v>
      </c>
      <c r="K2694" s="18" t="s">
        <v>13055</v>
      </c>
      <c r="L2694" s="14" t="s">
        <v>13699</v>
      </c>
      <c r="M2694" s="15" t="s">
        <v>23620</v>
      </c>
      <c r="N2694" s="19" t="str">
        <f>_xlfn.IFNA(VLOOKUP(K2694,'HAN02'!$I$1:$J$426,2,FALSE),"")</f>
        <v>GG372108</v>
      </c>
    </row>
    <row r="2695" spans="1:14">
      <c r="A2695" s="14">
        <v>2693</v>
      </c>
      <c r="B2695" s="14" t="str">
        <f t="shared" si="42"/>
        <v>370896502693</v>
      </c>
      <c r="C2695" s="15" t="s">
        <v>24544</v>
      </c>
      <c r="D2695" s="15" t="s">
        <v>13055</v>
      </c>
      <c r="E2695" s="15" t="s">
        <v>24545</v>
      </c>
      <c r="F2695" s="14" t="s">
        <v>24474</v>
      </c>
      <c r="G2695" s="15" t="s">
        <v>24546</v>
      </c>
      <c r="H2695" s="14" t="s">
        <v>13745</v>
      </c>
      <c r="I2695" s="15" t="s">
        <v>24547</v>
      </c>
      <c r="J2695" s="14" t="s">
        <v>13710</v>
      </c>
      <c r="K2695" s="18" t="s">
        <v>13055</v>
      </c>
      <c r="L2695" s="14" t="s">
        <v>13699</v>
      </c>
      <c r="M2695" s="15" t="s">
        <v>23620</v>
      </c>
      <c r="N2695" s="19" t="str">
        <f>_xlfn.IFNA(VLOOKUP(K2695,'HAN02'!$I$1:$J$426,2,FALSE),"")</f>
        <v>GG372108</v>
      </c>
    </row>
    <row r="2696" spans="1:14">
      <c r="A2696" s="14">
        <v>2694</v>
      </c>
      <c r="B2696" s="14" t="str">
        <f t="shared" si="42"/>
        <v>370896502694</v>
      </c>
      <c r="C2696" s="15" t="s">
        <v>24548</v>
      </c>
      <c r="D2696" s="15" t="s">
        <v>13055</v>
      </c>
      <c r="E2696" s="15" t="s">
        <v>24549</v>
      </c>
      <c r="F2696" s="14" t="s">
        <v>24474</v>
      </c>
      <c r="G2696" s="15" t="s">
        <v>24550</v>
      </c>
      <c r="H2696" s="14" t="s">
        <v>13745</v>
      </c>
      <c r="I2696" s="15" t="s">
        <v>17150</v>
      </c>
      <c r="J2696" s="14" t="s">
        <v>13710</v>
      </c>
      <c r="K2696" s="18" t="s">
        <v>13055</v>
      </c>
      <c r="L2696" s="14" t="s">
        <v>13699</v>
      </c>
      <c r="M2696" s="15" t="s">
        <v>23620</v>
      </c>
      <c r="N2696" s="19" t="str">
        <f>_xlfn.IFNA(VLOOKUP(K2696,'HAN02'!$I$1:$J$426,2,FALSE),"")</f>
        <v>GG372108</v>
      </c>
    </row>
    <row r="2697" spans="1:14">
      <c r="A2697" s="14">
        <v>2695</v>
      </c>
      <c r="B2697" s="14" t="str">
        <f t="shared" si="42"/>
        <v>370896502695</v>
      </c>
      <c r="C2697" s="15" t="s">
        <v>24551</v>
      </c>
      <c r="D2697" s="15" t="s">
        <v>13055</v>
      </c>
      <c r="E2697" s="15" t="s">
        <v>24552</v>
      </c>
      <c r="F2697" s="14" t="s">
        <v>24474</v>
      </c>
      <c r="G2697" s="15" t="s">
        <v>24553</v>
      </c>
      <c r="H2697" s="14" t="s">
        <v>13745</v>
      </c>
      <c r="I2697" s="15" t="s">
        <v>24554</v>
      </c>
      <c r="J2697" s="14" t="s">
        <v>13710</v>
      </c>
      <c r="K2697" s="18" t="s">
        <v>13055</v>
      </c>
      <c r="L2697" s="14" t="s">
        <v>13699</v>
      </c>
      <c r="M2697" s="15" t="s">
        <v>23620</v>
      </c>
      <c r="N2697" s="19" t="str">
        <f>_xlfn.IFNA(VLOOKUP(K2697,'HAN02'!$I$1:$J$426,2,FALSE),"")</f>
        <v>GG372108</v>
      </c>
    </row>
    <row r="2698" spans="1:14">
      <c r="A2698" s="14">
        <v>2696</v>
      </c>
      <c r="B2698" s="14" t="str">
        <f t="shared" si="42"/>
        <v>370902502696</v>
      </c>
      <c r="C2698" s="15" t="s">
        <v>24555</v>
      </c>
      <c r="D2698" s="15" t="s">
        <v>3000</v>
      </c>
      <c r="E2698" s="15" t="s">
        <v>24556</v>
      </c>
      <c r="F2698" s="14" t="s">
        <v>24557</v>
      </c>
      <c r="G2698" s="15" t="s">
        <v>24558</v>
      </c>
      <c r="H2698" s="14" t="s">
        <v>13745</v>
      </c>
      <c r="I2698" s="15" t="s">
        <v>15705</v>
      </c>
      <c r="J2698" s="14" t="s">
        <v>13699</v>
      </c>
      <c r="K2698" s="18"/>
      <c r="L2698" s="14" t="s">
        <v>13699</v>
      </c>
      <c r="M2698" s="15" t="s">
        <v>23620</v>
      </c>
      <c r="N2698" s="19" t="str">
        <f>_xlfn.IFNA(VLOOKUP(K2698,'HAN02'!$I$1:$J$426,2,FALSE),"")</f>
        <v/>
      </c>
    </row>
    <row r="2699" spans="1:14">
      <c r="A2699" s="14">
        <v>2697</v>
      </c>
      <c r="B2699" s="14" t="str">
        <f t="shared" si="42"/>
        <v>370902502697</v>
      </c>
      <c r="C2699" s="15" t="s">
        <v>24559</v>
      </c>
      <c r="D2699" s="15" t="s">
        <v>3000</v>
      </c>
      <c r="E2699" s="15" t="s">
        <v>24560</v>
      </c>
      <c r="F2699" s="14" t="s">
        <v>24557</v>
      </c>
      <c r="G2699" s="15" t="s">
        <v>24561</v>
      </c>
      <c r="H2699" s="14" t="s">
        <v>13745</v>
      </c>
      <c r="I2699" s="15" t="s">
        <v>14812</v>
      </c>
      <c r="J2699" s="14" t="s">
        <v>13699</v>
      </c>
      <c r="K2699" s="18"/>
      <c r="L2699" s="14" t="s">
        <v>13699</v>
      </c>
      <c r="M2699" s="15" t="s">
        <v>23620</v>
      </c>
      <c r="N2699" s="19" t="str">
        <f>_xlfn.IFNA(VLOOKUP(K2699,'HAN02'!$I$1:$J$426,2,FALSE),"")</f>
        <v/>
      </c>
    </row>
    <row r="2700" spans="1:14">
      <c r="A2700" s="14">
        <v>2698</v>
      </c>
      <c r="B2700" s="14" t="str">
        <f t="shared" si="42"/>
        <v>370921502698</v>
      </c>
      <c r="C2700" s="15" t="s">
        <v>24562</v>
      </c>
      <c r="D2700" s="15" t="s">
        <v>3004</v>
      </c>
      <c r="E2700" s="15" t="s">
        <v>24563</v>
      </c>
      <c r="F2700" s="14" t="s">
        <v>24564</v>
      </c>
      <c r="G2700" s="15" t="s">
        <v>24565</v>
      </c>
      <c r="H2700" s="14" t="s">
        <v>13745</v>
      </c>
      <c r="I2700" s="15" t="s">
        <v>24566</v>
      </c>
      <c r="J2700" s="14" t="s">
        <v>13699</v>
      </c>
      <c r="K2700" s="18"/>
      <c r="L2700" s="14" t="s">
        <v>13699</v>
      </c>
      <c r="M2700" s="15" t="s">
        <v>23620</v>
      </c>
      <c r="N2700" s="19" t="str">
        <f>_xlfn.IFNA(VLOOKUP(K2700,'HAN02'!$I$1:$J$426,2,FALSE),"")</f>
        <v/>
      </c>
    </row>
    <row r="2701" spans="1:14">
      <c r="A2701" s="14">
        <v>2699</v>
      </c>
      <c r="B2701" s="14" t="str">
        <f t="shared" si="42"/>
        <v>370923402699</v>
      </c>
      <c r="C2701" s="15" t="s">
        <v>24567</v>
      </c>
      <c r="D2701" s="15" t="s">
        <v>3006</v>
      </c>
      <c r="E2701" s="15" t="s">
        <v>24568</v>
      </c>
      <c r="F2701" s="14" t="s">
        <v>24569</v>
      </c>
      <c r="G2701" s="15" t="s">
        <v>24570</v>
      </c>
      <c r="H2701" s="14" t="s">
        <v>13708</v>
      </c>
      <c r="I2701" s="15" t="s">
        <v>24571</v>
      </c>
      <c r="J2701" s="14" t="s">
        <v>13699</v>
      </c>
      <c r="K2701" s="18"/>
      <c r="L2701" s="14" t="s">
        <v>13699</v>
      </c>
      <c r="M2701" s="15" t="s">
        <v>23620</v>
      </c>
      <c r="N2701" s="19" t="str">
        <f>_xlfn.IFNA(VLOOKUP(K2701,'HAN02'!$I$1:$J$426,2,FALSE),"")</f>
        <v/>
      </c>
    </row>
    <row r="2702" spans="1:14">
      <c r="A2702" s="14">
        <v>2700</v>
      </c>
      <c r="B2702" s="14" t="str">
        <f t="shared" si="42"/>
        <v>370982702700</v>
      </c>
      <c r="C2702" s="15" t="s">
        <v>24572</v>
      </c>
      <c r="D2702" s="15" t="s">
        <v>3008</v>
      </c>
      <c r="E2702" s="15" t="s">
        <v>24573</v>
      </c>
      <c r="F2702" s="14" t="s">
        <v>24574</v>
      </c>
      <c r="G2702" s="15" t="s">
        <v>24575</v>
      </c>
      <c r="H2702" s="14" t="s">
        <v>14247</v>
      </c>
      <c r="I2702" s="15" t="s">
        <v>24576</v>
      </c>
      <c r="J2702" s="14" t="s">
        <v>13699</v>
      </c>
      <c r="K2702" s="18"/>
      <c r="L2702" s="14" t="s">
        <v>13699</v>
      </c>
      <c r="M2702" s="15" t="s">
        <v>23620</v>
      </c>
      <c r="N2702" s="19" t="str">
        <f>_xlfn.IFNA(VLOOKUP(K2702,'HAN02'!$I$1:$J$426,2,FALSE),"")</f>
        <v/>
      </c>
    </row>
    <row r="2703" spans="1:14">
      <c r="A2703" s="14">
        <v>2701</v>
      </c>
      <c r="B2703" s="14" t="str">
        <f t="shared" si="42"/>
        <v>370982402701</v>
      </c>
      <c r="C2703" s="15" t="s">
        <v>24577</v>
      </c>
      <c r="D2703" s="15" t="s">
        <v>3008</v>
      </c>
      <c r="E2703" s="15" t="s">
        <v>24578</v>
      </c>
      <c r="F2703" s="14" t="s">
        <v>24574</v>
      </c>
      <c r="G2703" s="15" t="s">
        <v>24579</v>
      </c>
      <c r="H2703" s="14" t="s">
        <v>13708</v>
      </c>
      <c r="I2703" s="15" t="s">
        <v>20216</v>
      </c>
      <c r="J2703" s="14" t="s">
        <v>13699</v>
      </c>
      <c r="K2703" s="18"/>
      <c r="L2703" s="14" t="s">
        <v>13699</v>
      </c>
      <c r="M2703" s="15" t="s">
        <v>23620</v>
      </c>
      <c r="N2703" s="19" t="str">
        <f>_xlfn.IFNA(VLOOKUP(K2703,'HAN02'!$I$1:$J$426,2,FALSE),"")</f>
        <v/>
      </c>
    </row>
    <row r="2704" spans="1:14">
      <c r="A2704" s="14">
        <v>2702</v>
      </c>
      <c r="B2704" s="14" t="str">
        <f t="shared" si="42"/>
        <v>370983102702</v>
      </c>
      <c r="C2704" s="15" t="s">
        <v>24580</v>
      </c>
      <c r="D2704" s="15" t="s">
        <v>3010</v>
      </c>
      <c r="E2704" s="15" t="s">
        <v>24581</v>
      </c>
      <c r="F2704" s="14" t="s">
        <v>24582</v>
      </c>
      <c r="G2704" s="15" t="s">
        <v>24583</v>
      </c>
      <c r="H2704" s="14" t="s">
        <v>13942</v>
      </c>
      <c r="I2704" s="15" t="s">
        <v>24584</v>
      </c>
      <c r="J2704" s="14" t="s">
        <v>13699</v>
      </c>
      <c r="K2704" s="18"/>
      <c r="L2704" s="14" t="s">
        <v>13699</v>
      </c>
      <c r="M2704" s="15" t="s">
        <v>23620</v>
      </c>
      <c r="N2704" s="19" t="str">
        <f>_xlfn.IFNA(VLOOKUP(K2704,'HAN02'!$I$1:$J$426,2,FALSE),"")</f>
        <v/>
      </c>
    </row>
    <row r="2705" spans="1:14">
      <c r="A2705" s="14">
        <v>2703</v>
      </c>
      <c r="B2705" s="14" t="str">
        <f t="shared" si="42"/>
        <v>370983502703</v>
      </c>
      <c r="C2705" s="15" t="s">
        <v>24585</v>
      </c>
      <c r="D2705" s="15" t="s">
        <v>3010</v>
      </c>
      <c r="E2705" s="15" t="s">
        <v>24586</v>
      </c>
      <c r="F2705" s="14" t="s">
        <v>24587</v>
      </c>
      <c r="G2705" s="15" t="s">
        <v>24588</v>
      </c>
      <c r="H2705" s="14" t="s">
        <v>13745</v>
      </c>
      <c r="I2705" s="15" t="s">
        <v>17124</v>
      </c>
      <c r="J2705" s="14" t="s">
        <v>13699</v>
      </c>
      <c r="K2705" s="18"/>
      <c r="L2705" s="14" t="s">
        <v>13699</v>
      </c>
      <c r="M2705" s="15" t="s">
        <v>23620</v>
      </c>
      <c r="N2705" s="19" t="str">
        <f>_xlfn.IFNA(VLOOKUP(K2705,'HAN02'!$I$1:$J$426,2,FALSE),"")</f>
        <v/>
      </c>
    </row>
    <row r="2706" spans="1:14">
      <c r="A2706" s="14">
        <v>2704</v>
      </c>
      <c r="B2706" s="14" t="str">
        <f t="shared" si="42"/>
        <v>370996102704</v>
      </c>
      <c r="C2706" s="15" t="s">
        <v>24589</v>
      </c>
      <c r="D2706" s="15" t="s">
        <v>13058</v>
      </c>
      <c r="E2706" s="15" t="s">
        <v>24590</v>
      </c>
      <c r="F2706" s="14" t="s">
        <v>24557</v>
      </c>
      <c r="G2706" s="15" t="s">
        <v>24591</v>
      </c>
      <c r="H2706" s="14" t="s">
        <v>13942</v>
      </c>
      <c r="I2706" s="15" t="s">
        <v>24592</v>
      </c>
      <c r="J2706" s="14" t="s">
        <v>13710</v>
      </c>
      <c r="K2706" s="18" t="s">
        <v>13058</v>
      </c>
      <c r="L2706" s="14" t="s">
        <v>13832</v>
      </c>
      <c r="M2706" s="15" t="s">
        <v>23620</v>
      </c>
      <c r="N2706" s="19" t="str">
        <f>_xlfn.IFNA(VLOOKUP(K2706,'HAN02'!$I$1:$J$426,2,FALSE),"")</f>
        <v>GG372109</v>
      </c>
    </row>
    <row r="2707" spans="1:14">
      <c r="A2707" s="14">
        <v>2705</v>
      </c>
      <c r="B2707" s="14" t="str">
        <f t="shared" si="42"/>
        <v>370996402705</v>
      </c>
      <c r="C2707" s="15" t="s">
        <v>24593</v>
      </c>
      <c r="D2707" s="15" t="s">
        <v>13058</v>
      </c>
      <c r="E2707" s="15" t="s">
        <v>24594</v>
      </c>
      <c r="F2707" s="14" t="s">
        <v>24557</v>
      </c>
      <c r="G2707" s="15" t="s">
        <v>24595</v>
      </c>
      <c r="H2707" s="14" t="s">
        <v>13708</v>
      </c>
      <c r="I2707" s="15" t="s">
        <v>21789</v>
      </c>
      <c r="J2707" s="14" t="s">
        <v>13710</v>
      </c>
      <c r="K2707" s="18" t="s">
        <v>13058</v>
      </c>
      <c r="L2707" s="14" t="s">
        <v>13699</v>
      </c>
      <c r="M2707" s="15" t="s">
        <v>23620</v>
      </c>
      <c r="N2707" s="19" t="str">
        <f>_xlfn.IFNA(VLOOKUP(K2707,'HAN02'!$I$1:$J$426,2,FALSE),"")</f>
        <v>GG372109</v>
      </c>
    </row>
    <row r="2708" spans="1:14">
      <c r="A2708" s="14">
        <v>2706</v>
      </c>
      <c r="B2708" s="14" t="str">
        <f t="shared" si="42"/>
        <v>370996402706</v>
      </c>
      <c r="C2708" s="15" t="s">
        <v>24596</v>
      </c>
      <c r="D2708" s="15" t="s">
        <v>13058</v>
      </c>
      <c r="E2708" s="15" t="s">
        <v>24597</v>
      </c>
      <c r="F2708" s="14" t="s">
        <v>24557</v>
      </c>
      <c r="G2708" s="15" t="s">
        <v>24598</v>
      </c>
      <c r="H2708" s="14" t="s">
        <v>13708</v>
      </c>
      <c r="I2708" s="15" t="s">
        <v>24599</v>
      </c>
      <c r="J2708" s="14" t="s">
        <v>13710</v>
      </c>
      <c r="K2708" s="18" t="s">
        <v>13058</v>
      </c>
      <c r="L2708" s="14" t="s">
        <v>13699</v>
      </c>
      <c r="M2708" s="15" t="s">
        <v>23620</v>
      </c>
      <c r="N2708" s="19" t="str">
        <f>_xlfn.IFNA(VLOOKUP(K2708,'HAN02'!$I$1:$J$426,2,FALSE),"")</f>
        <v>GG372109</v>
      </c>
    </row>
    <row r="2709" spans="1:14">
      <c r="A2709" s="14">
        <v>2707</v>
      </c>
      <c r="B2709" s="14" t="str">
        <f t="shared" si="42"/>
        <v>371001102707</v>
      </c>
      <c r="C2709" s="15" t="s">
        <v>24600</v>
      </c>
      <c r="D2709" s="15" t="s">
        <v>3014</v>
      </c>
      <c r="E2709" s="15" t="s">
        <v>24601</v>
      </c>
      <c r="F2709" s="14" t="s">
        <v>24602</v>
      </c>
      <c r="G2709" s="15" t="s">
        <v>24603</v>
      </c>
      <c r="H2709" s="14" t="s">
        <v>13942</v>
      </c>
      <c r="I2709" s="15" t="s">
        <v>24604</v>
      </c>
      <c r="J2709" s="14" t="s">
        <v>13699</v>
      </c>
      <c r="K2709" s="18"/>
      <c r="L2709" s="14" t="s">
        <v>13699</v>
      </c>
      <c r="M2709" s="15" t="s">
        <v>23620</v>
      </c>
      <c r="N2709" s="19" t="str">
        <f>_xlfn.IFNA(VLOOKUP(K2709,'HAN02'!$I$1:$J$426,2,FALSE),"")</f>
        <v/>
      </c>
    </row>
    <row r="2710" spans="1:14">
      <c r="A2710" s="14">
        <v>2708</v>
      </c>
      <c r="B2710" s="14" t="str">
        <f t="shared" si="42"/>
        <v>371002502708</v>
      </c>
      <c r="C2710" s="15" t="s">
        <v>24605</v>
      </c>
      <c r="D2710" s="15" t="s">
        <v>3015</v>
      </c>
      <c r="E2710" s="15" t="s">
        <v>24606</v>
      </c>
      <c r="F2710" s="14" t="s">
        <v>24602</v>
      </c>
      <c r="G2710" s="15" t="s">
        <v>24607</v>
      </c>
      <c r="H2710" s="14" t="s">
        <v>13745</v>
      </c>
      <c r="I2710" s="15" t="s">
        <v>17089</v>
      </c>
      <c r="J2710" s="14" t="s">
        <v>13699</v>
      </c>
      <c r="K2710" s="18"/>
      <c r="L2710" s="14" t="s">
        <v>13699</v>
      </c>
      <c r="M2710" s="15" t="s">
        <v>23620</v>
      </c>
      <c r="N2710" s="19" t="str">
        <f>_xlfn.IFNA(VLOOKUP(K2710,'HAN02'!$I$1:$J$426,2,FALSE),"")</f>
        <v/>
      </c>
    </row>
    <row r="2711" spans="1:14">
      <c r="A2711" s="14">
        <v>2709</v>
      </c>
      <c r="B2711" s="14" t="str">
        <f t="shared" si="42"/>
        <v>371002102709</v>
      </c>
      <c r="C2711" s="15" t="s">
        <v>24608</v>
      </c>
      <c r="D2711" s="15" t="s">
        <v>3015</v>
      </c>
      <c r="E2711" s="15" t="s">
        <v>24609</v>
      </c>
      <c r="F2711" s="14" t="s">
        <v>24602</v>
      </c>
      <c r="G2711" s="15" t="s">
        <v>24610</v>
      </c>
      <c r="H2711" s="14" t="s">
        <v>13942</v>
      </c>
      <c r="I2711" s="15" t="s">
        <v>19849</v>
      </c>
      <c r="J2711" s="14" t="s">
        <v>13699</v>
      </c>
      <c r="K2711" s="18"/>
      <c r="L2711" s="14" t="s">
        <v>13699</v>
      </c>
      <c r="M2711" s="15" t="s">
        <v>23620</v>
      </c>
      <c r="N2711" s="19" t="str">
        <f>_xlfn.IFNA(VLOOKUP(K2711,'HAN02'!$I$1:$J$426,2,FALSE),"")</f>
        <v/>
      </c>
    </row>
    <row r="2712" spans="1:14">
      <c r="A2712" s="14">
        <v>2710</v>
      </c>
      <c r="B2712" s="14" t="str">
        <f t="shared" si="42"/>
        <v>371002502710</v>
      </c>
      <c r="C2712" s="15" t="s">
        <v>24611</v>
      </c>
      <c r="D2712" s="15" t="s">
        <v>3015</v>
      </c>
      <c r="E2712" s="15" t="s">
        <v>24612</v>
      </c>
      <c r="F2712" s="14" t="s">
        <v>24602</v>
      </c>
      <c r="G2712" s="15" t="s">
        <v>24613</v>
      </c>
      <c r="H2712" s="14" t="s">
        <v>13745</v>
      </c>
      <c r="I2712" s="15" t="s">
        <v>24614</v>
      </c>
      <c r="J2712" s="14" t="s">
        <v>13699</v>
      </c>
      <c r="K2712" s="18"/>
      <c r="L2712" s="14" t="s">
        <v>13699</v>
      </c>
      <c r="M2712" s="15" t="s">
        <v>23620</v>
      </c>
      <c r="N2712" s="19" t="str">
        <f>_xlfn.IFNA(VLOOKUP(K2712,'HAN02'!$I$1:$J$426,2,FALSE),"")</f>
        <v/>
      </c>
    </row>
    <row r="2713" spans="1:14">
      <c r="A2713" s="14">
        <v>2711</v>
      </c>
      <c r="B2713" s="14" t="str">
        <f t="shared" si="42"/>
        <v>371002402711</v>
      </c>
      <c r="C2713" s="15" t="s">
        <v>24615</v>
      </c>
      <c r="D2713" s="15" t="s">
        <v>3015</v>
      </c>
      <c r="E2713" s="15" t="s">
        <v>24616</v>
      </c>
      <c r="F2713" s="14" t="s">
        <v>24602</v>
      </c>
      <c r="G2713" s="15" t="s">
        <v>24617</v>
      </c>
      <c r="H2713" s="14" t="s">
        <v>13708</v>
      </c>
      <c r="I2713" s="15" t="s">
        <v>15872</v>
      </c>
      <c r="J2713" s="14" t="s">
        <v>13699</v>
      </c>
      <c r="K2713" s="18"/>
      <c r="L2713" s="14" t="s">
        <v>13699</v>
      </c>
      <c r="M2713" s="15" t="s">
        <v>23620</v>
      </c>
      <c r="N2713" s="19" t="str">
        <f>_xlfn.IFNA(VLOOKUP(K2713,'HAN02'!$I$1:$J$426,2,FALSE),"")</f>
        <v/>
      </c>
    </row>
    <row r="2714" spans="1:14">
      <c r="A2714" s="14">
        <v>2712</v>
      </c>
      <c r="B2714" s="14" t="str">
        <f t="shared" si="42"/>
        <v>371002502712</v>
      </c>
      <c r="C2714" s="15" t="s">
        <v>24618</v>
      </c>
      <c r="D2714" s="15" t="s">
        <v>3015</v>
      </c>
      <c r="E2714" s="15" t="s">
        <v>24619</v>
      </c>
      <c r="F2714" s="14" t="s">
        <v>24602</v>
      </c>
      <c r="G2714" s="15" t="s">
        <v>24620</v>
      </c>
      <c r="H2714" s="14" t="s">
        <v>13745</v>
      </c>
      <c r="I2714" s="15" t="s">
        <v>24621</v>
      </c>
      <c r="J2714" s="14" t="s">
        <v>13699</v>
      </c>
      <c r="K2714" s="18"/>
      <c r="L2714" s="14" t="s">
        <v>13699</v>
      </c>
      <c r="M2714" s="15" t="s">
        <v>23620</v>
      </c>
      <c r="N2714" s="19" t="str">
        <f>_xlfn.IFNA(VLOOKUP(K2714,'HAN02'!$I$1:$J$426,2,FALSE),"")</f>
        <v/>
      </c>
    </row>
    <row r="2715" spans="1:14">
      <c r="A2715" s="14">
        <v>2713</v>
      </c>
      <c r="B2715" s="14" t="str">
        <f t="shared" si="42"/>
        <v>371002502713</v>
      </c>
      <c r="C2715" s="15" t="s">
        <v>24622</v>
      </c>
      <c r="D2715" s="15" t="s">
        <v>3015</v>
      </c>
      <c r="E2715" s="15" t="s">
        <v>24623</v>
      </c>
      <c r="F2715" s="14" t="s">
        <v>24602</v>
      </c>
      <c r="G2715" s="15" t="s">
        <v>24624</v>
      </c>
      <c r="H2715" s="14" t="s">
        <v>13745</v>
      </c>
      <c r="I2715" s="15" t="s">
        <v>24625</v>
      </c>
      <c r="J2715" s="14" t="s">
        <v>13699</v>
      </c>
      <c r="K2715" s="18"/>
      <c r="L2715" s="14" t="s">
        <v>13699</v>
      </c>
      <c r="M2715" s="15" t="s">
        <v>23620</v>
      </c>
      <c r="N2715" s="19" t="str">
        <f>_xlfn.IFNA(VLOOKUP(K2715,'HAN02'!$I$1:$J$426,2,FALSE),"")</f>
        <v/>
      </c>
    </row>
    <row r="2716" spans="1:14">
      <c r="A2716" s="14">
        <v>2714</v>
      </c>
      <c r="B2716" s="14" t="str">
        <f t="shared" si="42"/>
        <v>371002502714</v>
      </c>
      <c r="C2716" s="15" t="s">
        <v>24626</v>
      </c>
      <c r="D2716" s="15" t="s">
        <v>3015</v>
      </c>
      <c r="E2716" s="15" t="s">
        <v>24627</v>
      </c>
      <c r="F2716" s="14" t="s">
        <v>24602</v>
      </c>
      <c r="G2716" s="15" t="s">
        <v>24628</v>
      </c>
      <c r="H2716" s="14" t="s">
        <v>13745</v>
      </c>
      <c r="I2716" s="15" t="s">
        <v>24629</v>
      </c>
      <c r="J2716" s="14" t="s">
        <v>13699</v>
      </c>
      <c r="K2716" s="18"/>
      <c r="L2716" s="14" t="s">
        <v>13699</v>
      </c>
      <c r="M2716" s="15" t="s">
        <v>23620</v>
      </c>
      <c r="N2716" s="19" t="str">
        <f>_xlfn.IFNA(VLOOKUP(K2716,'HAN02'!$I$1:$J$426,2,FALSE),"")</f>
        <v/>
      </c>
    </row>
    <row r="2717" spans="1:14">
      <c r="A2717" s="14">
        <v>2715</v>
      </c>
      <c r="B2717" s="14" t="str">
        <f t="shared" si="42"/>
        <v>371002502715</v>
      </c>
      <c r="C2717" s="15" t="s">
        <v>24630</v>
      </c>
      <c r="D2717" s="15" t="s">
        <v>3015</v>
      </c>
      <c r="E2717" s="15" t="s">
        <v>24631</v>
      </c>
      <c r="F2717" s="14" t="s">
        <v>24602</v>
      </c>
      <c r="G2717" s="15" t="s">
        <v>24632</v>
      </c>
      <c r="H2717" s="14" t="s">
        <v>13745</v>
      </c>
      <c r="I2717" s="15" t="s">
        <v>24633</v>
      </c>
      <c r="J2717" s="14" t="s">
        <v>13699</v>
      </c>
      <c r="K2717" s="18"/>
      <c r="L2717" s="14" t="s">
        <v>13699</v>
      </c>
      <c r="M2717" s="15" t="s">
        <v>23620</v>
      </c>
      <c r="N2717" s="19" t="str">
        <f>_xlfn.IFNA(VLOOKUP(K2717,'HAN02'!$I$1:$J$426,2,FALSE),"")</f>
        <v/>
      </c>
    </row>
    <row r="2718" spans="1:14">
      <c r="A2718" s="14">
        <v>2716</v>
      </c>
      <c r="B2718" s="14" t="str">
        <f t="shared" si="42"/>
        <v>371002502716</v>
      </c>
      <c r="C2718" s="15" t="s">
        <v>24634</v>
      </c>
      <c r="D2718" s="15" t="s">
        <v>3015</v>
      </c>
      <c r="E2718" s="15" t="s">
        <v>24635</v>
      </c>
      <c r="F2718" s="14" t="s">
        <v>24602</v>
      </c>
      <c r="G2718" s="15" t="s">
        <v>24636</v>
      </c>
      <c r="H2718" s="14" t="s">
        <v>13745</v>
      </c>
      <c r="I2718" s="15" t="s">
        <v>24637</v>
      </c>
      <c r="J2718" s="14" t="s">
        <v>13699</v>
      </c>
      <c r="K2718" s="18"/>
      <c r="L2718" s="14" t="s">
        <v>13699</v>
      </c>
      <c r="M2718" s="15" t="s">
        <v>23620</v>
      </c>
      <c r="N2718" s="19" t="str">
        <f>_xlfn.IFNA(VLOOKUP(K2718,'HAN02'!$I$1:$J$426,2,FALSE),"")</f>
        <v/>
      </c>
    </row>
    <row r="2719" spans="1:14">
      <c r="A2719" s="14">
        <v>2717</v>
      </c>
      <c r="B2719" s="14" t="str">
        <f t="shared" si="42"/>
        <v>371002502717</v>
      </c>
      <c r="C2719" s="15" t="s">
        <v>24638</v>
      </c>
      <c r="D2719" s="15" t="s">
        <v>3015</v>
      </c>
      <c r="E2719" s="15" t="s">
        <v>24639</v>
      </c>
      <c r="F2719" s="14" t="s">
        <v>24640</v>
      </c>
      <c r="G2719" s="15" t="s">
        <v>24641</v>
      </c>
      <c r="H2719" s="14" t="s">
        <v>13745</v>
      </c>
      <c r="I2719" s="15" t="s">
        <v>24642</v>
      </c>
      <c r="J2719" s="14" t="s">
        <v>13699</v>
      </c>
      <c r="K2719" s="18"/>
      <c r="L2719" s="14" t="s">
        <v>13699</v>
      </c>
      <c r="M2719" s="15" t="s">
        <v>23620</v>
      </c>
      <c r="N2719" s="19" t="str">
        <f>_xlfn.IFNA(VLOOKUP(K2719,'HAN02'!$I$1:$J$426,2,FALSE),"")</f>
        <v/>
      </c>
    </row>
    <row r="2720" spans="1:14">
      <c r="A2720" s="14">
        <v>2718</v>
      </c>
      <c r="B2720" s="14" t="str">
        <f t="shared" si="42"/>
        <v>371003402718</v>
      </c>
      <c r="C2720" s="15" t="s">
        <v>24643</v>
      </c>
      <c r="D2720" s="15" t="s">
        <v>3017</v>
      </c>
      <c r="E2720" s="15" t="s">
        <v>24644</v>
      </c>
      <c r="F2720" s="14" t="s">
        <v>24645</v>
      </c>
      <c r="G2720" s="15" t="s">
        <v>24646</v>
      </c>
      <c r="H2720" s="14" t="s">
        <v>13708</v>
      </c>
      <c r="I2720" s="15" t="s">
        <v>24237</v>
      </c>
      <c r="J2720" s="14" t="s">
        <v>13699</v>
      </c>
      <c r="K2720" s="18"/>
      <c r="L2720" s="14" t="s">
        <v>13699</v>
      </c>
      <c r="M2720" s="15" t="s">
        <v>23620</v>
      </c>
      <c r="N2720" s="19" t="str">
        <f>_xlfn.IFNA(VLOOKUP(K2720,'HAN02'!$I$1:$J$426,2,FALSE),"")</f>
        <v/>
      </c>
    </row>
    <row r="2721" spans="1:14">
      <c r="A2721" s="14">
        <v>2719</v>
      </c>
      <c r="B2721" s="14" t="str">
        <f t="shared" si="42"/>
        <v>371003502719</v>
      </c>
      <c r="C2721" s="15" t="s">
        <v>24647</v>
      </c>
      <c r="D2721" s="15" t="s">
        <v>3017</v>
      </c>
      <c r="E2721" s="15" t="s">
        <v>24648</v>
      </c>
      <c r="F2721" s="14" t="s">
        <v>24645</v>
      </c>
      <c r="G2721" s="15" t="s">
        <v>24649</v>
      </c>
      <c r="H2721" s="14" t="s">
        <v>13745</v>
      </c>
      <c r="I2721" s="15" t="s">
        <v>24650</v>
      </c>
      <c r="J2721" s="14" t="s">
        <v>13699</v>
      </c>
      <c r="K2721" s="18"/>
      <c r="L2721" s="14" t="s">
        <v>13699</v>
      </c>
      <c r="M2721" s="15" t="s">
        <v>23620</v>
      </c>
      <c r="N2721" s="19" t="str">
        <f>_xlfn.IFNA(VLOOKUP(K2721,'HAN02'!$I$1:$J$426,2,FALSE),"")</f>
        <v/>
      </c>
    </row>
    <row r="2722" spans="1:14">
      <c r="A2722" s="14">
        <v>2720</v>
      </c>
      <c r="B2722" s="14" t="str">
        <f t="shared" si="42"/>
        <v>371003402720</v>
      </c>
      <c r="C2722" s="15" t="s">
        <v>24651</v>
      </c>
      <c r="D2722" s="15" t="s">
        <v>3017</v>
      </c>
      <c r="E2722" s="15" t="s">
        <v>24652</v>
      </c>
      <c r="F2722" s="14" t="s">
        <v>24653</v>
      </c>
      <c r="G2722" s="15" t="s">
        <v>24654</v>
      </c>
      <c r="H2722" s="14" t="s">
        <v>13708</v>
      </c>
      <c r="I2722" s="15" t="s">
        <v>24655</v>
      </c>
      <c r="J2722" s="14" t="s">
        <v>13699</v>
      </c>
      <c r="K2722" s="18"/>
      <c r="L2722" s="14" t="s">
        <v>13699</v>
      </c>
      <c r="M2722" s="15" t="s">
        <v>23620</v>
      </c>
      <c r="N2722" s="19" t="str">
        <f>_xlfn.IFNA(VLOOKUP(K2722,'HAN02'!$I$1:$J$426,2,FALSE),"")</f>
        <v/>
      </c>
    </row>
    <row r="2723" spans="1:14">
      <c r="A2723" s="14">
        <v>2721</v>
      </c>
      <c r="B2723" s="14" t="str">
        <f t="shared" si="42"/>
        <v>371003402721</v>
      </c>
      <c r="C2723" s="15" t="s">
        <v>24656</v>
      </c>
      <c r="D2723" s="15" t="s">
        <v>3017</v>
      </c>
      <c r="E2723" s="15" t="s">
        <v>24657</v>
      </c>
      <c r="F2723" s="14" t="s">
        <v>24645</v>
      </c>
      <c r="G2723" s="15" t="s">
        <v>24658</v>
      </c>
      <c r="H2723" s="14" t="s">
        <v>13708</v>
      </c>
      <c r="I2723" s="15" t="s">
        <v>15152</v>
      </c>
      <c r="J2723" s="14" t="s">
        <v>13699</v>
      </c>
      <c r="K2723" s="18"/>
      <c r="L2723" s="14" t="s">
        <v>13699</v>
      </c>
      <c r="M2723" s="15" t="s">
        <v>23620</v>
      </c>
      <c r="N2723" s="19" t="str">
        <f>_xlfn.IFNA(VLOOKUP(K2723,'HAN02'!$I$1:$J$426,2,FALSE),"")</f>
        <v/>
      </c>
    </row>
    <row r="2724" spans="1:14">
      <c r="A2724" s="14">
        <v>2722</v>
      </c>
      <c r="B2724" s="14" t="str">
        <f t="shared" si="42"/>
        <v>371003502722</v>
      </c>
      <c r="C2724" s="15" t="s">
        <v>24659</v>
      </c>
      <c r="D2724" s="15" t="s">
        <v>3017</v>
      </c>
      <c r="E2724" s="15" t="s">
        <v>24660</v>
      </c>
      <c r="F2724" s="14" t="s">
        <v>24645</v>
      </c>
      <c r="G2724" s="15" t="s">
        <v>24661</v>
      </c>
      <c r="H2724" s="14" t="s">
        <v>13745</v>
      </c>
      <c r="I2724" s="15" t="s">
        <v>17304</v>
      </c>
      <c r="J2724" s="14" t="s">
        <v>13699</v>
      </c>
      <c r="K2724" s="18"/>
      <c r="L2724" s="14" t="s">
        <v>13699</v>
      </c>
      <c r="M2724" s="15" t="s">
        <v>23620</v>
      </c>
      <c r="N2724" s="19" t="str">
        <f>_xlfn.IFNA(VLOOKUP(K2724,'HAN02'!$I$1:$J$426,2,FALSE),"")</f>
        <v/>
      </c>
    </row>
    <row r="2725" spans="1:14">
      <c r="A2725" s="14">
        <v>2723</v>
      </c>
      <c r="B2725" s="14" t="str">
        <f t="shared" si="42"/>
        <v>371061502723</v>
      </c>
      <c r="C2725" s="15" t="s">
        <v>24662</v>
      </c>
      <c r="D2725" s="15" t="s">
        <v>24663</v>
      </c>
      <c r="E2725" s="15" t="s">
        <v>24664</v>
      </c>
      <c r="F2725" s="14" t="s">
        <v>24602</v>
      </c>
      <c r="G2725" s="15" t="s">
        <v>24665</v>
      </c>
      <c r="H2725" s="14" t="s">
        <v>13745</v>
      </c>
      <c r="I2725" s="15" t="s">
        <v>19759</v>
      </c>
      <c r="J2725" s="14" t="s">
        <v>13699</v>
      </c>
      <c r="K2725" s="18"/>
      <c r="L2725" s="14" t="s">
        <v>13699</v>
      </c>
      <c r="M2725" s="15" t="s">
        <v>23620</v>
      </c>
      <c r="N2725" s="19" t="str">
        <f>_xlfn.IFNA(VLOOKUP(K2725,'HAN02'!$I$1:$J$426,2,FALSE),"")</f>
        <v/>
      </c>
    </row>
    <row r="2726" spans="1:14">
      <c r="A2726" s="14">
        <v>2724</v>
      </c>
      <c r="B2726" s="14" t="str">
        <f t="shared" si="42"/>
        <v>371061402724</v>
      </c>
      <c r="C2726" s="15" t="s">
        <v>24666</v>
      </c>
      <c r="D2726" s="15" t="s">
        <v>24663</v>
      </c>
      <c r="E2726" s="15" t="s">
        <v>24667</v>
      </c>
      <c r="F2726" s="14" t="s">
        <v>24668</v>
      </c>
      <c r="G2726" s="15" t="s">
        <v>24669</v>
      </c>
      <c r="H2726" s="14" t="s">
        <v>13708</v>
      </c>
      <c r="I2726" s="15" t="s">
        <v>24670</v>
      </c>
      <c r="J2726" s="14" t="s">
        <v>13699</v>
      </c>
      <c r="K2726" s="18"/>
      <c r="L2726" s="14" t="s">
        <v>13699</v>
      </c>
      <c r="M2726" s="15" t="s">
        <v>23620</v>
      </c>
      <c r="N2726" s="19" t="str">
        <f>_xlfn.IFNA(VLOOKUP(K2726,'HAN02'!$I$1:$J$426,2,FALSE),"")</f>
        <v/>
      </c>
    </row>
    <row r="2727" spans="1:14">
      <c r="A2727" s="14">
        <v>2725</v>
      </c>
      <c r="B2727" s="14" t="str">
        <f t="shared" si="42"/>
        <v>371061502725</v>
      </c>
      <c r="C2727" s="15" t="s">
        <v>24671</v>
      </c>
      <c r="D2727" s="15" t="s">
        <v>24663</v>
      </c>
      <c r="E2727" s="15" t="s">
        <v>24672</v>
      </c>
      <c r="F2727" s="14" t="s">
        <v>24673</v>
      </c>
      <c r="G2727" s="15" t="s">
        <v>24674</v>
      </c>
      <c r="H2727" s="14" t="s">
        <v>13745</v>
      </c>
      <c r="I2727" s="15" t="s">
        <v>15487</v>
      </c>
      <c r="J2727" s="14" t="s">
        <v>13699</v>
      </c>
      <c r="K2727" s="18"/>
      <c r="L2727" s="14" t="s">
        <v>13699</v>
      </c>
      <c r="M2727" s="15" t="s">
        <v>23620</v>
      </c>
      <c r="N2727" s="19" t="str">
        <f>_xlfn.IFNA(VLOOKUP(K2727,'HAN02'!$I$1:$J$426,2,FALSE),"")</f>
        <v/>
      </c>
    </row>
    <row r="2728" spans="1:14">
      <c r="A2728" s="14">
        <v>2726</v>
      </c>
      <c r="B2728" s="14" t="str">
        <f t="shared" si="42"/>
        <v>371061502726</v>
      </c>
      <c r="C2728" s="15" t="s">
        <v>24675</v>
      </c>
      <c r="D2728" s="15" t="s">
        <v>24663</v>
      </c>
      <c r="E2728" s="15" t="s">
        <v>24676</v>
      </c>
      <c r="F2728" s="14" t="s">
        <v>24677</v>
      </c>
      <c r="G2728" s="15" t="s">
        <v>24678</v>
      </c>
      <c r="H2728" s="14" t="s">
        <v>13745</v>
      </c>
      <c r="I2728" s="15" t="s">
        <v>17077</v>
      </c>
      <c r="J2728" s="14" t="s">
        <v>13699</v>
      </c>
      <c r="K2728" s="18"/>
      <c r="L2728" s="14" t="s">
        <v>13699</v>
      </c>
      <c r="M2728" s="15" t="s">
        <v>23620</v>
      </c>
      <c r="N2728" s="19" t="str">
        <f>_xlfn.IFNA(VLOOKUP(K2728,'HAN02'!$I$1:$J$426,2,FALSE),"")</f>
        <v/>
      </c>
    </row>
    <row r="2729" spans="1:14">
      <c r="A2729" s="14">
        <v>2727</v>
      </c>
      <c r="B2729" s="14" t="str">
        <f t="shared" si="42"/>
        <v>371061502727</v>
      </c>
      <c r="C2729" s="15" t="s">
        <v>24679</v>
      </c>
      <c r="D2729" s="15" t="s">
        <v>24663</v>
      </c>
      <c r="E2729" s="15" t="s">
        <v>24680</v>
      </c>
      <c r="F2729" s="14" t="s">
        <v>24668</v>
      </c>
      <c r="G2729" s="15" t="s">
        <v>24681</v>
      </c>
      <c r="H2729" s="14" t="s">
        <v>13745</v>
      </c>
      <c r="I2729" s="15" t="s">
        <v>22351</v>
      </c>
      <c r="J2729" s="14" t="s">
        <v>13699</v>
      </c>
      <c r="K2729" s="18"/>
      <c r="L2729" s="14" t="s">
        <v>13699</v>
      </c>
      <c r="M2729" s="15" t="s">
        <v>23620</v>
      </c>
      <c r="N2729" s="19" t="str">
        <f>_xlfn.IFNA(VLOOKUP(K2729,'HAN02'!$I$1:$J$426,2,FALSE),"")</f>
        <v/>
      </c>
    </row>
    <row r="2730" spans="1:14">
      <c r="A2730" s="14">
        <v>2728</v>
      </c>
      <c r="B2730" s="14" t="str">
        <f t="shared" si="42"/>
        <v>371061502728</v>
      </c>
      <c r="C2730" s="15" t="s">
        <v>24682</v>
      </c>
      <c r="D2730" s="15" t="s">
        <v>24663</v>
      </c>
      <c r="E2730" s="15" t="s">
        <v>24683</v>
      </c>
      <c r="F2730" s="14" t="s">
        <v>24602</v>
      </c>
      <c r="G2730" s="15" t="s">
        <v>24684</v>
      </c>
      <c r="H2730" s="14" t="s">
        <v>13745</v>
      </c>
      <c r="I2730" s="15" t="s">
        <v>24685</v>
      </c>
      <c r="J2730" s="14" t="s">
        <v>13699</v>
      </c>
      <c r="K2730" s="18"/>
      <c r="L2730" s="14" t="s">
        <v>13699</v>
      </c>
      <c r="M2730" s="15" t="s">
        <v>23620</v>
      </c>
      <c r="N2730" s="19" t="str">
        <f>_xlfn.IFNA(VLOOKUP(K2730,'HAN02'!$I$1:$J$426,2,FALSE),"")</f>
        <v/>
      </c>
    </row>
    <row r="2731" spans="1:14">
      <c r="A2731" s="14">
        <v>2729</v>
      </c>
      <c r="B2731" s="14" t="str">
        <f t="shared" si="42"/>
        <v>371062102729</v>
      </c>
      <c r="C2731" s="15" t="s">
        <v>24686</v>
      </c>
      <c r="D2731" s="15" t="s">
        <v>24687</v>
      </c>
      <c r="E2731" s="15" t="s">
        <v>24688</v>
      </c>
      <c r="F2731" s="14" t="s">
        <v>24689</v>
      </c>
      <c r="G2731" s="15" t="s">
        <v>24690</v>
      </c>
      <c r="H2731" s="14" t="s">
        <v>13942</v>
      </c>
      <c r="I2731" s="15" t="s">
        <v>20197</v>
      </c>
      <c r="J2731" s="14" t="s">
        <v>13699</v>
      </c>
      <c r="K2731" s="18"/>
      <c r="L2731" s="14" t="s">
        <v>13832</v>
      </c>
      <c r="M2731" s="15" t="s">
        <v>23620</v>
      </c>
      <c r="N2731" s="19" t="str">
        <f>_xlfn.IFNA(VLOOKUP(K2731,'HAN02'!$I$1:$J$426,2,FALSE),"")</f>
        <v/>
      </c>
    </row>
    <row r="2732" spans="1:14">
      <c r="A2732" s="14">
        <v>2730</v>
      </c>
      <c r="B2732" s="14" t="str">
        <f t="shared" si="42"/>
        <v>371062502730</v>
      </c>
      <c r="C2732" s="15" t="s">
        <v>24691</v>
      </c>
      <c r="D2732" s="15" t="s">
        <v>24687</v>
      </c>
      <c r="E2732" s="15" t="s">
        <v>24692</v>
      </c>
      <c r="F2732" s="14" t="s">
        <v>24689</v>
      </c>
      <c r="G2732" s="15" t="s">
        <v>24693</v>
      </c>
      <c r="H2732" s="14" t="s">
        <v>13745</v>
      </c>
      <c r="I2732" s="15" t="s">
        <v>18777</v>
      </c>
      <c r="J2732" s="14" t="s">
        <v>13699</v>
      </c>
      <c r="K2732" s="18"/>
      <c r="L2732" s="14" t="s">
        <v>13832</v>
      </c>
      <c r="M2732" s="15" t="s">
        <v>23620</v>
      </c>
      <c r="N2732" s="19" t="str">
        <f>_xlfn.IFNA(VLOOKUP(K2732,'HAN02'!$I$1:$J$426,2,FALSE),"")</f>
        <v/>
      </c>
    </row>
    <row r="2733" spans="1:14">
      <c r="A2733" s="14">
        <v>2731</v>
      </c>
      <c r="B2733" s="14" t="str">
        <f t="shared" si="42"/>
        <v>371062002731</v>
      </c>
      <c r="C2733" s="15" t="s">
        <v>24694</v>
      </c>
      <c r="D2733" s="15" t="s">
        <v>24687</v>
      </c>
      <c r="E2733" s="15" t="s">
        <v>24695</v>
      </c>
      <c r="F2733" s="14" t="s">
        <v>24602</v>
      </c>
      <c r="G2733" s="15" t="s">
        <v>24696</v>
      </c>
      <c r="H2733" s="14"/>
      <c r="I2733" s="15" t="s">
        <v>19849</v>
      </c>
      <c r="J2733" s="14"/>
      <c r="K2733" s="18"/>
      <c r="L2733" s="14" t="s">
        <v>13699</v>
      </c>
      <c r="M2733" s="15" t="s">
        <v>23620</v>
      </c>
      <c r="N2733" s="19" t="str">
        <f>_xlfn.IFNA(VLOOKUP(K2733,'HAN02'!$I$1:$J$426,2,FALSE),"")</f>
        <v/>
      </c>
    </row>
    <row r="2734" spans="1:14">
      <c r="A2734" s="14">
        <v>2732</v>
      </c>
      <c r="B2734" s="14" t="str">
        <f t="shared" si="42"/>
        <v>371062502732</v>
      </c>
      <c r="C2734" s="15" t="s">
        <v>24697</v>
      </c>
      <c r="D2734" s="15" t="s">
        <v>24687</v>
      </c>
      <c r="E2734" s="15" t="s">
        <v>24698</v>
      </c>
      <c r="F2734" s="14" t="s">
        <v>24699</v>
      </c>
      <c r="G2734" s="15" t="s">
        <v>24700</v>
      </c>
      <c r="H2734" s="14" t="s">
        <v>13745</v>
      </c>
      <c r="I2734" s="15" t="s">
        <v>24701</v>
      </c>
      <c r="J2734" s="14" t="s">
        <v>13699</v>
      </c>
      <c r="K2734" s="18"/>
      <c r="L2734" s="14" t="s">
        <v>13699</v>
      </c>
      <c r="M2734" s="15" t="s">
        <v>23620</v>
      </c>
      <c r="N2734" s="19" t="str">
        <f>_xlfn.IFNA(VLOOKUP(K2734,'HAN02'!$I$1:$J$426,2,FALSE),"")</f>
        <v/>
      </c>
    </row>
    <row r="2735" spans="1:14">
      <c r="A2735" s="14">
        <v>2733</v>
      </c>
      <c r="B2735" s="14" t="str">
        <f t="shared" si="42"/>
        <v>371062502733</v>
      </c>
      <c r="C2735" s="15" t="s">
        <v>24702</v>
      </c>
      <c r="D2735" s="15" t="s">
        <v>24687</v>
      </c>
      <c r="E2735" s="15" t="s">
        <v>24703</v>
      </c>
      <c r="F2735" s="14" t="s">
        <v>24602</v>
      </c>
      <c r="G2735" s="15" t="s">
        <v>24704</v>
      </c>
      <c r="H2735" s="14" t="s">
        <v>13745</v>
      </c>
      <c r="I2735" s="15" t="s">
        <v>17486</v>
      </c>
      <c r="J2735" s="14" t="s">
        <v>13699</v>
      </c>
      <c r="K2735" s="18"/>
      <c r="L2735" s="14" t="s">
        <v>13699</v>
      </c>
      <c r="M2735" s="15" t="s">
        <v>23620</v>
      </c>
      <c r="N2735" s="19" t="str">
        <f>_xlfn.IFNA(VLOOKUP(K2735,'HAN02'!$I$1:$J$426,2,FALSE),"")</f>
        <v/>
      </c>
    </row>
    <row r="2736" spans="1:14">
      <c r="A2736" s="14">
        <v>2734</v>
      </c>
      <c r="B2736" s="14" t="str">
        <f t="shared" si="42"/>
        <v>371062502734</v>
      </c>
      <c r="C2736" s="15" t="s">
        <v>24705</v>
      </c>
      <c r="D2736" s="15" t="s">
        <v>24687</v>
      </c>
      <c r="E2736" s="15" t="s">
        <v>24706</v>
      </c>
      <c r="F2736" s="14" t="s">
        <v>24149</v>
      </c>
      <c r="G2736" s="15" t="s">
        <v>24707</v>
      </c>
      <c r="H2736" s="14" t="s">
        <v>13745</v>
      </c>
      <c r="I2736" s="15" t="s">
        <v>24708</v>
      </c>
      <c r="J2736" s="14" t="s">
        <v>13699</v>
      </c>
      <c r="K2736" s="18"/>
      <c r="L2736" s="14" t="s">
        <v>13699</v>
      </c>
      <c r="M2736" s="15" t="s">
        <v>23620</v>
      </c>
      <c r="N2736" s="19" t="str">
        <f>_xlfn.IFNA(VLOOKUP(K2736,'HAN02'!$I$1:$J$426,2,FALSE),"")</f>
        <v/>
      </c>
    </row>
    <row r="2737" spans="1:14">
      <c r="A2737" s="14">
        <v>2735</v>
      </c>
      <c r="B2737" s="14" t="str">
        <f t="shared" si="42"/>
        <v>371062502735</v>
      </c>
      <c r="C2737" s="15" t="s">
        <v>24709</v>
      </c>
      <c r="D2737" s="15" t="s">
        <v>24687</v>
      </c>
      <c r="E2737" s="15" t="s">
        <v>24710</v>
      </c>
      <c r="F2737" s="14" t="s">
        <v>24602</v>
      </c>
      <c r="G2737" s="15" t="s">
        <v>24711</v>
      </c>
      <c r="H2737" s="14" t="s">
        <v>13745</v>
      </c>
      <c r="I2737" s="15" t="s">
        <v>24712</v>
      </c>
      <c r="J2737" s="14" t="s">
        <v>13699</v>
      </c>
      <c r="K2737" s="18"/>
      <c r="L2737" s="14" t="s">
        <v>13699</v>
      </c>
      <c r="M2737" s="15" t="s">
        <v>23620</v>
      </c>
      <c r="N2737" s="19" t="str">
        <f>_xlfn.IFNA(VLOOKUP(K2737,'HAN02'!$I$1:$J$426,2,FALSE),"")</f>
        <v/>
      </c>
    </row>
    <row r="2738" spans="1:14">
      <c r="A2738" s="14">
        <v>2736</v>
      </c>
      <c r="B2738" s="14" t="str">
        <f t="shared" si="42"/>
        <v>371062402736</v>
      </c>
      <c r="C2738" s="15" t="s">
        <v>24713</v>
      </c>
      <c r="D2738" s="15" t="s">
        <v>24687</v>
      </c>
      <c r="E2738" s="15" t="s">
        <v>24714</v>
      </c>
      <c r="F2738" s="14" t="s">
        <v>24602</v>
      </c>
      <c r="G2738" s="15" t="s">
        <v>24715</v>
      </c>
      <c r="H2738" s="14" t="s">
        <v>13708</v>
      </c>
      <c r="I2738" s="15" t="s">
        <v>24716</v>
      </c>
      <c r="J2738" s="14" t="s">
        <v>13699</v>
      </c>
      <c r="K2738" s="18"/>
      <c r="L2738" s="14" t="s">
        <v>13699</v>
      </c>
      <c r="M2738" s="15" t="s">
        <v>23620</v>
      </c>
      <c r="N2738" s="19" t="str">
        <f>_xlfn.IFNA(VLOOKUP(K2738,'HAN02'!$I$1:$J$426,2,FALSE),"")</f>
        <v/>
      </c>
    </row>
    <row r="2739" spans="1:14">
      <c r="A2739" s="14">
        <v>2737</v>
      </c>
      <c r="B2739" s="14" t="str">
        <f t="shared" si="42"/>
        <v>371062402737</v>
      </c>
      <c r="C2739" s="15" t="s">
        <v>24717</v>
      </c>
      <c r="D2739" s="15" t="s">
        <v>24687</v>
      </c>
      <c r="E2739" s="15" t="s">
        <v>24718</v>
      </c>
      <c r="F2739" s="14" t="s">
        <v>24602</v>
      </c>
      <c r="G2739" s="15" t="s">
        <v>24719</v>
      </c>
      <c r="H2739" s="14" t="s">
        <v>13708</v>
      </c>
      <c r="I2739" s="15" t="s">
        <v>19124</v>
      </c>
      <c r="J2739" s="14" t="s">
        <v>13699</v>
      </c>
      <c r="K2739" s="18"/>
      <c r="L2739" s="14" t="s">
        <v>13699</v>
      </c>
      <c r="M2739" s="15" t="s">
        <v>23620</v>
      </c>
      <c r="N2739" s="19" t="str">
        <f>_xlfn.IFNA(VLOOKUP(K2739,'HAN02'!$I$1:$J$426,2,FALSE),"")</f>
        <v/>
      </c>
    </row>
    <row r="2740" spans="1:14">
      <c r="A2740" s="14">
        <v>2738</v>
      </c>
      <c r="B2740" s="14" t="str">
        <f t="shared" si="42"/>
        <v>371082502738</v>
      </c>
      <c r="C2740" s="15" t="s">
        <v>24720</v>
      </c>
      <c r="D2740" s="15" t="s">
        <v>3019</v>
      </c>
      <c r="E2740" s="15" t="s">
        <v>24721</v>
      </c>
      <c r="F2740" s="14" t="s">
        <v>24722</v>
      </c>
      <c r="G2740" s="15" t="s">
        <v>24723</v>
      </c>
      <c r="H2740" s="14" t="s">
        <v>13745</v>
      </c>
      <c r="I2740" s="15" t="s">
        <v>24724</v>
      </c>
      <c r="J2740" s="14" t="s">
        <v>13699</v>
      </c>
      <c r="K2740" s="18"/>
      <c r="L2740" s="14" t="s">
        <v>13699</v>
      </c>
      <c r="M2740" s="15" t="s">
        <v>23620</v>
      </c>
      <c r="N2740" s="19" t="str">
        <f>_xlfn.IFNA(VLOOKUP(K2740,'HAN02'!$I$1:$J$426,2,FALSE),"")</f>
        <v/>
      </c>
    </row>
    <row r="2741" spans="1:14">
      <c r="A2741" s="14">
        <v>2739</v>
      </c>
      <c r="B2741" s="14" t="str">
        <f t="shared" si="42"/>
        <v>371082402739</v>
      </c>
      <c r="C2741" s="15" t="s">
        <v>24725</v>
      </c>
      <c r="D2741" s="15" t="s">
        <v>3019</v>
      </c>
      <c r="E2741" s="15" t="s">
        <v>24726</v>
      </c>
      <c r="F2741" s="14" t="s">
        <v>24727</v>
      </c>
      <c r="G2741" s="15" t="s">
        <v>24728</v>
      </c>
      <c r="H2741" s="14" t="s">
        <v>13708</v>
      </c>
      <c r="I2741" s="15" t="s">
        <v>24729</v>
      </c>
      <c r="J2741" s="14" t="s">
        <v>13699</v>
      </c>
      <c r="K2741" s="18"/>
      <c r="L2741" s="14" t="s">
        <v>13699</v>
      </c>
      <c r="M2741" s="15" t="s">
        <v>23620</v>
      </c>
      <c r="N2741" s="19" t="str">
        <f>_xlfn.IFNA(VLOOKUP(K2741,'HAN02'!$I$1:$J$426,2,FALSE),"")</f>
        <v/>
      </c>
    </row>
    <row r="2742" spans="1:14">
      <c r="A2742" s="14">
        <v>2740</v>
      </c>
      <c r="B2742" s="14" t="str">
        <f t="shared" si="42"/>
        <v>371082402740</v>
      </c>
      <c r="C2742" s="15" t="s">
        <v>24730</v>
      </c>
      <c r="D2742" s="15" t="s">
        <v>3019</v>
      </c>
      <c r="E2742" s="15" t="s">
        <v>24731</v>
      </c>
      <c r="F2742" s="14" t="s">
        <v>24732</v>
      </c>
      <c r="G2742" s="15" t="s">
        <v>24733</v>
      </c>
      <c r="H2742" s="14" t="s">
        <v>13708</v>
      </c>
      <c r="I2742" s="15" t="s">
        <v>22757</v>
      </c>
      <c r="J2742" s="14" t="s">
        <v>13699</v>
      </c>
      <c r="K2742" s="18"/>
      <c r="L2742" s="14" t="s">
        <v>13832</v>
      </c>
      <c r="M2742" s="15" t="s">
        <v>23620</v>
      </c>
      <c r="N2742" s="19" t="str">
        <f>_xlfn.IFNA(VLOOKUP(K2742,'HAN02'!$I$1:$J$426,2,FALSE),"")</f>
        <v/>
      </c>
    </row>
    <row r="2743" spans="1:14">
      <c r="A2743" s="14">
        <v>2741</v>
      </c>
      <c r="B2743" s="14" t="str">
        <f t="shared" si="42"/>
        <v>371082602741</v>
      </c>
      <c r="C2743" s="15" t="s">
        <v>24734</v>
      </c>
      <c r="D2743" s="15" t="s">
        <v>3019</v>
      </c>
      <c r="E2743" s="15" t="s">
        <v>24735</v>
      </c>
      <c r="F2743" s="14" t="s">
        <v>24727</v>
      </c>
      <c r="G2743" s="15" t="s">
        <v>24736</v>
      </c>
      <c r="H2743" s="14" t="s">
        <v>15084</v>
      </c>
      <c r="I2743" s="15" t="s">
        <v>24304</v>
      </c>
      <c r="J2743" s="14" t="s">
        <v>13699</v>
      </c>
      <c r="K2743" s="18"/>
      <c r="L2743" s="14" t="s">
        <v>13699</v>
      </c>
      <c r="M2743" s="15" t="s">
        <v>23620</v>
      </c>
      <c r="N2743" s="19" t="str">
        <f>_xlfn.IFNA(VLOOKUP(K2743,'HAN02'!$I$1:$J$426,2,FALSE),"")</f>
        <v/>
      </c>
    </row>
    <row r="2744" spans="1:14">
      <c r="A2744" s="14">
        <v>2742</v>
      </c>
      <c r="B2744" s="14" t="str">
        <f t="shared" si="42"/>
        <v>371083502742</v>
      </c>
      <c r="C2744" s="15" t="s">
        <v>24737</v>
      </c>
      <c r="D2744" s="15" t="s">
        <v>3021</v>
      </c>
      <c r="E2744" s="15" t="s">
        <v>24738</v>
      </c>
      <c r="F2744" s="14" t="s">
        <v>24739</v>
      </c>
      <c r="G2744" s="15" t="s">
        <v>24740</v>
      </c>
      <c r="H2744" s="14" t="s">
        <v>13745</v>
      </c>
      <c r="I2744" s="15" t="s">
        <v>15241</v>
      </c>
      <c r="J2744" s="14" t="s">
        <v>13699</v>
      </c>
      <c r="K2744" s="18"/>
      <c r="L2744" s="14" t="s">
        <v>13699</v>
      </c>
      <c r="M2744" s="15" t="s">
        <v>23620</v>
      </c>
      <c r="N2744" s="19" t="str">
        <f>_xlfn.IFNA(VLOOKUP(K2744,'HAN02'!$I$1:$J$426,2,FALSE),"")</f>
        <v/>
      </c>
    </row>
    <row r="2745" spans="1:14">
      <c r="A2745" s="14">
        <v>2743</v>
      </c>
      <c r="B2745" s="14" t="str">
        <f t="shared" si="42"/>
        <v>371083502743</v>
      </c>
      <c r="C2745" s="15" t="s">
        <v>24741</v>
      </c>
      <c r="D2745" s="15" t="s">
        <v>3021</v>
      </c>
      <c r="E2745" s="15" t="s">
        <v>24742</v>
      </c>
      <c r="F2745" s="14" t="s">
        <v>24739</v>
      </c>
      <c r="G2745" s="15" t="s">
        <v>24743</v>
      </c>
      <c r="H2745" s="14" t="s">
        <v>13745</v>
      </c>
      <c r="I2745" s="15" t="s">
        <v>24566</v>
      </c>
      <c r="J2745" s="14" t="s">
        <v>13699</v>
      </c>
      <c r="K2745" s="18"/>
      <c r="L2745" s="14" t="s">
        <v>13699</v>
      </c>
      <c r="M2745" s="15" t="s">
        <v>23620</v>
      </c>
      <c r="N2745" s="19" t="str">
        <f>_xlfn.IFNA(VLOOKUP(K2745,'HAN02'!$I$1:$J$426,2,FALSE),"")</f>
        <v/>
      </c>
    </row>
    <row r="2746" spans="1:14">
      <c r="A2746" s="14">
        <v>2744</v>
      </c>
      <c r="B2746" s="14" t="str">
        <f t="shared" si="42"/>
        <v>371083502744</v>
      </c>
      <c r="C2746" s="15" t="s">
        <v>24744</v>
      </c>
      <c r="D2746" s="15" t="s">
        <v>3021</v>
      </c>
      <c r="E2746" s="15" t="s">
        <v>24745</v>
      </c>
      <c r="F2746" s="14" t="s">
        <v>24739</v>
      </c>
      <c r="G2746" s="15" t="s">
        <v>24746</v>
      </c>
      <c r="H2746" s="14" t="s">
        <v>13745</v>
      </c>
      <c r="I2746" s="15" t="s">
        <v>24747</v>
      </c>
      <c r="J2746" s="14" t="s">
        <v>13699</v>
      </c>
      <c r="K2746" s="18"/>
      <c r="L2746" s="14" t="s">
        <v>13699</v>
      </c>
      <c r="M2746" s="15" t="s">
        <v>23620</v>
      </c>
      <c r="N2746" s="19" t="str">
        <f>_xlfn.IFNA(VLOOKUP(K2746,'HAN02'!$I$1:$J$426,2,FALSE),"")</f>
        <v/>
      </c>
    </row>
    <row r="2747" spans="1:14">
      <c r="A2747" s="14">
        <v>2745</v>
      </c>
      <c r="B2747" s="14" t="str">
        <f t="shared" si="42"/>
        <v>371083502745</v>
      </c>
      <c r="C2747" s="15" t="s">
        <v>24748</v>
      </c>
      <c r="D2747" s="15" t="s">
        <v>3021</v>
      </c>
      <c r="E2747" s="15" t="s">
        <v>24749</v>
      </c>
      <c r="F2747" s="14" t="s">
        <v>24739</v>
      </c>
      <c r="G2747" s="15" t="s">
        <v>24750</v>
      </c>
      <c r="H2747" s="14" t="s">
        <v>13745</v>
      </c>
      <c r="I2747" s="15" t="s">
        <v>18507</v>
      </c>
      <c r="J2747" s="14" t="s">
        <v>13699</v>
      </c>
      <c r="K2747" s="18"/>
      <c r="L2747" s="14" t="s">
        <v>13699</v>
      </c>
      <c r="M2747" s="15" t="s">
        <v>23620</v>
      </c>
      <c r="N2747" s="19" t="str">
        <f>_xlfn.IFNA(VLOOKUP(K2747,'HAN02'!$I$1:$J$426,2,FALSE),"")</f>
        <v/>
      </c>
    </row>
    <row r="2748" spans="1:14">
      <c r="A2748" s="14">
        <v>2746</v>
      </c>
      <c r="B2748" s="14" t="str">
        <f t="shared" si="42"/>
        <v>371096102746</v>
      </c>
      <c r="C2748" s="15" t="s">
        <v>24751</v>
      </c>
      <c r="D2748" s="15" t="s">
        <v>13061</v>
      </c>
      <c r="E2748" s="15" t="s">
        <v>24752</v>
      </c>
      <c r="F2748" s="14" t="s">
        <v>24699</v>
      </c>
      <c r="G2748" s="15" t="s">
        <v>24753</v>
      </c>
      <c r="H2748" s="14" t="s">
        <v>13942</v>
      </c>
      <c r="I2748" s="15" t="s">
        <v>15742</v>
      </c>
      <c r="J2748" s="14" t="s">
        <v>13710</v>
      </c>
      <c r="K2748" s="18" t="s">
        <v>13061</v>
      </c>
      <c r="L2748" s="14" t="s">
        <v>13832</v>
      </c>
      <c r="M2748" s="15" t="s">
        <v>23620</v>
      </c>
      <c r="N2748" s="19" t="str">
        <f>_xlfn.IFNA(VLOOKUP(K2748,'HAN02'!$I$1:$J$426,2,FALSE),"")</f>
        <v>GG372028</v>
      </c>
    </row>
    <row r="2749" spans="1:14">
      <c r="A2749" s="14">
        <v>2747</v>
      </c>
      <c r="B2749" s="14" t="str">
        <f t="shared" si="42"/>
        <v>371096402747</v>
      </c>
      <c r="C2749" s="15" t="s">
        <v>24754</v>
      </c>
      <c r="D2749" s="15" t="s">
        <v>13061</v>
      </c>
      <c r="E2749" s="15" t="s">
        <v>24755</v>
      </c>
      <c r="F2749" s="14" t="s">
        <v>24653</v>
      </c>
      <c r="G2749" s="15" t="s">
        <v>24756</v>
      </c>
      <c r="H2749" s="14" t="s">
        <v>13708</v>
      </c>
      <c r="I2749" s="15" t="s">
        <v>24757</v>
      </c>
      <c r="J2749" s="14" t="s">
        <v>13699</v>
      </c>
      <c r="K2749" s="18"/>
      <c r="L2749" s="14" t="s">
        <v>13832</v>
      </c>
      <c r="M2749" s="15" t="s">
        <v>23620</v>
      </c>
      <c r="N2749" s="19" t="str">
        <f>_xlfn.IFNA(VLOOKUP(K2749,'HAN02'!$I$1:$J$426,2,FALSE),"")</f>
        <v/>
      </c>
    </row>
    <row r="2750" spans="1:14">
      <c r="A2750" s="14">
        <v>2748</v>
      </c>
      <c r="B2750" s="14" t="str">
        <f t="shared" si="42"/>
        <v>371096402748</v>
      </c>
      <c r="C2750" s="15" t="s">
        <v>24758</v>
      </c>
      <c r="D2750" s="15" t="s">
        <v>13061</v>
      </c>
      <c r="E2750" s="15" t="s">
        <v>24759</v>
      </c>
      <c r="F2750" s="14" t="s">
        <v>24699</v>
      </c>
      <c r="G2750" s="15" t="s">
        <v>24760</v>
      </c>
      <c r="H2750" s="14" t="s">
        <v>13708</v>
      </c>
      <c r="I2750" s="15" t="s">
        <v>14486</v>
      </c>
      <c r="J2750" s="14" t="s">
        <v>13710</v>
      </c>
      <c r="K2750" s="18" t="s">
        <v>13061</v>
      </c>
      <c r="L2750" s="14" t="s">
        <v>13832</v>
      </c>
      <c r="M2750" s="15" t="s">
        <v>23620</v>
      </c>
      <c r="N2750" s="19" t="str">
        <f>_xlfn.IFNA(VLOOKUP(K2750,'HAN02'!$I$1:$J$426,2,FALSE),"")</f>
        <v>GG372028</v>
      </c>
    </row>
    <row r="2751" spans="1:14">
      <c r="A2751" s="14">
        <v>2749</v>
      </c>
      <c r="B2751" s="14" t="str">
        <f t="shared" si="42"/>
        <v>371096502749</v>
      </c>
      <c r="C2751" s="15" t="s">
        <v>24761</v>
      </c>
      <c r="D2751" s="15" t="s">
        <v>13061</v>
      </c>
      <c r="E2751" s="15" t="s">
        <v>24762</v>
      </c>
      <c r="F2751" s="14" t="s">
        <v>24602</v>
      </c>
      <c r="G2751" s="15" t="s">
        <v>24763</v>
      </c>
      <c r="H2751" s="14" t="s">
        <v>13745</v>
      </c>
      <c r="I2751" s="15" t="s">
        <v>24764</v>
      </c>
      <c r="J2751" s="14" t="s">
        <v>13710</v>
      </c>
      <c r="K2751" s="18" t="s">
        <v>13061</v>
      </c>
      <c r="L2751" s="14" t="s">
        <v>13832</v>
      </c>
      <c r="M2751" s="15" t="s">
        <v>23620</v>
      </c>
      <c r="N2751" s="19" t="str">
        <f>_xlfn.IFNA(VLOOKUP(K2751,'HAN02'!$I$1:$J$426,2,FALSE),"")</f>
        <v>GG372028</v>
      </c>
    </row>
    <row r="2752" spans="1:14">
      <c r="A2752" s="14">
        <v>2750</v>
      </c>
      <c r="B2752" s="14" t="str">
        <f t="shared" si="42"/>
        <v>371096502750</v>
      </c>
      <c r="C2752" s="15" t="s">
        <v>24765</v>
      </c>
      <c r="D2752" s="15" t="s">
        <v>13061</v>
      </c>
      <c r="E2752" s="15" t="s">
        <v>24766</v>
      </c>
      <c r="F2752" s="14" t="s">
        <v>24699</v>
      </c>
      <c r="G2752" s="15" t="s">
        <v>24767</v>
      </c>
      <c r="H2752" s="14" t="s">
        <v>13745</v>
      </c>
      <c r="I2752" s="15" t="s">
        <v>24768</v>
      </c>
      <c r="J2752" s="14" t="s">
        <v>13710</v>
      </c>
      <c r="K2752" s="18" t="s">
        <v>13061</v>
      </c>
      <c r="L2752" s="14" t="s">
        <v>13699</v>
      </c>
      <c r="M2752" s="15" t="s">
        <v>23620</v>
      </c>
      <c r="N2752" s="19" t="str">
        <f>_xlfn.IFNA(VLOOKUP(K2752,'HAN02'!$I$1:$J$426,2,FALSE),"")</f>
        <v>GG372028</v>
      </c>
    </row>
    <row r="2753" spans="1:14">
      <c r="A2753" s="14">
        <v>2751</v>
      </c>
      <c r="B2753" s="14" t="str">
        <f t="shared" si="42"/>
        <v>371096502751</v>
      </c>
      <c r="C2753" s="15" t="s">
        <v>24769</v>
      </c>
      <c r="D2753" s="15" t="s">
        <v>13061</v>
      </c>
      <c r="E2753" s="15" t="s">
        <v>24770</v>
      </c>
      <c r="F2753" s="14" t="s">
        <v>24699</v>
      </c>
      <c r="G2753" s="15" t="s">
        <v>24771</v>
      </c>
      <c r="H2753" s="14" t="s">
        <v>13745</v>
      </c>
      <c r="I2753" s="15" t="s">
        <v>15166</v>
      </c>
      <c r="J2753" s="14" t="s">
        <v>13710</v>
      </c>
      <c r="K2753" s="18" t="s">
        <v>13061</v>
      </c>
      <c r="L2753" s="14" t="s">
        <v>13699</v>
      </c>
      <c r="M2753" s="15" t="s">
        <v>23620</v>
      </c>
      <c r="N2753" s="19" t="str">
        <f>_xlfn.IFNA(VLOOKUP(K2753,'HAN02'!$I$1:$J$426,2,FALSE),"")</f>
        <v>GG372028</v>
      </c>
    </row>
    <row r="2754" spans="1:14">
      <c r="A2754" s="14">
        <v>2752</v>
      </c>
      <c r="B2754" s="14" t="str">
        <f t="shared" si="42"/>
        <v>371096502752</v>
      </c>
      <c r="C2754" s="15" t="s">
        <v>24772</v>
      </c>
      <c r="D2754" s="15" t="s">
        <v>13061</v>
      </c>
      <c r="E2754" s="15" t="s">
        <v>24773</v>
      </c>
      <c r="F2754" s="14" t="s">
        <v>24602</v>
      </c>
      <c r="G2754" s="15" t="s">
        <v>24774</v>
      </c>
      <c r="H2754" s="14" t="s">
        <v>13745</v>
      </c>
      <c r="I2754" s="15" t="s">
        <v>24775</v>
      </c>
      <c r="J2754" s="14" t="s">
        <v>13710</v>
      </c>
      <c r="K2754" s="18" t="s">
        <v>13061</v>
      </c>
      <c r="L2754" s="14" t="s">
        <v>13699</v>
      </c>
      <c r="M2754" s="15" t="s">
        <v>23620</v>
      </c>
      <c r="N2754" s="19" t="str">
        <f>_xlfn.IFNA(VLOOKUP(K2754,'HAN02'!$I$1:$J$426,2,FALSE),"")</f>
        <v>GG372028</v>
      </c>
    </row>
    <row r="2755" spans="1:14">
      <c r="A2755" s="14">
        <v>2753</v>
      </c>
      <c r="B2755" s="14" t="str">
        <f t="shared" si="42"/>
        <v>371100102753</v>
      </c>
      <c r="C2755" s="15" t="s">
        <v>24776</v>
      </c>
      <c r="D2755" s="15" t="s">
        <v>3023</v>
      </c>
      <c r="E2755" s="15" t="s">
        <v>24777</v>
      </c>
      <c r="F2755" s="14" t="s">
        <v>24778</v>
      </c>
      <c r="G2755" s="15" t="s">
        <v>24779</v>
      </c>
      <c r="H2755" s="14" t="s">
        <v>13942</v>
      </c>
      <c r="I2755" s="15" t="s">
        <v>21747</v>
      </c>
      <c r="J2755" s="14" t="s">
        <v>13699</v>
      </c>
      <c r="K2755" s="18"/>
      <c r="L2755" s="14" t="s">
        <v>13699</v>
      </c>
      <c r="M2755" s="15" t="s">
        <v>23620</v>
      </c>
      <c r="N2755" s="19" t="str">
        <f>_xlfn.IFNA(VLOOKUP(K2755,'HAN02'!$I$1:$J$426,2,FALSE),"")</f>
        <v/>
      </c>
    </row>
    <row r="2756" spans="1:14">
      <c r="A2756" s="14">
        <v>2754</v>
      </c>
      <c r="B2756" s="14" t="str">
        <f t="shared" ref="B2756:B2819" si="43">D2756&amp;IF(H2756="",0,H2756)&amp;REPT(0,5-LEN(A2756))&amp;A2756</f>
        <v>371102502754</v>
      </c>
      <c r="C2756" s="15" t="s">
        <v>24780</v>
      </c>
      <c r="D2756" s="15" t="s">
        <v>3026</v>
      </c>
      <c r="E2756" s="15" t="s">
        <v>24781</v>
      </c>
      <c r="F2756" s="14" t="s">
        <v>24778</v>
      </c>
      <c r="G2756" s="15" t="s">
        <v>24782</v>
      </c>
      <c r="H2756" s="14" t="s">
        <v>13745</v>
      </c>
      <c r="I2756" s="15" t="s">
        <v>24783</v>
      </c>
      <c r="J2756" s="14" t="s">
        <v>13699</v>
      </c>
      <c r="K2756" s="18"/>
      <c r="L2756" s="14" t="s">
        <v>13832</v>
      </c>
      <c r="M2756" s="15" t="s">
        <v>23620</v>
      </c>
      <c r="N2756" s="19" t="str">
        <f>_xlfn.IFNA(VLOOKUP(K2756,'HAN02'!$I$1:$J$426,2,FALSE),"")</f>
        <v/>
      </c>
    </row>
    <row r="2757" spans="1:14">
      <c r="A2757" s="14">
        <v>2755</v>
      </c>
      <c r="B2757" s="14" t="str">
        <f t="shared" si="43"/>
        <v>371102102755</v>
      </c>
      <c r="C2757" s="15" t="s">
        <v>24784</v>
      </c>
      <c r="D2757" s="15" t="s">
        <v>3026</v>
      </c>
      <c r="E2757" s="15" t="s">
        <v>24785</v>
      </c>
      <c r="F2757" s="14" t="s">
        <v>24786</v>
      </c>
      <c r="G2757" s="15" t="s">
        <v>24787</v>
      </c>
      <c r="H2757" s="14" t="s">
        <v>13942</v>
      </c>
      <c r="I2757" s="15" t="s">
        <v>14746</v>
      </c>
      <c r="J2757" s="14" t="s">
        <v>13699</v>
      </c>
      <c r="K2757" s="18"/>
      <c r="L2757" s="14" t="s">
        <v>13832</v>
      </c>
      <c r="M2757" s="15" t="s">
        <v>23620</v>
      </c>
      <c r="N2757" s="19" t="str">
        <f>_xlfn.IFNA(VLOOKUP(K2757,'HAN02'!$I$1:$J$426,2,FALSE),"")</f>
        <v/>
      </c>
    </row>
    <row r="2758" spans="1:14">
      <c r="A2758" s="14">
        <v>2756</v>
      </c>
      <c r="B2758" s="14" t="str">
        <f t="shared" si="43"/>
        <v>371121502756</v>
      </c>
      <c r="C2758" s="15" t="s">
        <v>24788</v>
      </c>
      <c r="D2758" s="15" t="s">
        <v>3030</v>
      </c>
      <c r="E2758" s="15" t="s">
        <v>24789</v>
      </c>
      <c r="F2758" s="14" t="s">
        <v>24790</v>
      </c>
      <c r="G2758" s="15" t="s">
        <v>24791</v>
      </c>
      <c r="H2758" s="14" t="s">
        <v>13745</v>
      </c>
      <c r="I2758" s="15" t="s">
        <v>24792</v>
      </c>
      <c r="J2758" s="14" t="s">
        <v>13699</v>
      </c>
      <c r="K2758" s="18"/>
      <c r="L2758" s="14" t="s">
        <v>13699</v>
      </c>
      <c r="M2758" s="15" t="s">
        <v>23620</v>
      </c>
      <c r="N2758" s="19" t="str">
        <f>_xlfn.IFNA(VLOOKUP(K2758,'HAN02'!$I$1:$J$426,2,FALSE),"")</f>
        <v/>
      </c>
    </row>
    <row r="2759" spans="1:14">
      <c r="A2759" s="14">
        <v>2757</v>
      </c>
      <c r="B2759" s="14" t="str">
        <f t="shared" si="43"/>
        <v>371122602757</v>
      </c>
      <c r="C2759" s="15" t="s">
        <v>24793</v>
      </c>
      <c r="D2759" s="15" t="s">
        <v>3032</v>
      </c>
      <c r="E2759" s="15" t="s">
        <v>24794</v>
      </c>
      <c r="F2759" s="14" t="s">
        <v>24795</v>
      </c>
      <c r="G2759" s="15" t="s">
        <v>24796</v>
      </c>
      <c r="H2759" s="14" t="s">
        <v>15084</v>
      </c>
      <c r="I2759" s="15" t="s">
        <v>17782</v>
      </c>
      <c r="J2759" s="14" t="s">
        <v>13699</v>
      </c>
      <c r="K2759" s="18"/>
      <c r="L2759" s="14" t="s">
        <v>13699</v>
      </c>
      <c r="M2759" s="15" t="s">
        <v>23620</v>
      </c>
      <c r="N2759" s="19" t="str">
        <f>_xlfn.IFNA(VLOOKUP(K2759,'HAN02'!$I$1:$J$426,2,FALSE),"")</f>
        <v/>
      </c>
    </row>
    <row r="2760" spans="1:14">
      <c r="A2760" s="14">
        <v>2758</v>
      </c>
      <c r="B2760" s="14" t="str">
        <f t="shared" si="43"/>
        <v>371122602758</v>
      </c>
      <c r="C2760" s="15" t="s">
        <v>24797</v>
      </c>
      <c r="D2760" s="15" t="s">
        <v>3032</v>
      </c>
      <c r="E2760" s="15" t="s">
        <v>24798</v>
      </c>
      <c r="F2760" s="14" t="s">
        <v>24799</v>
      </c>
      <c r="G2760" s="15" t="s">
        <v>24800</v>
      </c>
      <c r="H2760" s="14" t="s">
        <v>15084</v>
      </c>
      <c r="I2760" s="15" t="s">
        <v>24801</v>
      </c>
      <c r="J2760" s="14" t="s">
        <v>13699</v>
      </c>
      <c r="K2760" s="18"/>
      <c r="L2760" s="14" t="s">
        <v>13699</v>
      </c>
      <c r="M2760" s="15" t="s">
        <v>23620</v>
      </c>
      <c r="N2760" s="19" t="str">
        <f>_xlfn.IFNA(VLOOKUP(K2760,'HAN02'!$I$1:$J$426,2,FALSE),"")</f>
        <v/>
      </c>
    </row>
    <row r="2761" spans="1:14">
      <c r="A2761" s="14">
        <v>2759</v>
      </c>
      <c r="B2761" s="14" t="str">
        <f t="shared" si="43"/>
        <v>371296102759</v>
      </c>
      <c r="C2761" s="15" t="s">
        <v>24802</v>
      </c>
      <c r="D2761" s="15" t="s">
        <v>13065</v>
      </c>
      <c r="E2761" s="15" t="s">
        <v>24803</v>
      </c>
      <c r="F2761" s="14" t="s">
        <v>24804</v>
      </c>
      <c r="G2761" s="15" t="s">
        <v>24805</v>
      </c>
      <c r="H2761" s="14" t="s">
        <v>13942</v>
      </c>
      <c r="I2761" s="15" t="s">
        <v>24806</v>
      </c>
      <c r="J2761" s="14" t="s">
        <v>13710</v>
      </c>
      <c r="K2761" s="18" t="s">
        <v>13065</v>
      </c>
      <c r="L2761" s="14" t="s">
        <v>13832</v>
      </c>
      <c r="M2761" s="15" t="s">
        <v>23620</v>
      </c>
      <c r="N2761" s="19" t="str">
        <f>_xlfn.IFNA(VLOOKUP(K2761,'HAN02'!$I$1:$J$426,2,FALSE),"")</f>
        <v>GG372110</v>
      </c>
    </row>
    <row r="2762" spans="1:14">
      <c r="A2762" s="14">
        <v>2760</v>
      </c>
      <c r="B2762" s="14" t="str">
        <f t="shared" si="43"/>
        <v>371300102760</v>
      </c>
      <c r="C2762" s="15" t="s">
        <v>24807</v>
      </c>
      <c r="D2762" s="15" t="s">
        <v>3041</v>
      </c>
      <c r="E2762" s="15" t="s">
        <v>24808</v>
      </c>
      <c r="F2762" s="14" t="s">
        <v>24809</v>
      </c>
      <c r="G2762" s="15" t="s">
        <v>24810</v>
      </c>
      <c r="H2762" s="14" t="s">
        <v>13942</v>
      </c>
      <c r="I2762" s="15" t="s">
        <v>19464</v>
      </c>
      <c r="J2762" s="14" t="s">
        <v>13710</v>
      </c>
      <c r="K2762" s="18" t="s">
        <v>13073</v>
      </c>
      <c r="L2762" s="14" t="s">
        <v>13699</v>
      </c>
      <c r="M2762" s="15" t="s">
        <v>23620</v>
      </c>
      <c r="N2762" s="19" t="str">
        <f>_xlfn.IFNA(VLOOKUP(K2762,'HAN02'!$I$1:$J$426,2,FALSE),"")</f>
        <v>GG372111</v>
      </c>
    </row>
    <row r="2763" spans="1:14">
      <c r="A2763" s="14">
        <v>2761</v>
      </c>
      <c r="B2763" s="14" t="str">
        <f t="shared" si="43"/>
        <v>371311502761</v>
      </c>
      <c r="C2763" s="15" t="s">
        <v>24811</v>
      </c>
      <c r="D2763" s="15" t="s">
        <v>3046</v>
      </c>
      <c r="E2763" s="15" t="s">
        <v>24812</v>
      </c>
      <c r="F2763" s="14" t="s">
        <v>24813</v>
      </c>
      <c r="G2763" s="15" t="s">
        <v>24814</v>
      </c>
      <c r="H2763" s="14" t="s">
        <v>13745</v>
      </c>
      <c r="I2763" s="15" t="s">
        <v>15915</v>
      </c>
      <c r="J2763" s="14" t="s">
        <v>13699</v>
      </c>
      <c r="K2763" s="18"/>
      <c r="L2763" s="14" t="s">
        <v>13699</v>
      </c>
      <c r="M2763" s="15" t="s">
        <v>23620</v>
      </c>
      <c r="N2763" s="19" t="str">
        <f>_xlfn.IFNA(VLOOKUP(K2763,'HAN02'!$I$1:$J$426,2,FALSE),"")</f>
        <v/>
      </c>
    </row>
    <row r="2764" spans="1:14">
      <c r="A2764" s="14">
        <v>2762</v>
      </c>
      <c r="B2764" s="14" t="str">
        <f t="shared" si="43"/>
        <v>371321602762</v>
      </c>
      <c r="C2764" s="15" t="s">
        <v>24815</v>
      </c>
      <c r="D2764" s="15" t="s">
        <v>3049</v>
      </c>
      <c r="E2764" s="15" t="s">
        <v>24816</v>
      </c>
      <c r="F2764" s="14" t="s">
        <v>24817</v>
      </c>
      <c r="G2764" s="15" t="s">
        <v>24818</v>
      </c>
      <c r="H2764" s="14" t="s">
        <v>15084</v>
      </c>
      <c r="I2764" s="15" t="s">
        <v>14252</v>
      </c>
      <c r="J2764" s="14" t="s">
        <v>13699</v>
      </c>
      <c r="K2764" s="18"/>
      <c r="L2764" s="14" t="s">
        <v>13699</v>
      </c>
      <c r="M2764" s="15" t="s">
        <v>23620</v>
      </c>
      <c r="N2764" s="19" t="str">
        <f>_xlfn.IFNA(VLOOKUP(K2764,'HAN02'!$I$1:$J$426,2,FALSE),"")</f>
        <v/>
      </c>
    </row>
    <row r="2765" spans="1:14">
      <c r="A2765" s="14">
        <v>2763</v>
      </c>
      <c r="B2765" s="14" t="str">
        <f t="shared" si="43"/>
        <v>371322402763</v>
      </c>
      <c r="C2765" s="15" t="s">
        <v>24819</v>
      </c>
      <c r="D2765" s="15" t="s">
        <v>3051</v>
      </c>
      <c r="E2765" s="15" t="s">
        <v>24820</v>
      </c>
      <c r="F2765" s="14" t="s">
        <v>24821</v>
      </c>
      <c r="G2765" s="15" t="s">
        <v>24822</v>
      </c>
      <c r="H2765" s="14" t="s">
        <v>13708</v>
      </c>
      <c r="I2765" s="15" t="s">
        <v>24823</v>
      </c>
      <c r="J2765" s="14" t="s">
        <v>13699</v>
      </c>
      <c r="K2765" s="18"/>
      <c r="L2765" s="14" t="s">
        <v>13699</v>
      </c>
      <c r="M2765" s="15" t="s">
        <v>23620</v>
      </c>
      <c r="N2765" s="19" t="str">
        <f>_xlfn.IFNA(VLOOKUP(K2765,'HAN02'!$I$1:$J$426,2,FALSE),"")</f>
        <v/>
      </c>
    </row>
    <row r="2766" spans="1:14">
      <c r="A2766" s="14">
        <v>2764</v>
      </c>
      <c r="B2766" s="14" t="str">
        <f t="shared" si="43"/>
        <v>371322102764</v>
      </c>
      <c r="C2766" s="15" t="s">
        <v>24824</v>
      </c>
      <c r="D2766" s="15" t="s">
        <v>3051</v>
      </c>
      <c r="E2766" s="15" t="s">
        <v>24825</v>
      </c>
      <c r="F2766" s="14" t="s">
        <v>24826</v>
      </c>
      <c r="G2766" s="15" t="s">
        <v>24827</v>
      </c>
      <c r="H2766" s="14" t="s">
        <v>13942</v>
      </c>
      <c r="I2766" s="15" t="s">
        <v>14210</v>
      </c>
      <c r="J2766" s="14" t="s">
        <v>13699</v>
      </c>
      <c r="K2766" s="18"/>
      <c r="L2766" s="14" t="s">
        <v>13699</v>
      </c>
      <c r="M2766" s="15" t="s">
        <v>23620</v>
      </c>
      <c r="N2766" s="19" t="str">
        <f>_xlfn.IFNA(VLOOKUP(K2766,'HAN02'!$I$1:$J$426,2,FALSE),"")</f>
        <v/>
      </c>
    </row>
    <row r="2767" spans="1:14">
      <c r="A2767" s="14">
        <v>2765</v>
      </c>
      <c r="B2767" s="14" t="str">
        <f t="shared" si="43"/>
        <v>371323602765</v>
      </c>
      <c r="C2767" s="15" t="s">
        <v>24828</v>
      </c>
      <c r="D2767" s="15" t="s">
        <v>3053</v>
      </c>
      <c r="E2767" s="15" t="s">
        <v>24829</v>
      </c>
      <c r="F2767" s="14" t="s">
        <v>24830</v>
      </c>
      <c r="G2767" s="15" t="s">
        <v>24831</v>
      </c>
      <c r="H2767" s="14" t="s">
        <v>15084</v>
      </c>
      <c r="I2767" s="15" t="s">
        <v>24832</v>
      </c>
      <c r="J2767" s="14" t="s">
        <v>13699</v>
      </c>
      <c r="K2767" s="18"/>
      <c r="L2767" s="14" t="s">
        <v>13699</v>
      </c>
      <c r="M2767" s="15" t="s">
        <v>23620</v>
      </c>
      <c r="N2767" s="19" t="str">
        <f>_xlfn.IFNA(VLOOKUP(K2767,'HAN02'!$I$1:$J$426,2,FALSE),"")</f>
        <v/>
      </c>
    </row>
    <row r="2768" spans="1:14">
      <c r="A2768" s="14">
        <v>2766</v>
      </c>
      <c r="B2768" s="14" t="str">
        <f t="shared" si="43"/>
        <v>371325102766</v>
      </c>
      <c r="C2768" s="15" t="s">
        <v>24833</v>
      </c>
      <c r="D2768" s="15" t="s">
        <v>3057</v>
      </c>
      <c r="E2768" s="15" t="s">
        <v>24834</v>
      </c>
      <c r="F2768" s="14" t="s">
        <v>24835</v>
      </c>
      <c r="G2768" s="15" t="s">
        <v>24836</v>
      </c>
      <c r="H2768" s="14" t="s">
        <v>13942</v>
      </c>
      <c r="I2768" s="15" t="s">
        <v>24837</v>
      </c>
      <c r="J2768" s="14" t="s">
        <v>13699</v>
      </c>
      <c r="K2768" s="18"/>
      <c r="L2768" s="14" t="s">
        <v>13699</v>
      </c>
      <c r="M2768" s="15" t="s">
        <v>23620</v>
      </c>
      <c r="N2768" s="19" t="str">
        <f>_xlfn.IFNA(VLOOKUP(K2768,'HAN02'!$I$1:$J$426,2,FALSE),"")</f>
        <v/>
      </c>
    </row>
    <row r="2769" spans="1:14">
      <c r="A2769" s="14">
        <v>2767</v>
      </c>
      <c r="B2769" s="14" t="str">
        <f t="shared" si="43"/>
        <v>371325402767</v>
      </c>
      <c r="C2769" s="15" t="s">
        <v>24838</v>
      </c>
      <c r="D2769" s="15" t="s">
        <v>3057</v>
      </c>
      <c r="E2769" s="15" t="s">
        <v>24839</v>
      </c>
      <c r="F2769" s="14" t="s">
        <v>24835</v>
      </c>
      <c r="G2769" s="15" t="s">
        <v>24840</v>
      </c>
      <c r="H2769" s="14" t="s">
        <v>13708</v>
      </c>
      <c r="I2769" s="15" t="s">
        <v>21125</v>
      </c>
      <c r="J2769" s="14" t="s">
        <v>13699</v>
      </c>
      <c r="K2769" s="18"/>
      <c r="L2769" s="14" t="s">
        <v>13699</v>
      </c>
      <c r="M2769" s="15" t="s">
        <v>23620</v>
      </c>
      <c r="N2769" s="19" t="str">
        <f>_xlfn.IFNA(VLOOKUP(K2769,'HAN02'!$I$1:$J$426,2,FALSE),"")</f>
        <v/>
      </c>
    </row>
    <row r="2770" spans="1:14">
      <c r="A2770" s="14">
        <v>2768</v>
      </c>
      <c r="B2770" s="14" t="str">
        <f t="shared" si="43"/>
        <v>371328502768</v>
      </c>
      <c r="C2770" s="15" t="s">
        <v>24841</v>
      </c>
      <c r="D2770" s="15" t="s">
        <v>3063</v>
      </c>
      <c r="E2770" s="15" t="s">
        <v>24842</v>
      </c>
      <c r="F2770" s="14" t="s">
        <v>24843</v>
      </c>
      <c r="G2770" s="15" t="s">
        <v>24844</v>
      </c>
      <c r="H2770" s="14" t="s">
        <v>13745</v>
      </c>
      <c r="I2770" s="15" t="s">
        <v>24845</v>
      </c>
      <c r="J2770" s="14" t="s">
        <v>13699</v>
      </c>
      <c r="K2770" s="18"/>
      <c r="L2770" s="14" t="s">
        <v>13699</v>
      </c>
      <c r="M2770" s="15" t="s">
        <v>23620</v>
      </c>
      <c r="N2770" s="19" t="str">
        <f>_xlfn.IFNA(VLOOKUP(K2770,'HAN02'!$I$1:$J$426,2,FALSE),"")</f>
        <v/>
      </c>
    </row>
    <row r="2771" spans="1:14">
      <c r="A2771" s="14">
        <v>2769</v>
      </c>
      <c r="B2771" s="14" t="str">
        <f t="shared" si="43"/>
        <v>371329102769</v>
      </c>
      <c r="C2771" s="15" t="s">
        <v>24846</v>
      </c>
      <c r="D2771" s="15" t="s">
        <v>3065</v>
      </c>
      <c r="E2771" s="15" t="s">
        <v>24847</v>
      </c>
      <c r="F2771" s="14" t="s">
        <v>24848</v>
      </c>
      <c r="G2771" s="15" t="s">
        <v>24849</v>
      </c>
      <c r="H2771" s="14" t="s">
        <v>13942</v>
      </c>
      <c r="I2771" s="15" t="s">
        <v>24850</v>
      </c>
      <c r="J2771" s="14" t="s">
        <v>13699</v>
      </c>
      <c r="K2771" s="18"/>
      <c r="L2771" s="14" t="s">
        <v>13832</v>
      </c>
      <c r="M2771" s="15" t="s">
        <v>23620</v>
      </c>
      <c r="N2771" s="19" t="str">
        <f>_xlfn.IFNA(VLOOKUP(K2771,'HAN02'!$I$1:$J$426,2,FALSE),"")</f>
        <v/>
      </c>
    </row>
    <row r="2772" spans="1:14">
      <c r="A2772" s="14">
        <v>2770</v>
      </c>
      <c r="B2772" s="14" t="str">
        <f t="shared" si="43"/>
        <v>371361402770</v>
      </c>
      <c r="C2772" s="15" t="s">
        <v>24851</v>
      </c>
      <c r="D2772" s="15" t="s">
        <v>24852</v>
      </c>
      <c r="E2772" s="15" t="s">
        <v>24853</v>
      </c>
      <c r="F2772" s="14" t="s">
        <v>24854</v>
      </c>
      <c r="G2772" s="15" t="s">
        <v>24855</v>
      </c>
      <c r="H2772" s="14" t="s">
        <v>13708</v>
      </c>
      <c r="I2772" s="15" t="s">
        <v>24856</v>
      </c>
      <c r="J2772" s="14" t="s">
        <v>13699</v>
      </c>
      <c r="K2772" s="18"/>
      <c r="L2772" s="14" t="s">
        <v>13832</v>
      </c>
      <c r="M2772" s="15" t="s">
        <v>23620</v>
      </c>
      <c r="N2772" s="19" t="str">
        <f>_xlfn.IFNA(VLOOKUP(K2772,'HAN02'!$I$1:$J$426,2,FALSE),"")</f>
        <v/>
      </c>
    </row>
    <row r="2773" spans="1:14">
      <c r="A2773" s="14">
        <v>2771</v>
      </c>
      <c r="B2773" s="14" t="str">
        <f t="shared" si="43"/>
        <v>371361502771</v>
      </c>
      <c r="C2773" s="15" t="s">
        <v>24857</v>
      </c>
      <c r="D2773" s="15" t="s">
        <v>24852</v>
      </c>
      <c r="E2773" s="15" t="s">
        <v>24858</v>
      </c>
      <c r="F2773" s="14" t="s">
        <v>24854</v>
      </c>
      <c r="G2773" s="15" t="s">
        <v>24859</v>
      </c>
      <c r="H2773" s="14" t="s">
        <v>13745</v>
      </c>
      <c r="I2773" s="15" t="s">
        <v>15019</v>
      </c>
      <c r="J2773" s="14" t="s">
        <v>13699</v>
      </c>
      <c r="K2773" s="18"/>
      <c r="L2773" s="14" t="s">
        <v>13699</v>
      </c>
      <c r="M2773" s="15" t="s">
        <v>23620</v>
      </c>
      <c r="N2773" s="19" t="str">
        <f>_xlfn.IFNA(VLOOKUP(K2773,'HAN02'!$I$1:$J$426,2,FALSE),"")</f>
        <v/>
      </c>
    </row>
    <row r="2774" spans="1:14">
      <c r="A2774" s="14">
        <v>2772</v>
      </c>
      <c r="B2774" s="14" t="str">
        <f t="shared" si="43"/>
        <v>371362302772</v>
      </c>
      <c r="C2774" s="15" t="s">
        <v>24860</v>
      </c>
      <c r="D2774" s="15" t="s">
        <v>24861</v>
      </c>
      <c r="E2774" s="15" t="s">
        <v>24862</v>
      </c>
      <c r="F2774" s="14" t="s">
        <v>24863</v>
      </c>
      <c r="G2774" s="15" t="s">
        <v>24864</v>
      </c>
      <c r="H2774" s="14" t="s">
        <v>13872</v>
      </c>
      <c r="I2774" s="15" t="s">
        <v>24865</v>
      </c>
      <c r="J2774" s="14" t="s">
        <v>13699</v>
      </c>
      <c r="K2774" s="18"/>
      <c r="L2774" s="14" t="s">
        <v>13699</v>
      </c>
      <c r="M2774" s="15" t="s">
        <v>23620</v>
      </c>
      <c r="N2774" s="19" t="str">
        <f>_xlfn.IFNA(VLOOKUP(K2774,'HAN02'!$I$1:$J$426,2,FALSE),"")</f>
        <v/>
      </c>
    </row>
    <row r="2775" spans="1:14">
      <c r="A2775" s="14">
        <v>2773</v>
      </c>
      <c r="B2775" s="14" t="str">
        <f t="shared" si="43"/>
        <v>371396302773</v>
      </c>
      <c r="C2775" s="15" t="s">
        <v>24866</v>
      </c>
      <c r="D2775" s="15" t="s">
        <v>13073</v>
      </c>
      <c r="E2775" s="15" t="s">
        <v>24867</v>
      </c>
      <c r="F2775" s="14" t="s">
        <v>24813</v>
      </c>
      <c r="G2775" s="15" t="s">
        <v>24868</v>
      </c>
      <c r="H2775" s="14" t="s">
        <v>13872</v>
      </c>
      <c r="I2775" s="15" t="s">
        <v>24869</v>
      </c>
      <c r="J2775" s="14" t="s">
        <v>13710</v>
      </c>
      <c r="K2775" s="18" t="s">
        <v>13073</v>
      </c>
      <c r="L2775" s="14" t="s">
        <v>13832</v>
      </c>
      <c r="M2775" s="15" t="s">
        <v>23620</v>
      </c>
      <c r="N2775" s="19" t="str">
        <f>_xlfn.IFNA(VLOOKUP(K2775,'HAN02'!$I$1:$J$426,2,FALSE),"")</f>
        <v>GG372111</v>
      </c>
    </row>
    <row r="2776" spans="1:14">
      <c r="A2776" s="14">
        <v>2774</v>
      </c>
      <c r="B2776" s="14" t="str">
        <f t="shared" si="43"/>
        <v>371396102774</v>
      </c>
      <c r="C2776" s="15" t="s">
        <v>24870</v>
      </c>
      <c r="D2776" s="15" t="s">
        <v>13073</v>
      </c>
      <c r="E2776" s="15" t="s">
        <v>24871</v>
      </c>
      <c r="F2776" s="14" t="s">
        <v>24809</v>
      </c>
      <c r="G2776" s="15" t="s">
        <v>24872</v>
      </c>
      <c r="H2776" s="14" t="s">
        <v>13942</v>
      </c>
      <c r="I2776" s="15" t="s">
        <v>24873</v>
      </c>
      <c r="J2776" s="14" t="s">
        <v>13710</v>
      </c>
      <c r="K2776" s="18" t="s">
        <v>13073</v>
      </c>
      <c r="L2776" s="14" t="s">
        <v>13699</v>
      </c>
      <c r="M2776" s="15" t="s">
        <v>23620</v>
      </c>
      <c r="N2776" s="19" t="str">
        <f>_xlfn.IFNA(VLOOKUP(K2776,'HAN02'!$I$1:$J$426,2,FALSE),"")</f>
        <v>GG372111</v>
      </c>
    </row>
    <row r="2777" spans="1:14">
      <c r="A2777" s="14">
        <v>2775</v>
      </c>
      <c r="B2777" s="14" t="str">
        <f t="shared" si="43"/>
        <v>371396502775</v>
      </c>
      <c r="C2777" s="15" t="s">
        <v>24874</v>
      </c>
      <c r="D2777" s="15" t="s">
        <v>13073</v>
      </c>
      <c r="E2777" s="15" t="s">
        <v>24875</v>
      </c>
      <c r="F2777" s="14" t="s">
        <v>24813</v>
      </c>
      <c r="G2777" s="15" t="s">
        <v>24876</v>
      </c>
      <c r="H2777" s="14" t="s">
        <v>13745</v>
      </c>
      <c r="I2777" s="15" t="s">
        <v>17062</v>
      </c>
      <c r="J2777" s="14" t="s">
        <v>13710</v>
      </c>
      <c r="K2777" s="18" t="s">
        <v>13073</v>
      </c>
      <c r="L2777" s="14" t="s">
        <v>13699</v>
      </c>
      <c r="M2777" s="15" t="s">
        <v>23620</v>
      </c>
      <c r="N2777" s="19" t="str">
        <f>_xlfn.IFNA(VLOOKUP(K2777,'HAN02'!$I$1:$J$426,2,FALSE),"")</f>
        <v>GG372111</v>
      </c>
    </row>
    <row r="2778" spans="1:14">
      <c r="A2778" s="14">
        <v>2776</v>
      </c>
      <c r="B2778" s="14" t="str">
        <f t="shared" si="43"/>
        <v>371396502776</v>
      </c>
      <c r="C2778" s="15" t="s">
        <v>24877</v>
      </c>
      <c r="D2778" s="15" t="s">
        <v>13073</v>
      </c>
      <c r="E2778" s="15" t="s">
        <v>24878</v>
      </c>
      <c r="F2778" s="14" t="s">
        <v>24879</v>
      </c>
      <c r="G2778" s="15" t="s">
        <v>24880</v>
      </c>
      <c r="H2778" s="14" t="s">
        <v>13745</v>
      </c>
      <c r="I2778" s="15" t="s">
        <v>24670</v>
      </c>
      <c r="J2778" s="14" t="s">
        <v>13710</v>
      </c>
      <c r="K2778" s="18" t="s">
        <v>13073</v>
      </c>
      <c r="L2778" s="14" t="s">
        <v>13699</v>
      </c>
      <c r="M2778" s="15" t="s">
        <v>23620</v>
      </c>
      <c r="N2778" s="19" t="str">
        <f>_xlfn.IFNA(VLOOKUP(K2778,'HAN02'!$I$1:$J$426,2,FALSE),"")</f>
        <v>GG372111</v>
      </c>
    </row>
    <row r="2779" spans="1:14">
      <c r="A2779" s="14">
        <v>2777</v>
      </c>
      <c r="B2779" s="14" t="str">
        <f t="shared" si="43"/>
        <v>371402502777</v>
      </c>
      <c r="C2779" s="15" t="s">
        <v>24881</v>
      </c>
      <c r="D2779" s="15" t="s">
        <v>3070</v>
      </c>
      <c r="E2779" s="15" t="s">
        <v>24882</v>
      </c>
      <c r="F2779" s="14" t="s">
        <v>24883</v>
      </c>
      <c r="G2779" s="15" t="s">
        <v>24884</v>
      </c>
      <c r="H2779" s="14" t="s">
        <v>13745</v>
      </c>
      <c r="I2779" s="15" t="s">
        <v>24885</v>
      </c>
      <c r="J2779" s="14" t="s">
        <v>13699</v>
      </c>
      <c r="K2779" s="18"/>
      <c r="L2779" s="14" t="s">
        <v>13832</v>
      </c>
      <c r="M2779" s="15" t="s">
        <v>23620</v>
      </c>
      <c r="N2779" s="19" t="str">
        <f>_xlfn.IFNA(VLOOKUP(K2779,'HAN02'!$I$1:$J$426,2,FALSE),"")</f>
        <v/>
      </c>
    </row>
    <row r="2780" spans="1:14">
      <c r="A2780" s="14">
        <v>2778</v>
      </c>
      <c r="B2780" s="14" t="str">
        <f t="shared" si="43"/>
        <v>371422102778</v>
      </c>
      <c r="C2780" s="15" t="s">
        <v>24886</v>
      </c>
      <c r="D2780" s="15" t="s">
        <v>3074</v>
      </c>
      <c r="E2780" s="15" t="s">
        <v>24887</v>
      </c>
      <c r="F2780" s="14" t="s">
        <v>24888</v>
      </c>
      <c r="G2780" s="15" t="s">
        <v>24889</v>
      </c>
      <c r="H2780" s="14" t="s">
        <v>13942</v>
      </c>
      <c r="I2780" s="15" t="s">
        <v>21466</v>
      </c>
      <c r="J2780" s="14" t="s">
        <v>13699</v>
      </c>
      <c r="K2780" s="18"/>
      <c r="L2780" s="14" t="s">
        <v>13699</v>
      </c>
      <c r="M2780" s="15" t="s">
        <v>23620</v>
      </c>
      <c r="N2780" s="19" t="str">
        <f>_xlfn.IFNA(VLOOKUP(K2780,'HAN02'!$I$1:$J$426,2,FALSE),"")</f>
        <v/>
      </c>
    </row>
    <row r="2781" spans="1:14">
      <c r="A2781" s="14">
        <v>2779</v>
      </c>
      <c r="B2781" s="14" t="str">
        <f t="shared" si="43"/>
        <v>371423102779</v>
      </c>
      <c r="C2781" s="15" t="s">
        <v>24890</v>
      </c>
      <c r="D2781" s="15" t="s">
        <v>3076</v>
      </c>
      <c r="E2781" s="15" t="s">
        <v>24891</v>
      </c>
      <c r="F2781" s="14" t="s">
        <v>24892</v>
      </c>
      <c r="G2781" s="15" t="s">
        <v>24893</v>
      </c>
      <c r="H2781" s="14" t="s">
        <v>13942</v>
      </c>
      <c r="I2781" s="15" t="s">
        <v>15576</v>
      </c>
      <c r="J2781" s="14" t="s">
        <v>13699</v>
      </c>
      <c r="K2781" s="18"/>
      <c r="L2781" s="14" t="s">
        <v>13699</v>
      </c>
      <c r="M2781" s="15" t="s">
        <v>23620</v>
      </c>
      <c r="N2781" s="19" t="str">
        <f>_xlfn.IFNA(VLOOKUP(K2781,'HAN02'!$I$1:$J$426,2,FALSE),"")</f>
        <v/>
      </c>
    </row>
    <row r="2782" spans="1:14">
      <c r="A2782" s="14">
        <v>2780</v>
      </c>
      <c r="B2782" s="14" t="str">
        <f t="shared" si="43"/>
        <v>371425102780</v>
      </c>
      <c r="C2782" s="15" t="s">
        <v>24894</v>
      </c>
      <c r="D2782" s="15" t="s">
        <v>3080</v>
      </c>
      <c r="E2782" s="15" t="s">
        <v>24895</v>
      </c>
      <c r="F2782" s="14" t="s">
        <v>24896</v>
      </c>
      <c r="G2782" s="15" t="s">
        <v>24897</v>
      </c>
      <c r="H2782" s="14" t="s">
        <v>13942</v>
      </c>
      <c r="I2782" s="15" t="s">
        <v>24898</v>
      </c>
      <c r="J2782" s="14" t="s">
        <v>13699</v>
      </c>
      <c r="K2782" s="18"/>
      <c r="L2782" s="14" t="s">
        <v>13832</v>
      </c>
      <c r="M2782" s="15" t="s">
        <v>23620</v>
      </c>
      <c r="N2782" s="19" t="str">
        <f>_xlfn.IFNA(VLOOKUP(K2782,'HAN02'!$I$1:$J$426,2,FALSE),"")</f>
        <v/>
      </c>
    </row>
    <row r="2783" spans="1:14">
      <c r="A2783" s="14">
        <v>2781</v>
      </c>
      <c r="B2783" s="14" t="str">
        <f t="shared" si="43"/>
        <v>371425402781</v>
      </c>
      <c r="C2783" s="15" t="s">
        <v>24899</v>
      </c>
      <c r="D2783" s="15" t="s">
        <v>3080</v>
      </c>
      <c r="E2783" s="15" t="s">
        <v>24900</v>
      </c>
      <c r="F2783" s="14" t="s">
        <v>24901</v>
      </c>
      <c r="G2783" s="15" t="s">
        <v>24902</v>
      </c>
      <c r="H2783" s="14" t="s">
        <v>13708</v>
      </c>
      <c r="I2783" s="15" t="s">
        <v>24903</v>
      </c>
      <c r="J2783" s="14" t="s">
        <v>13699</v>
      </c>
      <c r="K2783" s="18"/>
      <c r="L2783" s="14" t="s">
        <v>13699</v>
      </c>
      <c r="M2783" s="15" t="s">
        <v>23620</v>
      </c>
      <c r="N2783" s="19" t="str">
        <f>_xlfn.IFNA(VLOOKUP(K2783,'HAN02'!$I$1:$J$426,2,FALSE),"")</f>
        <v/>
      </c>
    </row>
    <row r="2784" spans="1:14">
      <c r="A2784" s="14">
        <v>2782</v>
      </c>
      <c r="B2784" s="14" t="str">
        <f t="shared" si="43"/>
        <v>371425502782</v>
      </c>
      <c r="C2784" s="15" t="s">
        <v>24904</v>
      </c>
      <c r="D2784" s="15" t="s">
        <v>3080</v>
      </c>
      <c r="E2784" s="15" t="s">
        <v>24905</v>
      </c>
      <c r="F2784" s="14" t="s">
        <v>24896</v>
      </c>
      <c r="G2784" s="15" t="s">
        <v>24906</v>
      </c>
      <c r="H2784" s="14" t="s">
        <v>13745</v>
      </c>
      <c r="I2784" s="15" t="s">
        <v>16483</v>
      </c>
      <c r="J2784" s="14" t="s">
        <v>13710</v>
      </c>
      <c r="K2784" s="18" t="s">
        <v>13076</v>
      </c>
      <c r="L2784" s="14" t="s">
        <v>13699</v>
      </c>
      <c r="M2784" s="15" t="s">
        <v>23620</v>
      </c>
      <c r="N2784" s="19" t="str">
        <f>_xlfn.IFNA(VLOOKUP(K2784,'HAN02'!$I$1:$J$426,2,FALSE),"")</f>
        <v>GG372112</v>
      </c>
    </row>
    <row r="2785" spans="1:14">
      <c r="A2785" s="14">
        <v>2783</v>
      </c>
      <c r="B2785" s="14" t="str">
        <f t="shared" si="43"/>
        <v>371425502783</v>
      </c>
      <c r="C2785" s="15" t="s">
        <v>24907</v>
      </c>
      <c r="D2785" s="15" t="s">
        <v>3080</v>
      </c>
      <c r="E2785" s="15" t="s">
        <v>24908</v>
      </c>
      <c r="F2785" s="14" t="s">
        <v>24896</v>
      </c>
      <c r="G2785" s="15" t="s">
        <v>24909</v>
      </c>
      <c r="H2785" s="14" t="s">
        <v>13745</v>
      </c>
      <c r="I2785" s="15" t="s">
        <v>24910</v>
      </c>
      <c r="J2785" s="14" t="s">
        <v>13699</v>
      </c>
      <c r="K2785" s="18"/>
      <c r="L2785" s="14" t="s">
        <v>13699</v>
      </c>
      <c r="M2785" s="15" t="s">
        <v>23620</v>
      </c>
      <c r="N2785" s="19" t="str">
        <f>_xlfn.IFNA(VLOOKUP(K2785,'HAN02'!$I$1:$J$426,2,FALSE),"")</f>
        <v/>
      </c>
    </row>
    <row r="2786" spans="1:14">
      <c r="A2786" s="14">
        <v>2784</v>
      </c>
      <c r="B2786" s="14" t="str">
        <f t="shared" si="43"/>
        <v>371428502784</v>
      </c>
      <c r="C2786" s="15" t="s">
        <v>24911</v>
      </c>
      <c r="D2786" s="15" t="s">
        <v>3086</v>
      </c>
      <c r="E2786" s="15" t="s">
        <v>24912</v>
      </c>
      <c r="F2786" s="14" t="s">
        <v>24913</v>
      </c>
      <c r="G2786" s="15" t="s">
        <v>24914</v>
      </c>
      <c r="H2786" s="14" t="s">
        <v>13745</v>
      </c>
      <c r="I2786" s="15" t="s">
        <v>24915</v>
      </c>
      <c r="J2786" s="14" t="s">
        <v>13699</v>
      </c>
      <c r="K2786" s="18"/>
      <c r="L2786" s="14" t="s">
        <v>13699</v>
      </c>
      <c r="M2786" s="15" t="s">
        <v>23620</v>
      </c>
      <c r="N2786" s="19" t="str">
        <f>_xlfn.IFNA(VLOOKUP(K2786,'HAN02'!$I$1:$J$426,2,FALSE),"")</f>
        <v/>
      </c>
    </row>
    <row r="2787" spans="1:14">
      <c r="A2787" s="14">
        <v>2785</v>
      </c>
      <c r="B2787" s="14" t="str">
        <f t="shared" si="43"/>
        <v>371461402785</v>
      </c>
      <c r="C2787" s="15" t="s">
        <v>24916</v>
      </c>
      <c r="D2787" s="15" t="s">
        <v>24917</v>
      </c>
      <c r="E2787" s="15" t="s">
        <v>24918</v>
      </c>
      <c r="F2787" s="14" t="s">
        <v>24919</v>
      </c>
      <c r="G2787" s="15" t="s">
        <v>24920</v>
      </c>
      <c r="H2787" s="14" t="s">
        <v>13708</v>
      </c>
      <c r="I2787" s="15" t="s">
        <v>24921</v>
      </c>
      <c r="J2787" s="14" t="s">
        <v>13699</v>
      </c>
      <c r="K2787" s="18"/>
      <c r="L2787" s="14" t="s">
        <v>13832</v>
      </c>
      <c r="M2787" s="15" t="s">
        <v>23620</v>
      </c>
      <c r="N2787" s="19" t="str">
        <f>_xlfn.IFNA(VLOOKUP(K2787,'HAN02'!$I$1:$J$426,2,FALSE),"")</f>
        <v/>
      </c>
    </row>
    <row r="2788" spans="1:14">
      <c r="A2788" s="14">
        <v>2786</v>
      </c>
      <c r="B2788" s="14" t="str">
        <f t="shared" si="43"/>
        <v>371461502786</v>
      </c>
      <c r="C2788" s="15" t="s">
        <v>24922</v>
      </c>
      <c r="D2788" s="15" t="s">
        <v>24917</v>
      </c>
      <c r="E2788" s="15" t="s">
        <v>24923</v>
      </c>
      <c r="F2788" s="14" t="s">
        <v>24883</v>
      </c>
      <c r="G2788" s="15" t="s">
        <v>24924</v>
      </c>
      <c r="H2788" s="14" t="s">
        <v>13745</v>
      </c>
      <c r="I2788" s="15" t="s">
        <v>24925</v>
      </c>
      <c r="J2788" s="14" t="s">
        <v>13699</v>
      </c>
      <c r="K2788" s="18"/>
      <c r="L2788" s="14" t="s">
        <v>13699</v>
      </c>
      <c r="M2788" s="15" t="s">
        <v>23620</v>
      </c>
      <c r="N2788" s="19" t="str">
        <f>_xlfn.IFNA(VLOOKUP(K2788,'HAN02'!$I$1:$J$426,2,FALSE),"")</f>
        <v/>
      </c>
    </row>
    <row r="2789" spans="1:14">
      <c r="A2789" s="14">
        <v>2787</v>
      </c>
      <c r="B2789" s="14" t="str">
        <f t="shared" si="43"/>
        <v>371461502787</v>
      </c>
      <c r="C2789" s="15" t="s">
        <v>24926</v>
      </c>
      <c r="D2789" s="15" t="s">
        <v>24917</v>
      </c>
      <c r="E2789" s="15" t="s">
        <v>24927</v>
      </c>
      <c r="F2789" s="14" t="s">
        <v>24883</v>
      </c>
      <c r="G2789" s="15" t="s">
        <v>24928</v>
      </c>
      <c r="H2789" s="14" t="s">
        <v>13745</v>
      </c>
      <c r="I2789" s="15" t="s">
        <v>24929</v>
      </c>
      <c r="J2789" s="14" t="s">
        <v>13699</v>
      </c>
      <c r="K2789" s="18"/>
      <c r="L2789" s="14" t="s">
        <v>13699</v>
      </c>
      <c r="M2789" s="15" t="s">
        <v>23620</v>
      </c>
      <c r="N2789" s="19" t="str">
        <f>_xlfn.IFNA(VLOOKUP(K2789,'HAN02'!$I$1:$J$426,2,FALSE),"")</f>
        <v/>
      </c>
    </row>
    <row r="2790" spans="1:14">
      <c r="A2790" s="14">
        <v>2788</v>
      </c>
      <c r="B2790" s="14" t="str">
        <f t="shared" si="43"/>
        <v>371461502788</v>
      </c>
      <c r="C2790" s="15" t="s">
        <v>24930</v>
      </c>
      <c r="D2790" s="15" t="s">
        <v>24917</v>
      </c>
      <c r="E2790" s="15" t="s">
        <v>24931</v>
      </c>
      <c r="F2790" s="14" t="s">
        <v>24883</v>
      </c>
      <c r="G2790" s="15" t="s">
        <v>24932</v>
      </c>
      <c r="H2790" s="14" t="s">
        <v>13745</v>
      </c>
      <c r="I2790" s="15" t="s">
        <v>22693</v>
      </c>
      <c r="J2790" s="14" t="s">
        <v>13699</v>
      </c>
      <c r="K2790" s="18"/>
      <c r="L2790" s="14" t="s">
        <v>13699</v>
      </c>
      <c r="M2790" s="15" t="s">
        <v>23620</v>
      </c>
      <c r="N2790" s="19" t="str">
        <f>_xlfn.IFNA(VLOOKUP(K2790,'HAN02'!$I$1:$J$426,2,FALSE),"")</f>
        <v/>
      </c>
    </row>
    <row r="2791" spans="1:14">
      <c r="A2791" s="14">
        <v>2789</v>
      </c>
      <c r="B2791" s="14" t="str">
        <f t="shared" si="43"/>
        <v>371461502789</v>
      </c>
      <c r="C2791" s="15" t="s">
        <v>24933</v>
      </c>
      <c r="D2791" s="15" t="s">
        <v>24917</v>
      </c>
      <c r="E2791" s="15" t="s">
        <v>24934</v>
      </c>
      <c r="F2791" s="14" t="s">
        <v>24883</v>
      </c>
      <c r="G2791" s="15" t="s">
        <v>24935</v>
      </c>
      <c r="H2791" s="14" t="s">
        <v>13745</v>
      </c>
      <c r="I2791" s="15" t="s">
        <v>16531</v>
      </c>
      <c r="J2791" s="14" t="s">
        <v>13699</v>
      </c>
      <c r="K2791" s="18"/>
      <c r="L2791" s="14" t="s">
        <v>13699</v>
      </c>
      <c r="M2791" s="15" t="s">
        <v>23620</v>
      </c>
      <c r="N2791" s="19" t="str">
        <f>_xlfn.IFNA(VLOOKUP(K2791,'HAN02'!$I$1:$J$426,2,FALSE),"")</f>
        <v/>
      </c>
    </row>
    <row r="2792" spans="1:14">
      <c r="A2792" s="14">
        <v>2790</v>
      </c>
      <c r="B2792" s="14" t="str">
        <f t="shared" si="43"/>
        <v>371461402790</v>
      </c>
      <c r="C2792" s="15" t="s">
        <v>24936</v>
      </c>
      <c r="D2792" s="15" t="s">
        <v>24917</v>
      </c>
      <c r="E2792" s="15" t="s">
        <v>24937</v>
      </c>
      <c r="F2792" s="14" t="s">
        <v>24883</v>
      </c>
      <c r="G2792" s="15" t="s">
        <v>24938</v>
      </c>
      <c r="H2792" s="14" t="s">
        <v>13708</v>
      </c>
      <c r="I2792" s="15" t="s">
        <v>24939</v>
      </c>
      <c r="J2792" s="14" t="s">
        <v>13699</v>
      </c>
      <c r="K2792" s="18"/>
      <c r="L2792" s="14" t="s">
        <v>13699</v>
      </c>
      <c r="M2792" s="15" t="s">
        <v>23620</v>
      </c>
      <c r="N2792" s="19" t="str">
        <f>_xlfn.IFNA(VLOOKUP(K2792,'HAN02'!$I$1:$J$426,2,FALSE),"")</f>
        <v/>
      </c>
    </row>
    <row r="2793" spans="1:14">
      <c r="A2793" s="14">
        <v>2791</v>
      </c>
      <c r="B2793" s="14" t="str">
        <f t="shared" si="43"/>
        <v>371461502791</v>
      </c>
      <c r="C2793" s="15" t="s">
        <v>24940</v>
      </c>
      <c r="D2793" s="15" t="s">
        <v>24917</v>
      </c>
      <c r="E2793" s="15" t="s">
        <v>24941</v>
      </c>
      <c r="F2793" s="14" t="s">
        <v>24883</v>
      </c>
      <c r="G2793" s="15" t="s">
        <v>24942</v>
      </c>
      <c r="H2793" s="14" t="s">
        <v>13745</v>
      </c>
      <c r="I2793" s="15" t="s">
        <v>24943</v>
      </c>
      <c r="J2793" s="14" t="s">
        <v>13699</v>
      </c>
      <c r="K2793" s="18"/>
      <c r="L2793" s="14" t="s">
        <v>13699</v>
      </c>
      <c r="M2793" s="15" t="s">
        <v>23620</v>
      </c>
      <c r="N2793" s="19" t="str">
        <f>_xlfn.IFNA(VLOOKUP(K2793,'HAN02'!$I$1:$J$426,2,FALSE),"")</f>
        <v/>
      </c>
    </row>
    <row r="2794" spans="1:14">
      <c r="A2794" s="14">
        <v>2792</v>
      </c>
      <c r="B2794" s="14" t="str">
        <f t="shared" si="43"/>
        <v>371481102792</v>
      </c>
      <c r="C2794" s="15" t="s">
        <v>24944</v>
      </c>
      <c r="D2794" s="15" t="s">
        <v>3088</v>
      </c>
      <c r="E2794" s="15" t="s">
        <v>24945</v>
      </c>
      <c r="F2794" s="14" t="s">
        <v>24946</v>
      </c>
      <c r="G2794" s="15" t="s">
        <v>24947</v>
      </c>
      <c r="H2794" s="14" t="s">
        <v>13942</v>
      </c>
      <c r="I2794" s="15" t="s">
        <v>24948</v>
      </c>
      <c r="J2794" s="14" t="s">
        <v>13699</v>
      </c>
      <c r="K2794" s="18"/>
      <c r="L2794" s="14" t="s">
        <v>13699</v>
      </c>
      <c r="M2794" s="15" t="s">
        <v>23620</v>
      </c>
      <c r="N2794" s="19" t="str">
        <f>_xlfn.IFNA(VLOOKUP(K2794,'HAN02'!$I$1:$J$426,2,FALSE),"")</f>
        <v/>
      </c>
    </row>
    <row r="2795" spans="1:14">
      <c r="A2795" s="14">
        <v>2793</v>
      </c>
      <c r="B2795" s="14" t="str">
        <f t="shared" si="43"/>
        <v>371481502793</v>
      </c>
      <c r="C2795" s="15" t="s">
        <v>24949</v>
      </c>
      <c r="D2795" s="15" t="s">
        <v>3088</v>
      </c>
      <c r="E2795" s="15" t="s">
        <v>24950</v>
      </c>
      <c r="F2795" s="14" t="s">
        <v>24946</v>
      </c>
      <c r="G2795" s="15" t="s">
        <v>24951</v>
      </c>
      <c r="H2795" s="14" t="s">
        <v>13745</v>
      </c>
      <c r="I2795" s="15" t="s">
        <v>24952</v>
      </c>
      <c r="J2795" s="14" t="s">
        <v>13699</v>
      </c>
      <c r="K2795" s="18"/>
      <c r="L2795" s="14" t="s">
        <v>13699</v>
      </c>
      <c r="M2795" s="15" t="s">
        <v>23620</v>
      </c>
      <c r="N2795" s="19" t="str">
        <f>_xlfn.IFNA(VLOOKUP(K2795,'HAN02'!$I$1:$J$426,2,FALSE),"")</f>
        <v/>
      </c>
    </row>
    <row r="2796" spans="1:14">
      <c r="A2796" s="14">
        <v>2794</v>
      </c>
      <c r="B2796" s="14" t="str">
        <f t="shared" si="43"/>
        <v>371482502794</v>
      </c>
      <c r="C2796" s="15" t="s">
        <v>24953</v>
      </c>
      <c r="D2796" s="15" t="s">
        <v>3090</v>
      </c>
      <c r="E2796" s="15" t="s">
        <v>24954</v>
      </c>
      <c r="F2796" s="14" t="s">
        <v>24955</v>
      </c>
      <c r="G2796" s="15" t="s">
        <v>24956</v>
      </c>
      <c r="H2796" s="14" t="s">
        <v>13745</v>
      </c>
      <c r="I2796" s="15" t="s">
        <v>22225</v>
      </c>
      <c r="J2796" s="14" t="s">
        <v>13710</v>
      </c>
      <c r="K2796" s="18" t="s">
        <v>13076</v>
      </c>
      <c r="L2796" s="14" t="s">
        <v>13699</v>
      </c>
      <c r="M2796" s="15" t="s">
        <v>23620</v>
      </c>
      <c r="N2796" s="19" t="str">
        <f>_xlfn.IFNA(VLOOKUP(K2796,'HAN02'!$I$1:$J$426,2,FALSE),"")</f>
        <v>GG372112</v>
      </c>
    </row>
    <row r="2797" spans="1:14">
      <c r="A2797" s="14">
        <v>2795</v>
      </c>
      <c r="B2797" s="14" t="str">
        <f t="shared" si="43"/>
        <v>371496402795</v>
      </c>
      <c r="C2797" s="15" t="s">
        <v>24957</v>
      </c>
      <c r="D2797" s="15" t="s">
        <v>13076</v>
      </c>
      <c r="E2797" s="15" t="s">
        <v>24958</v>
      </c>
      <c r="F2797" s="14" t="s">
        <v>24955</v>
      </c>
      <c r="G2797" s="15" t="s">
        <v>24959</v>
      </c>
      <c r="H2797" s="14" t="s">
        <v>13708</v>
      </c>
      <c r="I2797" s="15" t="s">
        <v>24960</v>
      </c>
      <c r="J2797" s="14" t="s">
        <v>13710</v>
      </c>
      <c r="K2797" s="18" t="s">
        <v>13076</v>
      </c>
      <c r="L2797" s="14" t="s">
        <v>13832</v>
      </c>
      <c r="M2797" s="15" t="s">
        <v>23620</v>
      </c>
      <c r="N2797" s="19" t="str">
        <f>_xlfn.IFNA(VLOOKUP(K2797,'HAN02'!$I$1:$J$426,2,FALSE),"")</f>
        <v>GG372112</v>
      </c>
    </row>
    <row r="2798" spans="1:14">
      <c r="A2798" s="14">
        <v>2796</v>
      </c>
      <c r="B2798" s="14" t="str">
        <f t="shared" si="43"/>
        <v>371500202796</v>
      </c>
      <c r="C2798" s="15" t="s">
        <v>24961</v>
      </c>
      <c r="D2798" s="15" t="s">
        <v>3092</v>
      </c>
      <c r="E2798" s="15" t="s">
        <v>24962</v>
      </c>
      <c r="F2798" s="14" t="s">
        <v>24963</v>
      </c>
      <c r="G2798" s="15" t="s">
        <v>24964</v>
      </c>
      <c r="H2798" s="14" t="s">
        <v>14962</v>
      </c>
      <c r="I2798" s="15" t="s">
        <v>24965</v>
      </c>
      <c r="J2798" s="14" t="s">
        <v>13699</v>
      </c>
      <c r="K2798" s="18"/>
      <c r="L2798" s="14" t="s">
        <v>13832</v>
      </c>
      <c r="M2798" s="15" t="s">
        <v>23620</v>
      </c>
      <c r="N2798" s="19" t="str">
        <f>_xlfn.IFNA(VLOOKUP(K2798,'HAN02'!$I$1:$J$426,2,FALSE),"")</f>
        <v/>
      </c>
    </row>
    <row r="2799" spans="1:14">
      <c r="A2799" s="14">
        <v>2797</v>
      </c>
      <c r="B2799" s="14" t="str">
        <f t="shared" si="43"/>
        <v>371500502797</v>
      </c>
      <c r="C2799" s="15" t="s">
        <v>24966</v>
      </c>
      <c r="D2799" s="15" t="s">
        <v>3092</v>
      </c>
      <c r="E2799" s="15" t="s">
        <v>24967</v>
      </c>
      <c r="F2799" s="14" t="s">
        <v>24963</v>
      </c>
      <c r="G2799" s="15" t="s">
        <v>24968</v>
      </c>
      <c r="H2799" s="14" t="s">
        <v>13745</v>
      </c>
      <c r="I2799" s="15" t="s">
        <v>24969</v>
      </c>
      <c r="J2799" s="14" t="s">
        <v>13699</v>
      </c>
      <c r="K2799" s="18"/>
      <c r="L2799" s="14" t="s">
        <v>13699</v>
      </c>
      <c r="M2799" s="15" t="s">
        <v>23620</v>
      </c>
      <c r="N2799" s="19" t="str">
        <f>_xlfn.IFNA(VLOOKUP(K2799,'HAN02'!$I$1:$J$426,2,FALSE),"")</f>
        <v/>
      </c>
    </row>
    <row r="2800" spans="1:14">
      <c r="A2800" s="14">
        <v>2798</v>
      </c>
      <c r="B2800" s="14" t="str">
        <f t="shared" si="43"/>
        <v>371522002798</v>
      </c>
      <c r="C2800" s="15" t="s">
        <v>24970</v>
      </c>
      <c r="D2800" s="15" t="s">
        <v>3099</v>
      </c>
      <c r="E2800" s="15" t="s">
        <v>24971</v>
      </c>
      <c r="F2800" s="14" t="s">
        <v>24972</v>
      </c>
      <c r="G2800" s="15" t="s">
        <v>24973</v>
      </c>
      <c r="H2800" s="14"/>
      <c r="I2800" s="15" t="s">
        <v>24974</v>
      </c>
      <c r="J2800" s="14"/>
      <c r="K2800" s="18"/>
      <c r="L2800" s="14" t="s">
        <v>13699</v>
      </c>
      <c r="M2800" s="15" t="s">
        <v>23620</v>
      </c>
      <c r="N2800" s="19" t="str">
        <f>_xlfn.IFNA(VLOOKUP(K2800,'HAN02'!$I$1:$J$426,2,FALSE),"")</f>
        <v/>
      </c>
    </row>
    <row r="2801" spans="1:14">
      <c r="A2801" s="14">
        <v>2799</v>
      </c>
      <c r="B2801" s="14" t="str">
        <f t="shared" si="43"/>
        <v>371561502799</v>
      </c>
      <c r="C2801" s="15" t="s">
        <v>24975</v>
      </c>
      <c r="D2801" s="15" t="s">
        <v>24976</v>
      </c>
      <c r="E2801" s="15" t="s">
        <v>24977</v>
      </c>
      <c r="F2801" s="14" t="s">
        <v>24963</v>
      </c>
      <c r="G2801" s="15" t="s">
        <v>24978</v>
      </c>
      <c r="H2801" s="14" t="s">
        <v>13745</v>
      </c>
      <c r="I2801" s="15" t="s">
        <v>24205</v>
      </c>
      <c r="J2801" s="14" t="s">
        <v>13699</v>
      </c>
      <c r="K2801" s="18"/>
      <c r="L2801" s="14" t="s">
        <v>13699</v>
      </c>
      <c r="M2801" s="15" t="s">
        <v>23620</v>
      </c>
      <c r="N2801" s="19" t="str">
        <f>_xlfn.IFNA(VLOOKUP(K2801,'HAN02'!$I$1:$J$426,2,FALSE),"")</f>
        <v/>
      </c>
    </row>
    <row r="2802" spans="1:14">
      <c r="A2802" s="14">
        <v>2800</v>
      </c>
      <c r="B2802" s="14" t="str">
        <f t="shared" si="43"/>
        <v>371601102800</v>
      </c>
      <c r="C2802" s="15" t="s">
        <v>24979</v>
      </c>
      <c r="D2802" s="15" t="s">
        <v>3113</v>
      </c>
      <c r="E2802" s="15" t="s">
        <v>24980</v>
      </c>
      <c r="F2802" s="14" t="s">
        <v>24981</v>
      </c>
      <c r="G2802" s="15" t="s">
        <v>24982</v>
      </c>
      <c r="H2802" s="14" t="s">
        <v>13942</v>
      </c>
      <c r="I2802" s="15" t="s">
        <v>15604</v>
      </c>
      <c r="J2802" s="14" t="s">
        <v>13699</v>
      </c>
      <c r="K2802" s="18"/>
      <c r="L2802" s="14" t="s">
        <v>13832</v>
      </c>
      <c r="M2802" s="15" t="s">
        <v>23620</v>
      </c>
      <c r="N2802" s="19" t="str">
        <f>_xlfn.IFNA(VLOOKUP(K2802,'HAN02'!$I$1:$J$426,2,FALSE),"")</f>
        <v/>
      </c>
    </row>
    <row r="2803" spans="1:14">
      <c r="A2803" s="14">
        <v>2801</v>
      </c>
      <c r="B2803" s="14" t="str">
        <f t="shared" si="43"/>
        <v>371601102801</v>
      </c>
      <c r="C2803" s="15" t="s">
        <v>24983</v>
      </c>
      <c r="D2803" s="15" t="s">
        <v>3113</v>
      </c>
      <c r="E2803" s="15" t="s">
        <v>24984</v>
      </c>
      <c r="F2803" s="14" t="s">
        <v>24985</v>
      </c>
      <c r="G2803" s="15" t="s">
        <v>24986</v>
      </c>
      <c r="H2803" s="14" t="s">
        <v>13942</v>
      </c>
      <c r="I2803" s="15" t="s">
        <v>15354</v>
      </c>
      <c r="J2803" s="14" t="s">
        <v>13699</v>
      </c>
      <c r="K2803" s="18"/>
      <c r="L2803" s="14" t="s">
        <v>13699</v>
      </c>
      <c r="M2803" s="15" t="s">
        <v>23620</v>
      </c>
      <c r="N2803" s="19" t="str">
        <f>_xlfn.IFNA(VLOOKUP(K2803,'HAN02'!$I$1:$J$426,2,FALSE),"")</f>
        <v/>
      </c>
    </row>
    <row r="2804" spans="1:14">
      <c r="A2804" s="14">
        <v>2802</v>
      </c>
      <c r="B2804" s="14" t="str">
        <f t="shared" si="43"/>
        <v>371701702802</v>
      </c>
      <c r="C2804" s="15" t="s">
        <v>24987</v>
      </c>
      <c r="D2804" s="15" t="s">
        <v>3130</v>
      </c>
      <c r="E2804" s="15" t="s">
        <v>24988</v>
      </c>
      <c r="F2804" s="14" t="s">
        <v>24989</v>
      </c>
      <c r="G2804" s="15" t="s">
        <v>24990</v>
      </c>
      <c r="H2804" s="14" t="s">
        <v>14247</v>
      </c>
      <c r="I2804" s="15" t="s">
        <v>14265</v>
      </c>
      <c r="J2804" s="14" t="s">
        <v>13699</v>
      </c>
      <c r="K2804" s="18"/>
      <c r="L2804" s="14" t="s">
        <v>13699</v>
      </c>
      <c r="M2804" s="15" t="s">
        <v>23620</v>
      </c>
      <c r="N2804" s="19" t="str">
        <f>_xlfn.IFNA(VLOOKUP(K2804,'HAN02'!$I$1:$J$426,2,FALSE),"")</f>
        <v/>
      </c>
    </row>
    <row r="2805" spans="1:14">
      <c r="A2805" s="14">
        <v>2803</v>
      </c>
      <c r="B2805" s="14" t="str">
        <f t="shared" si="43"/>
        <v>371701502803</v>
      </c>
      <c r="C2805" s="15" t="s">
        <v>24991</v>
      </c>
      <c r="D2805" s="15" t="s">
        <v>3130</v>
      </c>
      <c r="E2805" s="15" t="s">
        <v>24992</v>
      </c>
      <c r="F2805" s="14" t="s">
        <v>24993</v>
      </c>
      <c r="G2805" s="15" t="s">
        <v>24994</v>
      </c>
      <c r="H2805" s="14" t="s">
        <v>13745</v>
      </c>
      <c r="I2805" s="15" t="s">
        <v>15379</v>
      </c>
      <c r="J2805" s="14" t="s">
        <v>13699</v>
      </c>
      <c r="K2805" s="18"/>
      <c r="L2805" s="14" t="s">
        <v>13699</v>
      </c>
      <c r="M2805" s="15" t="s">
        <v>23620</v>
      </c>
      <c r="N2805" s="19" t="str">
        <f>_xlfn.IFNA(VLOOKUP(K2805,'HAN02'!$I$1:$J$426,2,FALSE),"")</f>
        <v/>
      </c>
    </row>
    <row r="2806" spans="1:14">
      <c r="A2806" s="14">
        <v>2804</v>
      </c>
      <c r="B2806" s="14" t="str">
        <f t="shared" si="43"/>
        <v>371722102804</v>
      </c>
      <c r="C2806" s="15" t="s">
        <v>24995</v>
      </c>
      <c r="D2806" s="15" t="s">
        <v>3137</v>
      </c>
      <c r="E2806" s="15" t="s">
        <v>24996</v>
      </c>
      <c r="F2806" s="14" t="s">
        <v>24997</v>
      </c>
      <c r="G2806" s="15" t="s">
        <v>24998</v>
      </c>
      <c r="H2806" s="14" t="s">
        <v>13942</v>
      </c>
      <c r="I2806" s="15" t="s">
        <v>18538</v>
      </c>
      <c r="J2806" s="14" t="s">
        <v>13699</v>
      </c>
      <c r="K2806" s="18"/>
      <c r="L2806" s="14" t="s">
        <v>13832</v>
      </c>
      <c r="M2806" s="15" t="s">
        <v>23620</v>
      </c>
      <c r="N2806" s="19" t="str">
        <f>_xlfn.IFNA(VLOOKUP(K2806,'HAN02'!$I$1:$J$426,2,FALSE),"")</f>
        <v/>
      </c>
    </row>
    <row r="2807" spans="1:14">
      <c r="A2807" s="14">
        <v>2805</v>
      </c>
      <c r="B2807" s="14" t="str">
        <f t="shared" si="43"/>
        <v>371723102805</v>
      </c>
      <c r="C2807" s="15" t="s">
        <v>24999</v>
      </c>
      <c r="D2807" s="15" t="s">
        <v>3139</v>
      </c>
      <c r="E2807" s="15" t="s">
        <v>25000</v>
      </c>
      <c r="F2807" s="14" t="s">
        <v>25001</v>
      </c>
      <c r="G2807" s="15" t="s">
        <v>25002</v>
      </c>
      <c r="H2807" s="14" t="s">
        <v>13942</v>
      </c>
      <c r="I2807" s="15" t="s">
        <v>25003</v>
      </c>
      <c r="J2807" s="14" t="s">
        <v>13699</v>
      </c>
      <c r="K2807" s="18"/>
      <c r="L2807" s="14" t="s">
        <v>13699</v>
      </c>
      <c r="M2807" s="15" t="s">
        <v>23620</v>
      </c>
      <c r="N2807" s="19" t="str">
        <f>_xlfn.IFNA(VLOOKUP(K2807,'HAN02'!$I$1:$J$426,2,FALSE),"")</f>
        <v/>
      </c>
    </row>
    <row r="2808" spans="1:14">
      <c r="A2808" s="14">
        <v>2806</v>
      </c>
      <c r="B2808" s="14" t="str">
        <f t="shared" si="43"/>
        <v>371725102806</v>
      </c>
      <c r="C2808" s="15" t="s">
        <v>25004</v>
      </c>
      <c r="D2808" s="15" t="s">
        <v>3143</v>
      </c>
      <c r="E2808" s="15" t="s">
        <v>25005</v>
      </c>
      <c r="F2808" s="14" t="s">
        <v>25006</v>
      </c>
      <c r="G2808" s="15" t="s">
        <v>25007</v>
      </c>
      <c r="H2808" s="14" t="s">
        <v>13942</v>
      </c>
      <c r="I2808" s="15" t="s">
        <v>25008</v>
      </c>
      <c r="J2808" s="14" t="s">
        <v>13699</v>
      </c>
      <c r="K2808" s="18"/>
      <c r="L2808" s="14" t="s">
        <v>13699</v>
      </c>
      <c r="M2808" s="15" t="s">
        <v>23620</v>
      </c>
      <c r="N2808" s="19" t="str">
        <f>_xlfn.IFNA(VLOOKUP(K2808,'HAN02'!$I$1:$J$426,2,FALSE),"")</f>
        <v/>
      </c>
    </row>
    <row r="2809" spans="1:14">
      <c r="A2809" s="14">
        <v>2807</v>
      </c>
      <c r="B2809" s="14" t="str">
        <f t="shared" si="43"/>
        <v>371726102807</v>
      </c>
      <c r="C2809" s="15" t="s">
        <v>25009</v>
      </c>
      <c r="D2809" s="15" t="s">
        <v>3145</v>
      </c>
      <c r="E2809" s="15" t="s">
        <v>25010</v>
      </c>
      <c r="F2809" s="14" t="s">
        <v>25011</v>
      </c>
      <c r="G2809" s="15" t="s">
        <v>25012</v>
      </c>
      <c r="H2809" s="14" t="s">
        <v>13942</v>
      </c>
      <c r="I2809" s="15" t="s">
        <v>15147</v>
      </c>
      <c r="J2809" s="14" t="s">
        <v>13699</v>
      </c>
      <c r="K2809" s="18"/>
      <c r="L2809" s="14" t="s">
        <v>13699</v>
      </c>
      <c r="M2809" s="15" t="s">
        <v>23620</v>
      </c>
      <c r="N2809" s="19" t="str">
        <f>_xlfn.IFNA(VLOOKUP(K2809,'HAN02'!$I$1:$J$426,2,FALSE),"")</f>
        <v/>
      </c>
    </row>
    <row r="2810" spans="1:14">
      <c r="A2810" s="14">
        <v>2808</v>
      </c>
      <c r="B2810" s="14" t="str">
        <f t="shared" si="43"/>
        <v>371761102808</v>
      </c>
      <c r="C2810" s="15" t="s">
        <v>25013</v>
      </c>
      <c r="D2810" s="15" t="s">
        <v>25014</v>
      </c>
      <c r="E2810" s="15" t="s">
        <v>25015</v>
      </c>
      <c r="F2810" s="14" t="s">
        <v>24989</v>
      </c>
      <c r="G2810" s="15" t="s">
        <v>25016</v>
      </c>
      <c r="H2810" s="14" t="s">
        <v>13942</v>
      </c>
      <c r="I2810" s="15" t="s">
        <v>25017</v>
      </c>
      <c r="J2810" s="14" t="s">
        <v>13699</v>
      </c>
      <c r="K2810" s="18"/>
      <c r="L2810" s="14" t="s">
        <v>13832</v>
      </c>
      <c r="M2810" s="15" t="s">
        <v>23620</v>
      </c>
      <c r="N2810" s="19" t="str">
        <f>_xlfn.IFNA(VLOOKUP(K2810,'HAN02'!$I$1:$J$426,2,FALSE),"")</f>
        <v/>
      </c>
    </row>
    <row r="2811" spans="1:14">
      <c r="A2811" s="14">
        <v>2809</v>
      </c>
      <c r="B2811" s="14" t="str">
        <f t="shared" si="43"/>
        <v>371761502809</v>
      </c>
      <c r="C2811" s="15" t="s">
        <v>25018</v>
      </c>
      <c r="D2811" s="15" t="s">
        <v>25014</v>
      </c>
      <c r="E2811" s="15" t="s">
        <v>25019</v>
      </c>
      <c r="F2811" s="14" t="s">
        <v>24989</v>
      </c>
      <c r="G2811" s="15" t="s">
        <v>25020</v>
      </c>
      <c r="H2811" s="14" t="s">
        <v>13745</v>
      </c>
      <c r="I2811" s="15" t="s">
        <v>16421</v>
      </c>
      <c r="J2811" s="14" t="s">
        <v>13699</v>
      </c>
      <c r="K2811" s="18"/>
      <c r="L2811" s="14" t="s">
        <v>13699</v>
      </c>
      <c r="M2811" s="15" t="s">
        <v>23620</v>
      </c>
      <c r="N2811" s="19" t="str">
        <f>_xlfn.IFNA(VLOOKUP(K2811,'HAN02'!$I$1:$J$426,2,FALSE),"")</f>
        <v/>
      </c>
    </row>
    <row r="2812" spans="1:14">
      <c r="A2812" s="14">
        <v>2810</v>
      </c>
      <c r="B2812" s="14" t="str">
        <f t="shared" si="43"/>
        <v>410100102810</v>
      </c>
      <c r="C2812" s="15" t="s">
        <v>25021</v>
      </c>
      <c r="D2812" s="15" t="s">
        <v>3151</v>
      </c>
      <c r="E2812" s="15" t="s">
        <v>25022</v>
      </c>
      <c r="F2812" s="14" t="s">
        <v>25023</v>
      </c>
      <c r="G2812" s="15" t="s">
        <v>25024</v>
      </c>
      <c r="H2812" s="14" t="s">
        <v>13942</v>
      </c>
      <c r="I2812" s="15" t="s">
        <v>25025</v>
      </c>
      <c r="J2812" s="14" t="s">
        <v>13699</v>
      </c>
      <c r="K2812" s="18"/>
      <c r="L2812" s="14" t="s">
        <v>13832</v>
      </c>
      <c r="M2812" s="15" t="s">
        <v>25026</v>
      </c>
      <c r="N2812" s="19" t="str">
        <f>_xlfn.IFNA(VLOOKUP(K2812,'HAN02'!$I$1:$J$426,2,FALSE),"")</f>
        <v/>
      </c>
    </row>
    <row r="2813" spans="1:14">
      <c r="A2813" s="14">
        <v>2811</v>
      </c>
      <c r="B2813" s="14" t="str">
        <f t="shared" si="43"/>
        <v>410100102811</v>
      </c>
      <c r="C2813" s="15" t="s">
        <v>25027</v>
      </c>
      <c r="D2813" s="15" t="s">
        <v>3151</v>
      </c>
      <c r="E2813" s="15" t="s">
        <v>25028</v>
      </c>
      <c r="F2813" s="14" t="s">
        <v>25023</v>
      </c>
      <c r="G2813" s="15" t="s">
        <v>25029</v>
      </c>
      <c r="H2813" s="14" t="s">
        <v>13942</v>
      </c>
      <c r="I2813" s="15" t="s">
        <v>25030</v>
      </c>
      <c r="J2813" s="14" t="s">
        <v>13699</v>
      </c>
      <c r="K2813" s="18"/>
      <c r="L2813" s="14" t="s">
        <v>13832</v>
      </c>
      <c r="M2813" s="15" t="s">
        <v>25026</v>
      </c>
      <c r="N2813" s="19" t="str">
        <f>_xlfn.IFNA(VLOOKUP(K2813,'HAN02'!$I$1:$J$426,2,FALSE),"")</f>
        <v/>
      </c>
    </row>
    <row r="2814" spans="1:14">
      <c r="A2814" s="14">
        <v>2812</v>
      </c>
      <c r="B2814" s="14" t="str">
        <f t="shared" si="43"/>
        <v>410100502812</v>
      </c>
      <c r="C2814" s="15" t="s">
        <v>25031</v>
      </c>
      <c r="D2814" s="15" t="s">
        <v>3151</v>
      </c>
      <c r="E2814" s="15" t="s">
        <v>25032</v>
      </c>
      <c r="F2814" s="14" t="s">
        <v>25033</v>
      </c>
      <c r="G2814" s="15" t="s">
        <v>25034</v>
      </c>
      <c r="H2814" s="14" t="s">
        <v>13745</v>
      </c>
      <c r="I2814" s="15" t="s">
        <v>25035</v>
      </c>
      <c r="J2814" s="14" t="s">
        <v>13699</v>
      </c>
      <c r="K2814" s="18"/>
      <c r="L2814" s="14" t="s">
        <v>13832</v>
      </c>
      <c r="M2814" s="15" t="s">
        <v>25026</v>
      </c>
      <c r="N2814" s="19" t="str">
        <f>_xlfn.IFNA(VLOOKUP(K2814,'HAN02'!$I$1:$J$426,2,FALSE),"")</f>
        <v/>
      </c>
    </row>
    <row r="2815" spans="1:14">
      <c r="A2815" s="14">
        <v>2813</v>
      </c>
      <c r="B2815" s="14" t="str">
        <f t="shared" si="43"/>
        <v>410100202813</v>
      </c>
      <c r="C2815" s="15" t="s">
        <v>25036</v>
      </c>
      <c r="D2815" s="15" t="s">
        <v>3151</v>
      </c>
      <c r="E2815" s="15" t="s">
        <v>25037</v>
      </c>
      <c r="F2815" s="14" t="s">
        <v>25038</v>
      </c>
      <c r="G2815" s="15" t="s">
        <v>25039</v>
      </c>
      <c r="H2815" s="14" t="s">
        <v>14962</v>
      </c>
      <c r="I2815" s="15" t="s">
        <v>25040</v>
      </c>
      <c r="J2815" s="14" t="s">
        <v>13699</v>
      </c>
      <c r="K2815" s="18"/>
      <c r="L2815" s="14" t="s">
        <v>13699</v>
      </c>
      <c r="M2815" s="15" t="s">
        <v>25026</v>
      </c>
      <c r="N2815" s="19" t="str">
        <f>_xlfn.IFNA(VLOOKUP(K2815,'HAN02'!$I$1:$J$426,2,FALSE),"")</f>
        <v/>
      </c>
    </row>
    <row r="2816" spans="1:14">
      <c r="A2816" s="14">
        <v>2814</v>
      </c>
      <c r="B2816" s="14" t="str">
        <f t="shared" si="43"/>
        <v>410100402814</v>
      </c>
      <c r="C2816" s="15" t="s">
        <v>25041</v>
      </c>
      <c r="D2816" s="15" t="s">
        <v>3151</v>
      </c>
      <c r="E2816" s="15" t="s">
        <v>25042</v>
      </c>
      <c r="F2816" s="14" t="s">
        <v>4344</v>
      </c>
      <c r="G2816" s="15" t="s">
        <v>25043</v>
      </c>
      <c r="H2816" s="14" t="s">
        <v>13708</v>
      </c>
      <c r="I2816" s="15" t="s">
        <v>25044</v>
      </c>
      <c r="J2816" s="14" t="s">
        <v>13699</v>
      </c>
      <c r="K2816" s="18"/>
      <c r="L2816" s="14" t="s">
        <v>13699</v>
      </c>
      <c r="M2816" s="15" t="s">
        <v>25026</v>
      </c>
      <c r="N2816" s="19" t="str">
        <f>_xlfn.IFNA(VLOOKUP(K2816,'HAN02'!$I$1:$J$426,2,FALSE),"")</f>
        <v/>
      </c>
    </row>
    <row r="2817" spans="1:14">
      <c r="A2817" s="14">
        <v>2815</v>
      </c>
      <c r="B2817" s="14" t="str">
        <f t="shared" si="43"/>
        <v>410100402815</v>
      </c>
      <c r="C2817" s="15" t="s">
        <v>25045</v>
      </c>
      <c r="D2817" s="15" t="s">
        <v>3151</v>
      </c>
      <c r="E2817" s="15" t="s">
        <v>25046</v>
      </c>
      <c r="F2817" s="14" t="s">
        <v>25047</v>
      </c>
      <c r="G2817" s="15" t="s">
        <v>25048</v>
      </c>
      <c r="H2817" s="14" t="s">
        <v>13708</v>
      </c>
      <c r="I2817" s="15" t="s">
        <v>25049</v>
      </c>
      <c r="J2817" s="14" t="s">
        <v>13699</v>
      </c>
      <c r="K2817" s="18"/>
      <c r="L2817" s="14" t="s">
        <v>13699</v>
      </c>
      <c r="M2817" s="15" t="s">
        <v>25026</v>
      </c>
      <c r="N2817" s="19" t="str">
        <f>_xlfn.IFNA(VLOOKUP(K2817,'HAN02'!$I$1:$J$426,2,FALSE),"")</f>
        <v/>
      </c>
    </row>
    <row r="2818" spans="1:14">
      <c r="A2818" s="14">
        <v>2816</v>
      </c>
      <c r="B2818" s="14" t="str">
        <f t="shared" si="43"/>
        <v>410100602816</v>
      </c>
      <c r="C2818" s="15" t="s">
        <v>25050</v>
      </c>
      <c r="D2818" s="15" t="s">
        <v>3151</v>
      </c>
      <c r="E2818" s="15" t="s">
        <v>25051</v>
      </c>
      <c r="F2818" s="14" t="s">
        <v>25023</v>
      </c>
      <c r="G2818" s="15" t="s">
        <v>25052</v>
      </c>
      <c r="H2818" s="14" t="s">
        <v>15084</v>
      </c>
      <c r="I2818" s="15" t="s">
        <v>25053</v>
      </c>
      <c r="J2818" s="14" t="s">
        <v>13699</v>
      </c>
      <c r="K2818" s="18"/>
      <c r="L2818" s="14" t="s">
        <v>13699</v>
      </c>
      <c r="M2818" s="15" t="s">
        <v>25026</v>
      </c>
      <c r="N2818" s="19" t="str">
        <f>_xlfn.IFNA(VLOOKUP(K2818,'HAN02'!$I$1:$J$426,2,FALSE),"")</f>
        <v/>
      </c>
    </row>
    <row r="2819" spans="1:14">
      <c r="A2819" s="14">
        <v>2817</v>
      </c>
      <c r="B2819" s="14" t="str">
        <f t="shared" si="43"/>
        <v>410100502817</v>
      </c>
      <c r="C2819" s="15" t="s">
        <v>25054</v>
      </c>
      <c r="D2819" s="15" t="s">
        <v>3151</v>
      </c>
      <c r="E2819" s="15" t="s">
        <v>25055</v>
      </c>
      <c r="F2819" s="14" t="s">
        <v>4344</v>
      </c>
      <c r="G2819" s="15" t="s">
        <v>25056</v>
      </c>
      <c r="H2819" s="14" t="s">
        <v>13745</v>
      </c>
      <c r="I2819" s="15" t="s">
        <v>14421</v>
      </c>
      <c r="J2819" s="14" t="s">
        <v>13699</v>
      </c>
      <c r="K2819" s="18"/>
      <c r="L2819" s="14" t="s">
        <v>13832</v>
      </c>
      <c r="M2819" s="15" t="s">
        <v>25026</v>
      </c>
      <c r="N2819" s="19" t="str">
        <f>_xlfn.IFNA(VLOOKUP(K2819,'HAN02'!$I$1:$J$426,2,FALSE),"")</f>
        <v/>
      </c>
    </row>
    <row r="2820" spans="1:14">
      <c r="A2820" s="14">
        <v>2818</v>
      </c>
      <c r="B2820" s="14" t="str">
        <f t="shared" ref="B2820:B2883" si="44">D2820&amp;IF(H2820="",0,H2820)&amp;REPT(0,5-LEN(A2820))&amp;A2820</f>
        <v>410100502818</v>
      </c>
      <c r="C2820" s="15" t="s">
        <v>25057</v>
      </c>
      <c r="D2820" s="15" t="s">
        <v>3151</v>
      </c>
      <c r="E2820" s="15" t="s">
        <v>25058</v>
      </c>
      <c r="F2820" s="14" t="s">
        <v>4344</v>
      </c>
      <c r="G2820" s="15" t="s">
        <v>25059</v>
      </c>
      <c r="H2820" s="14" t="s">
        <v>13745</v>
      </c>
      <c r="I2820" s="15" t="s">
        <v>15536</v>
      </c>
      <c r="J2820" s="14" t="s">
        <v>13699</v>
      </c>
      <c r="K2820" s="18"/>
      <c r="L2820" s="14" t="s">
        <v>13699</v>
      </c>
      <c r="M2820" s="15" t="s">
        <v>25026</v>
      </c>
      <c r="N2820" s="19" t="str">
        <f>_xlfn.IFNA(VLOOKUP(K2820,'HAN02'!$I$1:$J$426,2,FALSE),"")</f>
        <v/>
      </c>
    </row>
    <row r="2821" spans="1:14">
      <c r="A2821" s="14">
        <v>2819</v>
      </c>
      <c r="B2821" s="14" t="str">
        <f t="shared" si="44"/>
        <v>410100502819</v>
      </c>
      <c r="C2821" s="15" t="s">
        <v>25060</v>
      </c>
      <c r="D2821" s="15" t="s">
        <v>3151</v>
      </c>
      <c r="E2821" s="15" t="s">
        <v>25061</v>
      </c>
      <c r="F2821" s="14" t="s">
        <v>4344</v>
      </c>
      <c r="G2821" s="15" t="s">
        <v>25062</v>
      </c>
      <c r="H2821" s="14" t="s">
        <v>13745</v>
      </c>
      <c r="I2821" s="15" t="s">
        <v>25063</v>
      </c>
      <c r="J2821" s="14" t="s">
        <v>13699</v>
      </c>
      <c r="K2821" s="18"/>
      <c r="L2821" s="14" t="s">
        <v>13832</v>
      </c>
      <c r="M2821" s="15" t="s">
        <v>25026</v>
      </c>
      <c r="N2821" s="19" t="str">
        <f>_xlfn.IFNA(VLOOKUP(K2821,'HAN02'!$I$1:$J$426,2,FALSE),"")</f>
        <v/>
      </c>
    </row>
    <row r="2822" spans="1:14">
      <c r="A2822" s="14">
        <v>2820</v>
      </c>
      <c r="B2822" s="14" t="str">
        <f t="shared" si="44"/>
        <v>410100502820</v>
      </c>
      <c r="C2822" s="15" t="s">
        <v>25064</v>
      </c>
      <c r="D2822" s="15" t="s">
        <v>3151</v>
      </c>
      <c r="E2822" s="15" t="s">
        <v>25065</v>
      </c>
      <c r="F2822" s="14" t="s">
        <v>25023</v>
      </c>
      <c r="G2822" s="15" t="s">
        <v>25066</v>
      </c>
      <c r="H2822" s="14" t="s">
        <v>13745</v>
      </c>
      <c r="I2822" s="15" t="s">
        <v>14691</v>
      </c>
      <c r="J2822" s="14" t="s">
        <v>13699</v>
      </c>
      <c r="K2822" s="18"/>
      <c r="L2822" s="14" t="s">
        <v>13699</v>
      </c>
      <c r="M2822" s="15" t="s">
        <v>25026</v>
      </c>
      <c r="N2822" s="19" t="str">
        <f>_xlfn.IFNA(VLOOKUP(K2822,'HAN02'!$I$1:$J$426,2,FALSE),"")</f>
        <v/>
      </c>
    </row>
    <row r="2823" spans="1:14">
      <c r="A2823" s="14">
        <v>2821</v>
      </c>
      <c r="B2823" s="14" t="str">
        <f t="shared" si="44"/>
        <v>410100002821</v>
      </c>
      <c r="C2823" s="15" t="s">
        <v>25067</v>
      </c>
      <c r="D2823" s="15" t="s">
        <v>3151</v>
      </c>
      <c r="E2823" s="15" t="s">
        <v>25068</v>
      </c>
      <c r="F2823" s="14" t="s">
        <v>4344</v>
      </c>
      <c r="G2823" s="15" t="s">
        <v>25069</v>
      </c>
      <c r="H2823" s="14"/>
      <c r="I2823" s="15" t="s">
        <v>25070</v>
      </c>
      <c r="J2823" s="14"/>
      <c r="K2823" s="18"/>
      <c r="L2823" s="14" t="s">
        <v>13699</v>
      </c>
      <c r="M2823" s="15" t="s">
        <v>25026</v>
      </c>
      <c r="N2823" s="19" t="str">
        <f>_xlfn.IFNA(VLOOKUP(K2823,'HAN02'!$I$1:$J$426,2,FALSE),"")</f>
        <v/>
      </c>
    </row>
    <row r="2824" spans="1:14">
      <c r="A2824" s="14">
        <v>2822</v>
      </c>
      <c r="B2824" s="14" t="str">
        <f t="shared" si="44"/>
        <v>410100602822</v>
      </c>
      <c r="C2824" s="15" t="s">
        <v>25071</v>
      </c>
      <c r="D2824" s="15" t="s">
        <v>3151</v>
      </c>
      <c r="E2824" s="15" t="s">
        <v>25072</v>
      </c>
      <c r="F2824" s="14" t="s">
        <v>25073</v>
      </c>
      <c r="G2824" s="15" t="s">
        <v>25074</v>
      </c>
      <c r="H2824" s="14" t="s">
        <v>15084</v>
      </c>
      <c r="I2824" s="15" t="s">
        <v>19302</v>
      </c>
      <c r="J2824" s="14" t="s">
        <v>13699</v>
      </c>
      <c r="K2824" s="18"/>
      <c r="L2824" s="14" t="s">
        <v>13699</v>
      </c>
      <c r="M2824" s="15" t="s">
        <v>25026</v>
      </c>
      <c r="N2824" s="19" t="str">
        <f>_xlfn.IFNA(VLOOKUP(K2824,'HAN02'!$I$1:$J$426,2,FALSE),"")</f>
        <v/>
      </c>
    </row>
    <row r="2825" spans="1:14">
      <c r="A2825" s="14">
        <v>2823</v>
      </c>
      <c r="B2825" s="14" t="str">
        <f t="shared" si="44"/>
        <v>410100402823</v>
      </c>
      <c r="C2825" s="15" t="s">
        <v>25075</v>
      </c>
      <c r="D2825" s="15" t="s">
        <v>3151</v>
      </c>
      <c r="E2825" s="15" t="s">
        <v>25076</v>
      </c>
      <c r="F2825" s="14" t="s">
        <v>25077</v>
      </c>
      <c r="G2825" s="15" t="s">
        <v>25078</v>
      </c>
      <c r="H2825" s="14" t="s">
        <v>13708</v>
      </c>
      <c r="I2825" s="15" t="s">
        <v>25079</v>
      </c>
      <c r="J2825" s="14" t="s">
        <v>13699</v>
      </c>
      <c r="K2825" s="18"/>
      <c r="L2825" s="14" t="s">
        <v>13699</v>
      </c>
      <c r="M2825" s="15" t="s">
        <v>25026</v>
      </c>
      <c r="N2825" s="19" t="str">
        <f>_xlfn.IFNA(VLOOKUP(K2825,'HAN02'!$I$1:$J$426,2,FALSE),"")</f>
        <v/>
      </c>
    </row>
    <row r="2826" spans="1:14">
      <c r="A2826" s="14">
        <v>2824</v>
      </c>
      <c r="B2826" s="14" t="str">
        <f t="shared" si="44"/>
        <v>410100702824</v>
      </c>
      <c r="C2826" s="15" t="s">
        <v>25080</v>
      </c>
      <c r="D2826" s="15" t="s">
        <v>3151</v>
      </c>
      <c r="E2826" s="15" t="s">
        <v>25081</v>
      </c>
      <c r="F2826" s="14" t="s">
        <v>4344</v>
      </c>
      <c r="G2826" s="15" t="s">
        <v>25082</v>
      </c>
      <c r="H2826" s="14" t="s">
        <v>14247</v>
      </c>
      <c r="I2826" s="15" t="s">
        <v>24051</v>
      </c>
      <c r="J2826" s="14" t="s">
        <v>13699</v>
      </c>
      <c r="K2826" s="18"/>
      <c r="L2826" s="14" t="s">
        <v>13832</v>
      </c>
      <c r="M2826" s="15" t="s">
        <v>25026</v>
      </c>
      <c r="N2826" s="19" t="str">
        <f>_xlfn.IFNA(VLOOKUP(K2826,'HAN02'!$I$1:$J$426,2,FALSE),"")</f>
        <v/>
      </c>
    </row>
    <row r="2827" spans="1:14">
      <c r="A2827" s="14">
        <v>2825</v>
      </c>
      <c r="B2827" s="14" t="str">
        <f t="shared" si="44"/>
        <v>410100102825</v>
      </c>
      <c r="C2827" s="15" t="s">
        <v>25083</v>
      </c>
      <c r="D2827" s="15" t="s">
        <v>3151</v>
      </c>
      <c r="E2827" s="15" t="s">
        <v>25084</v>
      </c>
      <c r="F2827" s="14" t="s">
        <v>25085</v>
      </c>
      <c r="G2827" s="15" t="s">
        <v>25086</v>
      </c>
      <c r="H2827" s="14" t="s">
        <v>13942</v>
      </c>
      <c r="I2827" s="15" t="s">
        <v>21240</v>
      </c>
      <c r="J2827" s="14" t="s">
        <v>13699</v>
      </c>
      <c r="K2827" s="18"/>
      <c r="L2827" s="14" t="s">
        <v>13699</v>
      </c>
      <c r="M2827" s="15" t="s">
        <v>25026</v>
      </c>
      <c r="N2827" s="19" t="str">
        <f>_xlfn.IFNA(VLOOKUP(K2827,'HAN02'!$I$1:$J$426,2,FALSE),"")</f>
        <v/>
      </c>
    </row>
    <row r="2828" spans="1:14">
      <c r="A2828" s="14">
        <v>2826</v>
      </c>
      <c r="B2828" s="14" t="str">
        <f t="shared" si="44"/>
        <v>410100502826</v>
      </c>
      <c r="C2828" s="15" t="s">
        <v>25087</v>
      </c>
      <c r="D2828" s="15" t="s">
        <v>3151</v>
      </c>
      <c r="E2828" s="15" t="s">
        <v>25088</v>
      </c>
      <c r="F2828" s="14" t="s">
        <v>4344</v>
      </c>
      <c r="G2828" s="15" t="s">
        <v>25089</v>
      </c>
      <c r="H2828" s="14" t="s">
        <v>13745</v>
      </c>
      <c r="I2828" s="15" t="s">
        <v>22524</v>
      </c>
      <c r="J2828" s="14" t="s">
        <v>13699</v>
      </c>
      <c r="K2828" s="18"/>
      <c r="L2828" s="14" t="s">
        <v>13699</v>
      </c>
      <c r="M2828" s="15" t="s">
        <v>25026</v>
      </c>
      <c r="N2828" s="19" t="str">
        <f>_xlfn.IFNA(VLOOKUP(K2828,'HAN02'!$I$1:$J$426,2,FALSE),"")</f>
        <v/>
      </c>
    </row>
    <row r="2829" spans="1:14">
      <c r="A2829" s="14">
        <v>2827</v>
      </c>
      <c r="B2829" s="14" t="str">
        <f t="shared" si="44"/>
        <v>410100502827</v>
      </c>
      <c r="C2829" s="15" t="s">
        <v>25090</v>
      </c>
      <c r="D2829" s="15" t="s">
        <v>3151</v>
      </c>
      <c r="E2829" s="15" t="s">
        <v>25091</v>
      </c>
      <c r="F2829" s="14" t="s">
        <v>4344</v>
      </c>
      <c r="G2829" s="15" t="s">
        <v>25092</v>
      </c>
      <c r="H2829" s="14" t="s">
        <v>13745</v>
      </c>
      <c r="I2829" s="15" t="s">
        <v>15548</v>
      </c>
      <c r="J2829" s="14" t="s">
        <v>13699</v>
      </c>
      <c r="K2829" s="18"/>
      <c r="L2829" s="14" t="s">
        <v>13699</v>
      </c>
      <c r="M2829" s="15" t="s">
        <v>25026</v>
      </c>
      <c r="N2829" s="19" t="str">
        <f>_xlfn.IFNA(VLOOKUP(K2829,'HAN02'!$I$1:$J$426,2,FALSE),"")</f>
        <v/>
      </c>
    </row>
    <row r="2830" spans="1:14">
      <c r="A2830" s="14">
        <v>2828</v>
      </c>
      <c r="B2830" s="14" t="str">
        <f t="shared" si="44"/>
        <v>410100502828</v>
      </c>
      <c r="C2830" s="15" t="s">
        <v>25093</v>
      </c>
      <c r="D2830" s="15" t="s">
        <v>3151</v>
      </c>
      <c r="E2830" s="15" t="s">
        <v>25094</v>
      </c>
      <c r="F2830" s="14" t="s">
        <v>4344</v>
      </c>
      <c r="G2830" s="15" t="s">
        <v>25095</v>
      </c>
      <c r="H2830" s="14" t="s">
        <v>13745</v>
      </c>
      <c r="I2830" s="15" t="s">
        <v>16620</v>
      </c>
      <c r="J2830" s="14" t="s">
        <v>13699</v>
      </c>
      <c r="K2830" s="18"/>
      <c r="L2830" s="14" t="s">
        <v>13699</v>
      </c>
      <c r="M2830" s="15" t="s">
        <v>25026</v>
      </c>
      <c r="N2830" s="19" t="str">
        <f>_xlfn.IFNA(VLOOKUP(K2830,'HAN02'!$I$1:$J$426,2,FALSE),"")</f>
        <v/>
      </c>
    </row>
    <row r="2831" spans="1:14">
      <c r="A2831" s="14">
        <v>2829</v>
      </c>
      <c r="B2831" s="14" t="str">
        <f t="shared" si="44"/>
        <v>410100402829</v>
      </c>
      <c r="C2831" s="15" t="s">
        <v>25096</v>
      </c>
      <c r="D2831" s="15" t="s">
        <v>3151</v>
      </c>
      <c r="E2831" s="15" t="s">
        <v>25097</v>
      </c>
      <c r="F2831" s="14" t="s">
        <v>4344</v>
      </c>
      <c r="G2831" s="15" t="s">
        <v>25098</v>
      </c>
      <c r="H2831" s="14" t="s">
        <v>13708</v>
      </c>
      <c r="I2831" s="15" t="s">
        <v>14454</v>
      </c>
      <c r="J2831" s="14" t="s">
        <v>13699</v>
      </c>
      <c r="K2831" s="18"/>
      <c r="L2831" s="14" t="s">
        <v>13699</v>
      </c>
      <c r="M2831" s="15" t="s">
        <v>25026</v>
      </c>
      <c r="N2831" s="19" t="str">
        <f>_xlfn.IFNA(VLOOKUP(K2831,'HAN02'!$I$1:$J$426,2,FALSE),"")</f>
        <v/>
      </c>
    </row>
    <row r="2832" spans="1:14">
      <c r="A2832" s="14">
        <v>2830</v>
      </c>
      <c r="B2832" s="14" t="str">
        <f t="shared" si="44"/>
        <v>410100602830</v>
      </c>
      <c r="C2832" s="15" t="s">
        <v>25099</v>
      </c>
      <c r="D2832" s="15" t="s">
        <v>3151</v>
      </c>
      <c r="E2832" s="15" t="s">
        <v>25100</v>
      </c>
      <c r="F2832" s="14" t="s">
        <v>25077</v>
      </c>
      <c r="G2832" s="15" t="s">
        <v>25101</v>
      </c>
      <c r="H2832" s="14" t="s">
        <v>15084</v>
      </c>
      <c r="I2832" s="15" t="s">
        <v>25102</v>
      </c>
      <c r="J2832" s="14" t="s">
        <v>13699</v>
      </c>
      <c r="K2832" s="18"/>
      <c r="L2832" s="14" t="s">
        <v>13699</v>
      </c>
      <c r="M2832" s="15" t="s">
        <v>25026</v>
      </c>
      <c r="N2832" s="19" t="str">
        <f>_xlfn.IFNA(VLOOKUP(K2832,'HAN02'!$I$1:$J$426,2,FALSE),"")</f>
        <v/>
      </c>
    </row>
    <row r="2833" spans="1:14">
      <c r="A2833" s="14">
        <v>2831</v>
      </c>
      <c r="B2833" s="14" t="str">
        <f t="shared" si="44"/>
        <v>410100502831</v>
      </c>
      <c r="C2833" s="15" t="s">
        <v>25103</v>
      </c>
      <c r="D2833" s="15" t="s">
        <v>3151</v>
      </c>
      <c r="E2833" s="15" t="s">
        <v>25104</v>
      </c>
      <c r="F2833" s="14" t="s">
        <v>4344</v>
      </c>
      <c r="G2833" s="15" t="s">
        <v>25105</v>
      </c>
      <c r="H2833" s="14" t="s">
        <v>13745</v>
      </c>
      <c r="I2833" s="15" t="s">
        <v>25106</v>
      </c>
      <c r="J2833" s="14" t="s">
        <v>13699</v>
      </c>
      <c r="K2833" s="18"/>
      <c r="L2833" s="14" t="s">
        <v>13699</v>
      </c>
      <c r="M2833" s="15" t="s">
        <v>25026</v>
      </c>
      <c r="N2833" s="19" t="str">
        <f>_xlfn.IFNA(VLOOKUP(K2833,'HAN02'!$I$1:$J$426,2,FALSE),"")</f>
        <v/>
      </c>
    </row>
    <row r="2834" spans="1:14">
      <c r="A2834" s="14">
        <v>2832</v>
      </c>
      <c r="B2834" s="14" t="str">
        <f t="shared" si="44"/>
        <v>410100502832</v>
      </c>
      <c r="C2834" s="15" t="s">
        <v>25107</v>
      </c>
      <c r="D2834" s="15" t="s">
        <v>3151</v>
      </c>
      <c r="E2834" s="15" t="s">
        <v>25108</v>
      </c>
      <c r="F2834" s="14" t="s">
        <v>4344</v>
      </c>
      <c r="G2834" s="15" t="s">
        <v>25109</v>
      </c>
      <c r="H2834" s="14" t="s">
        <v>13745</v>
      </c>
      <c r="I2834" s="15" t="s">
        <v>23460</v>
      </c>
      <c r="J2834" s="14" t="s">
        <v>13699</v>
      </c>
      <c r="K2834" s="18"/>
      <c r="L2834" s="14" t="s">
        <v>13699</v>
      </c>
      <c r="M2834" s="15" t="s">
        <v>25026</v>
      </c>
      <c r="N2834" s="19" t="str">
        <f>_xlfn.IFNA(VLOOKUP(K2834,'HAN02'!$I$1:$J$426,2,FALSE),"")</f>
        <v/>
      </c>
    </row>
    <row r="2835" spans="1:14">
      <c r="A2835" s="14">
        <v>2833</v>
      </c>
      <c r="B2835" s="14" t="str">
        <f t="shared" si="44"/>
        <v>410100502833</v>
      </c>
      <c r="C2835" s="15" t="s">
        <v>25110</v>
      </c>
      <c r="D2835" s="15" t="s">
        <v>3151</v>
      </c>
      <c r="E2835" s="15" t="s">
        <v>25111</v>
      </c>
      <c r="F2835" s="14" t="s">
        <v>4344</v>
      </c>
      <c r="G2835" s="15" t="s">
        <v>25112</v>
      </c>
      <c r="H2835" s="14" t="s">
        <v>13745</v>
      </c>
      <c r="I2835" s="15" t="s">
        <v>25113</v>
      </c>
      <c r="J2835" s="14" t="s">
        <v>13699</v>
      </c>
      <c r="K2835" s="18"/>
      <c r="L2835" s="14" t="s">
        <v>13699</v>
      </c>
      <c r="M2835" s="15" t="s">
        <v>25026</v>
      </c>
      <c r="N2835" s="19" t="str">
        <f>_xlfn.IFNA(VLOOKUP(K2835,'HAN02'!$I$1:$J$426,2,FALSE),"")</f>
        <v/>
      </c>
    </row>
    <row r="2836" spans="1:14">
      <c r="A2836" s="14">
        <v>2834</v>
      </c>
      <c r="B2836" s="14" t="str">
        <f t="shared" si="44"/>
        <v>410100502834</v>
      </c>
      <c r="C2836" s="15" t="s">
        <v>25114</v>
      </c>
      <c r="D2836" s="15" t="s">
        <v>3151</v>
      </c>
      <c r="E2836" s="15" t="s">
        <v>25115</v>
      </c>
      <c r="F2836" s="14" t="s">
        <v>4344</v>
      </c>
      <c r="G2836" s="15" t="s">
        <v>25116</v>
      </c>
      <c r="H2836" s="14" t="s">
        <v>13745</v>
      </c>
      <c r="I2836" s="15" t="s">
        <v>20722</v>
      </c>
      <c r="J2836" s="14" t="s">
        <v>13699</v>
      </c>
      <c r="K2836" s="18"/>
      <c r="L2836" s="14" t="s">
        <v>13699</v>
      </c>
      <c r="M2836" s="15" t="s">
        <v>25026</v>
      </c>
      <c r="N2836" s="19" t="str">
        <f>_xlfn.IFNA(VLOOKUP(K2836,'HAN02'!$I$1:$J$426,2,FALSE),"")</f>
        <v/>
      </c>
    </row>
    <row r="2837" spans="1:14">
      <c r="A2837" s="14">
        <v>2835</v>
      </c>
      <c r="B2837" s="14" t="str">
        <f t="shared" si="44"/>
        <v>410100502835</v>
      </c>
      <c r="C2837" s="15" t="s">
        <v>25117</v>
      </c>
      <c r="D2837" s="15" t="s">
        <v>3151</v>
      </c>
      <c r="E2837" s="15" t="s">
        <v>25118</v>
      </c>
      <c r="F2837" s="14" t="s">
        <v>25119</v>
      </c>
      <c r="G2837" s="15" t="s">
        <v>25120</v>
      </c>
      <c r="H2837" s="14" t="s">
        <v>13745</v>
      </c>
      <c r="I2837" s="15" t="s">
        <v>25121</v>
      </c>
      <c r="J2837" s="14" t="s">
        <v>13699</v>
      </c>
      <c r="K2837" s="18"/>
      <c r="L2837" s="14" t="s">
        <v>13699</v>
      </c>
      <c r="M2837" s="15" t="s">
        <v>25026</v>
      </c>
      <c r="N2837" s="19" t="str">
        <f>_xlfn.IFNA(VLOOKUP(K2837,'HAN02'!$I$1:$J$426,2,FALSE),"")</f>
        <v/>
      </c>
    </row>
    <row r="2838" spans="1:14">
      <c r="A2838" s="14">
        <v>2836</v>
      </c>
      <c r="B2838" s="14" t="str">
        <f t="shared" si="44"/>
        <v>410100602836</v>
      </c>
      <c r="C2838" s="15" t="s">
        <v>25122</v>
      </c>
      <c r="D2838" s="15" t="s">
        <v>3151</v>
      </c>
      <c r="E2838" s="15" t="s">
        <v>25123</v>
      </c>
      <c r="F2838" s="14" t="s">
        <v>25124</v>
      </c>
      <c r="G2838" s="15" t="s">
        <v>25125</v>
      </c>
      <c r="H2838" s="14" t="s">
        <v>15084</v>
      </c>
      <c r="I2838" s="15" t="s">
        <v>25126</v>
      </c>
      <c r="J2838" s="14" t="s">
        <v>13699</v>
      </c>
      <c r="K2838" s="18"/>
      <c r="L2838" s="14" t="s">
        <v>13699</v>
      </c>
      <c r="M2838" s="15" t="s">
        <v>25026</v>
      </c>
      <c r="N2838" s="19" t="str">
        <f>_xlfn.IFNA(VLOOKUP(K2838,'HAN02'!$I$1:$J$426,2,FALSE),"")</f>
        <v/>
      </c>
    </row>
    <row r="2839" spans="1:14">
      <c r="A2839" s="14">
        <v>2837</v>
      </c>
      <c r="B2839" s="14" t="str">
        <f t="shared" si="44"/>
        <v>410100502837</v>
      </c>
      <c r="C2839" s="15" t="s">
        <v>25127</v>
      </c>
      <c r="D2839" s="15" t="s">
        <v>3151</v>
      </c>
      <c r="E2839" s="15" t="s">
        <v>25128</v>
      </c>
      <c r="F2839" s="14" t="s">
        <v>4344</v>
      </c>
      <c r="G2839" s="15" t="s">
        <v>25129</v>
      </c>
      <c r="H2839" s="14" t="s">
        <v>13745</v>
      </c>
      <c r="I2839" s="15" t="s">
        <v>25130</v>
      </c>
      <c r="J2839" s="14" t="s">
        <v>13699</v>
      </c>
      <c r="K2839" s="18"/>
      <c r="L2839" s="14" t="s">
        <v>13699</v>
      </c>
      <c r="M2839" s="15" t="s">
        <v>25026</v>
      </c>
      <c r="N2839" s="19" t="str">
        <f>_xlfn.IFNA(VLOOKUP(K2839,'HAN02'!$I$1:$J$426,2,FALSE),"")</f>
        <v/>
      </c>
    </row>
    <row r="2840" spans="1:14">
      <c r="A2840" s="14">
        <v>2838</v>
      </c>
      <c r="B2840" s="14" t="str">
        <f t="shared" si="44"/>
        <v>410100502838</v>
      </c>
      <c r="C2840" s="15" t="s">
        <v>25131</v>
      </c>
      <c r="D2840" s="15" t="s">
        <v>3151</v>
      </c>
      <c r="E2840" s="15" t="s">
        <v>25132</v>
      </c>
      <c r="F2840" s="14" t="s">
        <v>4346</v>
      </c>
      <c r="G2840" s="15" t="s">
        <v>25133</v>
      </c>
      <c r="H2840" s="14" t="s">
        <v>13745</v>
      </c>
      <c r="I2840" s="15" t="s">
        <v>15656</v>
      </c>
      <c r="J2840" s="14" t="s">
        <v>13699</v>
      </c>
      <c r="K2840" s="18"/>
      <c r="L2840" s="14" t="s">
        <v>13699</v>
      </c>
      <c r="M2840" s="15" t="s">
        <v>25026</v>
      </c>
      <c r="N2840" s="19" t="str">
        <f>_xlfn.IFNA(VLOOKUP(K2840,'HAN02'!$I$1:$J$426,2,FALSE),"")</f>
        <v/>
      </c>
    </row>
    <row r="2841" spans="1:14">
      <c r="A2841" s="14">
        <v>2839</v>
      </c>
      <c r="B2841" s="14" t="str">
        <f t="shared" si="44"/>
        <v>410196402839</v>
      </c>
      <c r="C2841" s="15" t="s">
        <v>25134</v>
      </c>
      <c r="D2841" s="15" t="s">
        <v>13080</v>
      </c>
      <c r="E2841" s="15" t="s">
        <v>25135</v>
      </c>
      <c r="F2841" s="14" t="s">
        <v>25136</v>
      </c>
      <c r="G2841" s="15" t="s">
        <v>25137</v>
      </c>
      <c r="H2841" s="14" t="s">
        <v>13708</v>
      </c>
      <c r="I2841" s="15" t="s">
        <v>25138</v>
      </c>
      <c r="J2841" s="14" t="s">
        <v>13710</v>
      </c>
      <c r="K2841" s="18" t="s">
        <v>13080</v>
      </c>
      <c r="L2841" s="14" t="s">
        <v>13832</v>
      </c>
      <c r="M2841" s="15" t="s">
        <v>25026</v>
      </c>
      <c r="N2841" s="19" t="str">
        <f>_xlfn.IFNA(VLOOKUP(K2841,'HAN02'!$I$1:$J$426,2,FALSE),"")</f>
        <v>GG412029</v>
      </c>
    </row>
    <row r="2842" spans="1:14">
      <c r="A2842" s="14">
        <v>2840</v>
      </c>
      <c r="B2842" s="14" t="str">
        <f t="shared" si="44"/>
        <v>410196402840</v>
      </c>
      <c r="C2842" s="15" t="s">
        <v>25139</v>
      </c>
      <c r="D2842" s="15" t="s">
        <v>13080</v>
      </c>
      <c r="E2842" s="15" t="s">
        <v>25140</v>
      </c>
      <c r="F2842" s="14" t="s">
        <v>25136</v>
      </c>
      <c r="G2842" s="15" t="s">
        <v>25141</v>
      </c>
      <c r="H2842" s="14" t="s">
        <v>13708</v>
      </c>
      <c r="I2842" s="15" t="s">
        <v>25142</v>
      </c>
      <c r="J2842" s="14" t="s">
        <v>13710</v>
      </c>
      <c r="K2842" s="18" t="s">
        <v>13080</v>
      </c>
      <c r="L2842" s="14" t="s">
        <v>13832</v>
      </c>
      <c r="M2842" s="15" t="s">
        <v>25026</v>
      </c>
      <c r="N2842" s="19" t="str">
        <f>_xlfn.IFNA(VLOOKUP(K2842,'HAN02'!$I$1:$J$426,2,FALSE),"")</f>
        <v>GG412029</v>
      </c>
    </row>
    <row r="2843" spans="1:14">
      <c r="A2843" s="14">
        <v>2841</v>
      </c>
      <c r="B2843" s="14" t="str">
        <f t="shared" si="44"/>
        <v>410196102841</v>
      </c>
      <c r="C2843" s="15" t="s">
        <v>25143</v>
      </c>
      <c r="D2843" s="15" t="s">
        <v>13080</v>
      </c>
      <c r="E2843" s="15" t="s">
        <v>25144</v>
      </c>
      <c r="F2843" s="14" t="s">
        <v>25136</v>
      </c>
      <c r="G2843" s="15" t="s">
        <v>25145</v>
      </c>
      <c r="H2843" s="14" t="s">
        <v>13942</v>
      </c>
      <c r="I2843" s="15" t="s">
        <v>25146</v>
      </c>
      <c r="J2843" s="14" t="s">
        <v>13710</v>
      </c>
      <c r="K2843" s="18" t="s">
        <v>13080</v>
      </c>
      <c r="L2843" s="14" t="s">
        <v>13832</v>
      </c>
      <c r="M2843" s="15" t="s">
        <v>25026</v>
      </c>
      <c r="N2843" s="19" t="str">
        <f>_xlfn.IFNA(VLOOKUP(K2843,'HAN02'!$I$1:$J$426,2,FALSE),"")</f>
        <v>GG412029</v>
      </c>
    </row>
    <row r="2844" spans="1:14">
      <c r="A2844" s="14">
        <v>2842</v>
      </c>
      <c r="B2844" s="14" t="str">
        <f t="shared" si="44"/>
        <v>410196702842</v>
      </c>
      <c r="C2844" s="15" t="s">
        <v>25147</v>
      </c>
      <c r="D2844" s="15" t="s">
        <v>13080</v>
      </c>
      <c r="E2844" s="15" t="s">
        <v>25148</v>
      </c>
      <c r="F2844" s="14" t="s">
        <v>25136</v>
      </c>
      <c r="G2844" s="15" t="s">
        <v>25149</v>
      </c>
      <c r="H2844" s="14" t="s">
        <v>14247</v>
      </c>
      <c r="I2844" s="15" t="s">
        <v>25150</v>
      </c>
      <c r="J2844" s="14" t="s">
        <v>13710</v>
      </c>
      <c r="K2844" s="18" t="s">
        <v>13080</v>
      </c>
      <c r="L2844" s="14" t="s">
        <v>13832</v>
      </c>
      <c r="M2844" s="15" t="s">
        <v>25026</v>
      </c>
      <c r="N2844" s="19" t="str">
        <f>_xlfn.IFNA(VLOOKUP(K2844,'HAN02'!$I$1:$J$426,2,FALSE),"")</f>
        <v>GG412029</v>
      </c>
    </row>
    <row r="2845" spans="1:14">
      <c r="A2845" s="14">
        <v>2843</v>
      </c>
      <c r="B2845" s="14" t="str">
        <f t="shared" si="44"/>
        <v>410196402843</v>
      </c>
      <c r="C2845" s="15" t="s">
        <v>25151</v>
      </c>
      <c r="D2845" s="15" t="s">
        <v>13080</v>
      </c>
      <c r="E2845" s="15" t="s">
        <v>25152</v>
      </c>
      <c r="F2845" s="14" t="s">
        <v>25136</v>
      </c>
      <c r="G2845" s="15" t="s">
        <v>25153</v>
      </c>
      <c r="H2845" s="14" t="s">
        <v>13708</v>
      </c>
      <c r="I2845" s="15" t="s">
        <v>25154</v>
      </c>
      <c r="J2845" s="14" t="s">
        <v>13710</v>
      </c>
      <c r="K2845" s="18" t="s">
        <v>13080</v>
      </c>
      <c r="L2845" s="14" t="s">
        <v>13832</v>
      </c>
      <c r="M2845" s="15" t="s">
        <v>25026</v>
      </c>
      <c r="N2845" s="19" t="str">
        <f>_xlfn.IFNA(VLOOKUP(K2845,'HAN02'!$I$1:$J$426,2,FALSE),"")</f>
        <v>GG412029</v>
      </c>
    </row>
    <row r="2846" spans="1:14">
      <c r="A2846" s="14">
        <v>2844</v>
      </c>
      <c r="B2846" s="14" t="str">
        <f t="shared" si="44"/>
        <v>410196402844</v>
      </c>
      <c r="C2846" s="15" t="s">
        <v>25155</v>
      </c>
      <c r="D2846" s="15" t="s">
        <v>13080</v>
      </c>
      <c r="E2846" s="15" t="s">
        <v>25156</v>
      </c>
      <c r="F2846" s="14" t="s">
        <v>4344</v>
      </c>
      <c r="G2846" s="15" t="s">
        <v>25157</v>
      </c>
      <c r="H2846" s="14" t="s">
        <v>13708</v>
      </c>
      <c r="I2846" s="15" t="s">
        <v>23409</v>
      </c>
      <c r="J2846" s="14" t="s">
        <v>13710</v>
      </c>
      <c r="K2846" s="18" t="s">
        <v>13080</v>
      </c>
      <c r="L2846" s="14" t="s">
        <v>13699</v>
      </c>
      <c r="M2846" s="15" t="s">
        <v>25026</v>
      </c>
      <c r="N2846" s="19" t="str">
        <f>_xlfn.IFNA(VLOOKUP(K2846,'HAN02'!$I$1:$J$426,2,FALSE),"")</f>
        <v>GG412029</v>
      </c>
    </row>
    <row r="2847" spans="1:14">
      <c r="A2847" s="14">
        <v>2845</v>
      </c>
      <c r="B2847" s="14" t="str">
        <f t="shared" si="44"/>
        <v>410196102845</v>
      </c>
      <c r="C2847" s="15" t="s">
        <v>25158</v>
      </c>
      <c r="D2847" s="15" t="s">
        <v>13080</v>
      </c>
      <c r="E2847" s="15" t="s">
        <v>25159</v>
      </c>
      <c r="F2847" s="14" t="s">
        <v>25136</v>
      </c>
      <c r="G2847" s="15" t="s">
        <v>25160</v>
      </c>
      <c r="H2847" s="14" t="s">
        <v>13942</v>
      </c>
      <c r="I2847" s="15" t="s">
        <v>21713</v>
      </c>
      <c r="J2847" s="14" t="s">
        <v>13710</v>
      </c>
      <c r="K2847" s="18" t="s">
        <v>13080</v>
      </c>
      <c r="L2847" s="14" t="s">
        <v>13699</v>
      </c>
      <c r="M2847" s="15" t="s">
        <v>25026</v>
      </c>
      <c r="N2847" s="19" t="str">
        <f>_xlfn.IFNA(VLOOKUP(K2847,'HAN02'!$I$1:$J$426,2,FALSE),"")</f>
        <v>GG412029</v>
      </c>
    </row>
    <row r="2848" spans="1:14">
      <c r="A2848" s="14">
        <v>2846</v>
      </c>
      <c r="B2848" s="14" t="str">
        <f t="shared" si="44"/>
        <v>410196202846</v>
      </c>
      <c r="C2848" s="15" t="s">
        <v>25161</v>
      </c>
      <c r="D2848" s="15" t="s">
        <v>13080</v>
      </c>
      <c r="E2848" s="15" t="s">
        <v>25162</v>
      </c>
      <c r="F2848" s="14" t="s">
        <v>25136</v>
      </c>
      <c r="G2848" s="15" t="s">
        <v>25163</v>
      </c>
      <c r="H2848" s="14" t="s">
        <v>14962</v>
      </c>
      <c r="I2848" s="15" t="s">
        <v>25164</v>
      </c>
      <c r="J2848" s="14" t="s">
        <v>13710</v>
      </c>
      <c r="K2848" s="18" t="s">
        <v>13080</v>
      </c>
      <c r="L2848" s="14" t="s">
        <v>13699</v>
      </c>
      <c r="M2848" s="15" t="s">
        <v>25026</v>
      </c>
      <c r="N2848" s="19" t="str">
        <f>_xlfn.IFNA(VLOOKUP(K2848,'HAN02'!$I$1:$J$426,2,FALSE),"")</f>
        <v>GG412029</v>
      </c>
    </row>
    <row r="2849" spans="1:14">
      <c r="A2849" s="14">
        <v>2847</v>
      </c>
      <c r="B2849" s="14" t="str">
        <f t="shared" si="44"/>
        <v>410196502847</v>
      </c>
      <c r="C2849" s="15" t="s">
        <v>25165</v>
      </c>
      <c r="D2849" s="15" t="s">
        <v>13080</v>
      </c>
      <c r="E2849" s="15" t="s">
        <v>25166</v>
      </c>
      <c r="F2849" s="14" t="s">
        <v>25136</v>
      </c>
      <c r="G2849" s="15" t="s">
        <v>25167</v>
      </c>
      <c r="H2849" s="14" t="s">
        <v>13745</v>
      </c>
      <c r="I2849" s="15" t="s">
        <v>25168</v>
      </c>
      <c r="J2849" s="14" t="s">
        <v>13710</v>
      </c>
      <c r="K2849" s="18" t="s">
        <v>13080</v>
      </c>
      <c r="L2849" s="14" t="s">
        <v>13699</v>
      </c>
      <c r="M2849" s="15" t="s">
        <v>25026</v>
      </c>
      <c r="N2849" s="19" t="str">
        <f>_xlfn.IFNA(VLOOKUP(K2849,'HAN02'!$I$1:$J$426,2,FALSE),"")</f>
        <v>GG412029</v>
      </c>
    </row>
    <row r="2850" spans="1:14">
      <c r="A2850" s="14">
        <v>2848</v>
      </c>
      <c r="B2850" s="14" t="str">
        <f t="shared" si="44"/>
        <v>410196502848</v>
      </c>
      <c r="C2850" s="15" t="s">
        <v>25169</v>
      </c>
      <c r="D2850" s="15" t="s">
        <v>13080</v>
      </c>
      <c r="E2850" s="15" t="s">
        <v>25170</v>
      </c>
      <c r="F2850" s="14" t="s">
        <v>4344</v>
      </c>
      <c r="G2850" s="15" t="s">
        <v>25171</v>
      </c>
      <c r="H2850" s="14" t="s">
        <v>13745</v>
      </c>
      <c r="I2850" s="15" t="s">
        <v>25172</v>
      </c>
      <c r="J2850" s="14" t="s">
        <v>13710</v>
      </c>
      <c r="K2850" s="18" t="s">
        <v>13080</v>
      </c>
      <c r="L2850" s="14" t="s">
        <v>13699</v>
      </c>
      <c r="M2850" s="15" t="s">
        <v>25026</v>
      </c>
      <c r="N2850" s="19" t="str">
        <f>_xlfn.IFNA(VLOOKUP(K2850,'HAN02'!$I$1:$J$426,2,FALSE),"")</f>
        <v>GG412029</v>
      </c>
    </row>
    <row r="2851" spans="1:14">
      <c r="A2851" s="14">
        <v>2849</v>
      </c>
      <c r="B2851" s="14" t="str">
        <f t="shared" si="44"/>
        <v>410196502849</v>
      </c>
      <c r="C2851" s="15" t="s">
        <v>25173</v>
      </c>
      <c r="D2851" s="15" t="s">
        <v>13080</v>
      </c>
      <c r="E2851" s="15" t="s">
        <v>25174</v>
      </c>
      <c r="F2851" s="14" t="s">
        <v>4344</v>
      </c>
      <c r="G2851" s="15" t="s">
        <v>25175</v>
      </c>
      <c r="H2851" s="14" t="s">
        <v>13745</v>
      </c>
      <c r="I2851" s="15" t="s">
        <v>15241</v>
      </c>
      <c r="J2851" s="14" t="s">
        <v>13710</v>
      </c>
      <c r="K2851" s="18" t="s">
        <v>13080</v>
      </c>
      <c r="L2851" s="14" t="s">
        <v>13699</v>
      </c>
      <c r="M2851" s="15" t="s">
        <v>25026</v>
      </c>
      <c r="N2851" s="19" t="str">
        <f>_xlfn.IFNA(VLOOKUP(K2851,'HAN02'!$I$1:$J$426,2,FALSE),"")</f>
        <v>GG412029</v>
      </c>
    </row>
    <row r="2852" spans="1:14">
      <c r="A2852" s="14">
        <v>2850</v>
      </c>
      <c r="B2852" s="14" t="str">
        <f t="shared" si="44"/>
        <v>410196502850</v>
      </c>
      <c r="C2852" s="15" t="s">
        <v>25176</v>
      </c>
      <c r="D2852" s="15" t="s">
        <v>13080</v>
      </c>
      <c r="E2852" s="15" t="s">
        <v>25177</v>
      </c>
      <c r="F2852" s="14" t="s">
        <v>4344</v>
      </c>
      <c r="G2852" s="15" t="s">
        <v>25178</v>
      </c>
      <c r="H2852" s="14" t="s">
        <v>13745</v>
      </c>
      <c r="I2852" s="15" t="s">
        <v>25179</v>
      </c>
      <c r="J2852" s="14" t="s">
        <v>13710</v>
      </c>
      <c r="K2852" s="18" t="s">
        <v>13080</v>
      </c>
      <c r="L2852" s="14" t="s">
        <v>13699</v>
      </c>
      <c r="M2852" s="15" t="s">
        <v>25026</v>
      </c>
      <c r="N2852" s="19" t="str">
        <f>_xlfn.IFNA(VLOOKUP(K2852,'HAN02'!$I$1:$J$426,2,FALSE),"")</f>
        <v>GG412029</v>
      </c>
    </row>
    <row r="2853" spans="1:14">
      <c r="A2853" s="14">
        <v>2851</v>
      </c>
      <c r="B2853" s="14" t="str">
        <f t="shared" si="44"/>
        <v>410196302851</v>
      </c>
      <c r="C2853" s="15" t="s">
        <v>25180</v>
      </c>
      <c r="D2853" s="15" t="s">
        <v>13080</v>
      </c>
      <c r="E2853" s="15" t="s">
        <v>25181</v>
      </c>
      <c r="F2853" s="14" t="s">
        <v>25136</v>
      </c>
      <c r="G2853" s="15" t="s">
        <v>25182</v>
      </c>
      <c r="H2853" s="14" t="s">
        <v>13872</v>
      </c>
      <c r="I2853" s="15" t="s">
        <v>25183</v>
      </c>
      <c r="J2853" s="14" t="s">
        <v>13710</v>
      </c>
      <c r="K2853" s="18" t="s">
        <v>13080</v>
      </c>
      <c r="L2853" s="14" t="s">
        <v>13699</v>
      </c>
      <c r="M2853" s="15" t="s">
        <v>25026</v>
      </c>
      <c r="N2853" s="19" t="str">
        <f>_xlfn.IFNA(VLOOKUP(K2853,'HAN02'!$I$1:$J$426,2,FALSE),"")</f>
        <v>GG412029</v>
      </c>
    </row>
    <row r="2854" spans="1:14">
      <c r="A2854" s="14">
        <v>2852</v>
      </c>
      <c r="B2854" s="14" t="str">
        <f t="shared" si="44"/>
        <v>410196502852</v>
      </c>
      <c r="C2854" s="15" t="s">
        <v>25184</v>
      </c>
      <c r="D2854" s="15" t="s">
        <v>13080</v>
      </c>
      <c r="E2854" s="15" t="s">
        <v>25185</v>
      </c>
      <c r="F2854" s="14" t="s">
        <v>25136</v>
      </c>
      <c r="G2854" s="15" t="s">
        <v>25186</v>
      </c>
      <c r="H2854" s="14" t="s">
        <v>13745</v>
      </c>
      <c r="I2854" s="15" t="s">
        <v>14619</v>
      </c>
      <c r="J2854" s="14" t="s">
        <v>13710</v>
      </c>
      <c r="K2854" s="18" t="s">
        <v>13080</v>
      </c>
      <c r="L2854" s="14" t="s">
        <v>13699</v>
      </c>
      <c r="M2854" s="15" t="s">
        <v>25026</v>
      </c>
      <c r="N2854" s="19" t="str">
        <f>_xlfn.IFNA(VLOOKUP(K2854,'HAN02'!$I$1:$J$426,2,FALSE),"")</f>
        <v>GG412029</v>
      </c>
    </row>
    <row r="2855" spans="1:14">
      <c r="A2855" s="14">
        <v>2853</v>
      </c>
      <c r="B2855" s="14" t="str">
        <f t="shared" si="44"/>
        <v>410196402853</v>
      </c>
      <c r="C2855" s="15" t="s">
        <v>25187</v>
      </c>
      <c r="D2855" s="15" t="s">
        <v>13080</v>
      </c>
      <c r="E2855" s="15" t="s">
        <v>25188</v>
      </c>
      <c r="F2855" s="14" t="s">
        <v>25136</v>
      </c>
      <c r="G2855" s="15" t="s">
        <v>25189</v>
      </c>
      <c r="H2855" s="14" t="s">
        <v>13708</v>
      </c>
      <c r="I2855" s="15" t="s">
        <v>17270</v>
      </c>
      <c r="J2855" s="14" t="s">
        <v>13710</v>
      </c>
      <c r="K2855" s="18" t="s">
        <v>13080</v>
      </c>
      <c r="L2855" s="14" t="s">
        <v>13699</v>
      </c>
      <c r="M2855" s="15" t="s">
        <v>25026</v>
      </c>
      <c r="N2855" s="19" t="str">
        <f>_xlfn.IFNA(VLOOKUP(K2855,'HAN02'!$I$1:$J$426,2,FALSE),"")</f>
        <v>GG412029</v>
      </c>
    </row>
    <row r="2856" spans="1:14">
      <c r="A2856" s="14">
        <v>2854</v>
      </c>
      <c r="B2856" s="14" t="str">
        <f t="shared" si="44"/>
        <v>410196502854</v>
      </c>
      <c r="C2856" s="15" t="s">
        <v>25190</v>
      </c>
      <c r="D2856" s="15" t="s">
        <v>13080</v>
      </c>
      <c r="E2856" s="15" t="s">
        <v>25191</v>
      </c>
      <c r="F2856" s="14" t="s">
        <v>4344</v>
      </c>
      <c r="G2856" s="15" t="s">
        <v>25192</v>
      </c>
      <c r="H2856" s="14" t="s">
        <v>13745</v>
      </c>
      <c r="I2856" s="15" t="s">
        <v>14913</v>
      </c>
      <c r="J2856" s="14" t="s">
        <v>13710</v>
      </c>
      <c r="K2856" s="18" t="s">
        <v>13080</v>
      </c>
      <c r="L2856" s="14" t="s">
        <v>13699</v>
      </c>
      <c r="M2856" s="15" t="s">
        <v>25026</v>
      </c>
      <c r="N2856" s="19" t="str">
        <f>_xlfn.IFNA(VLOOKUP(K2856,'HAN02'!$I$1:$J$426,2,FALSE),"")</f>
        <v>GG412029</v>
      </c>
    </row>
    <row r="2857" spans="1:14">
      <c r="A2857" s="14">
        <v>2855</v>
      </c>
      <c r="B2857" s="14" t="str">
        <f t="shared" si="44"/>
        <v>410200402855</v>
      </c>
      <c r="C2857" s="15" t="s">
        <v>25193</v>
      </c>
      <c r="D2857" s="15" t="s">
        <v>3178</v>
      </c>
      <c r="E2857" s="15" t="s">
        <v>25194</v>
      </c>
      <c r="F2857" s="14" t="s">
        <v>25195</v>
      </c>
      <c r="G2857" s="15" t="s">
        <v>25196</v>
      </c>
      <c r="H2857" s="14" t="s">
        <v>13708</v>
      </c>
      <c r="I2857" s="15" t="s">
        <v>25197</v>
      </c>
      <c r="J2857" s="14" t="s">
        <v>13699</v>
      </c>
      <c r="K2857" s="18"/>
      <c r="L2857" s="14" t="s">
        <v>13832</v>
      </c>
      <c r="M2857" s="15" t="s">
        <v>25026</v>
      </c>
      <c r="N2857" s="19" t="str">
        <f>_xlfn.IFNA(VLOOKUP(K2857,'HAN02'!$I$1:$J$426,2,FALSE),"")</f>
        <v/>
      </c>
    </row>
    <row r="2858" spans="1:14">
      <c r="A2858" s="14">
        <v>2856</v>
      </c>
      <c r="B2858" s="14" t="str">
        <f t="shared" si="44"/>
        <v>410200502856</v>
      </c>
      <c r="C2858" s="15" t="s">
        <v>25198</v>
      </c>
      <c r="D2858" s="15" t="s">
        <v>3178</v>
      </c>
      <c r="E2858" s="15" t="s">
        <v>25199</v>
      </c>
      <c r="F2858" s="14" t="s">
        <v>25200</v>
      </c>
      <c r="G2858" s="15" t="s">
        <v>25201</v>
      </c>
      <c r="H2858" s="14" t="s">
        <v>13745</v>
      </c>
      <c r="I2858" s="15" t="s">
        <v>14375</v>
      </c>
      <c r="J2858" s="14" t="s">
        <v>13699</v>
      </c>
      <c r="K2858" s="18"/>
      <c r="L2858" s="14" t="s">
        <v>13699</v>
      </c>
      <c r="M2858" s="15" t="s">
        <v>25026</v>
      </c>
      <c r="N2858" s="19" t="str">
        <f>_xlfn.IFNA(VLOOKUP(K2858,'HAN02'!$I$1:$J$426,2,FALSE),"")</f>
        <v/>
      </c>
    </row>
    <row r="2859" spans="1:14">
      <c r="A2859" s="14">
        <v>2857</v>
      </c>
      <c r="B2859" s="14" t="str">
        <f t="shared" si="44"/>
        <v>410200502857</v>
      </c>
      <c r="C2859" s="15" t="s">
        <v>25202</v>
      </c>
      <c r="D2859" s="15" t="s">
        <v>3178</v>
      </c>
      <c r="E2859" s="15" t="s">
        <v>25203</v>
      </c>
      <c r="F2859" s="14" t="s">
        <v>25204</v>
      </c>
      <c r="G2859" s="15" t="s">
        <v>25205</v>
      </c>
      <c r="H2859" s="14" t="s">
        <v>13745</v>
      </c>
      <c r="I2859" s="15" t="s">
        <v>15258</v>
      </c>
      <c r="J2859" s="14" t="s">
        <v>13699</v>
      </c>
      <c r="K2859" s="18"/>
      <c r="L2859" s="14" t="s">
        <v>13699</v>
      </c>
      <c r="M2859" s="15" t="s">
        <v>25026</v>
      </c>
      <c r="N2859" s="19" t="str">
        <f>_xlfn.IFNA(VLOOKUP(K2859,'HAN02'!$I$1:$J$426,2,FALSE),"")</f>
        <v/>
      </c>
    </row>
    <row r="2860" spans="1:14">
      <c r="A2860" s="14">
        <v>2858</v>
      </c>
      <c r="B2860" s="14" t="str">
        <f t="shared" si="44"/>
        <v>410200502858</v>
      </c>
      <c r="C2860" s="15" t="s">
        <v>25206</v>
      </c>
      <c r="D2860" s="15" t="s">
        <v>3178</v>
      </c>
      <c r="E2860" s="15" t="s">
        <v>25207</v>
      </c>
      <c r="F2860" s="14" t="s">
        <v>25208</v>
      </c>
      <c r="G2860" s="15" t="s">
        <v>25209</v>
      </c>
      <c r="H2860" s="14" t="s">
        <v>13745</v>
      </c>
      <c r="I2860" s="15" t="s">
        <v>14913</v>
      </c>
      <c r="J2860" s="14" t="s">
        <v>13699</v>
      </c>
      <c r="K2860" s="18"/>
      <c r="L2860" s="14" t="s">
        <v>13699</v>
      </c>
      <c r="M2860" s="15" t="s">
        <v>25026</v>
      </c>
      <c r="N2860" s="19" t="str">
        <f>_xlfn.IFNA(VLOOKUP(K2860,'HAN02'!$I$1:$J$426,2,FALSE),"")</f>
        <v/>
      </c>
    </row>
    <row r="2861" spans="1:14">
      <c r="A2861" s="14">
        <v>2859</v>
      </c>
      <c r="B2861" s="14" t="str">
        <f t="shared" si="44"/>
        <v>410300502859</v>
      </c>
      <c r="C2861" s="15" t="s">
        <v>25210</v>
      </c>
      <c r="D2861" s="15" t="s">
        <v>3198</v>
      </c>
      <c r="E2861" s="15" t="s">
        <v>25211</v>
      </c>
      <c r="F2861" s="14" t="s">
        <v>25212</v>
      </c>
      <c r="G2861" s="15" t="s">
        <v>25213</v>
      </c>
      <c r="H2861" s="14" t="s">
        <v>13745</v>
      </c>
      <c r="I2861" s="15" t="s">
        <v>15281</v>
      </c>
      <c r="J2861" s="14" t="s">
        <v>13699</v>
      </c>
      <c r="K2861" s="18"/>
      <c r="L2861" s="14" t="s">
        <v>13832</v>
      </c>
      <c r="M2861" s="15" t="s">
        <v>25026</v>
      </c>
      <c r="N2861" s="19" t="str">
        <f>_xlfn.IFNA(VLOOKUP(K2861,'HAN02'!$I$1:$J$426,2,FALSE),"")</f>
        <v/>
      </c>
    </row>
    <row r="2862" spans="1:14">
      <c r="A2862" s="14">
        <v>2860</v>
      </c>
      <c r="B2862" s="14" t="str">
        <f t="shared" si="44"/>
        <v>410300502860</v>
      </c>
      <c r="C2862" s="15" t="s">
        <v>25214</v>
      </c>
      <c r="D2862" s="15" t="s">
        <v>3198</v>
      </c>
      <c r="E2862" s="15" t="s">
        <v>25215</v>
      </c>
      <c r="F2862" s="14" t="s">
        <v>25216</v>
      </c>
      <c r="G2862" s="15" t="s">
        <v>25217</v>
      </c>
      <c r="H2862" s="14" t="s">
        <v>13745</v>
      </c>
      <c r="I2862" s="15" t="s">
        <v>14715</v>
      </c>
      <c r="J2862" s="14" t="s">
        <v>13699</v>
      </c>
      <c r="K2862" s="18"/>
      <c r="L2862" s="14" t="s">
        <v>13832</v>
      </c>
      <c r="M2862" s="15" t="s">
        <v>25026</v>
      </c>
      <c r="N2862" s="19" t="str">
        <f>_xlfn.IFNA(VLOOKUP(K2862,'HAN02'!$I$1:$J$426,2,FALSE),"")</f>
        <v/>
      </c>
    </row>
    <row r="2863" spans="1:14">
      <c r="A2863" s="14">
        <v>2861</v>
      </c>
      <c r="B2863" s="14" t="str">
        <f t="shared" si="44"/>
        <v>410300502861</v>
      </c>
      <c r="C2863" s="15" t="s">
        <v>25218</v>
      </c>
      <c r="D2863" s="15" t="s">
        <v>3198</v>
      </c>
      <c r="E2863" s="15" t="s">
        <v>25219</v>
      </c>
      <c r="F2863" s="14" t="s">
        <v>25220</v>
      </c>
      <c r="G2863" s="15" t="s">
        <v>25221</v>
      </c>
      <c r="H2863" s="14" t="s">
        <v>13745</v>
      </c>
      <c r="I2863" s="15" t="s">
        <v>25222</v>
      </c>
      <c r="J2863" s="14" t="s">
        <v>13710</v>
      </c>
      <c r="K2863" s="18" t="s">
        <v>13084</v>
      </c>
      <c r="L2863" s="14" t="s">
        <v>13699</v>
      </c>
      <c r="M2863" s="15" t="s">
        <v>25026</v>
      </c>
      <c r="N2863" s="19" t="str">
        <f>_xlfn.IFNA(VLOOKUP(K2863,'HAN02'!$I$1:$J$426,2,FALSE),"")</f>
        <v>GG412030</v>
      </c>
    </row>
    <row r="2864" spans="1:14">
      <c r="A2864" s="14">
        <v>2862</v>
      </c>
      <c r="B2864" s="14" t="str">
        <f t="shared" si="44"/>
        <v>410300502862</v>
      </c>
      <c r="C2864" s="15" t="s">
        <v>25223</v>
      </c>
      <c r="D2864" s="15" t="s">
        <v>3198</v>
      </c>
      <c r="E2864" s="15" t="s">
        <v>25224</v>
      </c>
      <c r="F2864" s="14" t="s">
        <v>25225</v>
      </c>
      <c r="G2864" s="15" t="s">
        <v>25226</v>
      </c>
      <c r="H2864" s="14" t="s">
        <v>13745</v>
      </c>
      <c r="I2864" s="15" t="s">
        <v>15128</v>
      </c>
      <c r="J2864" s="14" t="s">
        <v>13699</v>
      </c>
      <c r="K2864" s="18"/>
      <c r="L2864" s="14" t="s">
        <v>13832</v>
      </c>
      <c r="M2864" s="15" t="s">
        <v>25026</v>
      </c>
      <c r="N2864" s="19" t="str">
        <f>_xlfn.IFNA(VLOOKUP(K2864,'HAN02'!$I$1:$J$426,2,FALSE),"")</f>
        <v/>
      </c>
    </row>
    <row r="2865" spans="1:14">
      <c r="A2865" s="14">
        <v>2863</v>
      </c>
      <c r="B2865" s="14" t="str">
        <f t="shared" si="44"/>
        <v>410300502863</v>
      </c>
      <c r="C2865" s="15" t="s">
        <v>25227</v>
      </c>
      <c r="D2865" s="15" t="s">
        <v>3198</v>
      </c>
      <c r="E2865" s="15" t="s">
        <v>25228</v>
      </c>
      <c r="F2865" s="14" t="s">
        <v>25212</v>
      </c>
      <c r="G2865" s="15" t="s">
        <v>25229</v>
      </c>
      <c r="H2865" s="14" t="s">
        <v>13745</v>
      </c>
      <c r="I2865" s="15" t="s">
        <v>19013</v>
      </c>
      <c r="J2865" s="14" t="s">
        <v>13699</v>
      </c>
      <c r="K2865" s="18"/>
      <c r="L2865" s="14" t="s">
        <v>13832</v>
      </c>
      <c r="M2865" s="15" t="s">
        <v>25026</v>
      </c>
      <c r="N2865" s="19" t="str">
        <f>_xlfn.IFNA(VLOOKUP(K2865,'HAN02'!$I$1:$J$426,2,FALSE),"")</f>
        <v/>
      </c>
    </row>
    <row r="2866" spans="1:14">
      <c r="A2866" s="14">
        <v>2864</v>
      </c>
      <c r="B2866" s="14" t="str">
        <f t="shared" si="44"/>
        <v>410300502864</v>
      </c>
      <c r="C2866" s="15" t="s">
        <v>25230</v>
      </c>
      <c r="D2866" s="15" t="s">
        <v>3198</v>
      </c>
      <c r="E2866" s="15" t="s">
        <v>25231</v>
      </c>
      <c r="F2866" s="14" t="s">
        <v>25212</v>
      </c>
      <c r="G2866" s="15" t="s">
        <v>25232</v>
      </c>
      <c r="H2866" s="14" t="s">
        <v>13745</v>
      </c>
      <c r="I2866" s="15" t="s">
        <v>25233</v>
      </c>
      <c r="J2866" s="14" t="s">
        <v>13699</v>
      </c>
      <c r="K2866" s="18"/>
      <c r="L2866" s="14" t="s">
        <v>13699</v>
      </c>
      <c r="M2866" s="15" t="s">
        <v>25026</v>
      </c>
      <c r="N2866" s="19" t="str">
        <f>_xlfn.IFNA(VLOOKUP(K2866,'HAN02'!$I$1:$J$426,2,FALSE),"")</f>
        <v/>
      </c>
    </row>
    <row r="2867" spans="1:14">
      <c r="A2867" s="14">
        <v>2865</v>
      </c>
      <c r="B2867" s="14" t="str">
        <f t="shared" si="44"/>
        <v>410300502865</v>
      </c>
      <c r="C2867" s="15" t="s">
        <v>25234</v>
      </c>
      <c r="D2867" s="15" t="s">
        <v>3198</v>
      </c>
      <c r="E2867" s="15" t="s">
        <v>25235</v>
      </c>
      <c r="F2867" s="14" t="s">
        <v>25212</v>
      </c>
      <c r="G2867" s="15" t="s">
        <v>25236</v>
      </c>
      <c r="H2867" s="14" t="s">
        <v>13745</v>
      </c>
      <c r="I2867" s="15" t="s">
        <v>20722</v>
      </c>
      <c r="J2867" s="14" t="s">
        <v>13699</v>
      </c>
      <c r="K2867" s="18"/>
      <c r="L2867" s="14" t="s">
        <v>13699</v>
      </c>
      <c r="M2867" s="15" t="s">
        <v>25026</v>
      </c>
      <c r="N2867" s="19" t="str">
        <f>_xlfn.IFNA(VLOOKUP(K2867,'HAN02'!$I$1:$J$426,2,FALSE),"")</f>
        <v/>
      </c>
    </row>
    <row r="2868" spans="1:14">
      <c r="A2868" s="14">
        <v>2866</v>
      </c>
      <c r="B2868" s="14" t="str">
        <f t="shared" si="44"/>
        <v>410300402866</v>
      </c>
      <c r="C2868" s="15" t="s">
        <v>25237</v>
      </c>
      <c r="D2868" s="15" t="s">
        <v>3198</v>
      </c>
      <c r="E2868" s="15" t="s">
        <v>25238</v>
      </c>
      <c r="F2868" s="14" t="s">
        <v>25239</v>
      </c>
      <c r="G2868" s="15" t="s">
        <v>25240</v>
      </c>
      <c r="H2868" s="14" t="s">
        <v>13708</v>
      </c>
      <c r="I2868" s="15" t="s">
        <v>15766</v>
      </c>
      <c r="J2868" s="14" t="s">
        <v>13699</v>
      </c>
      <c r="K2868" s="18"/>
      <c r="L2868" s="14" t="s">
        <v>13699</v>
      </c>
      <c r="M2868" s="15" t="s">
        <v>25026</v>
      </c>
      <c r="N2868" s="19" t="str">
        <f>_xlfn.IFNA(VLOOKUP(K2868,'HAN02'!$I$1:$J$426,2,FALSE),"")</f>
        <v/>
      </c>
    </row>
    <row r="2869" spans="1:14">
      <c r="A2869" s="14">
        <v>2867</v>
      </c>
      <c r="B2869" s="14" t="str">
        <f t="shared" si="44"/>
        <v>410300502867</v>
      </c>
      <c r="C2869" s="15" t="s">
        <v>25241</v>
      </c>
      <c r="D2869" s="15" t="s">
        <v>3198</v>
      </c>
      <c r="E2869" s="15" t="s">
        <v>25242</v>
      </c>
      <c r="F2869" s="14" t="s">
        <v>25212</v>
      </c>
      <c r="G2869" s="15" t="s">
        <v>25243</v>
      </c>
      <c r="H2869" s="14" t="s">
        <v>13745</v>
      </c>
      <c r="I2869" s="15" t="s">
        <v>18176</v>
      </c>
      <c r="J2869" s="14" t="s">
        <v>13699</v>
      </c>
      <c r="K2869" s="18"/>
      <c r="L2869" s="14" t="s">
        <v>13699</v>
      </c>
      <c r="M2869" s="15" t="s">
        <v>25026</v>
      </c>
      <c r="N2869" s="19" t="str">
        <f>_xlfn.IFNA(VLOOKUP(K2869,'HAN02'!$I$1:$J$426,2,FALSE),"")</f>
        <v/>
      </c>
    </row>
    <row r="2870" spans="1:14">
      <c r="A2870" s="14">
        <v>2868</v>
      </c>
      <c r="B2870" s="14" t="str">
        <f t="shared" si="44"/>
        <v>410300502868</v>
      </c>
      <c r="C2870" s="15" t="s">
        <v>25244</v>
      </c>
      <c r="D2870" s="15" t="s">
        <v>3198</v>
      </c>
      <c r="E2870" s="15" t="s">
        <v>25245</v>
      </c>
      <c r="F2870" s="14" t="s">
        <v>25212</v>
      </c>
      <c r="G2870" s="15" t="s">
        <v>25246</v>
      </c>
      <c r="H2870" s="14" t="s">
        <v>13745</v>
      </c>
      <c r="I2870" s="15" t="s">
        <v>25247</v>
      </c>
      <c r="J2870" s="14" t="s">
        <v>13699</v>
      </c>
      <c r="K2870" s="18"/>
      <c r="L2870" s="14" t="s">
        <v>13699</v>
      </c>
      <c r="M2870" s="15" t="s">
        <v>25026</v>
      </c>
      <c r="N2870" s="19" t="str">
        <f>_xlfn.IFNA(VLOOKUP(K2870,'HAN02'!$I$1:$J$426,2,FALSE),"")</f>
        <v/>
      </c>
    </row>
    <row r="2871" spans="1:14">
      <c r="A2871" s="14">
        <v>2869</v>
      </c>
      <c r="B2871" s="14" t="str">
        <f t="shared" si="44"/>
        <v>410300502869</v>
      </c>
      <c r="C2871" s="15" t="s">
        <v>25248</v>
      </c>
      <c r="D2871" s="15" t="s">
        <v>3198</v>
      </c>
      <c r="E2871" s="15" t="s">
        <v>25249</v>
      </c>
      <c r="F2871" s="14" t="s">
        <v>25212</v>
      </c>
      <c r="G2871" s="15" t="s">
        <v>25250</v>
      </c>
      <c r="H2871" s="14" t="s">
        <v>13745</v>
      </c>
      <c r="I2871" s="15" t="s">
        <v>16585</v>
      </c>
      <c r="J2871" s="14" t="s">
        <v>13699</v>
      </c>
      <c r="K2871" s="18"/>
      <c r="L2871" s="14" t="s">
        <v>13699</v>
      </c>
      <c r="M2871" s="15" t="s">
        <v>25026</v>
      </c>
      <c r="N2871" s="19" t="str">
        <f>_xlfn.IFNA(VLOOKUP(K2871,'HAN02'!$I$1:$J$426,2,FALSE),"")</f>
        <v/>
      </c>
    </row>
    <row r="2872" spans="1:14">
      <c r="A2872" s="14">
        <v>2870</v>
      </c>
      <c r="B2872" s="14" t="str">
        <f t="shared" si="44"/>
        <v>410300402870</v>
      </c>
      <c r="C2872" s="15" t="s">
        <v>25251</v>
      </c>
      <c r="D2872" s="15" t="s">
        <v>3198</v>
      </c>
      <c r="E2872" s="15" t="s">
        <v>25252</v>
      </c>
      <c r="F2872" s="14" t="s">
        <v>25225</v>
      </c>
      <c r="G2872" s="15" t="s">
        <v>25253</v>
      </c>
      <c r="H2872" s="14" t="s">
        <v>13708</v>
      </c>
      <c r="I2872" s="15" t="s">
        <v>22306</v>
      </c>
      <c r="J2872" s="14" t="s">
        <v>13699</v>
      </c>
      <c r="K2872" s="18"/>
      <c r="L2872" s="14" t="s">
        <v>13699</v>
      </c>
      <c r="M2872" s="15" t="s">
        <v>25026</v>
      </c>
      <c r="N2872" s="19" t="str">
        <f>_xlfn.IFNA(VLOOKUP(K2872,'HAN02'!$I$1:$J$426,2,FALSE),"")</f>
        <v/>
      </c>
    </row>
    <row r="2873" spans="1:14">
      <c r="A2873" s="14">
        <v>2871</v>
      </c>
      <c r="B2873" s="14" t="str">
        <f t="shared" si="44"/>
        <v>410300502871</v>
      </c>
      <c r="C2873" s="15" t="s">
        <v>25254</v>
      </c>
      <c r="D2873" s="15" t="s">
        <v>3198</v>
      </c>
      <c r="E2873" s="15" t="s">
        <v>25255</v>
      </c>
      <c r="F2873" s="14" t="s">
        <v>25212</v>
      </c>
      <c r="G2873" s="15" t="s">
        <v>25256</v>
      </c>
      <c r="H2873" s="14" t="s">
        <v>13745</v>
      </c>
      <c r="I2873" s="15" t="s">
        <v>18386</v>
      </c>
      <c r="J2873" s="14" t="s">
        <v>13699</v>
      </c>
      <c r="K2873" s="18"/>
      <c r="L2873" s="14" t="s">
        <v>13699</v>
      </c>
      <c r="M2873" s="15" t="s">
        <v>25026</v>
      </c>
      <c r="N2873" s="19" t="str">
        <f>_xlfn.IFNA(VLOOKUP(K2873,'HAN02'!$I$1:$J$426,2,FALSE),"")</f>
        <v/>
      </c>
    </row>
    <row r="2874" spans="1:14">
      <c r="A2874" s="14">
        <v>2872</v>
      </c>
      <c r="B2874" s="14" t="str">
        <f t="shared" si="44"/>
        <v>410300402872</v>
      </c>
      <c r="C2874" s="15" t="s">
        <v>25257</v>
      </c>
      <c r="D2874" s="15" t="s">
        <v>3198</v>
      </c>
      <c r="E2874" s="15" t="s">
        <v>25258</v>
      </c>
      <c r="F2874" s="14" t="s">
        <v>25212</v>
      </c>
      <c r="G2874" s="15" t="s">
        <v>25259</v>
      </c>
      <c r="H2874" s="14" t="s">
        <v>13708</v>
      </c>
      <c r="I2874" s="15" t="s">
        <v>16421</v>
      </c>
      <c r="J2874" s="14" t="s">
        <v>13699</v>
      </c>
      <c r="K2874" s="18"/>
      <c r="L2874" s="14" t="s">
        <v>13699</v>
      </c>
      <c r="M2874" s="15" t="s">
        <v>25026</v>
      </c>
      <c r="N2874" s="19" t="str">
        <f>_xlfn.IFNA(VLOOKUP(K2874,'HAN02'!$I$1:$J$426,2,FALSE),"")</f>
        <v/>
      </c>
    </row>
    <row r="2875" spans="1:14">
      <c r="A2875" s="14">
        <v>2873</v>
      </c>
      <c r="B2875" s="14" t="str">
        <f t="shared" si="44"/>
        <v>410300402873</v>
      </c>
      <c r="C2875" s="15" t="s">
        <v>25260</v>
      </c>
      <c r="D2875" s="15" t="s">
        <v>3198</v>
      </c>
      <c r="E2875" s="15" t="s">
        <v>25261</v>
      </c>
      <c r="F2875" s="14" t="s">
        <v>25216</v>
      </c>
      <c r="G2875" s="15" t="s">
        <v>25262</v>
      </c>
      <c r="H2875" s="14" t="s">
        <v>13708</v>
      </c>
      <c r="I2875" s="15" t="s">
        <v>14291</v>
      </c>
      <c r="J2875" s="14" t="s">
        <v>13699</v>
      </c>
      <c r="K2875" s="18"/>
      <c r="L2875" s="14" t="s">
        <v>13699</v>
      </c>
      <c r="M2875" s="15" t="s">
        <v>25026</v>
      </c>
      <c r="N2875" s="19" t="str">
        <f>_xlfn.IFNA(VLOOKUP(K2875,'HAN02'!$I$1:$J$426,2,FALSE),"")</f>
        <v/>
      </c>
    </row>
    <row r="2876" spans="1:14">
      <c r="A2876" s="14">
        <v>2874</v>
      </c>
      <c r="B2876" s="14" t="str">
        <f t="shared" si="44"/>
        <v>410300502874</v>
      </c>
      <c r="C2876" s="15" t="s">
        <v>25263</v>
      </c>
      <c r="D2876" s="15" t="s">
        <v>3198</v>
      </c>
      <c r="E2876" s="15" t="s">
        <v>25264</v>
      </c>
      <c r="F2876" s="14" t="s">
        <v>25212</v>
      </c>
      <c r="G2876" s="15" t="s">
        <v>25265</v>
      </c>
      <c r="H2876" s="14" t="s">
        <v>13745</v>
      </c>
      <c r="I2876" s="15" t="s">
        <v>15843</v>
      </c>
      <c r="J2876" s="14" t="s">
        <v>13699</v>
      </c>
      <c r="K2876" s="18"/>
      <c r="L2876" s="14" t="s">
        <v>13699</v>
      </c>
      <c r="M2876" s="15" t="s">
        <v>25026</v>
      </c>
      <c r="N2876" s="19" t="str">
        <f>_xlfn.IFNA(VLOOKUP(K2876,'HAN02'!$I$1:$J$426,2,FALSE),"")</f>
        <v/>
      </c>
    </row>
    <row r="2877" spans="1:14">
      <c r="A2877" s="14">
        <v>2875</v>
      </c>
      <c r="B2877" s="14" t="str">
        <f t="shared" si="44"/>
        <v>410300502875</v>
      </c>
      <c r="C2877" s="15" t="s">
        <v>25266</v>
      </c>
      <c r="D2877" s="15" t="s">
        <v>3198</v>
      </c>
      <c r="E2877" s="15" t="s">
        <v>25267</v>
      </c>
      <c r="F2877" s="14" t="s">
        <v>25225</v>
      </c>
      <c r="G2877" s="15" t="s">
        <v>25268</v>
      </c>
      <c r="H2877" s="14" t="s">
        <v>13745</v>
      </c>
      <c r="I2877" s="15" t="s">
        <v>25269</v>
      </c>
      <c r="J2877" s="14" t="s">
        <v>13699</v>
      </c>
      <c r="K2877" s="18"/>
      <c r="L2877" s="14" t="s">
        <v>13699</v>
      </c>
      <c r="M2877" s="15" t="s">
        <v>25026</v>
      </c>
      <c r="N2877" s="19" t="str">
        <f>_xlfn.IFNA(VLOOKUP(K2877,'HAN02'!$I$1:$J$426,2,FALSE),"")</f>
        <v/>
      </c>
    </row>
    <row r="2878" spans="1:14">
      <c r="A2878" s="14">
        <v>2876</v>
      </c>
      <c r="B2878" s="14" t="str">
        <f t="shared" si="44"/>
        <v>410396302876</v>
      </c>
      <c r="C2878" s="15" t="s">
        <v>25270</v>
      </c>
      <c r="D2878" s="15" t="s">
        <v>13084</v>
      </c>
      <c r="E2878" s="15" t="s">
        <v>25271</v>
      </c>
      <c r="F2878" s="14" t="s">
        <v>25225</v>
      </c>
      <c r="G2878" s="15" t="s">
        <v>25272</v>
      </c>
      <c r="H2878" s="14" t="s">
        <v>13872</v>
      </c>
      <c r="I2878" s="15" t="s">
        <v>25273</v>
      </c>
      <c r="J2878" s="14" t="s">
        <v>13710</v>
      </c>
      <c r="K2878" s="18" t="s">
        <v>13084</v>
      </c>
      <c r="L2878" s="14" t="s">
        <v>13832</v>
      </c>
      <c r="M2878" s="15" t="s">
        <v>25026</v>
      </c>
      <c r="N2878" s="19" t="str">
        <f>_xlfn.IFNA(VLOOKUP(K2878,'HAN02'!$I$1:$J$426,2,FALSE),"")</f>
        <v>GG412030</v>
      </c>
    </row>
    <row r="2879" spans="1:14">
      <c r="A2879" s="14">
        <v>2877</v>
      </c>
      <c r="B2879" s="14" t="str">
        <f t="shared" si="44"/>
        <v>410396502877</v>
      </c>
      <c r="C2879" s="15" t="s">
        <v>25274</v>
      </c>
      <c r="D2879" s="15" t="s">
        <v>13084</v>
      </c>
      <c r="E2879" s="15" t="s">
        <v>25275</v>
      </c>
      <c r="F2879" s="14" t="s">
        <v>25212</v>
      </c>
      <c r="G2879" s="15" t="s">
        <v>25276</v>
      </c>
      <c r="H2879" s="14" t="s">
        <v>13745</v>
      </c>
      <c r="I2879" s="15" t="s">
        <v>23185</v>
      </c>
      <c r="J2879" s="14" t="s">
        <v>13710</v>
      </c>
      <c r="K2879" s="18" t="s">
        <v>13084</v>
      </c>
      <c r="L2879" s="14" t="s">
        <v>13699</v>
      </c>
      <c r="M2879" s="15" t="s">
        <v>25026</v>
      </c>
      <c r="N2879" s="19" t="str">
        <f>_xlfn.IFNA(VLOOKUP(K2879,'HAN02'!$I$1:$J$426,2,FALSE),"")</f>
        <v>GG412030</v>
      </c>
    </row>
    <row r="2880" spans="1:14">
      <c r="A2880" s="14">
        <v>2878</v>
      </c>
      <c r="B2880" s="14" t="str">
        <f t="shared" si="44"/>
        <v>410396502878</v>
      </c>
      <c r="C2880" s="15" t="s">
        <v>25277</v>
      </c>
      <c r="D2880" s="15" t="s">
        <v>13084</v>
      </c>
      <c r="E2880" s="15" t="s">
        <v>25278</v>
      </c>
      <c r="F2880" s="14" t="s">
        <v>25225</v>
      </c>
      <c r="G2880" s="15" t="s">
        <v>25279</v>
      </c>
      <c r="H2880" s="14" t="s">
        <v>13745</v>
      </c>
      <c r="I2880" s="15" t="s">
        <v>18352</v>
      </c>
      <c r="J2880" s="14" t="s">
        <v>13710</v>
      </c>
      <c r="K2880" s="18" t="s">
        <v>13084</v>
      </c>
      <c r="L2880" s="14" t="s">
        <v>13699</v>
      </c>
      <c r="M2880" s="15" t="s">
        <v>25026</v>
      </c>
      <c r="N2880" s="19" t="str">
        <f>_xlfn.IFNA(VLOOKUP(K2880,'HAN02'!$I$1:$J$426,2,FALSE),"")</f>
        <v>GG412030</v>
      </c>
    </row>
    <row r="2881" spans="1:14">
      <c r="A2881" s="14">
        <v>2879</v>
      </c>
      <c r="B2881" s="14" t="str">
        <f t="shared" si="44"/>
        <v>410396402879</v>
      </c>
      <c r="C2881" s="15" t="s">
        <v>25280</v>
      </c>
      <c r="D2881" s="15" t="s">
        <v>13084</v>
      </c>
      <c r="E2881" s="15" t="s">
        <v>25281</v>
      </c>
      <c r="F2881" s="14" t="s">
        <v>25212</v>
      </c>
      <c r="G2881" s="15" t="s">
        <v>25282</v>
      </c>
      <c r="H2881" s="14" t="s">
        <v>13708</v>
      </c>
      <c r="I2881" s="15" t="s">
        <v>25164</v>
      </c>
      <c r="J2881" s="14" t="s">
        <v>13710</v>
      </c>
      <c r="K2881" s="18" t="s">
        <v>13084</v>
      </c>
      <c r="L2881" s="14" t="s">
        <v>13832</v>
      </c>
      <c r="M2881" s="15" t="s">
        <v>25026</v>
      </c>
      <c r="N2881" s="19" t="str">
        <f>_xlfn.IFNA(VLOOKUP(K2881,'HAN02'!$I$1:$J$426,2,FALSE),"")</f>
        <v>GG412030</v>
      </c>
    </row>
    <row r="2882" spans="1:14">
      <c r="A2882" s="14">
        <v>2880</v>
      </c>
      <c r="B2882" s="14" t="str">
        <f t="shared" si="44"/>
        <v>410396502880</v>
      </c>
      <c r="C2882" s="15" t="s">
        <v>25283</v>
      </c>
      <c r="D2882" s="15" t="s">
        <v>13084</v>
      </c>
      <c r="E2882" s="15" t="s">
        <v>25284</v>
      </c>
      <c r="F2882" s="14" t="s">
        <v>25212</v>
      </c>
      <c r="G2882" s="15" t="s">
        <v>25285</v>
      </c>
      <c r="H2882" s="14" t="s">
        <v>13745</v>
      </c>
      <c r="I2882" s="15" t="s">
        <v>17202</v>
      </c>
      <c r="J2882" s="14" t="s">
        <v>13710</v>
      </c>
      <c r="K2882" s="18" t="s">
        <v>13084</v>
      </c>
      <c r="L2882" s="14" t="s">
        <v>13832</v>
      </c>
      <c r="M2882" s="15" t="s">
        <v>25026</v>
      </c>
      <c r="N2882" s="19" t="str">
        <f>_xlfn.IFNA(VLOOKUP(K2882,'HAN02'!$I$1:$J$426,2,FALSE),"")</f>
        <v>GG412030</v>
      </c>
    </row>
    <row r="2883" spans="1:14">
      <c r="A2883" s="14">
        <v>2881</v>
      </c>
      <c r="B2883" s="14" t="str">
        <f t="shared" si="44"/>
        <v>410396502881</v>
      </c>
      <c r="C2883" s="15" t="s">
        <v>25286</v>
      </c>
      <c r="D2883" s="15" t="s">
        <v>13084</v>
      </c>
      <c r="E2883" s="15" t="s">
        <v>25287</v>
      </c>
      <c r="F2883" s="14" t="s">
        <v>25212</v>
      </c>
      <c r="G2883" s="15" t="s">
        <v>25288</v>
      </c>
      <c r="H2883" s="14" t="s">
        <v>13745</v>
      </c>
      <c r="I2883" s="15" t="s">
        <v>25289</v>
      </c>
      <c r="J2883" s="14" t="s">
        <v>13710</v>
      </c>
      <c r="K2883" s="18" t="s">
        <v>13084</v>
      </c>
      <c r="L2883" s="14" t="s">
        <v>13699</v>
      </c>
      <c r="M2883" s="15" t="s">
        <v>25026</v>
      </c>
      <c r="N2883" s="19" t="str">
        <f>_xlfn.IFNA(VLOOKUP(K2883,'HAN02'!$I$1:$J$426,2,FALSE),"")</f>
        <v>GG412030</v>
      </c>
    </row>
    <row r="2884" spans="1:14">
      <c r="A2884" s="14">
        <v>2882</v>
      </c>
      <c r="B2884" s="14" t="str">
        <f t="shared" ref="B2884:B2947" si="45">D2884&amp;IF(H2884="",0,H2884)&amp;REPT(0,5-LEN(A2884))&amp;A2884</f>
        <v>410396502882</v>
      </c>
      <c r="C2884" s="15" t="s">
        <v>25290</v>
      </c>
      <c r="D2884" s="15" t="s">
        <v>13084</v>
      </c>
      <c r="E2884" s="15" t="s">
        <v>25291</v>
      </c>
      <c r="F2884" s="14" t="s">
        <v>25292</v>
      </c>
      <c r="G2884" s="15" t="s">
        <v>25293</v>
      </c>
      <c r="H2884" s="14" t="s">
        <v>13745</v>
      </c>
      <c r="I2884" s="15" t="s">
        <v>25294</v>
      </c>
      <c r="J2884" s="14" t="s">
        <v>13710</v>
      </c>
      <c r="K2884" s="18" t="s">
        <v>13084</v>
      </c>
      <c r="L2884" s="14" t="s">
        <v>13699</v>
      </c>
      <c r="M2884" s="15" t="s">
        <v>25026</v>
      </c>
      <c r="N2884" s="19" t="str">
        <f>_xlfn.IFNA(VLOOKUP(K2884,'HAN02'!$I$1:$J$426,2,FALSE),"")</f>
        <v>GG412030</v>
      </c>
    </row>
    <row r="2885" spans="1:14">
      <c r="A2885" s="14">
        <v>2883</v>
      </c>
      <c r="B2885" s="14" t="str">
        <f t="shared" si="45"/>
        <v>410396502883</v>
      </c>
      <c r="C2885" s="15" t="s">
        <v>25295</v>
      </c>
      <c r="D2885" s="15" t="s">
        <v>13084</v>
      </c>
      <c r="E2885" s="15" t="s">
        <v>25296</v>
      </c>
      <c r="F2885" s="14" t="s">
        <v>25212</v>
      </c>
      <c r="G2885" s="15" t="s">
        <v>25297</v>
      </c>
      <c r="H2885" s="14" t="s">
        <v>13745</v>
      </c>
      <c r="I2885" s="15" t="s">
        <v>15258</v>
      </c>
      <c r="J2885" s="14" t="s">
        <v>13710</v>
      </c>
      <c r="K2885" s="18" t="s">
        <v>13084</v>
      </c>
      <c r="L2885" s="14" t="s">
        <v>13699</v>
      </c>
      <c r="M2885" s="15" t="s">
        <v>25026</v>
      </c>
      <c r="N2885" s="19" t="str">
        <f>_xlfn.IFNA(VLOOKUP(K2885,'HAN02'!$I$1:$J$426,2,FALSE),"")</f>
        <v>GG412030</v>
      </c>
    </row>
    <row r="2886" spans="1:14">
      <c r="A2886" s="14">
        <v>2884</v>
      </c>
      <c r="B2886" s="14" t="str">
        <f t="shared" si="45"/>
        <v>410400102884</v>
      </c>
      <c r="C2886" s="15" t="s">
        <v>25298</v>
      </c>
      <c r="D2886" s="15" t="s">
        <v>3231</v>
      </c>
      <c r="E2886" s="15" t="s">
        <v>25299</v>
      </c>
      <c r="F2886" s="14" t="s">
        <v>25300</v>
      </c>
      <c r="G2886" s="15" t="s">
        <v>25301</v>
      </c>
      <c r="H2886" s="14" t="s">
        <v>13942</v>
      </c>
      <c r="I2886" s="15" t="s">
        <v>25302</v>
      </c>
      <c r="J2886" s="14" t="s">
        <v>13710</v>
      </c>
      <c r="K2886" s="18" t="s">
        <v>13090</v>
      </c>
      <c r="L2886" s="14" t="s">
        <v>13832</v>
      </c>
      <c r="M2886" s="15" t="s">
        <v>25026</v>
      </c>
      <c r="N2886" s="19" t="str">
        <f>_xlfn.IFNA(VLOOKUP(K2886,'HAN02'!$I$1:$J$426,2,FALSE),"")</f>
        <v>GG412113</v>
      </c>
    </row>
    <row r="2887" spans="1:14">
      <c r="A2887" s="14">
        <v>2885</v>
      </c>
      <c r="B2887" s="14" t="str">
        <f t="shared" si="45"/>
        <v>410400502885</v>
      </c>
      <c r="C2887" s="15" t="s">
        <v>25303</v>
      </c>
      <c r="D2887" s="15" t="s">
        <v>3231</v>
      </c>
      <c r="E2887" s="15" t="s">
        <v>25304</v>
      </c>
      <c r="F2887" s="14" t="s">
        <v>25300</v>
      </c>
      <c r="G2887" s="15" t="s">
        <v>25305</v>
      </c>
      <c r="H2887" s="14" t="s">
        <v>13745</v>
      </c>
      <c r="I2887" s="15" t="s">
        <v>18777</v>
      </c>
      <c r="J2887" s="14" t="s">
        <v>13699</v>
      </c>
      <c r="K2887" s="18"/>
      <c r="L2887" s="14" t="s">
        <v>13699</v>
      </c>
      <c r="M2887" s="15" t="s">
        <v>25026</v>
      </c>
      <c r="N2887" s="19" t="str">
        <f>_xlfn.IFNA(VLOOKUP(K2887,'HAN02'!$I$1:$J$426,2,FALSE),"")</f>
        <v/>
      </c>
    </row>
    <row r="2888" spans="1:14">
      <c r="A2888" s="14">
        <v>2886</v>
      </c>
      <c r="B2888" s="14" t="str">
        <f t="shared" si="45"/>
        <v>410400502886</v>
      </c>
      <c r="C2888" s="15" t="s">
        <v>25306</v>
      </c>
      <c r="D2888" s="15" t="s">
        <v>3231</v>
      </c>
      <c r="E2888" s="15" t="s">
        <v>25307</v>
      </c>
      <c r="F2888" s="14" t="s">
        <v>25300</v>
      </c>
      <c r="G2888" s="15" t="s">
        <v>25308</v>
      </c>
      <c r="H2888" s="14" t="s">
        <v>13745</v>
      </c>
      <c r="I2888" s="15" t="s">
        <v>19070</v>
      </c>
      <c r="J2888" s="14" t="s">
        <v>13699</v>
      </c>
      <c r="K2888" s="18"/>
      <c r="L2888" s="14" t="s">
        <v>13699</v>
      </c>
      <c r="M2888" s="15" t="s">
        <v>25026</v>
      </c>
      <c r="N2888" s="19" t="str">
        <f>_xlfn.IFNA(VLOOKUP(K2888,'HAN02'!$I$1:$J$426,2,FALSE),"")</f>
        <v/>
      </c>
    </row>
    <row r="2889" spans="1:14">
      <c r="A2889" s="14">
        <v>2887</v>
      </c>
      <c r="B2889" s="14" t="str">
        <f t="shared" si="45"/>
        <v>410500502887</v>
      </c>
      <c r="C2889" s="15" t="s">
        <v>25309</v>
      </c>
      <c r="D2889" s="15" t="s">
        <v>3253</v>
      </c>
      <c r="E2889" s="15" t="s">
        <v>25310</v>
      </c>
      <c r="F2889" s="14" t="s">
        <v>25311</v>
      </c>
      <c r="G2889" s="15" t="s">
        <v>25312</v>
      </c>
      <c r="H2889" s="14" t="s">
        <v>13745</v>
      </c>
      <c r="I2889" s="15" t="s">
        <v>25313</v>
      </c>
      <c r="J2889" s="14" t="s">
        <v>13699</v>
      </c>
      <c r="K2889" s="18"/>
      <c r="L2889" s="14" t="s">
        <v>13699</v>
      </c>
      <c r="M2889" s="15" t="s">
        <v>25026</v>
      </c>
      <c r="N2889" s="19" t="str">
        <f>_xlfn.IFNA(VLOOKUP(K2889,'HAN02'!$I$1:$J$426,2,FALSE),"")</f>
        <v/>
      </c>
    </row>
    <row r="2890" spans="1:14">
      <c r="A2890" s="14">
        <v>2888</v>
      </c>
      <c r="B2890" s="14" t="str">
        <f t="shared" si="45"/>
        <v>410500102888</v>
      </c>
      <c r="C2890" s="15" t="s">
        <v>25314</v>
      </c>
      <c r="D2890" s="15" t="s">
        <v>3253</v>
      </c>
      <c r="E2890" s="15" t="s">
        <v>25315</v>
      </c>
      <c r="F2890" s="14" t="s">
        <v>25316</v>
      </c>
      <c r="G2890" s="15" t="s">
        <v>25317</v>
      </c>
      <c r="H2890" s="14" t="s">
        <v>13942</v>
      </c>
      <c r="I2890" s="15" t="s">
        <v>25318</v>
      </c>
      <c r="J2890" s="14" t="s">
        <v>13699</v>
      </c>
      <c r="K2890" s="18"/>
      <c r="L2890" s="14" t="s">
        <v>13699</v>
      </c>
      <c r="M2890" s="15" t="s">
        <v>25026</v>
      </c>
      <c r="N2890" s="19" t="str">
        <f>_xlfn.IFNA(VLOOKUP(K2890,'HAN02'!$I$1:$J$426,2,FALSE),"")</f>
        <v/>
      </c>
    </row>
    <row r="2891" spans="1:14">
      <c r="A2891" s="14">
        <v>2889</v>
      </c>
      <c r="B2891" s="14" t="str">
        <f t="shared" si="45"/>
        <v>410500402889</v>
      </c>
      <c r="C2891" s="15" t="s">
        <v>25319</v>
      </c>
      <c r="D2891" s="15" t="s">
        <v>3253</v>
      </c>
      <c r="E2891" s="15" t="s">
        <v>25320</v>
      </c>
      <c r="F2891" s="14" t="s">
        <v>25321</v>
      </c>
      <c r="G2891" s="15" t="s">
        <v>25322</v>
      </c>
      <c r="H2891" s="14" t="s">
        <v>13708</v>
      </c>
      <c r="I2891" s="15" t="s">
        <v>16458</v>
      </c>
      <c r="J2891" s="14" t="s">
        <v>13699</v>
      </c>
      <c r="K2891" s="18"/>
      <c r="L2891" s="14" t="s">
        <v>13699</v>
      </c>
      <c r="M2891" s="15" t="s">
        <v>25026</v>
      </c>
      <c r="N2891" s="19" t="str">
        <f>_xlfn.IFNA(VLOOKUP(K2891,'HAN02'!$I$1:$J$426,2,FALSE),"")</f>
        <v/>
      </c>
    </row>
    <row r="2892" spans="1:14">
      <c r="A2892" s="14">
        <v>2890</v>
      </c>
      <c r="B2892" s="14" t="str">
        <f t="shared" si="45"/>
        <v>410500502890</v>
      </c>
      <c r="C2892" s="15" t="s">
        <v>25323</v>
      </c>
      <c r="D2892" s="15" t="s">
        <v>3253</v>
      </c>
      <c r="E2892" s="15" t="s">
        <v>25324</v>
      </c>
      <c r="F2892" s="14" t="s">
        <v>25316</v>
      </c>
      <c r="G2892" s="15" t="s">
        <v>25325</v>
      </c>
      <c r="H2892" s="14" t="s">
        <v>13745</v>
      </c>
      <c r="I2892" s="15" t="s">
        <v>25326</v>
      </c>
      <c r="J2892" s="14" t="s">
        <v>13699</v>
      </c>
      <c r="K2892" s="18"/>
      <c r="L2892" s="14" t="s">
        <v>13699</v>
      </c>
      <c r="M2892" s="15" t="s">
        <v>25026</v>
      </c>
      <c r="N2892" s="19" t="str">
        <f>_xlfn.IFNA(VLOOKUP(K2892,'HAN02'!$I$1:$J$426,2,FALSE),"")</f>
        <v/>
      </c>
    </row>
    <row r="2893" spans="1:14">
      <c r="A2893" s="14">
        <v>2891</v>
      </c>
      <c r="B2893" s="14" t="str">
        <f t="shared" si="45"/>
        <v>410500402891</v>
      </c>
      <c r="C2893" s="15" t="s">
        <v>25327</v>
      </c>
      <c r="D2893" s="15" t="s">
        <v>3253</v>
      </c>
      <c r="E2893" s="15" t="s">
        <v>25328</v>
      </c>
      <c r="F2893" s="14" t="s">
        <v>25316</v>
      </c>
      <c r="G2893" s="15" t="s">
        <v>25329</v>
      </c>
      <c r="H2893" s="14" t="s">
        <v>13708</v>
      </c>
      <c r="I2893" s="15" t="s">
        <v>25330</v>
      </c>
      <c r="J2893" s="14" t="s">
        <v>13699</v>
      </c>
      <c r="K2893" s="18"/>
      <c r="L2893" s="14" t="s">
        <v>13699</v>
      </c>
      <c r="M2893" s="15" t="s">
        <v>25026</v>
      </c>
      <c r="N2893" s="19" t="str">
        <f>_xlfn.IFNA(VLOOKUP(K2893,'HAN02'!$I$1:$J$426,2,FALSE),"")</f>
        <v/>
      </c>
    </row>
    <row r="2894" spans="1:14">
      <c r="A2894" s="14">
        <v>2892</v>
      </c>
      <c r="B2894" s="14" t="str">
        <f t="shared" si="45"/>
        <v>410500502892</v>
      </c>
      <c r="C2894" s="15" t="s">
        <v>25331</v>
      </c>
      <c r="D2894" s="15" t="s">
        <v>3253</v>
      </c>
      <c r="E2894" s="15" t="s">
        <v>25332</v>
      </c>
      <c r="F2894" s="14" t="s">
        <v>25316</v>
      </c>
      <c r="G2894" s="15" t="s">
        <v>25333</v>
      </c>
      <c r="H2894" s="14" t="s">
        <v>13745</v>
      </c>
      <c r="I2894" s="15" t="s">
        <v>16467</v>
      </c>
      <c r="J2894" s="14" t="s">
        <v>13699</v>
      </c>
      <c r="K2894" s="18"/>
      <c r="L2894" s="14" t="s">
        <v>13699</v>
      </c>
      <c r="M2894" s="15" t="s">
        <v>25026</v>
      </c>
      <c r="N2894" s="19" t="str">
        <f>_xlfn.IFNA(VLOOKUP(K2894,'HAN02'!$I$1:$J$426,2,FALSE),"")</f>
        <v/>
      </c>
    </row>
    <row r="2895" spans="1:14">
      <c r="A2895" s="14">
        <v>2893</v>
      </c>
      <c r="B2895" s="14" t="str">
        <f t="shared" si="45"/>
        <v>410596102893</v>
      </c>
      <c r="C2895" s="15" t="s">
        <v>25334</v>
      </c>
      <c r="D2895" s="15" t="s">
        <v>13092</v>
      </c>
      <c r="E2895" s="15" t="s">
        <v>25335</v>
      </c>
      <c r="F2895" s="14" t="s">
        <v>25316</v>
      </c>
      <c r="G2895" s="15" t="s">
        <v>25336</v>
      </c>
      <c r="H2895" s="14" t="s">
        <v>13942</v>
      </c>
      <c r="I2895" s="15" t="s">
        <v>25337</v>
      </c>
      <c r="J2895" s="14" t="s">
        <v>13710</v>
      </c>
      <c r="K2895" s="18" t="s">
        <v>13092</v>
      </c>
      <c r="L2895" s="14" t="s">
        <v>13832</v>
      </c>
      <c r="M2895" s="15" t="s">
        <v>25026</v>
      </c>
      <c r="N2895" s="19" t="str">
        <f>_xlfn.IFNA(VLOOKUP(K2895,'HAN02'!$I$1:$J$426,2,FALSE),"")</f>
        <v>GG412114</v>
      </c>
    </row>
    <row r="2896" spans="1:14">
      <c r="A2896" s="14">
        <v>2894</v>
      </c>
      <c r="B2896" s="14" t="str">
        <f t="shared" si="45"/>
        <v>410600102894</v>
      </c>
      <c r="C2896" s="15" t="s">
        <v>25338</v>
      </c>
      <c r="D2896" s="15" t="s">
        <v>3274</v>
      </c>
      <c r="E2896" s="15" t="s">
        <v>25339</v>
      </c>
      <c r="F2896" s="14" t="s">
        <v>25340</v>
      </c>
      <c r="G2896" s="15" t="s">
        <v>25341</v>
      </c>
      <c r="H2896" s="14" t="s">
        <v>13942</v>
      </c>
      <c r="I2896" s="15" t="s">
        <v>23247</v>
      </c>
      <c r="J2896" s="14" t="s">
        <v>13699</v>
      </c>
      <c r="K2896" s="18"/>
      <c r="L2896" s="14" t="s">
        <v>13699</v>
      </c>
      <c r="M2896" s="15" t="s">
        <v>25026</v>
      </c>
      <c r="N2896" s="19" t="str">
        <f>_xlfn.IFNA(VLOOKUP(K2896,'HAN02'!$I$1:$J$426,2,FALSE),"")</f>
        <v/>
      </c>
    </row>
    <row r="2897" spans="1:14">
      <c r="A2897" s="14">
        <v>2895</v>
      </c>
      <c r="B2897" s="14" t="str">
        <f t="shared" si="45"/>
        <v>410600102895</v>
      </c>
      <c r="C2897" s="15" t="s">
        <v>25342</v>
      </c>
      <c r="D2897" s="15" t="s">
        <v>3274</v>
      </c>
      <c r="E2897" s="15" t="s">
        <v>25343</v>
      </c>
      <c r="F2897" s="14" t="s">
        <v>25340</v>
      </c>
      <c r="G2897" s="15" t="s">
        <v>25344</v>
      </c>
      <c r="H2897" s="14" t="s">
        <v>13942</v>
      </c>
      <c r="I2897" s="15" t="s">
        <v>14243</v>
      </c>
      <c r="J2897" s="14" t="s">
        <v>13699</v>
      </c>
      <c r="K2897" s="18"/>
      <c r="L2897" s="14" t="s">
        <v>13699</v>
      </c>
      <c r="M2897" s="15" t="s">
        <v>25026</v>
      </c>
      <c r="N2897" s="19" t="str">
        <f>_xlfn.IFNA(VLOOKUP(K2897,'HAN02'!$I$1:$J$426,2,FALSE),"")</f>
        <v/>
      </c>
    </row>
    <row r="2898" spans="1:14">
      <c r="A2898" s="14">
        <v>2896</v>
      </c>
      <c r="B2898" s="14" t="str">
        <f t="shared" si="45"/>
        <v>410700102896</v>
      </c>
      <c r="C2898" s="15" t="s">
        <v>25345</v>
      </c>
      <c r="D2898" s="15" t="s">
        <v>3287</v>
      </c>
      <c r="E2898" s="15" t="s">
        <v>25346</v>
      </c>
      <c r="F2898" s="14" t="s">
        <v>25347</v>
      </c>
      <c r="G2898" s="15" t="s">
        <v>25348</v>
      </c>
      <c r="H2898" s="14" t="s">
        <v>13942</v>
      </c>
      <c r="I2898" s="15" t="s">
        <v>23017</v>
      </c>
      <c r="J2898" s="14" t="s">
        <v>13699</v>
      </c>
      <c r="K2898" s="18"/>
      <c r="L2898" s="14" t="s">
        <v>13699</v>
      </c>
      <c r="M2898" s="15" t="s">
        <v>25026</v>
      </c>
      <c r="N2898" s="19" t="str">
        <f>_xlfn.IFNA(VLOOKUP(K2898,'HAN02'!$I$1:$J$426,2,FALSE),"")</f>
        <v/>
      </c>
    </row>
    <row r="2899" spans="1:14">
      <c r="A2899" s="14">
        <v>2897</v>
      </c>
      <c r="B2899" s="14" t="str">
        <f t="shared" si="45"/>
        <v>410700202897</v>
      </c>
      <c r="C2899" s="15" t="s">
        <v>25349</v>
      </c>
      <c r="D2899" s="15" t="s">
        <v>3287</v>
      </c>
      <c r="E2899" s="15" t="s">
        <v>25350</v>
      </c>
      <c r="F2899" s="14" t="s">
        <v>25351</v>
      </c>
      <c r="G2899" s="15" t="s">
        <v>25352</v>
      </c>
      <c r="H2899" s="14" t="s">
        <v>14962</v>
      </c>
      <c r="I2899" s="15" t="s">
        <v>25353</v>
      </c>
      <c r="J2899" s="14" t="s">
        <v>13699</v>
      </c>
      <c r="K2899" s="18"/>
      <c r="L2899" s="14" t="s">
        <v>13699</v>
      </c>
      <c r="M2899" s="15" t="s">
        <v>25026</v>
      </c>
      <c r="N2899" s="19" t="str">
        <f>_xlfn.IFNA(VLOOKUP(K2899,'HAN02'!$I$1:$J$426,2,FALSE),"")</f>
        <v/>
      </c>
    </row>
    <row r="2900" spans="1:14">
      <c r="A2900" s="14">
        <v>2898</v>
      </c>
      <c r="B2900" s="14" t="str">
        <f t="shared" si="45"/>
        <v>410700102898</v>
      </c>
      <c r="C2900" s="15" t="s">
        <v>25354</v>
      </c>
      <c r="D2900" s="15" t="s">
        <v>3287</v>
      </c>
      <c r="E2900" s="15" t="s">
        <v>25355</v>
      </c>
      <c r="F2900" s="14" t="s">
        <v>25356</v>
      </c>
      <c r="G2900" s="15" t="s">
        <v>25357</v>
      </c>
      <c r="H2900" s="14" t="s">
        <v>13942</v>
      </c>
      <c r="I2900" s="15" t="s">
        <v>14587</v>
      </c>
      <c r="J2900" s="14" t="s">
        <v>13699</v>
      </c>
      <c r="K2900" s="18"/>
      <c r="L2900" s="14" t="s">
        <v>13699</v>
      </c>
      <c r="M2900" s="15" t="s">
        <v>25026</v>
      </c>
      <c r="N2900" s="19" t="str">
        <f>_xlfn.IFNA(VLOOKUP(K2900,'HAN02'!$I$1:$J$426,2,FALSE),"")</f>
        <v/>
      </c>
    </row>
    <row r="2901" spans="1:14">
      <c r="A2901" s="14">
        <v>2899</v>
      </c>
      <c r="B2901" s="14" t="str">
        <f t="shared" si="45"/>
        <v>410700502899</v>
      </c>
      <c r="C2901" s="15" t="s">
        <v>25358</v>
      </c>
      <c r="D2901" s="15" t="s">
        <v>3287</v>
      </c>
      <c r="E2901" s="15" t="s">
        <v>25359</v>
      </c>
      <c r="F2901" s="14" t="s">
        <v>25356</v>
      </c>
      <c r="G2901" s="15" t="s">
        <v>25360</v>
      </c>
      <c r="H2901" s="14" t="s">
        <v>13745</v>
      </c>
      <c r="I2901" s="15" t="s">
        <v>15495</v>
      </c>
      <c r="J2901" s="14" t="s">
        <v>13699</v>
      </c>
      <c r="K2901" s="18"/>
      <c r="L2901" s="14" t="s">
        <v>13699</v>
      </c>
      <c r="M2901" s="15" t="s">
        <v>25026</v>
      </c>
      <c r="N2901" s="19" t="str">
        <f>_xlfn.IFNA(VLOOKUP(K2901,'HAN02'!$I$1:$J$426,2,FALSE),"")</f>
        <v/>
      </c>
    </row>
    <row r="2902" spans="1:14">
      <c r="A2902" s="14">
        <v>2900</v>
      </c>
      <c r="B2902" s="14" t="str">
        <f t="shared" si="45"/>
        <v>410796402900</v>
      </c>
      <c r="C2902" s="15" t="s">
        <v>25361</v>
      </c>
      <c r="D2902" s="15" t="s">
        <v>13095</v>
      </c>
      <c r="E2902" s="15" t="s">
        <v>25362</v>
      </c>
      <c r="F2902" s="14" t="s">
        <v>25356</v>
      </c>
      <c r="G2902" s="15" t="s">
        <v>25363</v>
      </c>
      <c r="H2902" s="14" t="s">
        <v>13708</v>
      </c>
      <c r="I2902" s="15" t="s">
        <v>25364</v>
      </c>
      <c r="J2902" s="14" t="s">
        <v>13710</v>
      </c>
      <c r="K2902" s="18" t="s">
        <v>13095</v>
      </c>
      <c r="L2902" s="14" t="s">
        <v>13832</v>
      </c>
      <c r="M2902" s="15" t="s">
        <v>25026</v>
      </c>
      <c r="N2902" s="19" t="str">
        <f>_xlfn.IFNA(VLOOKUP(K2902,'HAN02'!$I$1:$J$426,2,FALSE),"")</f>
        <v>GG412115</v>
      </c>
    </row>
    <row r="2903" spans="1:14">
      <c r="A2903" s="14">
        <v>2901</v>
      </c>
      <c r="B2903" s="14" t="str">
        <f t="shared" si="45"/>
        <v>410796102901</v>
      </c>
      <c r="C2903" s="15" t="s">
        <v>25365</v>
      </c>
      <c r="D2903" s="15" t="s">
        <v>13095</v>
      </c>
      <c r="E2903" s="15" t="s">
        <v>25366</v>
      </c>
      <c r="F2903" s="14" t="s">
        <v>25356</v>
      </c>
      <c r="G2903" s="15" t="s">
        <v>25367</v>
      </c>
      <c r="H2903" s="14" t="s">
        <v>13942</v>
      </c>
      <c r="I2903" s="15" t="s">
        <v>25368</v>
      </c>
      <c r="J2903" s="14" t="s">
        <v>13710</v>
      </c>
      <c r="K2903" s="18" t="s">
        <v>13095</v>
      </c>
      <c r="L2903" s="14" t="s">
        <v>13832</v>
      </c>
      <c r="M2903" s="15" t="s">
        <v>25026</v>
      </c>
      <c r="N2903" s="19" t="str">
        <f>_xlfn.IFNA(VLOOKUP(K2903,'HAN02'!$I$1:$J$426,2,FALSE),"")</f>
        <v>GG412115</v>
      </c>
    </row>
    <row r="2904" spans="1:14">
      <c r="A2904" s="14">
        <v>2902</v>
      </c>
      <c r="B2904" s="14" t="str">
        <f t="shared" si="45"/>
        <v>410796502902</v>
      </c>
      <c r="C2904" s="15" t="s">
        <v>25369</v>
      </c>
      <c r="D2904" s="15" t="s">
        <v>13095</v>
      </c>
      <c r="E2904" s="15" t="s">
        <v>25370</v>
      </c>
      <c r="F2904" s="14" t="s">
        <v>25356</v>
      </c>
      <c r="G2904" s="15" t="s">
        <v>25371</v>
      </c>
      <c r="H2904" s="14" t="s">
        <v>13745</v>
      </c>
      <c r="I2904" s="15" t="s">
        <v>25372</v>
      </c>
      <c r="J2904" s="14" t="s">
        <v>13710</v>
      </c>
      <c r="K2904" s="18" t="s">
        <v>13095</v>
      </c>
      <c r="L2904" s="14" t="s">
        <v>13699</v>
      </c>
      <c r="M2904" s="15" t="s">
        <v>25026</v>
      </c>
      <c r="N2904" s="19" t="str">
        <f>_xlfn.IFNA(VLOOKUP(K2904,'HAN02'!$I$1:$J$426,2,FALSE),"")</f>
        <v>GG412115</v>
      </c>
    </row>
    <row r="2905" spans="1:14">
      <c r="A2905" s="14">
        <v>2903</v>
      </c>
      <c r="B2905" s="14" t="str">
        <f t="shared" si="45"/>
        <v>410796502903</v>
      </c>
      <c r="C2905" s="15" t="s">
        <v>25373</v>
      </c>
      <c r="D2905" s="15" t="s">
        <v>13095</v>
      </c>
      <c r="E2905" s="15" t="s">
        <v>25374</v>
      </c>
      <c r="F2905" s="14" t="s">
        <v>25356</v>
      </c>
      <c r="G2905" s="15" t="s">
        <v>25375</v>
      </c>
      <c r="H2905" s="14" t="s">
        <v>13745</v>
      </c>
      <c r="I2905" s="15" t="s">
        <v>15820</v>
      </c>
      <c r="J2905" s="14" t="s">
        <v>13710</v>
      </c>
      <c r="K2905" s="18" t="s">
        <v>13095</v>
      </c>
      <c r="L2905" s="14" t="s">
        <v>13699</v>
      </c>
      <c r="M2905" s="15" t="s">
        <v>25026</v>
      </c>
      <c r="N2905" s="19" t="str">
        <f>_xlfn.IFNA(VLOOKUP(K2905,'HAN02'!$I$1:$J$426,2,FALSE),"")</f>
        <v>GG412115</v>
      </c>
    </row>
    <row r="2906" spans="1:14">
      <c r="A2906" s="14">
        <v>2904</v>
      </c>
      <c r="B2906" s="14" t="str">
        <f t="shared" si="45"/>
        <v>410803102904</v>
      </c>
      <c r="C2906" s="15" t="s">
        <v>25376</v>
      </c>
      <c r="D2906" s="15" t="s">
        <v>3319</v>
      </c>
      <c r="E2906" s="15" t="s">
        <v>25377</v>
      </c>
      <c r="F2906" s="14" t="s">
        <v>25378</v>
      </c>
      <c r="G2906" s="15" t="s">
        <v>25379</v>
      </c>
      <c r="H2906" s="14" t="s">
        <v>13942</v>
      </c>
      <c r="I2906" s="15" t="s">
        <v>25380</v>
      </c>
      <c r="J2906" s="14" t="s">
        <v>13699</v>
      </c>
      <c r="K2906" s="18"/>
      <c r="L2906" s="14" t="s">
        <v>13699</v>
      </c>
      <c r="M2906" s="15" t="s">
        <v>25026</v>
      </c>
      <c r="N2906" s="19" t="str">
        <f>_xlfn.IFNA(VLOOKUP(K2906,'HAN02'!$I$1:$J$426,2,FALSE),"")</f>
        <v/>
      </c>
    </row>
    <row r="2907" spans="1:14">
      <c r="A2907" s="14">
        <v>2905</v>
      </c>
      <c r="B2907" s="14" t="str">
        <f t="shared" si="45"/>
        <v>410811502905</v>
      </c>
      <c r="C2907" s="15" t="s">
        <v>25381</v>
      </c>
      <c r="D2907" s="15" t="s">
        <v>3323</v>
      </c>
      <c r="E2907" s="15" t="s">
        <v>25382</v>
      </c>
      <c r="F2907" s="14" t="s">
        <v>25383</v>
      </c>
      <c r="G2907" s="15" t="s">
        <v>25384</v>
      </c>
      <c r="H2907" s="14" t="s">
        <v>13745</v>
      </c>
      <c r="I2907" s="15" t="s">
        <v>16597</v>
      </c>
      <c r="J2907" s="14" t="s">
        <v>13699</v>
      </c>
      <c r="K2907" s="18"/>
      <c r="L2907" s="14" t="s">
        <v>13699</v>
      </c>
      <c r="M2907" s="15" t="s">
        <v>25026</v>
      </c>
      <c r="N2907" s="19" t="str">
        <f>_xlfn.IFNA(VLOOKUP(K2907,'HAN02'!$I$1:$J$426,2,FALSE),"")</f>
        <v/>
      </c>
    </row>
    <row r="2908" spans="1:14">
      <c r="A2908" s="14">
        <v>2906</v>
      </c>
      <c r="B2908" s="14" t="str">
        <f t="shared" si="45"/>
        <v>410823102906</v>
      </c>
      <c r="C2908" s="15" t="s">
        <v>25385</v>
      </c>
      <c r="D2908" s="15" t="s">
        <v>3329</v>
      </c>
      <c r="E2908" s="15" t="s">
        <v>25386</v>
      </c>
      <c r="F2908" s="14" t="s">
        <v>25387</v>
      </c>
      <c r="G2908" s="15" t="s">
        <v>25388</v>
      </c>
      <c r="H2908" s="14" t="s">
        <v>13942</v>
      </c>
      <c r="I2908" s="15" t="s">
        <v>25318</v>
      </c>
      <c r="J2908" s="14" t="s">
        <v>13699</v>
      </c>
      <c r="K2908" s="18"/>
      <c r="L2908" s="14" t="s">
        <v>13699</v>
      </c>
      <c r="M2908" s="15" t="s">
        <v>25026</v>
      </c>
      <c r="N2908" s="19" t="str">
        <f>_xlfn.IFNA(VLOOKUP(K2908,'HAN02'!$I$1:$J$426,2,FALSE),"")</f>
        <v/>
      </c>
    </row>
    <row r="2909" spans="1:14">
      <c r="A2909" s="14">
        <v>2907</v>
      </c>
      <c r="B2909" s="14" t="str">
        <f t="shared" si="45"/>
        <v>410882402907</v>
      </c>
      <c r="C2909" s="15" t="s">
        <v>25389</v>
      </c>
      <c r="D2909" s="15" t="s">
        <v>3333</v>
      </c>
      <c r="E2909" s="15" t="s">
        <v>25390</v>
      </c>
      <c r="F2909" s="14" t="s">
        <v>25391</v>
      </c>
      <c r="G2909" s="15" t="s">
        <v>25392</v>
      </c>
      <c r="H2909" s="14" t="s">
        <v>13708</v>
      </c>
      <c r="I2909" s="15" t="s">
        <v>25393</v>
      </c>
      <c r="J2909" s="14" t="s">
        <v>13699</v>
      </c>
      <c r="K2909" s="18"/>
      <c r="L2909" s="14" t="s">
        <v>13699</v>
      </c>
      <c r="M2909" s="15" t="s">
        <v>25026</v>
      </c>
      <c r="N2909" s="19" t="str">
        <f>_xlfn.IFNA(VLOOKUP(K2909,'HAN02'!$I$1:$J$426,2,FALSE),"")</f>
        <v/>
      </c>
    </row>
    <row r="2910" spans="1:14">
      <c r="A2910" s="14">
        <v>2908</v>
      </c>
      <c r="B2910" s="14" t="str">
        <f t="shared" si="45"/>
        <v>410883402908</v>
      </c>
      <c r="C2910" s="15" t="s">
        <v>25394</v>
      </c>
      <c r="D2910" s="15" t="s">
        <v>3335</v>
      </c>
      <c r="E2910" s="15" t="s">
        <v>25395</v>
      </c>
      <c r="F2910" s="14" t="s">
        <v>25396</v>
      </c>
      <c r="G2910" s="15" t="s">
        <v>25397</v>
      </c>
      <c r="H2910" s="14" t="s">
        <v>13708</v>
      </c>
      <c r="I2910" s="15" t="s">
        <v>15684</v>
      </c>
      <c r="J2910" s="14" t="s">
        <v>13699</v>
      </c>
      <c r="K2910" s="18"/>
      <c r="L2910" s="14" t="s">
        <v>13699</v>
      </c>
      <c r="M2910" s="15" t="s">
        <v>25026</v>
      </c>
      <c r="N2910" s="19" t="str">
        <f>_xlfn.IFNA(VLOOKUP(K2910,'HAN02'!$I$1:$J$426,2,FALSE),"")</f>
        <v/>
      </c>
    </row>
    <row r="2911" spans="1:14">
      <c r="A2911" s="14">
        <v>2909</v>
      </c>
      <c r="B2911" s="14" t="str">
        <f t="shared" si="45"/>
        <v>410896402909</v>
      </c>
      <c r="C2911" s="15" t="s">
        <v>25398</v>
      </c>
      <c r="D2911" s="15" t="s">
        <v>25399</v>
      </c>
      <c r="E2911" s="15" t="s">
        <v>25400</v>
      </c>
      <c r="F2911" s="14" t="s">
        <v>25383</v>
      </c>
      <c r="G2911" s="15" t="s">
        <v>25401</v>
      </c>
      <c r="H2911" s="14" t="s">
        <v>13708</v>
      </c>
      <c r="I2911" s="15" t="s">
        <v>24869</v>
      </c>
      <c r="J2911" s="14" t="s">
        <v>13699</v>
      </c>
      <c r="K2911" s="18"/>
      <c r="L2911" s="14" t="s">
        <v>13832</v>
      </c>
      <c r="M2911" s="15" t="s">
        <v>25026</v>
      </c>
      <c r="N2911" s="19" t="str">
        <f>_xlfn.IFNA(VLOOKUP(K2911,'HAN02'!$I$1:$J$426,2,FALSE),"")</f>
        <v/>
      </c>
    </row>
    <row r="2912" spans="1:14">
      <c r="A2912" s="14">
        <v>2910</v>
      </c>
      <c r="B2912" s="14" t="str">
        <f t="shared" si="45"/>
        <v>410900302910</v>
      </c>
      <c r="C2912" s="15" t="s">
        <v>25402</v>
      </c>
      <c r="D2912" s="15" t="s">
        <v>3337</v>
      </c>
      <c r="E2912" s="15" t="s">
        <v>25403</v>
      </c>
      <c r="F2912" s="14" t="s">
        <v>25404</v>
      </c>
      <c r="G2912" s="15" t="s">
        <v>25405</v>
      </c>
      <c r="H2912" s="14" t="s">
        <v>13872</v>
      </c>
      <c r="I2912" s="15" t="s">
        <v>25406</v>
      </c>
      <c r="J2912" s="14" t="s">
        <v>13699</v>
      </c>
      <c r="K2912" s="18"/>
      <c r="L2912" s="14" t="s">
        <v>13832</v>
      </c>
      <c r="M2912" s="15" t="s">
        <v>25026</v>
      </c>
      <c r="N2912" s="19" t="str">
        <f>_xlfn.IFNA(VLOOKUP(K2912,'HAN02'!$I$1:$J$426,2,FALSE),"")</f>
        <v/>
      </c>
    </row>
    <row r="2913" spans="1:14">
      <c r="A2913" s="14">
        <v>2911</v>
      </c>
      <c r="B2913" s="14" t="str">
        <f t="shared" si="45"/>
        <v>410900402911</v>
      </c>
      <c r="C2913" s="15" t="s">
        <v>25407</v>
      </c>
      <c r="D2913" s="15" t="s">
        <v>3337</v>
      </c>
      <c r="E2913" s="15" t="s">
        <v>25408</v>
      </c>
      <c r="F2913" s="14" t="s">
        <v>25409</v>
      </c>
      <c r="G2913" s="15" t="s">
        <v>25410</v>
      </c>
      <c r="H2913" s="14" t="s">
        <v>13708</v>
      </c>
      <c r="I2913" s="15" t="s">
        <v>25411</v>
      </c>
      <c r="J2913" s="14" t="s">
        <v>13699</v>
      </c>
      <c r="K2913" s="18"/>
      <c r="L2913" s="14" t="s">
        <v>13699</v>
      </c>
      <c r="M2913" s="15" t="s">
        <v>25026</v>
      </c>
      <c r="N2913" s="19" t="str">
        <f>_xlfn.IFNA(VLOOKUP(K2913,'HAN02'!$I$1:$J$426,2,FALSE),"")</f>
        <v/>
      </c>
    </row>
    <row r="2914" spans="1:14">
      <c r="A2914" s="14">
        <v>2912</v>
      </c>
      <c r="B2914" s="14" t="str">
        <f t="shared" si="45"/>
        <v>410900102912</v>
      </c>
      <c r="C2914" s="15" t="s">
        <v>25412</v>
      </c>
      <c r="D2914" s="15" t="s">
        <v>3337</v>
      </c>
      <c r="E2914" s="15" t="s">
        <v>25413</v>
      </c>
      <c r="F2914" s="14" t="s">
        <v>25404</v>
      </c>
      <c r="G2914" s="15" t="s">
        <v>25414</v>
      </c>
      <c r="H2914" s="14" t="s">
        <v>13942</v>
      </c>
      <c r="I2914" s="15" t="s">
        <v>25415</v>
      </c>
      <c r="J2914" s="14" t="s">
        <v>13699</v>
      </c>
      <c r="K2914" s="18"/>
      <c r="L2914" s="14" t="s">
        <v>13699</v>
      </c>
      <c r="M2914" s="15" t="s">
        <v>25026</v>
      </c>
      <c r="N2914" s="19" t="str">
        <f>_xlfn.IFNA(VLOOKUP(K2914,'HAN02'!$I$1:$J$426,2,FALSE),"")</f>
        <v/>
      </c>
    </row>
    <row r="2915" spans="1:14">
      <c r="A2915" s="14">
        <v>2913</v>
      </c>
      <c r="B2915" s="14" t="str">
        <f t="shared" si="45"/>
        <v>410900602913</v>
      </c>
      <c r="C2915" s="15" t="s">
        <v>25416</v>
      </c>
      <c r="D2915" s="15" t="s">
        <v>3337</v>
      </c>
      <c r="E2915" s="15" t="s">
        <v>25417</v>
      </c>
      <c r="F2915" s="14" t="s">
        <v>25404</v>
      </c>
      <c r="G2915" s="15" t="s">
        <v>25418</v>
      </c>
      <c r="H2915" s="14" t="s">
        <v>15084</v>
      </c>
      <c r="I2915" s="15" t="s">
        <v>15011</v>
      </c>
      <c r="J2915" s="14" t="s">
        <v>13699</v>
      </c>
      <c r="K2915" s="18"/>
      <c r="L2915" s="14" t="s">
        <v>13699</v>
      </c>
      <c r="M2915" s="15" t="s">
        <v>25026</v>
      </c>
      <c r="N2915" s="19" t="str">
        <f>_xlfn.IFNA(VLOOKUP(K2915,'HAN02'!$I$1:$J$426,2,FALSE),"")</f>
        <v/>
      </c>
    </row>
    <row r="2916" spans="1:14">
      <c r="A2916" s="14">
        <v>2914</v>
      </c>
      <c r="B2916" s="14" t="str">
        <f t="shared" si="45"/>
        <v>410900502914</v>
      </c>
      <c r="C2916" s="15" t="s">
        <v>25419</v>
      </c>
      <c r="D2916" s="15" t="s">
        <v>3337</v>
      </c>
      <c r="E2916" s="15" t="s">
        <v>25420</v>
      </c>
      <c r="F2916" s="14" t="s">
        <v>25404</v>
      </c>
      <c r="G2916" s="15" t="s">
        <v>25421</v>
      </c>
      <c r="H2916" s="14" t="s">
        <v>13745</v>
      </c>
      <c r="I2916" s="15" t="s">
        <v>15548</v>
      </c>
      <c r="J2916" s="14" t="s">
        <v>13699</v>
      </c>
      <c r="K2916" s="18"/>
      <c r="L2916" s="14" t="s">
        <v>13699</v>
      </c>
      <c r="M2916" s="15" t="s">
        <v>25026</v>
      </c>
      <c r="N2916" s="19" t="str">
        <f>_xlfn.IFNA(VLOOKUP(K2916,'HAN02'!$I$1:$J$426,2,FALSE),"")</f>
        <v/>
      </c>
    </row>
    <row r="2917" spans="1:14">
      <c r="A2917" s="14">
        <v>2915</v>
      </c>
      <c r="B2917" s="14" t="str">
        <f t="shared" si="45"/>
        <v>410900202915</v>
      </c>
      <c r="C2917" s="15" t="s">
        <v>25422</v>
      </c>
      <c r="D2917" s="15" t="s">
        <v>3337</v>
      </c>
      <c r="E2917" s="15" t="s">
        <v>25423</v>
      </c>
      <c r="F2917" s="14" t="s">
        <v>25424</v>
      </c>
      <c r="G2917" s="15" t="s">
        <v>25425</v>
      </c>
      <c r="H2917" s="14" t="s">
        <v>14962</v>
      </c>
      <c r="I2917" s="15" t="s">
        <v>17564</v>
      </c>
      <c r="J2917" s="14" t="s">
        <v>13699</v>
      </c>
      <c r="K2917" s="18"/>
      <c r="L2917" s="14" t="s">
        <v>13699</v>
      </c>
      <c r="M2917" s="15" t="s">
        <v>25026</v>
      </c>
      <c r="N2917" s="19" t="str">
        <f>_xlfn.IFNA(VLOOKUP(K2917,'HAN02'!$I$1:$J$426,2,FALSE),"")</f>
        <v/>
      </c>
    </row>
    <row r="2918" spans="1:14">
      <c r="A2918" s="14">
        <v>2916</v>
      </c>
      <c r="B2918" s="14" t="str">
        <f t="shared" si="45"/>
        <v>411000502916</v>
      </c>
      <c r="C2918" s="15" t="s">
        <v>25426</v>
      </c>
      <c r="D2918" s="15" t="s">
        <v>3352</v>
      </c>
      <c r="E2918" s="15" t="s">
        <v>25427</v>
      </c>
      <c r="F2918" s="14" t="s">
        <v>25428</v>
      </c>
      <c r="G2918" s="15" t="s">
        <v>25429</v>
      </c>
      <c r="H2918" s="14" t="s">
        <v>13745</v>
      </c>
      <c r="I2918" s="15" t="s">
        <v>21925</v>
      </c>
      <c r="J2918" s="14" t="s">
        <v>13699</v>
      </c>
      <c r="K2918" s="18"/>
      <c r="L2918" s="14" t="s">
        <v>13832</v>
      </c>
      <c r="M2918" s="15" t="s">
        <v>25026</v>
      </c>
      <c r="N2918" s="19" t="str">
        <f>_xlfn.IFNA(VLOOKUP(K2918,'HAN02'!$I$1:$J$426,2,FALSE),"")</f>
        <v/>
      </c>
    </row>
    <row r="2919" spans="1:14">
      <c r="A2919" s="14">
        <v>2917</v>
      </c>
      <c r="B2919" s="14" t="str">
        <f t="shared" si="45"/>
        <v>411000402917</v>
      </c>
      <c r="C2919" s="15" t="s">
        <v>25430</v>
      </c>
      <c r="D2919" s="15" t="s">
        <v>3352</v>
      </c>
      <c r="E2919" s="15" t="s">
        <v>25431</v>
      </c>
      <c r="F2919" s="14" t="s">
        <v>25428</v>
      </c>
      <c r="G2919" s="15" t="s">
        <v>25432</v>
      </c>
      <c r="H2919" s="14" t="s">
        <v>13708</v>
      </c>
      <c r="I2919" s="15" t="s">
        <v>25433</v>
      </c>
      <c r="J2919" s="14" t="s">
        <v>13699</v>
      </c>
      <c r="K2919" s="18"/>
      <c r="L2919" s="14" t="s">
        <v>13699</v>
      </c>
      <c r="M2919" s="15" t="s">
        <v>25026</v>
      </c>
      <c r="N2919" s="19" t="str">
        <f>_xlfn.IFNA(VLOOKUP(K2919,'HAN02'!$I$1:$J$426,2,FALSE),"")</f>
        <v/>
      </c>
    </row>
    <row r="2920" spans="1:14">
      <c r="A2920" s="14">
        <v>2918</v>
      </c>
      <c r="B2920" s="14" t="str">
        <f t="shared" si="45"/>
        <v>411000402918</v>
      </c>
      <c r="C2920" s="15" t="s">
        <v>25434</v>
      </c>
      <c r="D2920" s="15" t="s">
        <v>3352</v>
      </c>
      <c r="E2920" s="15" t="s">
        <v>25435</v>
      </c>
      <c r="F2920" s="14" t="s">
        <v>25428</v>
      </c>
      <c r="G2920" s="15" t="s">
        <v>25436</v>
      </c>
      <c r="H2920" s="14" t="s">
        <v>13708</v>
      </c>
      <c r="I2920" s="15" t="s">
        <v>25437</v>
      </c>
      <c r="J2920" s="14" t="s">
        <v>13699</v>
      </c>
      <c r="K2920" s="18"/>
      <c r="L2920" s="14" t="s">
        <v>13699</v>
      </c>
      <c r="M2920" s="15" t="s">
        <v>25026</v>
      </c>
      <c r="N2920" s="19" t="str">
        <f>_xlfn.IFNA(VLOOKUP(K2920,'HAN02'!$I$1:$J$426,2,FALSE),"")</f>
        <v/>
      </c>
    </row>
    <row r="2921" spans="1:14">
      <c r="A2921" s="14">
        <v>2919</v>
      </c>
      <c r="B2921" s="14" t="str">
        <f t="shared" si="45"/>
        <v>411000102919</v>
      </c>
      <c r="C2921" s="15" t="s">
        <v>25438</v>
      </c>
      <c r="D2921" s="15" t="s">
        <v>3352</v>
      </c>
      <c r="E2921" s="15" t="s">
        <v>25439</v>
      </c>
      <c r="F2921" s="14" t="s">
        <v>25428</v>
      </c>
      <c r="G2921" s="15" t="s">
        <v>25440</v>
      </c>
      <c r="H2921" s="14" t="s">
        <v>13942</v>
      </c>
      <c r="I2921" s="15" t="s">
        <v>25441</v>
      </c>
      <c r="J2921" s="14" t="s">
        <v>13699</v>
      </c>
      <c r="K2921" s="18"/>
      <c r="L2921" s="14" t="s">
        <v>13699</v>
      </c>
      <c r="M2921" s="15" t="s">
        <v>25026</v>
      </c>
      <c r="N2921" s="19" t="str">
        <f>_xlfn.IFNA(VLOOKUP(K2921,'HAN02'!$I$1:$J$426,2,FALSE),"")</f>
        <v/>
      </c>
    </row>
    <row r="2922" spans="1:14">
      <c r="A2922" s="14">
        <v>2920</v>
      </c>
      <c r="B2922" s="14" t="str">
        <f t="shared" si="45"/>
        <v>411000502920</v>
      </c>
      <c r="C2922" s="15" t="s">
        <v>25442</v>
      </c>
      <c r="D2922" s="15" t="s">
        <v>3352</v>
      </c>
      <c r="E2922" s="15" t="s">
        <v>25443</v>
      </c>
      <c r="F2922" s="14" t="s">
        <v>25444</v>
      </c>
      <c r="G2922" s="15" t="s">
        <v>25445</v>
      </c>
      <c r="H2922" s="14" t="s">
        <v>13745</v>
      </c>
      <c r="I2922" s="15" t="s">
        <v>25446</v>
      </c>
      <c r="J2922" s="14" t="s">
        <v>13699</v>
      </c>
      <c r="K2922" s="18"/>
      <c r="L2922" s="14" t="s">
        <v>13699</v>
      </c>
      <c r="M2922" s="15" t="s">
        <v>25026</v>
      </c>
      <c r="N2922" s="19" t="str">
        <f>_xlfn.IFNA(VLOOKUP(K2922,'HAN02'!$I$1:$J$426,2,FALSE),"")</f>
        <v/>
      </c>
    </row>
    <row r="2923" spans="1:14">
      <c r="A2923" s="14">
        <v>2921</v>
      </c>
      <c r="B2923" s="14" t="str">
        <f t="shared" si="45"/>
        <v>411000402921</v>
      </c>
      <c r="C2923" s="15" t="s">
        <v>25447</v>
      </c>
      <c r="D2923" s="15" t="s">
        <v>3352</v>
      </c>
      <c r="E2923" s="15" t="s">
        <v>25448</v>
      </c>
      <c r="F2923" s="14" t="s">
        <v>25428</v>
      </c>
      <c r="G2923" s="15" t="s">
        <v>25449</v>
      </c>
      <c r="H2923" s="14" t="s">
        <v>13708</v>
      </c>
      <c r="I2923" s="15" t="s">
        <v>17105</v>
      </c>
      <c r="J2923" s="14" t="s">
        <v>13699</v>
      </c>
      <c r="K2923" s="18"/>
      <c r="L2923" s="14" t="s">
        <v>13699</v>
      </c>
      <c r="M2923" s="15" t="s">
        <v>25026</v>
      </c>
      <c r="N2923" s="19" t="str">
        <f>_xlfn.IFNA(VLOOKUP(K2923,'HAN02'!$I$1:$J$426,2,FALSE),"")</f>
        <v/>
      </c>
    </row>
    <row r="2924" spans="1:14">
      <c r="A2924" s="14">
        <v>2922</v>
      </c>
      <c r="B2924" s="14" t="str">
        <f t="shared" si="45"/>
        <v>411000502922</v>
      </c>
      <c r="C2924" s="15" t="s">
        <v>25450</v>
      </c>
      <c r="D2924" s="15" t="s">
        <v>3352</v>
      </c>
      <c r="E2924" s="15" t="s">
        <v>25451</v>
      </c>
      <c r="F2924" s="14" t="s">
        <v>25444</v>
      </c>
      <c r="G2924" s="15" t="s">
        <v>25452</v>
      </c>
      <c r="H2924" s="14" t="s">
        <v>13745</v>
      </c>
      <c r="I2924" s="15" t="s">
        <v>25453</v>
      </c>
      <c r="J2924" s="14" t="s">
        <v>13699</v>
      </c>
      <c r="K2924" s="18"/>
      <c r="L2924" s="14" t="s">
        <v>13699</v>
      </c>
      <c r="M2924" s="15" t="s">
        <v>25026</v>
      </c>
      <c r="N2924" s="19" t="str">
        <f>_xlfn.IFNA(VLOOKUP(K2924,'HAN02'!$I$1:$J$426,2,FALSE),"")</f>
        <v/>
      </c>
    </row>
    <row r="2925" spans="1:14">
      <c r="A2925" s="14">
        <v>2923</v>
      </c>
      <c r="B2925" s="14" t="str">
        <f t="shared" si="45"/>
        <v>411000402923</v>
      </c>
      <c r="C2925" s="15" t="s">
        <v>25454</v>
      </c>
      <c r="D2925" s="15" t="s">
        <v>3352</v>
      </c>
      <c r="E2925" s="15" t="s">
        <v>25455</v>
      </c>
      <c r="F2925" s="14" t="s">
        <v>25456</v>
      </c>
      <c r="G2925" s="15" t="s">
        <v>25457</v>
      </c>
      <c r="H2925" s="14" t="s">
        <v>13708</v>
      </c>
      <c r="I2925" s="15" t="s">
        <v>25458</v>
      </c>
      <c r="J2925" s="14" t="s">
        <v>13699</v>
      </c>
      <c r="K2925" s="18"/>
      <c r="L2925" s="14" t="s">
        <v>13699</v>
      </c>
      <c r="M2925" s="15" t="s">
        <v>25026</v>
      </c>
      <c r="N2925" s="19" t="str">
        <f>_xlfn.IFNA(VLOOKUP(K2925,'HAN02'!$I$1:$J$426,2,FALSE),"")</f>
        <v/>
      </c>
    </row>
    <row r="2926" spans="1:14">
      <c r="A2926" s="14">
        <v>2924</v>
      </c>
      <c r="B2926" s="14" t="str">
        <f t="shared" si="45"/>
        <v>411000502924</v>
      </c>
      <c r="C2926" s="15" t="s">
        <v>25459</v>
      </c>
      <c r="D2926" s="15" t="s">
        <v>3352</v>
      </c>
      <c r="E2926" s="15" t="s">
        <v>25460</v>
      </c>
      <c r="F2926" s="14" t="s">
        <v>25461</v>
      </c>
      <c r="G2926" s="15" t="s">
        <v>25462</v>
      </c>
      <c r="H2926" s="14" t="s">
        <v>13745</v>
      </c>
      <c r="I2926" s="15" t="s">
        <v>24708</v>
      </c>
      <c r="J2926" s="14" t="s">
        <v>13699</v>
      </c>
      <c r="K2926" s="18"/>
      <c r="L2926" s="14" t="s">
        <v>13699</v>
      </c>
      <c r="M2926" s="15" t="s">
        <v>25026</v>
      </c>
      <c r="N2926" s="19" t="str">
        <f>_xlfn.IFNA(VLOOKUP(K2926,'HAN02'!$I$1:$J$426,2,FALSE),"")</f>
        <v/>
      </c>
    </row>
    <row r="2927" spans="1:14">
      <c r="A2927" s="14">
        <v>2925</v>
      </c>
      <c r="B2927" s="14" t="str">
        <f t="shared" si="45"/>
        <v>411000402925</v>
      </c>
      <c r="C2927" s="15" t="s">
        <v>25463</v>
      </c>
      <c r="D2927" s="15" t="s">
        <v>3352</v>
      </c>
      <c r="E2927" s="15" t="s">
        <v>25464</v>
      </c>
      <c r="F2927" s="14" t="s">
        <v>25465</v>
      </c>
      <c r="G2927" s="15" t="s">
        <v>25466</v>
      </c>
      <c r="H2927" s="14" t="s">
        <v>13708</v>
      </c>
      <c r="I2927" s="15" t="s">
        <v>17676</v>
      </c>
      <c r="J2927" s="14" t="s">
        <v>13699</v>
      </c>
      <c r="K2927" s="18"/>
      <c r="L2927" s="14" t="s">
        <v>13699</v>
      </c>
      <c r="M2927" s="15" t="s">
        <v>25026</v>
      </c>
      <c r="N2927" s="19" t="str">
        <f>_xlfn.IFNA(VLOOKUP(K2927,'HAN02'!$I$1:$J$426,2,FALSE),"")</f>
        <v/>
      </c>
    </row>
    <row r="2928" spans="1:14">
      <c r="A2928" s="14">
        <v>2926</v>
      </c>
      <c r="B2928" s="14" t="str">
        <f t="shared" si="45"/>
        <v>411000402926</v>
      </c>
      <c r="C2928" s="15" t="s">
        <v>25467</v>
      </c>
      <c r="D2928" s="15" t="s">
        <v>3352</v>
      </c>
      <c r="E2928" s="15" t="s">
        <v>25468</v>
      </c>
      <c r="F2928" s="14" t="s">
        <v>25428</v>
      </c>
      <c r="G2928" s="15" t="s">
        <v>25469</v>
      </c>
      <c r="H2928" s="14" t="s">
        <v>13708</v>
      </c>
      <c r="I2928" s="15" t="s">
        <v>17352</v>
      </c>
      <c r="J2928" s="14" t="s">
        <v>13699</v>
      </c>
      <c r="K2928" s="18"/>
      <c r="L2928" s="14" t="s">
        <v>13699</v>
      </c>
      <c r="M2928" s="15" t="s">
        <v>25026</v>
      </c>
      <c r="N2928" s="19" t="str">
        <f>_xlfn.IFNA(VLOOKUP(K2928,'HAN02'!$I$1:$J$426,2,FALSE),"")</f>
        <v/>
      </c>
    </row>
    <row r="2929" spans="1:14">
      <c r="A2929" s="14">
        <v>2927</v>
      </c>
      <c r="B2929" s="14" t="str">
        <f t="shared" si="45"/>
        <v>411100302927</v>
      </c>
      <c r="C2929" s="15" t="s">
        <v>25470</v>
      </c>
      <c r="D2929" s="15" t="s">
        <v>3367</v>
      </c>
      <c r="E2929" s="15" t="s">
        <v>25471</v>
      </c>
      <c r="F2929" s="14" t="s">
        <v>25472</v>
      </c>
      <c r="G2929" s="15" t="s">
        <v>25473</v>
      </c>
      <c r="H2929" s="14" t="s">
        <v>13872</v>
      </c>
      <c r="I2929" s="15" t="s">
        <v>17202</v>
      </c>
      <c r="J2929" s="14" t="s">
        <v>13699</v>
      </c>
      <c r="K2929" s="18"/>
      <c r="L2929" s="14" t="s">
        <v>13699</v>
      </c>
      <c r="M2929" s="15" t="s">
        <v>25026</v>
      </c>
      <c r="N2929" s="19" t="str">
        <f>_xlfn.IFNA(VLOOKUP(K2929,'HAN02'!$I$1:$J$426,2,FALSE),"")</f>
        <v/>
      </c>
    </row>
    <row r="2930" spans="1:14">
      <c r="A2930" s="14">
        <v>2928</v>
      </c>
      <c r="B2930" s="14" t="str">
        <f t="shared" si="45"/>
        <v>411101302928</v>
      </c>
      <c r="C2930" s="15" t="s">
        <v>25474</v>
      </c>
      <c r="D2930" s="15" t="s">
        <v>3369</v>
      </c>
      <c r="E2930" s="15" t="s">
        <v>25475</v>
      </c>
      <c r="F2930" s="14" t="s">
        <v>25476</v>
      </c>
      <c r="G2930" s="15" t="s">
        <v>25477</v>
      </c>
      <c r="H2930" s="14" t="s">
        <v>13872</v>
      </c>
      <c r="I2930" s="15" t="s">
        <v>25478</v>
      </c>
      <c r="J2930" s="14" t="s">
        <v>13699</v>
      </c>
      <c r="K2930" s="18"/>
      <c r="L2930" s="14" t="s">
        <v>13832</v>
      </c>
      <c r="M2930" s="15" t="s">
        <v>25026</v>
      </c>
      <c r="N2930" s="19" t="str">
        <f>_xlfn.IFNA(VLOOKUP(K2930,'HAN02'!$I$1:$J$426,2,FALSE),"")</f>
        <v/>
      </c>
    </row>
    <row r="2931" spans="1:14">
      <c r="A2931" s="14">
        <v>2929</v>
      </c>
      <c r="B2931" s="14" t="str">
        <f t="shared" si="45"/>
        <v>411122502929</v>
      </c>
      <c r="C2931" s="15" t="s">
        <v>25479</v>
      </c>
      <c r="D2931" s="15" t="s">
        <v>3378</v>
      </c>
      <c r="E2931" s="15" t="s">
        <v>25480</v>
      </c>
      <c r="F2931" s="14" t="s">
        <v>25481</v>
      </c>
      <c r="G2931" s="15" t="s">
        <v>25482</v>
      </c>
      <c r="H2931" s="14" t="s">
        <v>13745</v>
      </c>
      <c r="I2931" s="15" t="s">
        <v>22469</v>
      </c>
      <c r="J2931" s="14" t="s">
        <v>13699</v>
      </c>
      <c r="K2931" s="18"/>
      <c r="L2931" s="14" t="s">
        <v>13699</v>
      </c>
      <c r="M2931" s="15" t="s">
        <v>25026</v>
      </c>
      <c r="N2931" s="19" t="str">
        <f>_xlfn.IFNA(VLOOKUP(K2931,'HAN02'!$I$1:$J$426,2,FALSE),"")</f>
        <v/>
      </c>
    </row>
    <row r="2932" spans="1:14">
      <c r="A2932" s="14">
        <v>2930</v>
      </c>
      <c r="B2932" s="14" t="str">
        <f t="shared" si="45"/>
        <v>411201402930</v>
      </c>
      <c r="C2932" s="15" t="s">
        <v>25483</v>
      </c>
      <c r="D2932" s="15" t="s">
        <v>3382</v>
      </c>
      <c r="E2932" s="15" t="s">
        <v>25484</v>
      </c>
      <c r="F2932" s="14" t="s">
        <v>25485</v>
      </c>
      <c r="G2932" s="15" t="s">
        <v>25486</v>
      </c>
      <c r="H2932" s="14" t="s">
        <v>13708</v>
      </c>
      <c r="I2932" s="15" t="s">
        <v>14759</v>
      </c>
      <c r="J2932" s="14" t="s">
        <v>13699</v>
      </c>
      <c r="K2932" s="18"/>
      <c r="L2932" s="14" t="s">
        <v>13832</v>
      </c>
      <c r="M2932" s="15" t="s">
        <v>25026</v>
      </c>
      <c r="N2932" s="19" t="str">
        <f>_xlfn.IFNA(VLOOKUP(K2932,'HAN02'!$I$1:$J$426,2,FALSE),"")</f>
        <v/>
      </c>
    </row>
    <row r="2933" spans="1:14">
      <c r="A2933" s="14">
        <v>2931</v>
      </c>
      <c r="B2933" s="14" t="str">
        <f t="shared" si="45"/>
        <v>411300302931</v>
      </c>
      <c r="C2933" s="15" t="s">
        <v>25487</v>
      </c>
      <c r="D2933" s="15" t="s">
        <v>3395</v>
      </c>
      <c r="E2933" s="15" t="s">
        <v>25488</v>
      </c>
      <c r="F2933" s="14" t="s">
        <v>25489</v>
      </c>
      <c r="G2933" s="15" t="s">
        <v>25490</v>
      </c>
      <c r="H2933" s="14" t="s">
        <v>13872</v>
      </c>
      <c r="I2933" s="15" t="s">
        <v>15820</v>
      </c>
      <c r="J2933" s="14" t="s">
        <v>13699</v>
      </c>
      <c r="K2933" s="18"/>
      <c r="L2933" s="14" t="s">
        <v>13699</v>
      </c>
      <c r="M2933" s="15" t="s">
        <v>25026</v>
      </c>
      <c r="N2933" s="19" t="str">
        <f>_xlfn.IFNA(VLOOKUP(K2933,'HAN02'!$I$1:$J$426,2,FALSE),"")</f>
        <v/>
      </c>
    </row>
    <row r="2934" spans="1:14">
      <c r="A2934" s="14">
        <v>2932</v>
      </c>
      <c r="B2934" s="14" t="str">
        <f t="shared" si="45"/>
        <v>411300502932</v>
      </c>
      <c r="C2934" s="15" t="s">
        <v>25491</v>
      </c>
      <c r="D2934" s="15" t="s">
        <v>3395</v>
      </c>
      <c r="E2934" s="15" t="s">
        <v>25492</v>
      </c>
      <c r="F2934" s="14" t="s">
        <v>25493</v>
      </c>
      <c r="G2934" s="15" t="s">
        <v>25494</v>
      </c>
      <c r="H2934" s="14" t="s">
        <v>13745</v>
      </c>
      <c r="I2934" s="15" t="s">
        <v>20508</v>
      </c>
      <c r="J2934" s="14" t="s">
        <v>13699</v>
      </c>
      <c r="K2934" s="18"/>
      <c r="L2934" s="14" t="s">
        <v>13699</v>
      </c>
      <c r="M2934" s="15" t="s">
        <v>25026</v>
      </c>
      <c r="N2934" s="19" t="str">
        <f>_xlfn.IFNA(VLOOKUP(K2934,'HAN02'!$I$1:$J$426,2,FALSE),"")</f>
        <v/>
      </c>
    </row>
    <row r="2935" spans="1:14">
      <c r="A2935" s="14">
        <v>2933</v>
      </c>
      <c r="B2935" s="14" t="str">
        <f t="shared" si="45"/>
        <v>411300502933</v>
      </c>
      <c r="C2935" s="15" t="s">
        <v>25495</v>
      </c>
      <c r="D2935" s="15" t="s">
        <v>3395</v>
      </c>
      <c r="E2935" s="15" t="s">
        <v>25496</v>
      </c>
      <c r="F2935" s="14" t="s">
        <v>25497</v>
      </c>
      <c r="G2935" s="15" t="s">
        <v>25498</v>
      </c>
      <c r="H2935" s="14" t="s">
        <v>13745</v>
      </c>
      <c r="I2935" s="15" t="s">
        <v>22136</v>
      </c>
      <c r="J2935" s="14" t="s">
        <v>13699</v>
      </c>
      <c r="K2935" s="18"/>
      <c r="L2935" s="14" t="s">
        <v>13699</v>
      </c>
      <c r="M2935" s="15" t="s">
        <v>25026</v>
      </c>
      <c r="N2935" s="19" t="str">
        <f>_xlfn.IFNA(VLOOKUP(K2935,'HAN02'!$I$1:$J$426,2,FALSE),"")</f>
        <v/>
      </c>
    </row>
    <row r="2936" spans="1:14">
      <c r="A2936" s="14">
        <v>2934</v>
      </c>
      <c r="B2936" s="14" t="str">
        <f t="shared" si="45"/>
        <v>411300502934</v>
      </c>
      <c r="C2936" s="15" t="s">
        <v>25499</v>
      </c>
      <c r="D2936" s="15" t="s">
        <v>3395</v>
      </c>
      <c r="E2936" s="15" t="s">
        <v>25500</v>
      </c>
      <c r="F2936" s="14" t="s">
        <v>25493</v>
      </c>
      <c r="G2936" s="15" t="s">
        <v>25501</v>
      </c>
      <c r="H2936" s="14" t="s">
        <v>13745</v>
      </c>
      <c r="I2936" s="15" t="s">
        <v>21443</v>
      </c>
      <c r="J2936" s="14" t="s">
        <v>13699</v>
      </c>
      <c r="K2936" s="18"/>
      <c r="L2936" s="14" t="s">
        <v>13699</v>
      </c>
      <c r="M2936" s="15" t="s">
        <v>25026</v>
      </c>
      <c r="N2936" s="19" t="str">
        <f>_xlfn.IFNA(VLOOKUP(K2936,'HAN02'!$I$1:$J$426,2,FALSE),"")</f>
        <v/>
      </c>
    </row>
    <row r="2937" spans="1:14">
      <c r="A2937" s="14">
        <v>2935</v>
      </c>
      <c r="B2937" s="14" t="str">
        <f t="shared" si="45"/>
        <v>411300502935</v>
      </c>
      <c r="C2937" s="15" t="s">
        <v>25502</v>
      </c>
      <c r="D2937" s="15" t="s">
        <v>3395</v>
      </c>
      <c r="E2937" s="15" t="s">
        <v>25503</v>
      </c>
      <c r="F2937" s="14" t="s">
        <v>25493</v>
      </c>
      <c r="G2937" s="15" t="s">
        <v>25504</v>
      </c>
      <c r="H2937" s="14" t="s">
        <v>13745</v>
      </c>
      <c r="I2937" s="15" t="s">
        <v>25505</v>
      </c>
      <c r="J2937" s="14" t="s">
        <v>13699</v>
      </c>
      <c r="K2937" s="18"/>
      <c r="L2937" s="14" t="s">
        <v>13699</v>
      </c>
      <c r="M2937" s="15" t="s">
        <v>25026</v>
      </c>
      <c r="N2937" s="19" t="str">
        <f>_xlfn.IFNA(VLOOKUP(K2937,'HAN02'!$I$1:$J$426,2,FALSE),"")</f>
        <v/>
      </c>
    </row>
    <row r="2938" spans="1:14">
      <c r="A2938" s="14">
        <v>2936</v>
      </c>
      <c r="B2938" s="14" t="str">
        <f t="shared" si="45"/>
        <v>411300502936</v>
      </c>
      <c r="C2938" s="15" t="s">
        <v>25506</v>
      </c>
      <c r="D2938" s="15" t="s">
        <v>3395</v>
      </c>
      <c r="E2938" s="15" t="s">
        <v>25507</v>
      </c>
      <c r="F2938" s="14" t="s">
        <v>25508</v>
      </c>
      <c r="G2938" s="15" t="s">
        <v>25509</v>
      </c>
      <c r="H2938" s="14" t="s">
        <v>13745</v>
      </c>
      <c r="I2938" s="15" t="s">
        <v>15019</v>
      </c>
      <c r="J2938" s="14" t="s">
        <v>13699</v>
      </c>
      <c r="K2938" s="18"/>
      <c r="L2938" s="14" t="s">
        <v>13699</v>
      </c>
      <c r="M2938" s="15" t="s">
        <v>25026</v>
      </c>
      <c r="N2938" s="19" t="str">
        <f>_xlfn.IFNA(VLOOKUP(K2938,'HAN02'!$I$1:$J$426,2,FALSE),"")</f>
        <v/>
      </c>
    </row>
    <row r="2939" spans="1:14">
      <c r="A2939" s="14">
        <v>2937</v>
      </c>
      <c r="B2939" s="14" t="str">
        <f t="shared" si="45"/>
        <v>411300502937</v>
      </c>
      <c r="C2939" s="15" t="s">
        <v>25510</v>
      </c>
      <c r="D2939" s="15" t="s">
        <v>3395</v>
      </c>
      <c r="E2939" s="15" t="s">
        <v>25511</v>
      </c>
      <c r="F2939" s="14" t="s">
        <v>25512</v>
      </c>
      <c r="G2939" s="15" t="s">
        <v>25513</v>
      </c>
      <c r="H2939" s="14" t="s">
        <v>13745</v>
      </c>
      <c r="I2939" s="15" t="s">
        <v>25514</v>
      </c>
      <c r="J2939" s="14" t="s">
        <v>13699</v>
      </c>
      <c r="K2939" s="18"/>
      <c r="L2939" s="14" t="s">
        <v>13699</v>
      </c>
      <c r="M2939" s="15" t="s">
        <v>25026</v>
      </c>
      <c r="N2939" s="19" t="str">
        <f>_xlfn.IFNA(VLOOKUP(K2939,'HAN02'!$I$1:$J$426,2,FALSE),"")</f>
        <v/>
      </c>
    </row>
    <row r="2940" spans="1:14">
      <c r="A2940" s="14">
        <v>2938</v>
      </c>
      <c r="B2940" s="14" t="str">
        <f t="shared" si="45"/>
        <v>411396102938</v>
      </c>
      <c r="C2940" s="15" t="s">
        <v>25515</v>
      </c>
      <c r="D2940" s="15" t="s">
        <v>13099</v>
      </c>
      <c r="E2940" s="15" t="s">
        <v>25516</v>
      </c>
      <c r="F2940" s="14" t="s">
        <v>25493</v>
      </c>
      <c r="G2940" s="15" t="s">
        <v>25517</v>
      </c>
      <c r="H2940" s="14" t="s">
        <v>13942</v>
      </c>
      <c r="I2940" s="15" t="s">
        <v>25518</v>
      </c>
      <c r="J2940" s="14" t="s">
        <v>13710</v>
      </c>
      <c r="K2940" s="18" t="s">
        <v>13099</v>
      </c>
      <c r="L2940" s="14" t="s">
        <v>13832</v>
      </c>
      <c r="M2940" s="15" t="s">
        <v>25026</v>
      </c>
      <c r="N2940" s="19" t="str">
        <f>_xlfn.IFNA(VLOOKUP(K2940,'HAN02'!$I$1:$J$426,2,FALSE),"")</f>
        <v>GG412117</v>
      </c>
    </row>
    <row r="2941" spans="1:14">
      <c r="A2941" s="14">
        <v>2939</v>
      </c>
      <c r="B2941" s="14" t="str">
        <f t="shared" si="45"/>
        <v>411400102939</v>
      </c>
      <c r="C2941" s="15" t="s">
        <v>25519</v>
      </c>
      <c r="D2941" s="15" t="s">
        <v>3424</v>
      </c>
      <c r="E2941" s="15" t="s">
        <v>25520</v>
      </c>
      <c r="F2941" s="14" t="s">
        <v>25521</v>
      </c>
      <c r="G2941" s="15" t="s">
        <v>25522</v>
      </c>
      <c r="H2941" s="14" t="s">
        <v>13942</v>
      </c>
      <c r="I2941" s="15" t="s">
        <v>20350</v>
      </c>
      <c r="J2941" s="14" t="s">
        <v>13699</v>
      </c>
      <c r="K2941" s="18"/>
      <c r="L2941" s="14" t="s">
        <v>13699</v>
      </c>
      <c r="M2941" s="15" t="s">
        <v>25026</v>
      </c>
      <c r="N2941" s="19" t="str">
        <f>_xlfn.IFNA(VLOOKUP(K2941,'HAN02'!$I$1:$J$426,2,FALSE),"")</f>
        <v/>
      </c>
    </row>
    <row r="2942" spans="1:14">
      <c r="A2942" s="14">
        <v>2940</v>
      </c>
      <c r="B2942" s="14" t="str">
        <f t="shared" si="45"/>
        <v>411400102940</v>
      </c>
      <c r="C2942" s="15" t="s">
        <v>25523</v>
      </c>
      <c r="D2942" s="15" t="s">
        <v>3424</v>
      </c>
      <c r="E2942" s="15" t="s">
        <v>25524</v>
      </c>
      <c r="F2942" s="14" t="s">
        <v>25525</v>
      </c>
      <c r="G2942" s="15" t="s">
        <v>25526</v>
      </c>
      <c r="H2942" s="14" t="s">
        <v>13942</v>
      </c>
      <c r="I2942" s="15" t="s">
        <v>25527</v>
      </c>
      <c r="J2942" s="14" t="s">
        <v>13699</v>
      </c>
      <c r="K2942" s="18"/>
      <c r="L2942" s="14" t="s">
        <v>13699</v>
      </c>
      <c r="M2942" s="15" t="s">
        <v>25026</v>
      </c>
      <c r="N2942" s="19" t="str">
        <f>_xlfn.IFNA(VLOOKUP(K2942,'HAN02'!$I$1:$J$426,2,FALSE),"")</f>
        <v/>
      </c>
    </row>
    <row r="2943" spans="1:14">
      <c r="A2943" s="14">
        <v>2941</v>
      </c>
      <c r="B2943" s="14" t="str">
        <f t="shared" si="45"/>
        <v>411402102941</v>
      </c>
      <c r="C2943" s="15" t="s">
        <v>25528</v>
      </c>
      <c r="D2943" s="15" t="s">
        <v>3427</v>
      </c>
      <c r="E2943" s="15" t="s">
        <v>25529</v>
      </c>
      <c r="F2943" s="14" t="s">
        <v>25530</v>
      </c>
      <c r="G2943" s="15" t="s">
        <v>25531</v>
      </c>
      <c r="H2943" s="14" t="s">
        <v>13942</v>
      </c>
      <c r="I2943" s="15" t="s">
        <v>20014</v>
      </c>
      <c r="J2943" s="14" t="s">
        <v>13699</v>
      </c>
      <c r="K2943" s="18"/>
      <c r="L2943" s="14" t="s">
        <v>13832</v>
      </c>
      <c r="M2943" s="15" t="s">
        <v>25026</v>
      </c>
      <c r="N2943" s="19" t="str">
        <f>_xlfn.IFNA(VLOOKUP(K2943,'HAN02'!$I$1:$J$426,2,FALSE),"")</f>
        <v/>
      </c>
    </row>
    <row r="2944" spans="1:14">
      <c r="A2944" s="14">
        <v>2942</v>
      </c>
      <c r="B2944" s="14" t="str">
        <f t="shared" si="45"/>
        <v>411402502942</v>
      </c>
      <c r="C2944" s="15" t="s">
        <v>25532</v>
      </c>
      <c r="D2944" s="15" t="s">
        <v>3427</v>
      </c>
      <c r="E2944" s="15" t="s">
        <v>25533</v>
      </c>
      <c r="F2944" s="14" t="s">
        <v>25530</v>
      </c>
      <c r="G2944" s="15" t="s">
        <v>25534</v>
      </c>
      <c r="H2944" s="14" t="s">
        <v>13745</v>
      </c>
      <c r="I2944" s="15" t="s">
        <v>25535</v>
      </c>
      <c r="J2944" s="14" t="s">
        <v>13699</v>
      </c>
      <c r="K2944" s="18"/>
      <c r="L2944" s="14" t="s">
        <v>13699</v>
      </c>
      <c r="M2944" s="15" t="s">
        <v>25026</v>
      </c>
      <c r="N2944" s="19" t="str">
        <f>_xlfn.IFNA(VLOOKUP(K2944,'HAN02'!$I$1:$J$426,2,FALSE),"")</f>
        <v/>
      </c>
    </row>
    <row r="2945" spans="1:14">
      <c r="A2945" s="14">
        <v>2943</v>
      </c>
      <c r="B2945" s="14" t="str">
        <f t="shared" si="45"/>
        <v>411403002943</v>
      </c>
      <c r="C2945" s="15" t="s">
        <v>25536</v>
      </c>
      <c r="D2945" s="15" t="s">
        <v>3429</v>
      </c>
      <c r="E2945" s="15" t="s">
        <v>25537</v>
      </c>
      <c r="F2945" s="14" t="s">
        <v>25521</v>
      </c>
      <c r="G2945" s="15" t="s">
        <v>25538</v>
      </c>
      <c r="H2945" s="14"/>
      <c r="I2945" s="15" t="s">
        <v>21038</v>
      </c>
      <c r="J2945" s="14"/>
      <c r="K2945" s="18"/>
      <c r="L2945" s="14" t="s">
        <v>13699</v>
      </c>
      <c r="M2945" s="15" t="s">
        <v>25026</v>
      </c>
      <c r="N2945" s="19" t="str">
        <f>_xlfn.IFNA(VLOOKUP(K2945,'HAN02'!$I$1:$J$426,2,FALSE),"")</f>
        <v/>
      </c>
    </row>
    <row r="2946" spans="1:14">
      <c r="A2946" s="14">
        <v>2944</v>
      </c>
      <c r="B2946" s="14" t="str">
        <f t="shared" si="45"/>
        <v>411421102944</v>
      </c>
      <c r="C2946" s="15" t="s">
        <v>25539</v>
      </c>
      <c r="D2946" s="15" t="s">
        <v>3431</v>
      </c>
      <c r="E2946" s="15" t="s">
        <v>25540</v>
      </c>
      <c r="F2946" s="14" t="s">
        <v>25541</v>
      </c>
      <c r="G2946" s="15" t="s">
        <v>25542</v>
      </c>
      <c r="H2946" s="14" t="s">
        <v>13942</v>
      </c>
      <c r="I2946" s="15" t="s">
        <v>25543</v>
      </c>
      <c r="J2946" s="14" t="s">
        <v>13699</v>
      </c>
      <c r="K2946" s="18"/>
      <c r="L2946" s="14" t="s">
        <v>13832</v>
      </c>
      <c r="M2946" s="15" t="s">
        <v>25026</v>
      </c>
      <c r="N2946" s="19" t="str">
        <f>_xlfn.IFNA(VLOOKUP(K2946,'HAN02'!$I$1:$J$426,2,FALSE),"")</f>
        <v/>
      </c>
    </row>
    <row r="2947" spans="1:14">
      <c r="A2947" s="14">
        <v>2945</v>
      </c>
      <c r="B2947" s="14" t="str">
        <f t="shared" si="45"/>
        <v>411422102945</v>
      </c>
      <c r="C2947" s="15" t="s">
        <v>25544</v>
      </c>
      <c r="D2947" s="15" t="s">
        <v>3433</v>
      </c>
      <c r="E2947" s="15" t="s">
        <v>25545</v>
      </c>
      <c r="F2947" s="14" t="s">
        <v>25546</v>
      </c>
      <c r="G2947" s="15" t="s">
        <v>25547</v>
      </c>
      <c r="H2947" s="14" t="s">
        <v>13942</v>
      </c>
      <c r="I2947" s="15" t="s">
        <v>23267</v>
      </c>
      <c r="J2947" s="14" t="s">
        <v>13699</v>
      </c>
      <c r="K2947" s="18"/>
      <c r="L2947" s="14" t="s">
        <v>13699</v>
      </c>
      <c r="M2947" s="15" t="s">
        <v>25026</v>
      </c>
      <c r="N2947" s="19" t="str">
        <f>_xlfn.IFNA(VLOOKUP(K2947,'HAN02'!$I$1:$J$426,2,FALSE),"")</f>
        <v/>
      </c>
    </row>
    <row r="2948" spans="1:14">
      <c r="A2948" s="14">
        <v>2946</v>
      </c>
      <c r="B2948" s="14" t="str">
        <f t="shared" ref="B2948:B3011" si="46">D2948&amp;IF(H2948="",0,H2948)&amp;REPT(0,5-LEN(A2948))&amp;A2948</f>
        <v>411423102946</v>
      </c>
      <c r="C2948" s="15" t="s">
        <v>25548</v>
      </c>
      <c r="D2948" s="15" t="s">
        <v>3435</v>
      </c>
      <c r="E2948" s="15" t="s">
        <v>25549</v>
      </c>
      <c r="F2948" s="14" t="s">
        <v>25550</v>
      </c>
      <c r="G2948" s="15" t="s">
        <v>25551</v>
      </c>
      <c r="H2948" s="14" t="s">
        <v>13942</v>
      </c>
      <c r="I2948" s="15" t="s">
        <v>25552</v>
      </c>
      <c r="J2948" s="14" t="s">
        <v>13699</v>
      </c>
      <c r="K2948" s="18"/>
      <c r="L2948" s="14" t="s">
        <v>13832</v>
      </c>
      <c r="M2948" s="15" t="s">
        <v>25026</v>
      </c>
      <c r="N2948" s="19" t="str">
        <f>_xlfn.IFNA(VLOOKUP(K2948,'HAN02'!$I$1:$J$426,2,FALSE),"")</f>
        <v/>
      </c>
    </row>
    <row r="2949" spans="1:14">
      <c r="A2949" s="14">
        <v>2947</v>
      </c>
      <c r="B2949" s="14" t="str">
        <f t="shared" si="46"/>
        <v>411424102947</v>
      </c>
      <c r="C2949" s="15" t="s">
        <v>25553</v>
      </c>
      <c r="D2949" s="15" t="s">
        <v>3437</v>
      </c>
      <c r="E2949" s="15" t="s">
        <v>25554</v>
      </c>
      <c r="F2949" s="14" t="s">
        <v>25555</v>
      </c>
      <c r="G2949" s="15" t="s">
        <v>25556</v>
      </c>
      <c r="H2949" s="14" t="s">
        <v>13942</v>
      </c>
      <c r="I2949" s="15" t="s">
        <v>14541</v>
      </c>
      <c r="J2949" s="14" t="s">
        <v>13699</v>
      </c>
      <c r="K2949" s="18"/>
      <c r="L2949" s="14" t="s">
        <v>13832</v>
      </c>
      <c r="M2949" s="15" t="s">
        <v>25026</v>
      </c>
      <c r="N2949" s="19" t="str">
        <f>_xlfn.IFNA(VLOOKUP(K2949,'HAN02'!$I$1:$J$426,2,FALSE),"")</f>
        <v/>
      </c>
    </row>
    <row r="2950" spans="1:14">
      <c r="A2950" s="14">
        <v>2948</v>
      </c>
      <c r="B2950" s="14" t="str">
        <f t="shared" si="46"/>
        <v>411425102948</v>
      </c>
      <c r="C2950" s="15" t="s">
        <v>25557</v>
      </c>
      <c r="D2950" s="15" t="s">
        <v>3439</v>
      </c>
      <c r="E2950" s="15" t="s">
        <v>25558</v>
      </c>
      <c r="F2950" s="14" t="s">
        <v>25559</v>
      </c>
      <c r="G2950" s="15" t="s">
        <v>25560</v>
      </c>
      <c r="H2950" s="14" t="s">
        <v>13942</v>
      </c>
      <c r="I2950" s="15" t="s">
        <v>21537</v>
      </c>
      <c r="J2950" s="14" t="s">
        <v>13699</v>
      </c>
      <c r="K2950" s="18"/>
      <c r="L2950" s="14" t="s">
        <v>13832</v>
      </c>
      <c r="M2950" s="15" t="s">
        <v>25026</v>
      </c>
      <c r="N2950" s="19" t="str">
        <f>_xlfn.IFNA(VLOOKUP(K2950,'HAN02'!$I$1:$J$426,2,FALSE),"")</f>
        <v/>
      </c>
    </row>
    <row r="2951" spans="1:14">
      <c r="A2951" s="14">
        <v>2949</v>
      </c>
      <c r="B2951" s="14" t="str">
        <f t="shared" si="46"/>
        <v>411500102949</v>
      </c>
      <c r="C2951" s="15" t="s">
        <v>25561</v>
      </c>
      <c r="D2951" s="15" t="s">
        <v>3445</v>
      </c>
      <c r="E2951" s="15" t="s">
        <v>25562</v>
      </c>
      <c r="F2951" s="14" t="s">
        <v>25563</v>
      </c>
      <c r="G2951" s="15" t="s">
        <v>25564</v>
      </c>
      <c r="H2951" s="14" t="s">
        <v>13942</v>
      </c>
      <c r="I2951" s="15" t="s">
        <v>21667</v>
      </c>
      <c r="J2951" s="14" t="s">
        <v>13699</v>
      </c>
      <c r="K2951" s="18"/>
      <c r="L2951" s="14" t="s">
        <v>13832</v>
      </c>
      <c r="M2951" s="15" t="s">
        <v>25026</v>
      </c>
      <c r="N2951" s="19" t="str">
        <f>_xlfn.IFNA(VLOOKUP(K2951,'HAN02'!$I$1:$J$426,2,FALSE),"")</f>
        <v/>
      </c>
    </row>
    <row r="2952" spans="1:14">
      <c r="A2952" s="14">
        <v>2950</v>
      </c>
      <c r="B2952" s="14" t="str">
        <f t="shared" si="46"/>
        <v>411500602950</v>
      </c>
      <c r="C2952" s="15" t="s">
        <v>25565</v>
      </c>
      <c r="D2952" s="15" t="s">
        <v>3445</v>
      </c>
      <c r="E2952" s="15" t="s">
        <v>25566</v>
      </c>
      <c r="F2952" s="14" t="s">
        <v>25567</v>
      </c>
      <c r="G2952" s="15" t="s">
        <v>25568</v>
      </c>
      <c r="H2952" s="14" t="s">
        <v>15084</v>
      </c>
      <c r="I2952" s="15" t="s">
        <v>23033</v>
      </c>
      <c r="J2952" s="14" t="s">
        <v>13699</v>
      </c>
      <c r="K2952" s="18"/>
      <c r="L2952" s="14" t="s">
        <v>13699</v>
      </c>
      <c r="M2952" s="15" t="s">
        <v>25026</v>
      </c>
      <c r="N2952" s="19" t="str">
        <f>_xlfn.IFNA(VLOOKUP(K2952,'HAN02'!$I$1:$J$426,2,FALSE),"")</f>
        <v/>
      </c>
    </row>
    <row r="2953" spans="1:14">
      <c r="A2953" s="14">
        <v>2951</v>
      </c>
      <c r="B2953" s="14" t="str">
        <f t="shared" si="46"/>
        <v>411500102951</v>
      </c>
      <c r="C2953" s="15" t="s">
        <v>25569</v>
      </c>
      <c r="D2953" s="15" t="s">
        <v>3445</v>
      </c>
      <c r="E2953" s="15" t="s">
        <v>25570</v>
      </c>
      <c r="F2953" s="14" t="s">
        <v>25567</v>
      </c>
      <c r="G2953" s="15" t="s">
        <v>25571</v>
      </c>
      <c r="H2953" s="14" t="s">
        <v>13942</v>
      </c>
      <c r="I2953" s="15" t="s">
        <v>14223</v>
      </c>
      <c r="J2953" s="14" t="s">
        <v>13699</v>
      </c>
      <c r="K2953" s="18"/>
      <c r="L2953" s="14" t="s">
        <v>13699</v>
      </c>
      <c r="M2953" s="15" t="s">
        <v>25026</v>
      </c>
      <c r="N2953" s="19" t="str">
        <f>_xlfn.IFNA(VLOOKUP(K2953,'HAN02'!$I$1:$J$426,2,FALSE),"")</f>
        <v/>
      </c>
    </row>
    <row r="2954" spans="1:14">
      <c r="A2954" s="14">
        <v>2952</v>
      </c>
      <c r="B2954" s="14" t="str">
        <f t="shared" si="46"/>
        <v>411500102952</v>
      </c>
      <c r="C2954" s="15" t="s">
        <v>25572</v>
      </c>
      <c r="D2954" s="15" t="s">
        <v>3445</v>
      </c>
      <c r="E2954" s="15" t="s">
        <v>25573</v>
      </c>
      <c r="F2954" s="14" t="s">
        <v>25574</v>
      </c>
      <c r="G2954" s="15" t="s">
        <v>25575</v>
      </c>
      <c r="H2954" s="14" t="s">
        <v>13942</v>
      </c>
      <c r="I2954" s="15" t="s">
        <v>25576</v>
      </c>
      <c r="J2954" s="14" t="s">
        <v>13699</v>
      </c>
      <c r="K2954" s="18"/>
      <c r="L2954" s="14" t="s">
        <v>13699</v>
      </c>
      <c r="M2954" s="15" t="s">
        <v>25026</v>
      </c>
      <c r="N2954" s="19" t="str">
        <f>_xlfn.IFNA(VLOOKUP(K2954,'HAN02'!$I$1:$J$426,2,FALSE),"")</f>
        <v/>
      </c>
    </row>
    <row r="2955" spans="1:14">
      <c r="A2955" s="14">
        <v>2953</v>
      </c>
      <c r="B2955" s="14" t="str">
        <f t="shared" si="46"/>
        <v>411500402953</v>
      </c>
      <c r="C2955" s="15" t="s">
        <v>25577</v>
      </c>
      <c r="D2955" s="15" t="s">
        <v>3445</v>
      </c>
      <c r="E2955" s="15" t="s">
        <v>25578</v>
      </c>
      <c r="F2955" s="14" t="s">
        <v>25563</v>
      </c>
      <c r="G2955" s="15" t="s">
        <v>25579</v>
      </c>
      <c r="H2955" s="14" t="s">
        <v>13708</v>
      </c>
      <c r="I2955" s="15" t="s">
        <v>21292</v>
      </c>
      <c r="J2955" s="14" t="s">
        <v>13699</v>
      </c>
      <c r="K2955" s="18"/>
      <c r="L2955" s="14" t="s">
        <v>13699</v>
      </c>
      <c r="M2955" s="15" t="s">
        <v>25026</v>
      </c>
      <c r="N2955" s="19" t="str">
        <f>_xlfn.IFNA(VLOOKUP(K2955,'HAN02'!$I$1:$J$426,2,FALSE),"")</f>
        <v/>
      </c>
    </row>
    <row r="2956" spans="1:14">
      <c r="A2956" s="14">
        <v>2954</v>
      </c>
      <c r="B2956" s="14" t="str">
        <f t="shared" si="46"/>
        <v>411600102954</v>
      </c>
      <c r="C2956" s="15" t="s">
        <v>25580</v>
      </c>
      <c r="D2956" s="15" t="s">
        <v>3468</v>
      </c>
      <c r="E2956" s="15" t="s">
        <v>25581</v>
      </c>
      <c r="F2956" s="14" t="s">
        <v>25582</v>
      </c>
      <c r="G2956" s="15" t="s">
        <v>25583</v>
      </c>
      <c r="H2956" s="14" t="s">
        <v>13942</v>
      </c>
      <c r="I2956" s="15" t="s">
        <v>24178</v>
      </c>
      <c r="J2956" s="14" t="s">
        <v>13699</v>
      </c>
      <c r="K2956" s="18"/>
      <c r="L2956" s="14" t="s">
        <v>13699</v>
      </c>
      <c r="M2956" s="15" t="s">
        <v>25026</v>
      </c>
      <c r="N2956" s="19" t="str">
        <f>_xlfn.IFNA(VLOOKUP(K2956,'HAN02'!$I$1:$J$426,2,FALSE),"")</f>
        <v/>
      </c>
    </row>
    <row r="2957" spans="1:14">
      <c r="A2957" s="14">
        <v>2955</v>
      </c>
      <c r="B2957" s="14" t="str">
        <f t="shared" si="46"/>
        <v>411600402955</v>
      </c>
      <c r="C2957" s="15" t="s">
        <v>25584</v>
      </c>
      <c r="D2957" s="15" t="s">
        <v>3468</v>
      </c>
      <c r="E2957" s="15" t="s">
        <v>25585</v>
      </c>
      <c r="F2957" s="14" t="s">
        <v>25586</v>
      </c>
      <c r="G2957" s="15" t="s">
        <v>25587</v>
      </c>
      <c r="H2957" s="14" t="s">
        <v>13708</v>
      </c>
      <c r="I2957" s="15" t="s">
        <v>18064</v>
      </c>
      <c r="J2957" s="14" t="s">
        <v>13699</v>
      </c>
      <c r="K2957" s="18"/>
      <c r="L2957" s="14" t="s">
        <v>13699</v>
      </c>
      <c r="M2957" s="15" t="s">
        <v>25026</v>
      </c>
      <c r="N2957" s="19" t="str">
        <f>_xlfn.IFNA(VLOOKUP(K2957,'HAN02'!$I$1:$J$426,2,FALSE),"")</f>
        <v/>
      </c>
    </row>
    <row r="2958" spans="1:14">
      <c r="A2958" s="14">
        <v>2956</v>
      </c>
      <c r="B2958" s="14" t="str">
        <f t="shared" si="46"/>
        <v>411600302956</v>
      </c>
      <c r="C2958" s="15" t="s">
        <v>25588</v>
      </c>
      <c r="D2958" s="15" t="s">
        <v>3468</v>
      </c>
      <c r="E2958" s="15" t="s">
        <v>25589</v>
      </c>
      <c r="F2958" s="14" t="s">
        <v>25590</v>
      </c>
      <c r="G2958" s="15" t="s">
        <v>25591</v>
      </c>
      <c r="H2958" s="14" t="s">
        <v>13872</v>
      </c>
      <c r="I2958" s="15" t="s">
        <v>14421</v>
      </c>
      <c r="J2958" s="14" t="s">
        <v>13699</v>
      </c>
      <c r="K2958" s="18"/>
      <c r="L2958" s="14" t="s">
        <v>13699</v>
      </c>
      <c r="M2958" s="15" t="s">
        <v>25026</v>
      </c>
      <c r="N2958" s="19" t="str">
        <f>_xlfn.IFNA(VLOOKUP(K2958,'HAN02'!$I$1:$J$426,2,FALSE),"")</f>
        <v/>
      </c>
    </row>
    <row r="2959" spans="1:14">
      <c r="A2959" s="14">
        <v>2957</v>
      </c>
      <c r="B2959" s="14" t="str">
        <f t="shared" si="46"/>
        <v>411600402957</v>
      </c>
      <c r="C2959" s="15" t="s">
        <v>25592</v>
      </c>
      <c r="D2959" s="15" t="s">
        <v>3468</v>
      </c>
      <c r="E2959" s="15" t="s">
        <v>25593</v>
      </c>
      <c r="F2959" s="14" t="s">
        <v>25594</v>
      </c>
      <c r="G2959" s="15" t="s">
        <v>25595</v>
      </c>
      <c r="H2959" s="14" t="s">
        <v>13708</v>
      </c>
      <c r="I2959" s="15" t="s">
        <v>14189</v>
      </c>
      <c r="J2959" s="14" t="s">
        <v>13699</v>
      </c>
      <c r="K2959" s="18"/>
      <c r="L2959" s="14" t="s">
        <v>13699</v>
      </c>
      <c r="M2959" s="15" t="s">
        <v>25026</v>
      </c>
      <c r="N2959" s="19" t="str">
        <f>_xlfn.IFNA(VLOOKUP(K2959,'HAN02'!$I$1:$J$426,2,FALSE),"")</f>
        <v/>
      </c>
    </row>
    <row r="2960" spans="1:14">
      <c r="A2960" s="14">
        <v>2958</v>
      </c>
      <c r="B2960" s="14" t="str">
        <f t="shared" si="46"/>
        <v>411700102958</v>
      </c>
      <c r="C2960" s="15" t="s">
        <v>25596</v>
      </c>
      <c r="D2960" s="15" t="s">
        <v>3491</v>
      </c>
      <c r="E2960" s="15" t="s">
        <v>25597</v>
      </c>
      <c r="F2960" s="14" t="s">
        <v>25598</v>
      </c>
      <c r="G2960" s="15" t="s">
        <v>25599</v>
      </c>
      <c r="H2960" s="14" t="s">
        <v>13942</v>
      </c>
      <c r="I2960" s="15" t="s">
        <v>17593</v>
      </c>
      <c r="J2960" s="14" t="s">
        <v>13699</v>
      </c>
      <c r="K2960" s="18"/>
      <c r="L2960" s="14" t="s">
        <v>13832</v>
      </c>
      <c r="M2960" s="15" t="s">
        <v>25026</v>
      </c>
      <c r="N2960" s="19" t="str">
        <f>_xlfn.IFNA(VLOOKUP(K2960,'HAN02'!$I$1:$J$426,2,FALSE),"")</f>
        <v/>
      </c>
    </row>
    <row r="2961" spans="1:14">
      <c r="A2961" s="14">
        <v>2959</v>
      </c>
      <c r="B2961" s="14" t="str">
        <f t="shared" si="46"/>
        <v>411700502959</v>
      </c>
      <c r="C2961" s="15" t="s">
        <v>25600</v>
      </c>
      <c r="D2961" s="15" t="s">
        <v>3491</v>
      </c>
      <c r="E2961" s="15" t="s">
        <v>25601</v>
      </c>
      <c r="F2961" s="14" t="s">
        <v>25602</v>
      </c>
      <c r="G2961" s="15" t="s">
        <v>25603</v>
      </c>
      <c r="H2961" s="14" t="s">
        <v>13745</v>
      </c>
      <c r="I2961" s="15" t="s">
        <v>15373</v>
      </c>
      <c r="J2961" s="14" t="s">
        <v>13699</v>
      </c>
      <c r="K2961" s="18"/>
      <c r="L2961" s="14" t="s">
        <v>13699</v>
      </c>
      <c r="M2961" s="15" t="s">
        <v>25026</v>
      </c>
      <c r="N2961" s="19" t="str">
        <f>_xlfn.IFNA(VLOOKUP(K2961,'HAN02'!$I$1:$J$426,2,FALSE),"")</f>
        <v/>
      </c>
    </row>
    <row r="2962" spans="1:14">
      <c r="A2962" s="14">
        <v>2960</v>
      </c>
      <c r="B2962" s="14" t="str">
        <f t="shared" si="46"/>
        <v>419001502960</v>
      </c>
      <c r="C2962" s="15" t="s">
        <v>25604</v>
      </c>
      <c r="D2962" s="15" t="s">
        <v>3516</v>
      </c>
      <c r="E2962" s="15" t="s">
        <v>25604</v>
      </c>
      <c r="F2962" s="14" t="s">
        <v>25605</v>
      </c>
      <c r="G2962" s="15" t="s">
        <v>25606</v>
      </c>
      <c r="H2962" s="14" t="s">
        <v>13745</v>
      </c>
      <c r="I2962" s="15" t="s">
        <v>25607</v>
      </c>
      <c r="J2962" s="14" t="s">
        <v>13699</v>
      </c>
      <c r="K2962" s="18"/>
      <c r="L2962" s="14" t="s">
        <v>13699</v>
      </c>
      <c r="M2962" s="15" t="s">
        <v>25026</v>
      </c>
      <c r="N2962" s="19" t="str">
        <f>_xlfn.IFNA(VLOOKUP(K2962,'HAN02'!$I$1:$J$426,2,FALSE),"")</f>
        <v/>
      </c>
    </row>
    <row r="2963" spans="1:14">
      <c r="A2963" s="14">
        <v>2961</v>
      </c>
      <c r="B2963" s="14" t="str">
        <f t="shared" si="46"/>
        <v>419001102961</v>
      </c>
      <c r="C2963" s="15" t="s">
        <v>25608</v>
      </c>
      <c r="D2963" s="15" t="s">
        <v>3516</v>
      </c>
      <c r="E2963" s="15" t="s">
        <v>25609</v>
      </c>
      <c r="F2963" s="14" t="s">
        <v>25605</v>
      </c>
      <c r="G2963" s="15" t="s">
        <v>25610</v>
      </c>
      <c r="H2963" s="14" t="s">
        <v>13942</v>
      </c>
      <c r="I2963" s="15" t="s">
        <v>17093</v>
      </c>
      <c r="J2963" s="14" t="s">
        <v>13699</v>
      </c>
      <c r="K2963" s="18"/>
      <c r="L2963" s="14" t="s">
        <v>13699</v>
      </c>
      <c r="M2963" s="15" t="s">
        <v>25026</v>
      </c>
      <c r="N2963" s="19" t="str">
        <f>_xlfn.IFNA(VLOOKUP(K2963,'HAN02'!$I$1:$J$426,2,FALSE),"")</f>
        <v/>
      </c>
    </row>
    <row r="2964" spans="1:14">
      <c r="A2964" s="14">
        <v>2962</v>
      </c>
      <c r="B2964" s="14" t="str">
        <f t="shared" si="46"/>
        <v>419003002962</v>
      </c>
      <c r="C2964" s="15" t="s">
        <v>25611</v>
      </c>
      <c r="D2964" s="15" t="s">
        <v>25612</v>
      </c>
      <c r="E2964" s="15" t="s">
        <v>25613</v>
      </c>
      <c r="F2964" s="14" t="s">
        <v>25614</v>
      </c>
      <c r="G2964" s="15" t="s">
        <v>25615</v>
      </c>
      <c r="H2964" s="14"/>
      <c r="I2964" s="15" t="s">
        <v>16492</v>
      </c>
      <c r="J2964" s="14"/>
      <c r="K2964" s="18"/>
      <c r="L2964" s="14" t="s">
        <v>13699</v>
      </c>
      <c r="M2964" s="15" t="s">
        <v>25026</v>
      </c>
      <c r="N2964" s="19" t="str">
        <f>_xlfn.IFNA(VLOOKUP(K2964,'HAN02'!$I$1:$J$426,2,FALSE),"")</f>
        <v/>
      </c>
    </row>
    <row r="2965" spans="1:14">
      <c r="A2965" s="14">
        <v>2963</v>
      </c>
      <c r="B2965" s="14" t="str">
        <f t="shared" si="46"/>
        <v>419003502963</v>
      </c>
      <c r="C2965" s="15" t="s">
        <v>25616</v>
      </c>
      <c r="D2965" s="15" t="s">
        <v>25612</v>
      </c>
      <c r="E2965" s="15" t="s">
        <v>25617</v>
      </c>
      <c r="F2965" s="14" t="s">
        <v>25618</v>
      </c>
      <c r="G2965" s="15" t="s">
        <v>25619</v>
      </c>
      <c r="H2965" s="14" t="s">
        <v>13745</v>
      </c>
      <c r="I2965" s="15" t="s">
        <v>25620</v>
      </c>
      <c r="J2965" s="14" t="s">
        <v>13699</v>
      </c>
      <c r="K2965" s="18"/>
      <c r="L2965" s="14" t="s">
        <v>13699</v>
      </c>
      <c r="M2965" s="15" t="s">
        <v>25026</v>
      </c>
      <c r="N2965" s="19" t="str">
        <f>_xlfn.IFNA(VLOOKUP(K2965,'HAN02'!$I$1:$J$426,2,FALSE),"")</f>
        <v/>
      </c>
    </row>
    <row r="2966" spans="1:14">
      <c r="A2966" s="14">
        <v>2964</v>
      </c>
      <c r="B2966" s="14" t="str">
        <f t="shared" si="46"/>
        <v>419004502964</v>
      </c>
      <c r="C2966" s="15" t="s">
        <v>25621</v>
      </c>
      <c r="D2966" s="15" t="s">
        <v>25622</v>
      </c>
      <c r="E2966" s="15" t="s">
        <v>25623</v>
      </c>
      <c r="F2966" s="14" t="s">
        <v>25624</v>
      </c>
      <c r="G2966" s="15" t="s">
        <v>25625</v>
      </c>
      <c r="H2966" s="14" t="s">
        <v>13745</v>
      </c>
      <c r="I2966" s="15" t="s">
        <v>25168</v>
      </c>
      <c r="J2966" s="14" t="s">
        <v>13699</v>
      </c>
      <c r="K2966" s="18"/>
      <c r="L2966" s="14" t="s">
        <v>13699</v>
      </c>
      <c r="M2966" s="15" t="s">
        <v>25026</v>
      </c>
      <c r="N2966" s="19" t="str">
        <f>_xlfn.IFNA(VLOOKUP(K2966,'HAN02'!$I$1:$J$426,2,FALSE),"")</f>
        <v/>
      </c>
    </row>
    <row r="2967" spans="1:14">
      <c r="A2967" s="14">
        <v>2965</v>
      </c>
      <c r="B2967" s="14" t="str">
        <f t="shared" si="46"/>
        <v>419004502965</v>
      </c>
      <c r="C2967" s="15" t="s">
        <v>25626</v>
      </c>
      <c r="D2967" s="15" t="s">
        <v>25622</v>
      </c>
      <c r="E2967" s="15" t="s">
        <v>25627</v>
      </c>
      <c r="F2967" s="14" t="s">
        <v>25624</v>
      </c>
      <c r="G2967" s="15" t="s">
        <v>25628</v>
      </c>
      <c r="H2967" s="14" t="s">
        <v>13745</v>
      </c>
      <c r="I2967" s="15" t="s">
        <v>25629</v>
      </c>
      <c r="J2967" s="14" t="s">
        <v>13699</v>
      </c>
      <c r="K2967" s="18"/>
      <c r="L2967" s="14" t="s">
        <v>13699</v>
      </c>
      <c r="M2967" s="15" t="s">
        <v>25026</v>
      </c>
      <c r="N2967" s="19" t="str">
        <f>_xlfn.IFNA(VLOOKUP(K2967,'HAN02'!$I$1:$J$426,2,FALSE),"")</f>
        <v/>
      </c>
    </row>
    <row r="2968" spans="1:14">
      <c r="A2968" s="14">
        <v>2966</v>
      </c>
      <c r="B2968" s="14" t="str">
        <f t="shared" si="46"/>
        <v>419006102966</v>
      </c>
      <c r="C2968" s="15" t="s">
        <v>25630</v>
      </c>
      <c r="D2968" s="15" t="s">
        <v>25631</v>
      </c>
      <c r="E2968" s="15" t="s">
        <v>25632</v>
      </c>
      <c r="F2968" s="14" t="s">
        <v>25633</v>
      </c>
      <c r="G2968" s="15" t="s">
        <v>25634</v>
      </c>
      <c r="H2968" s="14" t="s">
        <v>13942</v>
      </c>
      <c r="I2968" s="15" t="s">
        <v>25635</v>
      </c>
      <c r="J2968" s="14" t="s">
        <v>13699</v>
      </c>
      <c r="K2968" s="18"/>
      <c r="L2968" s="14" t="s">
        <v>13699</v>
      </c>
      <c r="M2968" s="15" t="s">
        <v>25026</v>
      </c>
      <c r="N2968" s="19" t="str">
        <f>_xlfn.IFNA(VLOOKUP(K2968,'HAN02'!$I$1:$J$426,2,FALSE),"")</f>
        <v/>
      </c>
    </row>
    <row r="2969" spans="1:14">
      <c r="A2969" s="14">
        <v>2967</v>
      </c>
      <c r="B2969" s="14" t="str">
        <f t="shared" si="46"/>
        <v>420100502967</v>
      </c>
      <c r="C2969" s="15" t="s">
        <v>25636</v>
      </c>
      <c r="D2969" s="15" t="s">
        <v>3520</v>
      </c>
      <c r="E2969" s="15" t="s">
        <v>25637</v>
      </c>
      <c r="F2969" s="14" t="s">
        <v>25638</v>
      </c>
      <c r="G2969" s="15" t="s">
        <v>25639</v>
      </c>
      <c r="H2969" s="14" t="s">
        <v>13745</v>
      </c>
      <c r="I2969" s="15" t="s">
        <v>19297</v>
      </c>
      <c r="J2969" s="14" t="s">
        <v>13699</v>
      </c>
      <c r="K2969" s="18"/>
      <c r="L2969" s="14" t="s">
        <v>13832</v>
      </c>
      <c r="M2969" s="15" t="s">
        <v>25640</v>
      </c>
      <c r="N2969" s="19" t="str">
        <f>_xlfn.IFNA(VLOOKUP(K2969,'HAN02'!$I$1:$J$426,2,FALSE),"")</f>
        <v/>
      </c>
    </row>
    <row r="2970" spans="1:14">
      <c r="A2970" s="14">
        <v>2968</v>
      </c>
      <c r="B2970" s="14" t="str">
        <f t="shared" si="46"/>
        <v>420100002968</v>
      </c>
      <c r="C2970" s="15" t="s">
        <v>25641</v>
      </c>
      <c r="D2970" s="15" t="s">
        <v>3520</v>
      </c>
      <c r="E2970" s="15"/>
      <c r="F2970" s="14"/>
      <c r="G2970" s="15"/>
      <c r="H2970" s="14"/>
      <c r="I2970" s="15"/>
      <c r="J2970" s="14"/>
      <c r="K2970" s="18"/>
      <c r="L2970" s="14" t="s">
        <v>13699</v>
      </c>
      <c r="M2970" s="15" t="s">
        <v>25640</v>
      </c>
      <c r="N2970" s="19" t="str">
        <f>_xlfn.IFNA(VLOOKUP(K2970,'HAN02'!$I$1:$J$426,2,FALSE),"")</f>
        <v/>
      </c>
    </row>
    <row r="2971" spans="1:14">
      <c r="A2971" s="14">
        <v>2969</v>
      </c>
      <c r="B2971" s="14" t="str">
        <f t="shared" si="46"/>
        <v>420102502969</v>
      </c>
      <c r="C2971" s="15" t="s">
        <v>25642</v>
      </c>
      <c r="D2971" s="15" t="s">
        <v>3523</v>
      </c>
      <c r="E2971" s="15" t="s">
        <v>25643</v>
      </c>
      <c r="F2971" s="14" t="s">
        <v>25644</v>
      </c>
      <c r="G2971" s="15" t="s">
        <v>25645</v>
      </c>
      <c r="H2971" s="14" t="s">
        <v>13745</v>
      </c>
      <c r="I2971" s="15" t="s">
        <v>20776</v>
      </c>
      <c r="J2971" s="14" t="s">
        <v>13699</v>
      </c>
      <c r="K2971" s="18"/>
      <c r="L2971" s="14" t="s">
        <v>13832</v>
      </c>
      <c r="M2971" s="15" t="s">
        <v>25640</v>
      </c>
      <c r="N2971" s="19" t="str">
        <f>_xlfn.IFNA(VLOOKUP(K2971,'HAN02'!$I$1:$J$426,2,FALSE),"")</f>
        <v/>
      </c>
    </row>
    <row r="2972" spans="1:14">
      <c r="A2972" s="14">
        <v>2970</v>
      </c>
      <c r="B2972" s="14" t="str">
        <f t="shared" si="46"/>
        <v>420102402970</v>
      </c>
      <c r="C2972" s="15" t="s">
        <v>25646</v>
      </c>
      <c r="D2972" s="15" t="s">
        <v>3523</v>
      </c>
      <c r="E2972" s="15" t="s">
        <v>25647</v>
      </c>
      <c r="F2972" s="14" t="s">
        <v>25648</v>
      </c>
      <c r="G2972" s="15" t="s">
        <v>25649</v>
      </c>
      <c r="H2972" s="14" t="s">
        <v>13708</v>
      </c>
      <c r="I2972" s="15" t="s">
        <v>25650</v>
      </c>
      <c r="J2972" s="14" t="s">
        <v>13699</v>
      </c>
      <c r="K2972" s="18"/>
      <c r="L2972" s="14" t="s">
        <v>13832</v>
      </c>
      <c r="M2972" s="15" t="s">
        <v>25640</v>
      </c>
      <c r="N2972" s="19" t="str">
        <f>_xlfn.IFNA(VLOOKUP(K2972,'HAN02'!$I$1:$J$426,2,FALSE),"")</f>
        <v/>
      </c>
    </row>
    <row r="2973" spans="1:14">
      <c r="A2973" s="14">
        <v>2971</v>
      </c>
      <c r="B2973" s="14" t="str">
        <f t="shared" si="46"/>
        <v>420103102971</v>
      </c>
      <c r="C2973" s="15" t="s">
        <v>25651</v>
      </c>
      <c r="D2973" s="15" t="s">
        <v>3525</v>
      </c>
      <c r="E2973" s="15" t="s">
        <v>25652</v>
      </c>
      <c r="F2973" s="14" t="s">
        <v>25653</v>
      </c>
      <c r="G2973" s="15" t="s">
        <v>25654</v>
      </c>
      <c r="H2973" s="14" t="s">
        <v>13942</v>
      </c>
      <c r="I2973" s="15" t="s">
        <v>25655</v>
      </c>
      <c r="J2973" s="14" t="s">
        <v>13699</v>
      </c>
      <c r="K2973" s="18"/>
      <c r="L2973" s="14" t="s">
        <v>13832</v>
      </c>
      <c r="M2973" s="15" t="s">
        <v>25640</v>
      </c>
      <c r="N2973" s="19" t="str">
        <f>_xlfn.IFNA(VLOOKUP(K2973,'HAN02'!$I$1:$J$426,2,FALSE),"")</f>
        <v/>
      </c>
    </row>
    <row r="2974" spans="1:14">
      <c r="A2974" s="14">
        <v>2972</v>
      </c>
      <c r="B2974" s="14" t="str">
        <f t="shared" si="46"/>
        <v>420103502972</v>
      </c>
      <c r="C2974" s="15" t="s">
        <v>25656</v>
      </c>
      <c r="D2974" s="15" t="s">
        <v>3525</v>
      </c>
      <c r="E2974" s="15" t="s">
        <v>25657</v>
      </c>
      <c r="F2974" s="14" t="s">
        <v>3762</v>
      </c>
      <c r="G2974" s="15" t="s">
        <v>25658</v>
      </c>
      <c r="H2974" s="14" t="s">
        <v>13745</v>
      </c>
      <c r="I2974" s="15" t="s">
        <v>25659</v>
      </c>
      <c r="J2974" s="14" t="s">
        <v>13699</v>
      </c>
      <c r="K2974" s="18"/>
      <c r="L2974" s="14" t="s">
        <v>13832</v>
      </c>
      <c r="M2974" s="15" t="s">
        <v>25640</v>
      </c>
      <c r="N2974" s="19" t="str">
        <f>_xlfn.IFNA(VLOOKUP(K2974,'HAN02'!$I$1:$J$426,2,FALSE),"")</f>
        <v/>
      </c>
    </row>
    <row r="2975" spans="1:14">
      <c r="A2975" s="14">
        <v>2973</v>
      </c>
      <c r="B2975" s="14" t="str">
        <f t="shared" si="46"/>
        <v>420103502973</v>
      </c>
      <c r="C2975" s="15" t="s">
        <v>25660</v>
      </c>
      <c r="D2975" s="15" t="s">
        <v>3525</v>
      </c>
      <c r="E2975" s="15" t="s">
        <v>25661</v>
      </c>
      <c r="F2975" s="14" t="s">
        <v>25662</v>
      </c>
      <c r="G2975" s="15" t="s">
        <v>25663</v>
      </c>
      <c r="H2975" s="14" t="s">
        <v>13745</v>
      </c>
      <c r="I2975" s="15" t="s">
        <v>25664</v>
      </c>
      <c r="J2975" s="14" t="s">
        <v>13699</v>
      </c>
      <c r="K2975" s="18"/>
      <c r="L2975" s="14" t="s">
        <v>13832</v>
      </c>
      <c r="M2975" s="15" t="s">
        <v>25640</v>
      </c>
      <c r="N2975" s="19" t="str">
        <f>_xlfn.IFNA(VLOOKUP(K2975,'HAN02'!$I$1:$J$426,2,FALSE),"")</f>
        <v/>
      </c>
    </row>
    <row r="2976" spans="1:14">
      <c r="A2976" s="14">
        <v>2974</v>
      </c>
      <c r="B2976" s="14" t="str">
        <f t="shared" si="46"/>
        <v>420103002974</v>
      </c>
      <c r="C2976" s="15" t="s">
        <v>25665</v>
      </c>
      <c r="D2976" s="15" t="s">
        <v>3525</v>
      </c>
      <c r="E2976" s="15" t="s">
        <v>25666</v>
      </c>
      <c r="F2976" s="14" t="s">
        <v>3762</v>
      </c>
      <c r="G2976" s="15" t="s">
        <v>25667</v>
      </c>
      <c r="H2976" s="14"/>
      <c r="I2976" s="15" t="s">
        <v>25668</v>
      </c>
      <c r="J2976" s="14"/>
      <c r="K2976" s="18"/>
      <c r="L2976" s="14" t="s">
        <v>13699</v>
      </c>
      <c r="M2976" s="15" t="s">
        <v>25640</v>
      </c>
      <c r="N2976" s="19" t="str">
        <f>_xlfn.IFNA(VLOOKUP(K2976,'HAN02'!$I$1:$J$426,2,FALSE),"")</f>
        <v/>
      </c>
    </row>
    <row r="2977" spans="1:14">
      <c r="A2977" s="14">
        <v>2975</v>
      </c>
      <c r="B2977" s="14" t="str">
        <f t="shared" si="46"/>
        <v>420103002975</v>
      </c>
      <c r="C2977" s="15" t="s">
        <v>25669</v>
      </c>
      <c r="D2977" s="15" t="s">
        <v>3525</v>
      </c>
      <c r="E2977" s="15" t="s">
        <v>25670</v>
      </c>
      <c r="F2977" s="14" t="s">
        <v>3762</v>
      </c>
      <c r="G2977" s="15" t="s">
        <v>25671</v>
      </c>
      <c r="H2977" s="14"/>
      <c r="I2977" s="15" t="s">
        <v>21018</v>
      </c>
      <c r="J2977" s="14"/>
      <c r="K2977" s="18"/>
      <c r="L2977" s="14" t="s">
        <v>13699</v>
      </c>
      <c r="M2977" s="15" t="s">
        <v>25640</v>
      </c>
      <c r="N2977" s="19" t="str">
        <f>_xlfn.IFNA(VLOOKUP(K2977,'HAN02'!$I$1:$J$426,2,FALSE),"")</f>
        <v/>
      </c>
    </row>
    <row r="2978" spans="1:14">
      <c r="A2978" s="14">
        <v>2976</v>
      </c>
      <c r="B2978" s="14" t="str">
        <f t="shared" si="46"/>
        <v>420104502976</v>
      </c>
      <c r="C2978" s="15" t="s">
        <v>25672</v>
      </c>
      <c r="D2978" s="15" t="s">
        <v>3527</v>
      </c>
      <c r="E2978" s="15" t="s">
        <v>25673</v>
      </c>
      <c r="F2978" s="14" t="s">
        <v>25674</v>
      </c>
      <c r="G2978" s="15" t="s">
        <v>25675</v>
      </c>
      <c r="H2978" s="14" t="s">
        <v>13745</v>
      </c>
      <c r="I2978" s="15" t="s">
        <v>25676</v>
      </c>
      <c r="J2978" s="14" t="s">
        <v>13699</v>
      </c>
      <c r="K2978" s="18"/>
      <c r="L2978" s="14" t="s">
        <v>13832</v>
      </c>
      <c r="M2978" s="15" t="s">
        <v>25640</v>
      </c>
      <c r="N2978" s="19" t="str">
        <f>_xlfn.IFNA(VLOOKUP(K2978,'HAN02'!$I$1:$J$426,2,FALSE),"")</f>
        <v/>
      </c>
    </row>
    <row r="2979" spans="1:14">
      <c r="A2979" s="14">
        <v>2977</v>
      </c>
      <c r="B2979" s="14" t="str">
        <f t="shared" si="46"/>
        <v>420104002977</v>
      </c>
      <c r="C2979" s="15" t="s">
        <v>25677</v>
      </c>
      <c r="D2979" s="15" t="s">
        <v>3527</v>
      </c>
      <c r="E2979" s="15"/>
      <c r="F2979" s="14"/>
      <c r="G2979" s="15"/>
      <c r="H2979" s="14"/>
      <c r="I2979" s="15"/>
      <c r="J2979" s="14"/>
      <c r="K2979" s="18"/>
      <c r="L2979" s="14" t="s">
        <v>13699</v>
      </c>
      <c r="M2979" s="15" t="s">
        <v>25640</v>
      </c>
      <c r="N2979" s="19" t="str">
        <f>_xlfn.IFNA(VLOOKUP(K2979,'HAN02'!$I$1:$J$426,2,FALSE),"")</f>
        <v/>
      </c>
    </row>
    <row r="2980" spans="1:14">
      <c r="A2980" s="14">
        <v>2978</v>
      </c>
      <c r="B2980" s="14" t="str">
        <f t="shared" si="46"/>
        <v>420104002978</v>
      </c>
      <c r="C2980" s="15" t="s">
        <v>25678</v>
      </c>
      <c r="D2980" s="15" t="s">
        <v>3527</v>
      </c>
      <c r="E2980" s="15"/>
      <c r="F2980" s="14"/>
      <c r="G2980" s="15"/>
      <c r="H2980" s="14"/>
      <c r="I2980" s="15"/>
      <c r="J2980" s="14"/>
      <c r="K2980" s="18"/>
      <c r="L2980" s="14" t="s">
        <v>13699</v>
      </c>
      <c r="M2980" s="15" t="s">
        <v>25640</v>
      </c>
      <c r="N2980" s="19" t="str">
        <f>_xlfn.IFNA(VLOOKUP(K2980,'HAN02'!$I$1:$J$426,2,FALSE),"")</f>
        <v/>
      </c>
    </row>
    <row r="2981" spans="1:14">
      <c r="A2981" s="14">
        <v>2979</v>
      </c>
      <c r="B2981" s="14" t="str">
        <f t="shared" si="46"/>
        <v>420104502979</v>
      </c>
      <c r="C2981" s="15" t="s">
        <v>25679</v>
      </c>
      <c r="D2981" s="15" t="s">
        <v>3527</v>
      </c>
      <c r="E2981" s="15" t="s">
        <v>25680</v>
      </c>
      <c r="F2981" s="14" t="s">
        <v>25674</v>
      </c>
      <c r="G2981" s="15" t="s">
        <v>25681</v>
      </c>
      <c r="H2981" s="14" t="s">
        <v>13745</v>
      </c>
      <c r="I2981" s="15" t="s">
        <v>18722</v>
      </c>
      <c r="J2981" s="14" t="s">
        <v>13699</v>
      </c>
      <c r="K2981" s="18"/>
      <c r="L2981" s="14" t="s">
        <v>13699</v>
      </c>
      <c r="M2981" s="15" t="s">
        <v>25640</v>
      </c>
      <c r="N2981" s="19" t="str">
        <f>_xlfn.IFNA(VLOOKUP(K2981,'HAN02'!$I$1:$J$426,2,FALSE),"")</f>
        <v/>
      </c>
    </row>
    <row r="2982" spans="1:14">
      <c r="A2982" s="14">
        <v>2980</v>
      </c>
      <c r="B2982" s="14" t="str">
        <f t="shared" si="46"/>
        <v>420105502980</v>
      </c>
      <c r="C2982" s="15" t="s">
        <v>25682</v>
      </c>
      <c r="D2982" s="15" t="s">
        <v>3529</v>
      </c>
      <c r="E2982" s="15" t="s">
        <v>25683</v>
      </c>
      <c r="F2982" s="14" t="s">
        <v>3762</v>
      </c>
      <c r="G2982" s="15" t="s">
        <v>25684</v>
      </c>
      <c r="H2982" s="14" t="s">
        <v>13745</v>
      </c>
      <c r="I2982" s="15" t="s">
        <v>15513</v>
      </c>
      <c r="J2982" s="14" t="s">
        <v>13699</v>
      </c>
      <c r="K2982" s="18"/>
      <c r="L2982" s="14" t="s">
        <v>13699</v>
      </c>
      <c r="M2982" s="15" t="s">
        <v>25640</v>
      </c>
      <c r="N2982" s="19" t="str">
        <f>_xlfn.IFNA(VLOOKUP(K2982,'HAN02'!$I$1:$J$426,2,FALSE),"")</f>
        <v/>
      </c>
    </row>
    <row r="2983" spans="1:14">
      <c r="A2983" s="14">
        <v>2981</v>
      </c>
      <c r="B2983" s="14" t="str">
        <f t="shared" si="46"/>
        <v>420105502981</v>
      </c>
      <c r="C2983" s="15" t="s">
        <v>25685</v>
      </c>
      <c r="D2983" s="15" t="s">
        <v>3529</v>
      </c>
      <c r="E2983" s="15" t="s">
        <v>25686</v>
      </c>
      <c r="F2983" s="14" t="s">
        <v>25687</v>
      </c>
      <c r="G2983" s="15" t="s">
        <v>25688</v>
      </c>
      <c r="H2983" s="14" t="s">
        <v>13745</v>
      </c>
      <c r="I2983" s="15" t="s">
        <v>13698</v>
      </c>
      <c r="J2983" s="14" t="s">
        <v>13699</v>
      </c>
      <c r="K2983" s="18"/>
      <c r="L2983" s="14" t="s">
        <v>13699</v>
      </c>
      <c r="M2983" s="15" t="s">
        <v>25640</v>
      </c>
      <c r="N2983" s="19" t="str">
        <f>_xlfn.IFNA(VLOOKUP(K2983,'HAN02'!$I$1:$J$426,2,FALSE),"")</f>
        <v/>
      </c>
    </row>
    <row r="2984" spans="1:14">
      <c r="A2984" s="14">
        <v>2982</v>
      </c>
      <c r="B2984" s="14" t="str">
        <f t="shared" si="46"/>
        <v>420105302982</v>
      </c>
      <c r="C2984" s="15" t="s">
        <v>25689</v>
      </c>
      <c r="D2984" s="15" t="s">
        <v>3529</v>
      </c>
      <c r="E2984" s="15" t="s">
        <v>25690</v>
      </c>
      <c r="F2984" s="14" t="s">
        <v>25687</v>
      </c>
      <c r="G2984" s="15" t="s">
        <v>25691</v>
      </c>
      <c r="H2984" s="14" t="s">
        <v>13872</v>
      </c>
      <c r="I2984" s="15" t="s">
        <v>25655</v>
      </c>
      <c r="J2984" s="14" t="s">
        <v>13699</v>
      </c>
      <c r="K2984" s="18"/>
      <c r="L2984" s="14" t="s">
        <v>13699</v>
      </c>
      <c r="M2984" s="15" t="s">
        <v>25640</v>
      </c>
      <c r="N2984" s="19" t="str">
        <f>_xlfn.IFNA(VLOOKUP(K2984,'HAN02'!$I$1:$J$426,2,FALSE),"")</f>
        <v/>
      </c>
    </row>
    <row r="2985" spans="1:14">
      <c r="A2985" s="14">
        <v>2983</v>
      </c>
      <c r="B2985" s="14" t="str">
        <f t="shared" si="46"/>
        <v>420106502983</v>
      </c>
      <c r="C2985" s="15" t="s">
        <v>25692</v>
      </c>
      <c r="D2985" s="15" t="s">
        <v>3531</v>
      </c>
      <c r="E2985" s="15" t="s">
        <v>25693</v>
      </c>
      <c r="F2985" s="14" t="s">
        <v>25694</v>
      </c>
      <c r="G2985" s="15" t="s">
        <v>25695</v>
      </c>
      <c r="H2985" s="14" t="s">
        <v>13745</v>
      </c>
      <c r="I2985" s="15" t="s">
        <v>16313</v>
      </c>
      <c r="J2985" s="14" t="s">
        <v>13699</v>
      </c>
      <c r="K2985" s="18"/>
      <c r="L2985" s="14" t="s">
        <v>13832</v>
      </c>
      <c r="M2985" s="15" t="s">
        <v>25640</v>
      </c>
      <c r="N2985" s="19" t="str">
        <f>_xlfn.IFNA(VLOOKUP(K2985,'HAN02'!$I$1:$J$426,2,FALSE),"")</f>
        <v/>
      </c>
    </row>
    <row r="2986" spans="1:14">
      <c r="A2986" s="14">
        <v>2984</v>
      </c>
      <c r="B2986" s="14" t="str">
        <f t="shared" si="46"/>
        <v>420106202984</v>
      </c>
      <c r="C2986" s="15" t="s">
        <v>25696</v>
      </c>
      <c r="D2986" s="15" t="s">
        <v>3531</v>
      </c>
      <c r="E2986" s="15" t="s">
        <v>25697</v>
      </c>
      <c r="F2986" s="14" t="s">
        <v>25698</v>
      </c>
      <c r="G2986" s="15" t="s">
        <v>25699</v>
      </c>
      <c r="H2986" s="14" t="s">
        <v>14962</v>
      </c>
      <c r="I2986" s="15" t="s">
        <v>25700</v>
      </c>
      <c r="J2986" s="14" t="s">
        <v>13699</v>
      </c>
      <c r="K2986" s="18"/>
      <c r="L2986" s="14" t="s">
        <v>13699</v>
      </c>
      <c r="M2986" s="15" t="s">
        <v>25640</v>
      </c>
      <c r="N2986" s="19" t="str">
        <f>_xlfn.IFNA(VLOOKUP(K2986,'HAN02'!$I$1:$J$426,2,FALSE),"")</f>
        <v/>
      </c>
    </row>
    <row r="2987" spans="1:14">
      <c r="A2987" s="14">
        <v>2985</v>
      </c>
      <c r="B2987" s="14" t="str">
        <f t="shared" si="46"/>
        <v>420106502985</v>
      </c>
      <c r="C2987" s="15" t="s">
        <v>25701</v>
      </c>
      <c r="D2987" s="15" t="s">
        <v>3531</v>
      </c>
      <c r="E2987" s="15" t="s">
        <v>25702</v>
      </c>
      <c r="F2987" s="14" t="s">
        <v>25698</v>
      </c>
      <c r="G2987" s="15" t="s">
        <v>25703</v>
      </c>
      <c r="H2987" s="14" t="s">
        <v>13745</v>
      </c>
      <c r="I2987" s="15" t="s">
        <v>23319</v>
      </c>
      <c r="J2987" s="14" t="s">
        <v>13699</v>
      </c>
      <c r="K2987" s="18"/>
      <c r="L2987" s="14" t="s">
        <v>13699</v>
      </c>
      <c r="M2987" s="15" t="s">
        <v>25640</v>
      </c>
      <c r="N2987" s="19" t="str">
        <f>_xlfn.IFNA(VLOOKUP(K2987,'HAN02'!$I$1:$J$426,2,FALSE),"")</f>
        <v/>
      </c>
    </row>
    <row r="2988" spans="1:14">
      <c r="A2988" s="14">
        <v>2986</v>
      </c>
      <c r="B2988" s="14" t="str">
        <f t="shared" si="46"/>
        <v>420107102986</v>
      </c>
      <c r="C2988" s="15" t="s">
        <v>25704</v>
      </c>
      <c r="D2988" s="15" t="s">
        <v>3533</v>
      </c>
      <c r="E2988" s="15" t="s">
        <v>25705</v>
      </c>
      <c r="F2988" s="14" t="s">
        <v>25706</v>
      </c>
      <c r="G2988" s="15" t="s">
        <v>25707</v>
      </c>
      <c r="H2988" s="14" t="s">
        <v>13942</v>
      </c>
      <c r="I2988" s="15" t="s">
        <v>21212</v>
      </c>
      <c r="J2988" s="14" t="s">
        <v>13699</v>
      </c>
      <c r="K2988" s="18"/>
      <c r="L2988" s="14" t="s">
        <v>13832</v>
      </c>
      <c r="M2988" s="15" t="s">
        <v>25640</v>
      </c>
      <c r="N2988" s="19" t="str">
        <f>_xlfn.IFNA(VLOOKUP(K2988,'HAN02'!$I$1:$J$426,2,FALSE),"")</f>
        <v/>
      </c>
    </row>
    <row r="2989" spans="1:14">
      <c r="A2989" s="14">
        <v>2987</v>
      </c>
      <c r="B2989" s="14" t="str">
        <f t="shared" si="46"/>
        <v>420107502987</v>
      </c>
      <c r="C2989" s="15" t="s">
        <v>25708</v>
      </c>
      <c r="D2989" s="15" t="s">
        <v>3533</v>
      </c>
      <c r="E2989" s="15" t="s">
        <v>25709</v>
      </c>
      <c r="F2989" s="14" t="s">
        <v>25710</v>
      </c>
      <c r="G2989" s="15" t="s">
        <v>25711</v>
      </c>
      <c r="H2989" s="14" t="s">
        <v>13745</v>
      </c>
      <c r="I2989" s="15" t="s">
        <v>25712</v>
      </c>
      <c r="J2989" s="14" t="s">
        <v>13699</v>
      </c>
      <c r="K2989" s="18"/>
      <c r="L2989" s="14" t="s">
        <v>13832</v>
      </c>
      <c r="M2989" s="15" t="s">
        <v>25640</v>
      </c>
      <c r="N2989" s="19" t="str">
        <f>_xlfn.IFNA(VLOOKUP(K2989,'HAN02'!$I$1:$J$426,2,FALSE),"")</f>
        <v/>
      </c>
    </row>
    <row r="2990" spans="1:14">
      <c r="A2990" s="14">
        <v>2988</v>
      </c>
      <c r="B2990" s="14" t="str">
        <f t="shared" si="46"/>
        <v>420107002988</v>
      </c>
      <c r="C2990" s="15" t="s">
        <v>25713</v>
      </c>
      <c r="D2990" s="15" t="s">
        <v>3533</v>
      </c>
      <c r="E2990" s="15" t="s">
        <v>25714</v>
      </c>
      <c r="F2990" s="14" t="s">
        <v>3762</v>
      </c>
      <c r="G2990" s="15" t="s">
        <v>25715</v>
      </c>
      <c r="H2990" s="14"/>
      <c r="I2990" s="15" t="s">
        <v>22210</v>
      </c>
      <c r="J2990" s="14"/>
      <c r="K2990" s="18"/>
      <c r="L2990" s="14" t="s">
        <v>13699</v>
      </c>
      <c r="M2990" s="15" t="s">
        <v>25640</v>
      </c>
      <c r="N2990" s="19" t="str">
        <f>_xlfn.IFNA(VLOOKUP(K2990,'HAN02'!$I$1:$J$426,2,FALSE),"")</f>
        <v/>
      </c>
    </row>
    <row r="2991" spans="1:14">
      <c r="A2991" s="14">
        <v>2989</v>
      </c>
      <c r="B2991" s="14" t="str">
        <f t="shared" si="46"/>
        <v>420107502989</v>
      </c>
      <c r="C2991" s="15" t="s">
        <v>25716</v>
      </c>
      <c r="D2991" s="15" t="s">
        <v>3533</v>
      </c>
      <c r="E2991" s="15" t="s">
        <v>25717</v>
      </c>
      <c r="F2991" s="14" t="s">
        <v>25706</v>
      </c>
      <c r="G2991" s="15" t="s">
        <v>25718</v>
      </c>
      <c r="H2991" s="14" t="s">
        <v>13745</v>
      </c>
      <c r="I2991" s="15" t="s">
        <v>21567</v>
      </c>
      <c r="J2991" s="14" t="s">
        <v>13699</v>
      </c>
      <c r="K2991" s="18"/>
      <c r="L2991" s="14" t="s">
        <v>13832</v>
      </c>
      <c r="M2991" s="15" t="s">
        <v>25640</v>
      </c>
      <c r="N2991" s="19" t="str">
        <f>_xlfn.IFNA(VLOOKUP(K2991,'HAN02'!$I$1:$J$426,2,FALSE),"")</f>
        <v/>
      </c>
    </row>
    <row r="2992" spans="1:14">
      <c r="A2992" s="14">
        <v>2990</v>
      </c>
      <c r="B2992" s="14" t="str">
        <f t="shared" si="46"/>
        <v>420107502990</v>
      </c>
      <c r="C2992" s="15" t="s">
        <v>25719</v>
      </c>
      <c r="D2992" s="15" t="s">
        <v>3533</v>
      </c>
      <c r="E2992" s="15" t="s">
        <v>25720</v>
      </c>
      <c r="F2992" s="14" t="s">
        <v>25721</v>
      </c>
      <c r="G2992" s="15" t="s">
        <v>25722</v>
      </c>
      <c r="H2992" s="14" t="s">
        <v>13745</v>
      </c>
      <c r="I2992" s="15" t="s">
        <v>15853</v>
      </c>
      <c r="J2992" s="14" t="s">
        <v>13699</v>
      </c>
      <c r="K2992" s="18"/>
      <c r="L2992" s="14" t="s">
        <v>13699</v>
      </c>
      <c r="M2992" s="15" t="s">
        <v>25640</v>
      </c>
      <c r="N2992" s="19" t="str">
        <f>_xlfn.IFNA(VLOOKUP(K2992,'HAN02'!$I$1:$J$426,2,FALSE),"")</f>
        <v/>
      </c>
    </row>
    <row r="2993" spans="1:14">
      <c r="A2993" s="14">
        <v>2991</v>
      </c>
      <c r="B2993" s="14" t="str">
        <f t="shared" si="46"/>
        <v>420107502991</v>
      </c>
      <c r="C2993" s="15" t="s">
        <v>25723</v>
      </c>
      <c r="D2993" s="15" t="s">
        <v>3533</v>
      </c>
      <c r="E2993" s="15" t="s">
        <v>25724</v>
      </c>
      <c r="F2993" s="14" t="s">
        <v>25706</v>
      </c>
      <c r="G2993" s="15" t="s">
        <v>25725</v>
      </c>
      <c r="H2993" s="14" t="s">
        <v>13745</v>
      </c>
      <c r="I2993" s="15" t="s">
        <v>16317</v>
      </c>
      <c r="J2993" s="14" t="s">
        <v>13699</v>
      </c>
      <c r="K2993" s="18"/>
      <c r="L2993" s="14" t="s">
        <v>13699</v>
      </c>
      <c r="M2993" s="15" t="s">
        <v>25640</v>
      </c>
      <c r="N2993" s="19" t="str">
        <f>_xlfn.IFNA(VLOOKUP(K2993,'HAN02'!$I$1:$J$426,2,FALSE),"")</f>
        <v/>
      </c>
    </row>
    <row r="2994" spans="1:14">
      <c r="A2994" s="14">
        <v>2992</v>
      </c>
      <c r="B2994" s="14" t="str">
        <f t="shared" si="46"/>
        <v>420107502992</v>
      </c>
      <c r="C2994" s="15" t="s">
        <v>25726</v>
      </c>
      <c r="D2994" s="15" t="s">
        <v>3533</v>
      </c>
      <c r="E2994" s="15" t="s">
        <v>25727</v>
      </c>
      <c r="F2994" s="14" t="s">
        <v>25706</v>
      </c>
      <c r="G2994" s="15" t="s">
        <v>25728</v>
      </c>
      <c r="H2994" s="14" t="s">
        <v>13745</v>
      </c>
      <c r="I2994" s="15" t="s">
        <v>15665</v>
      </c>
      <c r="J2994" s="14" t="s">
        <v>13699</v>
      </c>
      <c r="K2994" s="18"/>
      <c r="L2994" s="14" t="s">
        <v>13699</v>
      </c>
      <c r="M2994" s="15" t="s">
        <v>25640</v>
      </c>
      <c r="N2994" s="19" t="str">
        <f>_xlfn.IFNA(VLOOKUP(K2994,'HAN02'!$I$1:$J$426,2,FALSE),"")</f>
        <v/>
      </c>
    </row>
    <row r="2995" spans="1:14">
      <c r="A2995" s="14">
        <v>2993</v>
      </c>
      <c r="B2995" s="14" t="str">
        <f t="shared" si="46"/>
        <v>420107002993</v>
      </c>
      <c r="C2995" s="15" t="s">
        <v>25729</v>
      </c>
      <c r="D2995" s="15" t="s">
        <v>3533</v>
      </c>
      <c r="E2995" s="15"/>
      <c r="F2995" s="14"/>
      <c r="G2995" s="15"/>
      <c r="H2995" s="14"/>
      <c r="I2995" s="15"/>
      <c r="J2995" s="14"/>
      <c r="K2995" s="18"/>
      <c r="L2995" s="14" t="s">
        <v>13699</v>
      </c>
      <c r="M2995" s="15" t="s">
        <v>25640</v>
      </c>
      <c r="N2995" s="19" t="str">
        <f>_xlfn.IFNA(VLOOKUP(K2995,'HAN02'!$I$1:$J$426,2,FALSE),"")</f>
        <v/>
      </c>
    </row>
    <row r="2996" spans="1:14">
      <c r="A2996" s="14">
        <v>2994</v>
      </c>
      <c r="B2996" s="14" t="str">
        <f t="shared" si="46"/>
        <v>420111402994</v>
      </c>
      <c r="C2996" s="15" t="s">
        <v>25730</v>
      </c>
      <c r="D2996" s="15" t="s">
        <v>3534</v>
      </c>
      <c r="E2996" s="15" t="s">
        <v>25731</v>
      </c>
      <c r="F2996" s="14" t="s">
        <v>25698</v>
      </c>
      <c r="G2996" s="15" t="s">
        <v>25732</v>
      </c>
      <c r="H2996" s="14" t="s">
        <v>13708</v>
      </c>
      <c r="I2996" s="15" t="s">
        <v>18609</v>
      </c>
      <c r="J2996" s="14" t="s">
        <v>13699</v>
      </c>
      <c r="K2996" s="18"/>
      <c r="L2996" s="14" t="s">
        <v>13832</v>
      </c>
      <c r="M2996" s="15" t="s">
        <v>25640</v>
      </c>
      <c r="N2996" s="19" t="str">
        <f>_xlfn.IFNA(VLOOKUP(K2996,'HAN02'!$I$1:$J$426,2,FALSE),"")</f>
        <v/>
      </c>
    </row>
    <row r="2997" spans="1:14">
      <c r="A2997" s="14">
        <v>2995</v>
      </c>
      <c r="B2997" s="14" t="str">
        <f t="shared" si="46"/>
        <v>420111502995</v>
      </c>
      <c r="C2997" s="15" t="s">
        <v>25733</v>
      </c>
      <c r="D2997" s="15" t="s">
        <v>3534</v>
      </c>
      <c r="E2997" s="15" t="s">
        <v>25734</v>
      </c>
      <c r="F2997" s="14" t="s">
        <v>25735</v>
      </c>
      <c r="G2997" s="15" t="s">
        <v>25736</v>
      </c>
      <c r="H2997" s="14" t="s">
        <v>13745</v>
      </c>
      <c r="I2997" s="15" t="s">
        <v>25737</v>
      </c>
      <c r="J2997" s="14" t="s">
        <v>13699</v>
      </c>
      <c r="K2997" s="18"/>
      <c r="L2997" s="14" t="s">
        <v>13699</v>
      </c>
      <c r="M2997" s="15" t="s">
        <v>25640</v>
      </c>
      <c r="N2997" s="19" t="str">
        <f>_xlfn.IFNA(VLOOKUP(K2997,'HAN02'!$I$1:$J$426,2,FALSE),"")</f>
        <v/>
      </c>
    </row>
    <row r="2998" spans="1:14">
      <c r="A2998" s="14">
        <v>2996</v>
      </c>
      <c r="B2998" s="14" t="str">
        <f t="shared" si="46"/>
        <v>420111702996</v>
      </c>
      <c r="C2998" s="15" t="s">
        <v>25738</v>
      </c>
      <c r="D2998" s="15" t="s">
        <v>3534</v>
      </c>
      <c r="E2998" s="15" t="s">
        <v>25739</v>
      </c>
      <c r="F2998" s="14" t="s">
        <v>25698</v>
      </c>
      <c r="G2998" s="15" t="s">
        <v>25740</v>
      </c>
      <c r="H2998" s="14" t="s">
        <v>14247</v>
      </c>
      <c r="I2998" s="15" t="s">
        <v>25741</v>
      </c>
      <c r="J2998" s="14" t="s">
        <v>13699</v>
      </c>
      <c r="K2998" s="18"/>
      <c r="L2998" s="14" t="s">
        <v>13832</v>
      </c>
      <c r="M2998" s="15" t="s">
        <v>25640</v>
      </c>
      <c r="N2998" s="19" t="str">
        <f>_xlfn.IFNA(VLOOKUP(K2998,'HAN02'!$I$1:$J$426,2,FALSE),"")</f>
        <v/>
      </c>
    </row>
    <row r="2999" spans="1:14">
      <c r="A2999" s="14">
        <v>2997</v>
      </c>
      <c r="B2999" s="14" t="str">
        <f t="shared" si="46"/>
        <v>420111402997</v>
      </c>
      <c r="C2999" s="15" t="s">
        <v>25742</v>
      </c>
      <c r="D2999" s="15" t="s">
        <v>3534</v>
      </c>
      <c r="E2999" s="15" t="s">
        <v>25743</v>
      </c>
      <c r="F2999" s="14" t="s">
        <v>25744</v>
      </c>
      <c r="G2999" s="15" t="s">
        <v>25745</v>
      </c>
      <c r="H2999" s="14" t="s">
        <v>13708</v>
      </c>
      <c r="I2999" s="15" t="s">
        <v>15830</v>
      </c>
      <c r="J2999" s="14" t="s">
        <v>13699</v>
      </c>
      <c r="K2999" s="18"/>
      <c r="L2999" s="14" t="s">
        <v>13699</v>
      </c>
      <c r="M2999" s="15" t="s">
        <v>25640</v>
      </c>
      <c r="N2999" s="19" t="str">
        <f>_xlfn.IFNA(VLOOKUP(K2999,'HAN02'!$I$1:$J$426,2,FALSE),"")</f>
        <v/>
      </c>
    </row>
    <row r="3000" spans="1:14">
      <c r="A3000" s="14">
        <v>2998</v>
      </c>
      <c r="B3000" s="14" t="str">
        <f t="shared" si="46"/>
        <v>420111502998</v>
      </c>
      <c r="C3000" s="15" t="s">
        <v>25746</v>
      </c>
      <c r="D3000" s="15" t="s">
        <v>3534</v>
      </c>
      <c r="E3000" s="15" t="s">
        <v>25747</v>
      </c>
      <c r="F3000" s="14" t="s">
        <v>3149</v>
      </c>
      <c r="G3000" s="15" t="s">
        <v>25748</v>
      </c>
      <c r="H3000" s="14" t="s">
        <v>13745</v>
      </c>
      <c r="I3000" s="15" t="s">
        <v>22136</v>
      </c>
      <c r="J3000" s="14" t="s">
        <v>13699</v>
      </c>
      <c r="K3000" s="18"/>
      <c r="L3000" s="14" t="s">
        <v>13699</v>
      </c>
      <c r="M3000" s="15" t="s">
        <v>25640</v>
      </c>
      <c r="N3000" s="19" t="str">
        <f>_xlfn.IFNA(VLOOKUP(K3000,'HAN02'!$I$1:$J$426,2,FALSE),"")</f>
        <v/>
      </c>
    </row>
    <row r="3001" spans="1:14">
      <c r="A3001" s="14">
        <v>2999</v>
      </c>
      <c r="B3001" s="14" t="str">
        <f t="shared" si="46"/>
        <v>420111402999</v>
      </c>
      <c r="C3001" s="15" t="s">
        <v>25749</v>
      </c>
      <c r="D3001" s="15" t="s">
        <v>3534</v>
      </c>
      <c r="E3001" s="15" t="s">
        <v>25750</v>
      </c>
      <c r="F3001" s="14" t="s">
        <v>25735</v>
      </c>
      <c r="G3001" s="15" t="s">
        <v>25751</v>
      </c>
      <c r="H3001" s="14" t="s">
        <v>13708</v>
      </c>
      <c r="I3001" s="15" t="s">
        <v>25752</v>
      </c>
      <c r="J3001" s="14" t="s">
        <v>13699</v>
      </c>
      <c r="K3001" s="18"/>
      <c r="L3001" s="14" t="s">
        <v>13699</v>
      </c>
      <c r="M3001" s="15" t="s">
        <v>25640</v>
      </c>
      <c r="N3001" s="19" t="str">
        <f>_xlfn.IFNA(VLOOKUP(K3001,'HAN02'!$I$1:$J$426,2,FALSE),"")</f>
        <v/>
      </c>
    </row>
    <row r="3002" spans="1:14">
      <c r="A3002" s="14">
        <v>3000</v>
      </c>
      <c r="B3002" s="14" t="str">
        <f t="shared" si="46"/>
        <v>420111403000</v>
      </c>
      <c r="C3002" s="15" t="s">
        <v>25753</v>
      </c>
      <c r="D3002" s="15" t="s">
        <v>3534</v>
      </c>
      <c r="E3002" s="15" t="s">
        <v>25754</v>
      </c>
      <c r="F3002" s="14" t="s">
        <v>25744</v>
      </c>
      <c r="G3002" s="15" t="s">
        <v>25755</v>
      </c>
      <c r="H3002" s="14" t="s">
        <v>13708</v>
      </c>
      <c r="I3002" s="15" t="s">
        <v>24621</v>
      </c>
      <c r="J3002" s="14" t="s">
        <v>13699</v>
      </c>
      <c r="K3002" s="18"/>
      <c r="L3002" s="14" t="s">
        <v>13699</v>
      </c>
      <c r="M3002" s="15" t="s">
        <v>25640</v>
      </c>
      <c r="N3002" s="19" t="str">
        <f>_xlfn.IFNA(VLOOKUP(K3002,'HAN02'!$I$1:$J$426,2,FALSE),"")</f>
        <v/>
      </c>
    </row>
    <row r="3003" spans="1:14">
      <c r="A3003" s="14">
        <v>3001</v>
      </c>
      <c r="B3003" s="14" t="str">
        <f t="shared" si="46"/>
        <v>420111503001</v>
      </c>
      <c r="C3003" s="15" t="s">
        <v>25756</v>
      </c>
      <c r="D3003" s="15" t="s">
        <v>3534</v>
      </c>
      <c r="E3003" s="15" t="s">
        <v>25757</v>
      </c>
      <c r="F3003" s="14" t="s">
        <v>3762</v>
      </c>
      <c r="G3003" s="15" t="s">
        <v>25758</v>
      </c>
      <c r="H3003" s="14" t="s">
        <v>13745</v>
      </c>
      <c r="I3003" s="15" t="s">
        <v>15189</v>
      </c>
      <c r="J3003" s="14" t="s">
        <v>13699</v>
      </c>
      <c r="K3003" s="18"/>
      <c r="L3003" s="14" t="s">
        <v>13699</v>
      </c>
      <c r="M3003" s="15" t="s">
        <v>25640</v>
      </c>
      <c r="N3003" s="19" t="str">
        <f>_xlfn.IFNA(VLOOKUP(K3003,'HAN02'!$I$1:$J$426,2,FALSE),"")</f>
        <v/>
      </c>
    </row>
    <row r="3004" spans="1:14">
      <c r="A3004" s="14">
        <v>3002</v>
      </c>
      <c r="B3004" s="14" t="str">
        <f t="shared" si="46"/>
        <v>420112303002</v>
      </c>
      <c r="C3004" s="15" t="s">
        <v>25759</v>
      </c>
      <c r="D3004" s="15" t="s">
        <v>3536</v>
      </c>
      <c r="E3004" s="15" t="s">
        <v>25760</v>
      </c>
      <c r="F3004" s="14" t="s">
        <v>25761</v>
      </c>
      <c r="G3004" s="15" t="s">
        <v>25762</v>
      </c>
      <c r="H3004" s="14" t="s">
        <v>13872</v>
      </c>
      <c r="I3004" s="15" t="s">
        <v>25763</v>
      </c>
      <c r="J3004" s="14" t="s">
        <v>13699</v>
      </c>
      <c r="K3004" s="18"/>
      <c r="L3004" s="14" t="s">
        <v>13832</v>
      </c>
      <c r="M3004" s="15" t="s">
        <v>25640</v>
      </c>
      <c r="N3004" s="19" t="str">
        <f>_xlfn.IFNA(VLOOKUP(K3004,'HAN02'!$I$1:$J$426,2,FALSE),"")</f>
        <v/>
      </c>
    </row>
    <row r="3005" spans="1:14">
      <c r="A3005" s="14">
        <v>3003</v>
      </c>
      <c r="B3005" s="14" t="str">
        <f t="shared" si="46"/>
        <v>420115503003</v>
      </c>
      <c r="C3005" s="15" t="s">
        <v>25764</v>
      </c>
      <c r="D3005" s="15" t="s">
        <v>3542</v>
      </c>
      <c r="E3005" s="15" t="s">
        <v>25765</v>
      </c>
      <c r="F3005" s="14" t="s">
        <v>25766</v>
      </c>
      <c r="G3005" s="15" t="s">
        <v>25767</v>
      </c>
      <c r="H3005" s="14" t="s">
        <v>13745</v>
      </c>
      <c r="I3005" s="15" t="s">
        <v>14392</v>
      </c>
      <c r="J3005" s="14" t="s">
        <v>13699</v>
      </c>
      <c r="K3005" s="18"/>
      <c r="L3005" s="14" t="s">
        <v>13832</v>
      </c>
      <c r="M3005" s="15" t="s">
        <v>25640</v>
      </c>
      <c r="N3005" s="19" t="str">
        <f>_xlfn.IFNA(VLOOKUP(K3005,'HAN02'!$I$1:$J$426,2,FALSE),"")</f>
        <v/>
      </c>
    </row>
    <row r="3006" spans="1:14">
      <c r="A3006" s="14">
        <v>3004</v>
      </c>
      <c r="B3006" s="14" t="str">
        <f t="shared" si="46"/>
        <v>420115503004</v>
      </c>
      <c r="C3006" s="15" t="s">
        <v>25768</v>
      </c>
      <c r="D3006" s="15" t="s">
        <v>3542</v>
      </c>
      <c r="E3006" s="15" t="s">
        <v>25769</v>
      </c>
      <c r="F3006" s="14" t="s">
        <v>25766</v>
      </c>
      <c r="G3006" s="15" t="s">
        <v>25770</v>
      </c>
      <c r="H3006" s="14" t="s">
        <v>13745</v>
      </c>
      <c r="I3006" s="15" t="s">
        <v>15839</v>
      </c>
      <c r="J3006" s="14" t="s">
        <v>13699</v>
      </c>
      <c r="K3006" s="18"/>
      <c r="L3006" s="14" t="s">
        <v>13699</v>
      </c>
      <c r="M3006" s="15" t="s">
        <v>25640</v>
      </c>
      <c r="N3006" s="19" t="str">
        <f>_xlfn.IFNA(VLOOKUP(K3006,'HAN02'!$I$1:$J$426,2,FALSE),"")</f>
        <v/>
      </c>
    </row>
    <row r="3007" spans="1:14">
      <c r="A3007" s="14">
        <v>3005</v>
      </c>
      <c r="B3007" s="14" t="str">
        <f t="shared" si="46"/>
        <v>420115503005</v>
      </c>
      <c r="C3007" s="15" t="s">
        <v>25771</v>
      </c>
      <c r="D3007" s="15" t="s">
        <v>3542</v>
      </c>
      <c r="E3007" s="15" t="s">
        <v>25772</v>
      </c>
      <c r="F3007" s="14" t="s">
        <v>3798</v>
      </c>
      <c r="G3007" s="15" t="s">
        <v>25773</v>
      </c>
      <c r="H3007" s="14" t="s">
        <v>13745</v>
      </c>
      <c r="I3007" s="15" t="s">
        <v>25774</v>
      </c>
      <c r="J3007" s="14" t="s">
        <v>13699</v>
      </c>
      <c r="K3007" s="18"/>
      <c r="L3007" s="14" t="s">
        <v>13699</v>
      </c>
      <c r="M3007" s="15" t="s">
        <v>25640</v>
      </c>
      <c r="N3007" s="19" t="str">
        <f>_xlfn.IFNA(VLOOKUP(K3007,'HAN02'!$I$1:$J$426,2,FALSE),"")</f>
        <v/>
      </c>
    </row>
    <row r="3008" spans="1:14">
      <c r="A3008" s="14">
        <v>3006</v>
      </c>
      <c r="B3008" s="14" t="str">
        <f t="shared" si="46"/>
        <v>420116503006</v>
      </c>
      <c r="C3008" s="15" t="s">
        <v>25775</v>
      </c>
      <c r="D3008" s="15" t="s">
        <v>3544</v>
      </c>
      <c r="E3008" s="15" t="s">
        <v>25776</v>
      </c>
      <c r="F3008" s="14" t="s">
        <v>25777</v>
      </c>
      <c r="G3008" s="15" t="s">
        <v>25778</v>
      </c>
      <c r="H3008" s="14" t="s">
        <v>13745</v>
      </c>
      <c r="I3008" s="15" t="s">
        <v>16648</v>
      </c>
      <c r="J3008" s="14" t="s">
        <v>13699</v>
      </c>
      <c r="K3008" s="18"/>
      <c r="L3008" s="14" t="s">
        <v>13699</v>
      </c>
      <c r="M3008" s="15" t="s">
        <v>25640</v>
      </c>
      <c r="N3008" s="19" t="str">
        <f>_xlfn.IFNA(VLOOKUP(K3008,'HAN02'!$I$1:$J$426,2,FALSE),"")</f>
        <v/>
      </c>
    </row>
    <row r="3009" spans="1:14">
      <c r="A3009" s="14">
        <v>3007</v>
      </c>
      <c r="B3009" s="14" t="str">
        <f t="shared" si="46"/>
        <v>420116503007</v>
      </c>
      <c r="C3009" s="15" t="s">
        <v>25779</v>
      </c>
      <c r="D3009" s="15" t="s">
        <v>3544</v>
      </c>
      <c r="E3009" s="15" t="s">
        <v>25780</v>
      </c>
      <c r="F3009" s="14" t="s">
        <v>25781</v>
      </c>
      <c r="G3009" s="15" t="s">
        <v>25782</v>
      </c>
      <c r="H3009" s="14" t="s">
        <v>13745</v>
      </c>
      <c r="I3009" s="15" t="s">
        <v>17231</v>
      </c>
      <c r="J3009" s="14" t="s">
        <v>13699</v>
      </c>
      <c r="K3009" s="18"/>
      <c r="L3009" s="14" t="s">
        <v>13699</v>
      </c>
      <c r="M3009" s="15" t="s">
        <v>25640</v>
      </c>
      <c r="N3009" s="19" t="str">
        <f>_xlfn.IFNA(VLOOKUP(K3009,'HAN02'!$I$1:$J$426,2,FALSE),"")</f>
        <v/>
      </c>
    </row>
    <row r="3010" spans="1:14">
      <c r="A3010" s="14">
        <v>3008</v>
      </c>
      <c r="B3010" s="14" t="str">
        <f t="shared" si="46"/>
        <v>420160403008</v>
      </c>
      <c r="C3010" s="15" t="s">
        <v>25783</v>
      </c>
      <c r="D3010" s="15" t="s">
        <v>25784</v>
      </c>
      <c r="E3010" s="15" t="s">
        <v>25785</v>
      </c>
      <c r="F3010" s="14" t="s">
        <v>25786</v>
      </c>
      <c r="G3010" s="15" t="s">
        <v>25787</v>
      </c>
      <c r="H3010" s="14" t="s">
        <v>13708</v>
      </c>
      <c r="I3010" s="15" t="s">
        <v>25788</v>
      </c>
      <c r="J3010" s="14" t="s">
        <v>13699</v>
      </c>
      <c r="K3010" s="18"/>
      <c r="L3010" s="14" t="s">
        <v>13699</v>
      </c>
      <c r="M3010" s="15" t="s">
        <v>25640</v>
      </c>
      <c r="N3010" s="19" t="str">
        <f>_xlfn.IFNA(VLOOKUP(K3010,'HAN02'!$I$1:$J$426,2,FALSE),"")</f>
        <v/>
      </c>
    </row>
    <row r="3011" spans="1:14">
      <c r="A3011" s="14">
        <v>3009</v>
      </c>
      <c r="B3011" s="14" t="str">
        <f t="shared" si="46"/>
        <v>420196503009</v>
      </c>
      <c r="C3011" s="15" t="s">
        <v>25789</v>
      </c>
      <c r="D3011" s="15" t="s">
        <v>13102</v>
      </c>
      <c r="E3011" s="15" t="s">
        <v>25790</v>
      </c>
      <c r="F3011" s="14" t="s">
        <v>25735</v>
      </c>
      <c r="G3011" s="15" t="s">
        <v>25791</v>
      </c>
      <c r="H3011" s="14" t="s">
        <v>13745</v>
      </c>
      <c r="I3011" s="15" t="s">
        <v>25792</v>
      </c>
      <c r="J3011" s="14" t="s">
        <v>13710</v>
      </c>
      <c r="K3011" s="18" t="s">
        <v>13102</v>
      </c>
      <c r="L3011" s="14" t="s">
        <v>13832</v>
      </c>
      <c r="M3011" s="15" t="s">
        <v>25640</v>
      </c>
      <c r="N3011" s="19" t="str">
        <f>_xlfn.IFNA(VLOOKUP(K3011,'HAN02'!$I$1:$J$426,2,FALSE),"")</f>
        <v>GG422031</v>
      </c>
    </row>
    <row r="3012" spans="1:14">
      <c r="A3012" s="14">
        <v>3010</v>
      </c>
      <c r="B3012" s="14" t="str">
        <f t="shared" ref="B3012:B3075" si="47">D3012&amp;IF(H3012="",0,H3012)&amp;REPT(0,5-LEN(A3012))&amp;A3012</f>
        <v>420196303010</v>
      </c>
      <c r="C3012" s="15" t="s">
        <v>25793</v>
      </c>
      <c r="D3012" s="15" t="s">
        <v>13102</v>
      </c>
      <c r="E3012" s="15" t="s">
        <v>25794</v>
      </c>
      <c r="F3012" s="14" t="s">
        <v>25795</v>
      </c>
      <c r="G3012" s="15" t="s">
        <v>25796</v>
      </c>
      <c r="H3012" s="14" t="s">
        <v>13872</v>
      </c>
      <c r="I3012" s="15" t="s">
        <v>25797</v>
      </c>
      <c r="J3012" s="14" t="s">
        <v>13710</v>
      </c>
      <c r="K3012" s="18" t="s">
        <v>13102</v>
      </c>
      <c r="L3012" s="14" t="s">
        <v>13832</v>
      </c>
      <c r="M3012" s="15" t="s">
        <v>25640</v>
      </c>
      <c r="N3012" s="19" t="str">
        <f>_xlfn.IFNA(VLOOKUP(K3012,'HAN02'!$I$1:$J$426,2,FALSE),"")</f>
        <v>GG422031</v>
      </c>
    </row>
    <row r="3013" spans="1:14">
      <c r="A3013" s="14">
        <v>3011</v>
      </c>
      <c r="B3013" s="14" t="str">
        <f t="shared" si="47"/>
        <v>420196403011</v>
      </c>
      <c r="C3013" s="15" t="s">
        <v>25798</v>
      </c>
      <c r="D3013" s="15" t="s">
        <v>13102</v>
      </c>
      <c r="E3013" s="15" t="s">
        <v>25799</v>
      </c>
      <c r="F3013" s="14" t="s">
        <v>25735</v>
      </c>
      <c r="G3013" s="15" t="s">
        <v>25800</v>
      </c>
      <c r="H3013" s="14" t="s">
        <v>13708</v>
      </c>
      <c r="I3013" s="15" t="s">
        <v>25801</v>
      </c>
      <c r="J3013" s="14" t="s">
        <v>13710</v>
      </c>
      <c r="K3013" s="18" t="s">
        <v>13102</v>
      </c>
      <c r="L3013" s="14" t="s">
        <v>13832</v>
      </c>
      <c r="M3013" s="15" t="s">
        <v>25640</v>
      </c>
      <c r="N3013" s="19" t="str">
        <f>_xlfn.IFNA(VLOOKUP(K3013,'HAN02'!$I$1:$J$426,2,FALSE),"")</f>
        <v>GG422031</v>
      </c>
    </row>
    <row r="3014" spans="1:14">
      <c r="A3014" s="14">
        <v>3012</v>
      </c>
      <c r="B3014" s="14" t="str">
        <f t="shared" si="47"/>
        <v>420196403012</v>
      </c>
      <c r="C3014" s="15" t="s">
        <v>25802</v>
      </c>
      <c r="D3014" s="15" t="s">
        <v>13102</v>
      </c>
      <c r="E3014" s="15" t="s">
        <v>25803</v>
      </c>
      <c r="F3014" s="14" t="s">
        <v>25698</v>
      </c>
      <c r="G3014" s="15" t="s">
        <v>25804</v>
      </c>
      <c r="H3014" s="14" t="s">
        <v>13708</v>
      </c>
      <c r="I3014" s="15" t="s">
        <v>21312</v>
      </c>
      <c r="J3014" s="14" t="s">
        <v>13710</v>
      </c>
      <c r="K3014" s="18" t="s">
        <v>13102</v>
      </c>
      <c r="L3014" s="14" t="s">
        <v>13832</v>
      </c>
      <c r="M3014" s="15" t="s">
        <v>25640</v>
      </c>
      <c r="N3014" s="19" t="str">
        <f>_xlfn.IFNA(VLOOKUP(K3014,'HAN02'!$I$1:$J$426,2,FALSE),"")</f>
        <v>GG422031</v>
      </c>
    </row>
    <row r="3015" spans="1:14">
      <c r="A3015" s="14">
        <v>3013</v>
      </c>
      <c r="B3015" s="14" t="str">
        <f t="shared" si="47"/>
        <v>420196703013</v>
      </c>
      <c r="C3015" s="15" t="s">
        <v>25805</v>
      </c>
      <c r="D3015" s="15" t="s">
        <v>13102</v>
      </c>
      <c r="E3015" s="15" t="s">
        <v>25806</v>
      </c>
      <c r="F3015" s="14" t="s">
        <v>3798</v>
      </c>
      <c r="G3015" s="15" t="s">
        <v>25807</v>
      </c>
      <c r="H3015" s="14" t="s">
        <v>14247</v>
      </c>
      <c r="I3015" s="15" t="s">
        <v>25808</v>
      </c>
      <c r="J3015" s="14" t="s">
        <v>13710</v>
      </c>
      <c r="K3015" s="18" t="s">
        <v>13102</v>
      </c>
      <c r="L3015" s="14" t="s">
        <v>13832</v>
      </c>
      <c r="M3015" s="15" t="s">
        <v>25640</v>
      </c>
      <c r="N3015" s="19" t="str">
        <f>_xlfn.IFNA(VLOOKUP(K3015,'HAN02'!$I$1:$J$426,2,FALSE),"")</f>
        <v>GG422031</v>
      </c>
    </row>
    <row r="3016" spans="1:14">
      <c r="A3016" s="14">
        <v>3014</v>
      </c>
      <c r="B3016" s="14" t="str">
        <f t="shared" si="47"/>
        <v>420196503014</v>
      </c>
      <c r="C3016" s="15" t="s">
        <v>25809</v>
      </c>
      <c r="D3016" s="15" t="s">
        <v>13102</v>
      </c>
      <c r="E3016" s="15" t="s">
        <v>25810</v>
      </c>
      <c r="F3016" s="14" t="s">
        <v>25735</v>
      </c>
      <c r="G3016" s="15" t="s">
        <v>25811</v>
      </c>
      <c r="H3016" s="14" t="s">
        <v>13745</v>
      </c>
      <c r="I3016" s="15" t="s">
        <v>25812</v>
      </c>
      <c r="J3016" s="14" t="s">
        <v>13710</v>
      </c>
      <c r="K3016" s="18" t="s">
        <v>13102</v>
      </c>
      <c r="L3016" s="14" t="s">
        <v>13832</v>
      </c>
      <c r="M3016" s="15" t="s">
        <v>25640</v>
      </c>
      <c r="N3016" s="19" t="str">
        <f>_xlfn.IFNA(VLOOKUP(K3016,'HAN02'!$I$1:$J$426,2,FALSE),"")</f>
        <v>GG422031</v>
      </c>
    </row>
    <row r="3017" spans="1:14">
      <c r="A3017" s="14">
        <v>3015</v>
      </c>
      <c r="B3017" s="14" t="str">
        <f t="shared" si="47"/>
        <v>420196503015</v>
      </c>
      <c r="C3017" s="15" t="s">
        <v>25813</v>
      </c>
      <c r="D3017" s="15" t="s">
        <v>13102</v>
      </c>
      <c r="E3017" s="15" t="s">
        <v>25814</v>
      </c>
      <c r="F3017" s="14" t="s">
        <v>25795</v>
      </c>
      <c r="G3017" s="15" t="s">
        <v>25815</v>
      </c>
      <c r="H3017" s="14" t="s">
        <v>13745</v>
      </c>
      <c r="I3017" s="15" t="s">
        <v>14832</v>
      </c>
      <c r="J3017" s="14" t="s">
        <v>13710</v>
      </c>
      <c r="K3017" s="18" t="s">
        <v>13102</v>
      </c>
      <c r="L3017" s="14" t="s">
        <v>13832</v>
      </c>
      <c r="M3017" s="15" t="s">
        <v>25640</v>
      </c>
      <c r="N3017" s="19" t="str">
        <f>_xlfn.IFNA(VLOOKUP(K3017,'HAN02'!$I$1:$J$426,2,FALSE),"")</f>
        <v>GG422031</v>
      </c>
    </row>
    <row r="3018" spans="1:14">
      <c r="A3018" s="14">
        <v>3016</v>
      </c>
      <c r="B3018" s="14" t="str">
        <f t="shared" si="47"/>
        <v>420196603016</v>
      </c>
      <c r="C3018" s="15" t="s">
        <v>25816</v>
      </c>
      <c r="D3018" s="15" t="s">
        <v>13102</v>
      </c>
      <c r="E3018" s="15" t="s">
        <v>25817</v>
      </c>
      <c r="F3018" s="14" t="s">
        <v>25818</v>
      </c>
      <c r="G3018" s="15" t="s">
        <v>25819</v>
      </c>
      <c r="H3018" s="14" t="s">
        <v>15084</v>
      </c>
      <c r="I3018" s="15" t="s">
        <v>25820</v>
      </c>
      <c r="J3018" s="14" t="s">
        <v>13710</v>
      </c>
      <c r="K3018" s="18" t="s">
        <v>13102</v>
      </c>
      <c r="L3018" s="14" t="s">
        <v>13699</v>
      </c>
      <c r="M3018" s="15" t="s">
        <v>25640</v>
      </c>
      <c r="N3018" s="19" t="str">
        <f>_xlfn.IFNA(VLOOKUP(K3018,'HAN02'!$I$1:$J$426,2,FALSE),"")</f>
        <v>GG422031</v>
      </c>
    </row>
    <row r="3019" spans="1:14">
      <c r="A3019" s="14">
        <v>3017</v>
      </c>
      <c r="B3019" s="14" t="str">
        <f t="shared" si="47"/>
        <v>420196003017</v>
      </c>
      <c r="C3019" s="15" t="s">
        <v>25821</v>
      </c>
      <c r="D3019" s="15" t="s">
        <v>13102</v>
      </c>
      <c r="E3019" s="15" t="s">
        <v>25822</v>
      </c>
      <c r="F3019" s="14" t="s">
        <v>25735</v>
      </c>
      <c r="G3019" s="15"/>
      <c r="H3019" s="14"/>
      <c r="I3019" s="15" t="s">
        <v>25823</v>
      </c>
      <c r="J3019" s="14"/>
      <c r="K3019" s="18"/>
      <c r="L3019" s="14" t="s">
        <v>13699</v>
      </c>
      <c r="M3019" s="15" t="s">
        <v>25640</v>
      </c>
      <c r="N3019" s="19" t="str">
        <f>_xlfn.IFNA(VLOOKUP(K3019,'HAN02'!$I$1:$J$426,2,FALSE),"")</f>
        <v/>
      </c>
    </row>
    <row r="3020" spans="1:14">
      <c r="A3020" s="14">
        <v>3018</v>
      </c>
      <c r="B3020" s="14" t="str">
        <f t="shared" si="47"/>
        <v>420196503018</v>
      </c>
      <c r="C3020" s="15" t="s">
        <v>25824</v>
      </c>
      <c r="D3020" s="15" t="s">
        <v>13102</v>
      </c>
      <c r="E3020" s="15" t="s">
        <v>25825</v>
      </c>
      <c r="F3020" s="14" t="s">
        <v>3762</v>
      </c>
      <c r="G3020" s="15" t="s">
        <v>25826</v>
      </c>
      <c r="H3020" s="14" t="s">
        <v>13745</v>
      </c>
      <c r="I3020" s="15" t="s">
        <v>25827</v>
      </c>
      <c r="J3020" s="14" t="s">
        <v>13710</v>
      </c>
      <c r="K3020" s="18" t="s">
        <v>13102</v>
      </c>
      <c r="L3020" s="14" t="s">
        <v>13699</v>
      </c>
      <c r="M3020" s="15" t="s">
        <v>25640</v>
      </c>
      <c r="N3020" s="19" t="str">
        <f>_xlfn.IFNA(VLOOKUP(K3020,'HAN02'!$I$1:$J$426,2,FALSE),"")</f>
        <v>GG422031</v>
      </c>
    </row>
    <row r="3021" spans="1:14">
      <c r="A3021" s="14">
        <v>3019</v>
      </c>
      <c r="B3021" s="14" t="str">
        <f t="shared" si="47"/>
        <v>420196003019</v>
      </c>
      <c r="C3021" s="15" t="s">
        <v>25828</v>
      </c>
      <c r="D3021" s="15" t="s">
        <v>13102</v>
      </c>
      <c r="E3021" s="15" t="s">
        <v>25829</v>
      </c>
      <c r="F3021" s="14" t="s">
        <v>3798</v>
      </c>
      <c r="G3021" s="15"/>
      <c r="H3021" s="14"/>
      <c r="I3021" s="15" t="s">
        <v>16963</v>
      </c>
      <c r="J3021" s="14"/>
      <c r="K3021" s="18"/>
      <c r="L3021" s="14" t="s">
        <v>13699</v>
      </c>
      <c r="M3021" s="15" t="s">
        <v>25640</v>
      </c>
      <c r="N3021" s="19" t="str">
        <f>_xlfn.IFNA(VLOOKUP(K3021,'HAN02'!$I$1:$J$426,2,FALSE),"")</f>
        <v/>
      </c>
    </row>
    <row r="3022" spans="1:14">
      <c r="A3022" s="14">
        <v>3020</v>
      </c>
      <c r="B3022" s="14" t="str">
        <f t="shared" si="47"/>
        <v>420196403020</v>
      </c>
      <c r="C3022" s="15" t="s">
        <v>25830</v>
      </c>
      <c r="D3022" s="15" t="s">
        <v>13102</v>
      </c>
      <c r="E3022" s="15" t="s">
        <v>25831</v>
      </c>
      <c r="F3022" s="14" t="s">
        <v>25795</v>
      </c>
      <c r="G3022" s="15" t="s">
        <v>25832</v>
      </c>
      <c r="H3022" s="14" t="s">
        <v>13708</v>
      </c>
      <c r="I3022" s="15" t="s">
        <v>15123</v>
      </c>
      <c r="J3022" s="14" t="s">
        <v>13710</v>
      </c>
      <c r="K3022" s="18" t="s">
        <v>13102</v>
      </c>
      <c r="L3022" s="14" t="s">
        <v>13832</v>
      </c>
      <c r="M3022" s="15" t="s">
        <v>25640</v>
      </c>
      <c r="N3022" s="19" t="str">
        <f>_xlfn.IFNA(VLOOKUP(K3022,'HAN02'!$I$1:$J$426,2,FALSE),"")</f>
        <v>GG422031</v>
      </c>
    </row>
    <row r="3023" spans="1:14">
      <c r="A3023" s="14">
        <v>3021</v>
      </c>
      <c r="B3023" s="14" t="str">
        <f t="shared" si="47"/>
        <v>420196003021</v>
      </c>
      <c r="C3023" s="15" t="s">
        <v>25833</v>
      </c>
      <c r="D3023" s="15" t="s">
        <v>13102</v>
      </c>
      <c r="E3023" s="15" t="s">
        <v>25834</v>
      </c>
      <c r="F3023" s="14" t="s">
        <v>3762</v>
      </c>
      <c r="G3023" s="15"/>
      <c r="H3023" s="14"/>
      <c r="I3023" s="15" t="s">
        <v>25835</v>
      </c>
      <c r="J3023" s="14"/>
      <c r="K3023" s="18"/>
      <c r="L3023" s="14" t="s">
        <v>13699</v>
      </c>
      <c r="M3023" s="15" t="s">
        <v>25640</v>
      </c>
      <c r="N3023" s="19" t="str">
        <f>_xlfn.IFNA(VLOOKUP(K3023,'HAN02'!$I$1:$J$426,2,FALSE),"")</f>
        <v/>
      </c>
    </row>
    <row r="3024" spans="1:14">
      <c r="A3024" s="14">
        <v>3022</v>
      </c>
      <c r="B3024" s="14" t="str">
        <f t="shared" si="47"/>
        <v>420196503022</v>
      </c>
      <c r="C3024" s="15" t="s">
        <v>25836</v>
      </c>
      <c r="D3024" s="15" t="s">
        <v>13102</v>
      </c>
      <c r="E3024" s="15" t="s">
        <v>25837</v>
      </c>
      <c r="F3024" s="14" t="s">
        <v>25735</v>
      </c>
      <c r="G3024" s="15" t="s">
        <v>25838</v>
      </c>
      <c r="H3024" s="14" t="s">
        <v>13745</v>
      </c>
      <c r="I3024" s="15" t="s">
        <v>22441</v>
      </c>
      <c r="J3024" s="14" t="s">
        <v>13710</v>
      </c>
      <c r="K3024" s="18" t="s">
        <v>13102</v>
      </c>
      <c r="L3024" s="14" t="s">
        <v>13699</v>
      </c>
      <c r="M3024" s="15" t="s">
        <v>25640</v>
      </c>
      <c r="N3024" s="19" t="str">
        <f>_xlfn.IFNA(VLOOKUP(K3024,'HAN02'!$I$1:$J$426,2,FALSE),"")</f>
        <v>GG422031</v>
      </c>
    </row>
    <row r="3025" spans="1:14">
      <c r="A3025" s="14">
        <v>3023</v>
      </c>
      <c r="B3025" s="14" t="str">
        <f t="shared" si="47"/>
        <v>420196703023</v>
      </c>
      <c r="C3025" s="15" t="s">
        <v>25839</v>
      </c>
      <c r="D3025" s="15" t="s">
        <v>13102</v>
      </c>
      <c r="E3025" s="15" t="s">
        <v>25840</v>
      </c>
      <c r="F3025" s="14" t="s">
        <v>25841</v>
      </c>
      <c r="G3025" s="15" t="s">
        <v>25842</v>
      </c>
      <c r="H3025" s="14" t="s">
        <v>14247</v>
      </c>
      <c r="I3025" s="15" t="s">
        <v>17980</v>
      </c>
      <c r="J3025" s="14" t="s">
        <v>13710</v>
      </c>
      <c r="K3025" s="18" t="s">
        <v>13102</v>
      </c>
      <c r="L3025" s="14" t="s">
        <v>13832</v>
      </c>
      <c r="M3025" s="15" t="s">
        <v>25640</v>
      </c>
      <c r="N3025" s="19" t="str">
        <f>_xlfn.IFNA(VLOOKUP(K3025,'HAN02'!$I$1:$J$426,2,FALSE),"")</f>
        <v>GG422031</v>
      </c>
    </row>
    <row r="3026" spans="1:14">
      <c r="A3026" s="14">
        <v>3024</v>
      </c>
      <c r="B3026" s="14" t="str">
        <f t="shared" si="47"/>
        <v>420196403024</v>
      </c>
      <c r="C3026" s="15" t="s">
        <v>25843</v>
      </c>
      <c r="D3026" s="15" t="s">
        <v>13102</v>
      </c>
      <c r="E3026" s="15" t="s">
        <v>25844</v>
      </c>
      <c r="F3026" s="14" t="s">
        <v>3798</v>
      </c>
      <c r="G3026" s="15" t="s">
        <v>25845</v>
      </c>
      <c r="H3026" s="14" t="s">
        <v>13708</v>
      </c>
      <c r="I3026" s="15" t="s">
        <v>25846</v>
      </c>
      <c r="J3026" s="14" t="s">
        <v>13710</v>
      </c>
      <c r="K3026" s="18" t="s">
        <v>13102</v>
      </c>
      <c r="L3026" s="14" t="s">
        <v>13699</v>
      </c>
      <c r="M3026" s="15" t="s">
        <v>25640</v>
      </c>
      <c r="N3026" s="19" t="str">
        <f>_xlfn.IFNA(VLOOKUP(K3026,'HAN02'!$I$1:$J$426,2,FALSE),"")</f>
        <v>GG422031</v>
      </c>
    </row>
    <row r="3027" spans="1:14">
      <c r="A3027" s="14">
        <v>3025</v>
      </c>
      <c r="B3027" s="14" t="str">
        <f t="shared" si="47"/>
        <v>420196503025</v>
      </c>
      <c r="C3027" s="15" t="s">
        <v>25847</v>
      </c>
      <c r="D3027" s="15" t="s">
        <v>13102</v>
      </c>
      <c r="E3027" s="15" t="s">
        <v>25848</v>
      </c>
      <c r="F3027" s="14" t="s">
        <v>25849</v>
      </c>
      <c r="G3027" s="15" t="s">
        <v>25850</v>
      </c>
      <c r="H3027" s="14" t="s">
        <v>13745</v>
      </c>
      <c r="I3027" s="15" t="s">
        <v>25851</v>
      </c>
      <c r="J3027" s="14" t="s">
        <v>13710</v>
      </c>
      <c r="K3027" s="18" t="s">
        <v>13102</v>
      </c>
      <c r="L3027" s="14" t="s">
        <v>13699</v>
      </c>
      <c r="M3027" s="15" t="s">
        <v>25640</v>
      </c>
      <c r="N3027" s="19" t="str">
        <f>_xlfn.IFNA(VLOOKUP(K3027,'HAN02'!$I$1:$J$426,2,FALSE),"")</f>
        <v>GG422031</v>
      </c>
    </row>
    <row r="3028" spans="1:14">
      <c r="A3028" s="14">
        <v>3026</v>
      </c>
      <c r="B3028" s="14" t="str">
        <f t="shared" si="47"/>
        <v>420196003026</v>
      </c>
      <c r="C3028" s="15" t="s">
        <v>25852</v>
      </c>
      <c r="D3028" s="15" t="s">
        <v>13102</v>
      </c>
      <c r="E3028" s="15" t="s">
        <v>25853</v>
      </c>
      <c r="F3028" s="14" t="s">
        <v>3762</v>
      </c>
      <c r="G3028" s="15" t="s">
        <v>25854</v>
      </c>
      <c r="H3028" s="14"/>
      <c r="I3028" s="15" t="s">
        <v>25835</v>
      </c>
      <c r="J3028" s="14"/>
      <c r="K3028" s="18"/>
      <c r="L3028" s="14" t="s">
        <v>13699</v>
      </c>
      <c r="M3028" s="15" t="s">
        <v>25640</v>
      </c>
      <c r="N3028" s="19" t="str">
        <f>_xlfn.IFNA(VLOOKUP(K3028,'HAN02'!$I$1:$J$426,2,FALSE),"")</f>
        <v/>
      </c>
    </row>
    <row r="3029" spans="1:14">
      <c r="A3029" s="14">
        <v>3027</v>
      </c>
      <c r="B3029" s="14" t="str">
        <f t="shared" si="47"/>
        <v>420196403027</v>
      </c>
      <c r="C3029" s="15" t="s">
        <v>25855</v>
      </c>
      <c r="D3029" s="15" t="s">
        <v>13102</v>
      </c>
      <c r="E3029" s="15" t="s">
        <v>25856</v>
      </c>
      <c r="F3029" s="14" t="s">
        <v>25795</v>
      </c>
      <c r="G3029" s="15" t="s">
        <v>25857</v>
      </c>
      <c r="H3029" s="14" t="s">
        <v>13708</v>
      </c>
      <c r="I3029" s="15" t="s">
        <v>21058</v>
      </c>
      <c r="J3029" s="14" t="s">
        <v>13710</v>
      </c>
      <c r="K3029" s="18" t="s">
        <v>13102</v>
      </c>
      <c r="L3029" s="14" t="s">
        <v>13832</v>
      </c>
      <c r="M3029" s="15" t="s">
        <v>25640</v>
      </c>
      <c r="N3029" s="19" t="str">
        <f>_xlfn.IFNA(VLOOKUP(K3029,'HAN02'!$I$1:$J$426,2,FALSE),"")</f>
        <v>GG422031</v>
      </c>
    </row>
    <row r="3030" spans="1:14">
      <c r="A3030" s="14">
        <v>3028</v>
      </c>
      <c r="B3030" s="14" t="str">
        <f t="shared" si="47"/>
        <v>420196503028</v>
      </c>
      <c r="C3030" s="15" t="s">
        <v>25858</v>
      </c>
      <c r="D3030" s="15" t="s">
        <v>13102</v>
      </c>
      <c r="E3030" s="15" t="s">
        <v>25859</v>
      </c>
      <c r="F3030" s="14" t="s">
        <v>25795</v>
      </c>
      <c r="G3030" s="15" t="s">
        <v>25860</v>
      </c>
      <c r="H3030" s="14" t="s">
        <v>13745</v>
      </c>
      <c r="I3030" s="15" t="s">
        <v>25861</v>
      </c>
      <c r="J3030" s="14" t="s">
        <v>13710</v>
      </c>
      <c r="K3030" s="18" t="s">
        <v>13102</v>
      </c>
      <c r="L3030" s="14" t="s">
        <v>13832</v>
      </c>
      <c r="M3030" s="15" t="s">
        <v>25640</v>
      </c>
      <c r="N3030" s="19" t="str">
        <f>_xlfn.IFNA(VLOOKUP(K3030,'HAN02'!$I$1:$J$426,2,FALSE),"")</f>
        <v>GG422031</v>
      </c>
    </row>
    <row r="3031" spans="1:14">
      <c r="A3031" s="14">
        <v>3029</v>
      </c>
      <c r="B3031" s="14" t="str">
        <f t="shared" si="47"/>
        <v>420196003029</v>
      </c>
      <c r="C3031" s="15" t="s">
        <v>25862</v>
      </c>
      <c r="D3031" s="15" t="s">
        <v>13102</v>
      </c>
      <c r="E3031" s="15"/>
      <c r="F3031" s="14"/>
      <c r="G3031" s="15"/>
      <c r="H3031" s="14"/>
      <c r="I3031" s="15"/>
      <c r="J3031" s="14"/>
      <c r="K3031" s="18"/>
      <c r="L3031" s="14" t="s">
        <v>13699</v>
      </c>
      <c r="M3031" s="15" t="s">
        <v>25640</v>
      </c>
      <c r="N3031" s="19" t="str">
        <f>_xlfn.IFNA(VLOOKUP(K3031,'HAN02'!$I$1:$J$426,2,FALSE),"")</f>
        <v/>
      </c>
    </row>
    <row r="3032" spans="1:14">
      <c r="A3032" s="14">
        <v>3030</v>
      </c>
      <c r="B3032" s="14" t="str">
        <f t="shared" si="47"/>
        <v>420196503030</v>
      </c>
      <c r="C3032" s="15" t="s">
        <v>25863</v>
      </c>
      <c r="D3032" s="15" t="s">
        <v>13102</v>
      </c>
      <c r="E3032" s="15" t="s">
        <v>25864</v>
      </c>
      <c r="F3032" s="14" t="s">
        <v>3798</v>
      </c>
      <c r="G3032" s="15" t="s">
        <v>25865</v>
      </c>
      <c r="H3032" s="14" t="s">
        <v>13745</v>
      </c>
      <c r="I3032" s="15" t="s">
        <v>20589</v>
      </c>
      <c r="J3032" s="14" t="s">
        <v>13710</v>
      </c>
      <c r="K3032" s="18" t="s">
        <v>13102</v>
      </c>
      <c r="L3032" s="14" t="s">
        <v>13699</v>
      </c>
      <c r="M3032" s="15" t="s">
        <v>25640</v>
      </c>
      <c r="N3032" s="19" t="str">
        <f>_xlfn.IFNA(VLOOKUP(K3032,'HAN02'!$I$1:$J$426,2,FALSE),"")</f>
        <v>GG422031</v>
      </c>
    </row>
    <row r="3033" spans="1:14">
      <c r="A3033" s="14">
        <v>3031</v>
      </c>
      <c r="B3033" s="14" t="str">
        <f t="shared" si="47"/>
        <v>420196503031</v>
      </c>
      <c r="C3033" s="15" t="s">
        <v>25866</v>
      </c>
      <c r="D3033" s="15" t="s">
        <v>13102</v>
      </c>
      <c r="E3033" s="15" t="s">
        <v>25867</v>
      </c>
      <c r="F3033" s="14" t="s">
        <v>3798</v>
      </c>
      <c r="G3033" s="15" t="s">
        <v>25868</v>
      </c>
      <c r="H3033" s="14" t="s">
        <v>13745</v>
      </c>
      <c r="I3033" s="15" t="s">
        <v>16723</v>
      </c>
      <c r="J3033" s="14" t="s">
        <v>13710</v>
      </c>
      <c r="K3033" s="18" t="s">
        <v>13102</v>
      </c>
      <c r="L3033" s="14" t="s">
        <v>13699</v>
      </c>
      <c r="M3033" s="15" t="s">
        <v>25640</v>
      </c>
      <c r="N3033" s="19" t="str">
        <f>_xlfn.IFNA(VLOOKUP(K3033,'HAN02'!$I$1:$J$426,2,FALSE),"")</f>
        <v>GG422031</v>
      </c>
    </row>
    <row r="3034" spans="1:14">
      <c r="A3034" s="14">
        <v>3032</v>
      </c>
      <c r="B3034" s="14" t="str">
        <f t="shared" si="47"/>
        <v>420196403032</v>
      </c>
      <c r="C3034" s="15" t="s">
        <v>25869</v>
      </c>
      <c r="D3034" s="15" t="s">
        <v>13102</v>
      </c>
      <c r="E3034" s="15" t="s">
        <v>25870</v>
      </c>
      <c r="F3034" s="14" t="s">
        <v>3798</v>
      </c>
      <c r="G3034" s="15" t="s">
        <v>25871</v>
      </c>
      <c r="H3034" s="14" t="s">
        <v>13708</v>
      </c>
      <c r="I3034" s="15" t="s">
        <v>16963</v>
      </c>
      <c r="J3034" s="14" t="s">
        <v>13710</v>
      </c>
      <c r="K3034" s="18" t="s">
        <v>13102</v>
      </c>
      <c r="L3034" s="14" t="s">
        <v>13832</v>
      </c>
      <c r="M3034" s="15" t="s">
        <v>25640</v>
      </c>
      <c r="N3034" s="19" t="str">
        <f>_xlfn.IFNA(VLOOKUP(K3034,'HAN02'!$I$1:$J$426,2,FALSE),"")</f>
        <v>GG422031</v>
      </c>
    </row>
    <row r="3035" spans="1:14">
      <c r="A3035" s="14">
        <v>3033</v>
      </c>
      <c r="B3035" s="14" t="str">
        <f t="shared" si="47"/>
        <v>420196403033</v>
      </c>
      <c r="C3035" s="15" t="s">
        <v>25872</v>
      </c>
      <c r="D3035" s="15" t="s">
        <v>13102</v>
      </c>
      <c r="E3035" s="15" t="s">
        <v>25873</v>
      </c>
      <c r="F3035" s="14" t="s">
        <v>25735</v>
      </c>
      <c r="G3035" s="15" t="s">
        <v>25874</v>
      </c>
      <c r="H3035" s="14" t="s">
        <v>13708</v>
      </c>
      <c r="I3035" s="15" t="s">
        <v>22904</v>
      </c>
      <c r="J3035" s="14" t="s">
        <v>13710</v>
      </c>
      <c r="K3035" s="18" t="s">
        <v>13102</v>
      </c>
      <c r="L3035" s="14" t="s">
        <v>13832</v>
      </c>
      <c r="M3035" s="15" t="s">
        <v>25640</v>
      </c>
      <c r="N3035" s="19" t="str">
        <f>_xlfn.IFNA(VLOOKUP(K3035,'HAN02'!$I$1:$J$426,2,FALSE),"")</f>
        <v>GG422031</v>
      </c>
    </row>
    <row r="3036" spans="1:14">
      <c r="A3036" s="14">
        <v>3034</v>
      </c>
      <c r="B3036" s="14" t="str">
        <f t="shared" si="47"/>
        <v>420196403034</v>
      </c>
      <c r="C3036" s="15" t="s">
        <v>25875</v>
      </c>
      <c r="D3036" s="15" t="s">
        <v>13102</v>
      </c>
      <c r="E3036" s="15" t="s">
        <v>25876</v>
      </c>
      <c r="F3036" s="14" t="s">
        <v>3798</v>
      </c>
      <c r="G3036" s="15" t="s">
        <v>25877</v>
      </c>
      <c r="H3036" s="14" t="s">
        <v>13708</v>
      </c>
      <c r="I3036" s="15" t="s">
        <v>25878</v>
      </c>
      <c r="J3036" s="14" t="s">
        <v>13710</v>
      </c>
      <c r="K3036" s="18" t="s">
        <v>13102</v>
      </c>
      <c r="L3036" s="14" t="s">
        <v>13832</v>
      </c>
      <c r="M3036" s="15" t="s">
        <v>25640</v>
      </c>
      <c r="N3036" s="19" t="str">
        <f>_xlfn.IFNA(VLOOKUP(K3036,'HAN02'!$I$1:$J$426,2,FALSE),"")</f>
        <v>GG422031</v>
      </c>
    </row>
    <row r="3037" spans="1:14">
      <c r="A3037" s="14">
        <v>3035</v>
      </c>
      <c r="B3037" s="14" t="str">
        <f t="shared" si="47"/>
        <v>420196403035</v>
      </c>
      <c r="C3037" s="15" t="s">
        <v>25879</v>
      </c>
      <c r="D3037" s="15" t="s">
        <v>13102</v>
      </c>
      <c r="E3037" s="15" t="s">
        <v>25880</v>
      </c>
      <c r="F3037" s="14" t="s">
        <v>3762</v>
      </c>
      <c r="G3037" s="15" t="s">
        <v>25881</v>
      </c>
      <c r="H3037" s="14" t="s">
        <v>13708</v>
      </c>
      <c r="I3037" s="15" t="s">
        <v>17304</v>
      </c>
      <c r="J3037" s="14" t="s">
        <v>13710</v>
      </c>
      <c r="K3037" s="18" t="s">
        <v>13102</v>
      </c>
      <c r="L3037" s="14" t="s">
        <v>13699</v>
      </c>
      <c r="M3037" s="15" t="s">
        <v>25640</v>
      </c>
      <c r="N3037" s="19" t="str">
        <f>_xlfn.IFNA(VLOOKUP(K3037,'HAN02'!$I$1:$J$426,2,FALSE),"")</f>
        <v>GG422031</v>
      </c>
    </row>
    <row r="3038" spans="1:14">
      <c r="A3038" s="14">
        <v>3036</v>
      </c>
      <c r="B3038" s="14" t="str">
        <f t="shared" si="47"/>
        <v>420196503036</v>
      </c>
      <c r="C3038" s="15" t="s">
        <v>25882</v>
      </c>
      <c r="D3038" s="15" t="s">
        <v>13102</v>
      </c>
      <c r="E3038" s="15" t="s">
        <v>25883</v>
      </c>
      <c r="F3038" s="14" t="s">
        <v>25735</v>
      </c>
      <c r="G3038" s="15" t="s">
        <v>25884</v>
      </c>
      <c r="H3038" s="14" t="s">
        <v>13745</v>
      </c>
      <c r="I3038" s="15" t="s">
        <v>14591</v>
      </c>
      <c r="J3038" s="14" t="s">
        <v>13710</v>
      </c>
      <c r="K3038" s="18" t="s">
        <v>13102</v>
      </c>
      <c r="L3038" s="14" t="s">
        <v>13699</v>
      </c>
      <c r="M3038" s="15" t="s">
        <v>25640</v>
      </c>
      <c r="N3038" s="19" t="str">
        <f>_xlfn.IFNA(VLOOKUP(K3038,'HAN02'!$I$1:$J$426,2,FALSE),"")</f>
        <v>GG422031</v>
      </c>
    </row>
    <row r="3039" spans="1:14">
      <c r="A3039" s="14">
        <v>3037</v>
      </c>
      <c r="B3039" s="14" t="str">
        <f t="shared" si="47"/>
        <v>420196503037</v>
      </c>
      <c r="C3039" s="15" t="s">
        <v>25885</v>
      </c>
      <c r="D3039" s="15" t="s">
        <v>13102</v>
      </c>
      <c r="E3039" s="15" t="s">
        <v>25886</v>
      </c>
      <c r="F3039" s="14" t="s">
        <v>3762</v>
      </c>
      <c r="G3039" s="15" t="s">
        <v>25887</v>
      </c>
      <c r="H3039" s="14" t="s">
        <v>13745</v>
      </c>
      <c r="I3039" s="15" t="s">
        <v>25888</v>
      </c>
      <c r="J3039" s="14" t="s">
        <v>13710</v>
      </c>
      <c r="K3039" s="18" t="s">
        <v>13102</v>
      </c>
      <c r="L3039" s="14" t="s">
        <v>13699</v>
      </c>
      <c r="M3039" s="15" t="s">
        <v>25640</v>
      </c>
      <c r="N3039" s="19" t="str">
        <f>_xlfn.IFNA(VLOOKUP(K3039,'HAN02'!$I$1:$J$426,2,FALSE),"")</f>
        <v>GG422031</v>
      </c>
    </row>
    <row r="3040" spans="1:14">
      <c r="A3040" s="14">
        <v>3038</v>
      </c>
      <c r="B3040" s="14" t="str">
        <f t="shared" si="47"/>
        <v>420196503038</v>
      </c>
      <c r="C3040" s="15" t="s">
        <v>25889</v>
      </c>
      <c r="D3040" s="15" t="s">
        <v>13102</v>
      </c>
      <c r="E3040" s="15" t="s">
        <v>25890</v>
      </c>
      <c r="F3040" s="14" t="s">
        <v>25735</v>
      </c>
      <c r="G3040" s="15" t="s">
        <v>25891</v>
      </c>
      <c r="H3040" s="14" t="s">
        <v>13745</v>
      </c>
      <c r="I3040" s="15" t="s">
        <v>25892</v>
      </c>
      <c r="J3040" s="14" t="s">
        <v>13710</v>
      </c>
      <c r="K3040" s="18" t="s">
        <v>13102</v>
      </c>
      <c r="L3040" s="14" t="s">
        <v>13699</v>
      </c>
      <c r="M3040" s="15" t="s">
        <v>25640</v>
      </c>
      <c r="N3040" s="19" t="str">
        <f>_xlfn.IFNA(VLOOKUP(K3040,'HAN02'!$I$1:$J$426,2,FALSE),"")</f>
        <v>GG422031</v>
      </c>
    </row>
    <row r="3041" spans="1:14">
      <c r="A3041" s="14">
        <v>3039</v>
      </c>
      <c r="B3041" s="14" t="str">
        <f t="shared" si="47"/>
        <v>420196003039</v>
      </c>
      <c r="C3041" s="15" t="s">
        <v>25893</v>
      </c>
      <c r="D3041" s="15" t="s">
        <v>13102</v>
      </c>
      <c r="E3041" s="15" t="s">
        <v>25894</v>
      </c>
      <c r="F3041" s="14" t="s">
        <v>3762</v>
      </c>
      <c r="G3041" s="15" t="s">
        <v>25895</v>
      </c>
      <c r="H3041" s="14"/>
      <c r="I3041" s="15" t="s">
        <v>14816</v>
      </c>
      <c r="J3041" s="14"/>
      <c r="K3041" s="18"/>
      <c r="L3041" s="14" t="s">
        <v>13699</v>
      </c>
      <c r="M3041" s="15" t="s">
        <v>25640</v>
      </c>
      <c r="N3041" s="19" t="str">
        <f>_xlfn.IFNA(VLOOKUP(K3041,'HAN02'!$I$1:$J$426,2,FALSE),"")</f>
        <v/>
      </c>
    </row>
    <row r="3042" spans="1:14">
      <c r="A3042" s="14">
        <v>3040</v>
      </c>
      <c r="B3042" s="14" t="str">
        <f t="shared" si="47"/>
        <v>420196503040</v>
      </c>
      <c r="C3042" s="15" t="s">
        <v>25896</v>
      </c>
      <c r="D3042" s="15" t="s">
        <v>13102</v>
      </c>
      <c r="E3042" s="15" t="s">
        <v>25897</v>
      </c>
      <c r="F3042" s="14" t="s">
        <v>3762</v>
      </c>
      <c r="G3042" s="15" t="s">
        <v>25898</v>
      </c>
      <c r="H3042" s="14" t="s">
        <v>13745</v>
      </c>
      <c r="I3042" s="15" t="s">
        <v>24823</v>
      </c>
      <c r="J3042" s="14" t="s">
        <v>13710</v>
      </c>
      <c r="K3042" s="18" t="s">
        <v>13102</v>
      </c>
      <c r="L3042" s="14" t="s">
        <v>13699</v>
      </c>
      <c r="M3042" s="15" t="s">
        <v>25640</v>
      </c>
      <c r="N3042" s="19" t="str">
        <f>_xlfn.IFNA(VLOOKUP(K3042,'HAN02'!$I$1:$J$426,2,FALSE),"")</f>
        <v>GG422031</v>
      </c>
    </row>
    <row r="3043" spans="1:14">
      <c r="A3043" s="14">
        <v>3041</v>
      </c>
      <c r="B3043" s="14" t="str">
        <f t="shared" si="47"/>
        <v>420196503041</v>
      </c>
      <c r="C3043" s="15" t="s">
        <v>25899</v>
      </c>
      <c r="D3043" s="15" t="s">
        <v>13102</v>
      </c>
      <c r="E3043" s="15" t="s">
        <v>25900</v>
      </c>
      <c r="F3043" s="14" t="s">
        <v>25901</v>
      </c>
      <c r="G3043" s="15" t="s">
        <v>25902</v>
      </c>
      <c r="H3043" s="14" t="s">
        <v>13745</v>
      </c>
      <c r="I3043" s="15" t="s">
        <v>17895</v>
      </c>
      <c r="J3043" s="14" t="s">
        <v>13710</v>
      </c>
      <c r="K3043" s="18" t="s">
        <v>13102</v>
      </c>
      <c r="L3043" s="14" t="s">
        <v>13699</v>
      </c>
      <c r="M3043" s="15" t="s">
        <v>25640</v>
      </c>
      <c r="N3043" s="19" t="str">
        <f>_xlfn.IFNA(VLOOKUP(K3043,'HAN02'!$I$1:$J$426,2,FALSE),"")</f>
        <v>GG422031</v>
      </c>
    </row>
    <row r="3044" spans="1:14">
      <c r="A3044" s="14">
        <v>3042</v>
      </c>
      <c r="B3044" s="14" t="str">
        <f t="shared" si="47"/>
        <v>420196503042</v>
      </c>
      <c r="C3044" s="15" t="s">
        <v>25903</v>
      </c>
      <c r="D3044" s="15" t="s">
        <v>13102</v>
      </c>
      <c r="E3044" s="15" t="s">
        <v>25904</v>
      </c>
      <c r="F3044" s="14" t="s">
        <v>3762</v>
      </c>
      <c r="G3044" s="15" t="s">
        <v>25905</v>
      </c>
      <c r="H3044" s="14" t="s">
        <v>13745</v>
      </c>
      <c r="I3044" s="15" t="s">
        <v>25906</v>
      </c>
      <c r="J3044" s="14" t="s">
        <v>13710</v>
      </c>
      <c r="K3044" s="18" t="s">
        <v>13102</v>
      </c>
      <c r="L3044" s="14" t="s">
        <v>13699</v>
      </c>
      <c r="M3044" s="15" t="s">
        <v>25640</v>
      </c>
      <c r="N3044" s="19" t="str">
        <f>_xlfn.IFNA(VLOOKUP(K3044,'HAN02'!$I$1:$J$426,2,FALSE),"")</f>
        <v>GG422031</v>
      </c>
    </row>
    <row r="3045" spans="1:14">
      <c r="A3045" s="14">
        <v>3043</v>
      </c>
      <c r="B3045" s="14" t="str">
        <f t="shared" si="47"/>
        <v>420196503043</v>
      </c>
      <c r="C3045" s="15" t="s">
        <v>25907</v>
      </c>
      <c r="D3045" s="15" t="s">
        <v>13102</v>
      </c>
      <c r="E3045" s="15" t="s">
        <v>25908</v>
      </c>
      <c r="F3045" s="14" t="s">
        <v>25698</v>
      </c>
      <c r="G3045" s="15" t="s">
        <v>25909</v>
      </c>
      <c r="H3045" s="14" t="s">
        <v>13745</v>
      </c>
      <c r="I3045" s="15" t="s">
        <v>14189</v>
      </c>
      <c r="J3045" s="14" t="s">
        <v>13710</v>
      </c>
      <c r="K3045" s="18" t="s">
        <v>13102</v>
      </c>
      <c r="L3045" s="14" t="s">
        <v>13699</v>
      </c>
      <c r="M3045" s="15" t="s">
        <v>25640</v>
      </c>
      <c r="N3045" s="19" t="str">
        <f>_xlfn.IFNA(VLOOKUP(K3045,'HAN02'!$I$1:$J$426,2,FALSE),"")</f>
        <v>GG422031</v>
      </c>
    </row>
    <row r="3046" spans="1:14">
      <c r="A3046" s="14">
        <v>3044</v>
      </c>
      <c r="B3046" s="14" t="str">
        <f t="shared" si="47"/>
        <v>420196403044</v>
      </c>
      <c r="C3046" s="15" t="s">
        <v>25910</v>
      </c>
      <c r="D3046" s="15" t="s">
        <v>13102</v>
      </c>
      <c r="E3046" s="15" t="s">
        <v>25911</v>
      </c>
      <c r="F3046" s="14" t="s">
        <v>3762</v>
      </c>
      <c r="G3046" s="15" t="s">
        <v>25912</v>
      </c>
      <c r="H3046" s="14" t="s">
        <v>13708</v>
      </c>
      <c r="I3046" s="15" t="s">
        <v>25913</v>
      </c>
      <c r="J3046" s="14" t="s">
        <v>13710</v>
      </c>
      <c r="K3046" s="18" t="s">
        <v>13102</v>
      </c>
      <c r="L3046" s="14" t="s">
        <v>13699</v>
      </c>
      <c r="M3046" s="15" t="s">
        <v>25640</v>
      </c>
      <c r="N3046" s="19" t="str">
        <f>_xlfn.IFNA(VLOOKUP(K3046,'HAN02'!$I$1:$J$426,2,FALSE),"")</f>
        <v>GG422031</v>
      </c>
    </row>
    <row r="3047" spans="1:14">
      <c r="A3047" s="14">
        <v>3045</v>
      </c>
      <c r="B3047" s="14" t="str">
        <f t="shared" si="47"/>
        <v>420196403045</v>
      </c>
      <c r="C3047" s="15" t="s">
        <v>25914</v>
      </c>
      <c r="D3047" s="15" t="s">
        <v>13102</v>
      </c>
      <c r="E3047" s="15" t="s">
        <v>25915</v>
      </c>
      <c r="F3047" s="14" t="s">
        <v>3798</v>
      </c>
      <c r="G3047" s="15" t="s">
        <v>25916</v>
      </c>
      <c r="H3047" s="14" t="s">
        <v>13708</v>
      </c>
      <c r="I3047" s="15" t="s">
        <v>14235</v>
      </c>
      <c r="J3047" s="14" t="s">
        <v>13710</v>
      </c>
      <c r="K3047" s="18" t="s">
        <v>13102</v>
      </c>
      <c r="L3047" s="14" t="s">
        <v>13699</v>
      </c>
      <c r="M3047" s="15" t="s">
        <v>25640</v>
      </c>
      <c r="N3047" s="19" t="str">
        <f>_xlfn.IFNA(VLOOKUP(K3047,'HAN02'!$I$1:$J$426,2,FALSE),"")</f>
        <v>GG422031</v>
      </c>
    </row>
    <row r="3048" spans="1:14">
      <c r="A3048" s="14">
        <v>3046</v>
      </c>
      <c r="B3048" s="14" t="str">
        <f t="shared" si="47"/>
        <v>420196003046</v>
      </c>
      <c r="C3048" s="15" t="s">
        <v>25917</v>
      </c>
      <c r="D3048" s="15" t="s">
        <v>13102</v>
      </c>
      <c r="E3048" s="15"/>
      <c r="F3048" s="14"/>
      <c r="G3048" s="15"/>
      <c r="H3048" s="14"/>
      <c r="I3048" s="15"/>
      <c r="J3048" s="14"/>
      <c r="K3048" s="18"/>
      <c r="L3048" s="14" t="s">
        <v>13699</v>
      </c>
      <c r="M3048" s="15" t="s">
        <v>25640</v>
      </c>
      <c r="N3048" s="19" t="str">
        <f>_xlfn.IFNA(VLOOKUP(K3048,'HAN02'!$I$1:$J$426,2,FALSE),"")</f>
        <v/>
      </c>
    </row>
    <row r="3049" spans="1:14">
      <c r="A3049" s="14">
        <v>3047</v>
      </c>
      <c r="B3049" s="14" t="str">
        <f t="shared" si="47"/>
        <v>420196003047</v>
      </c>
      <c r="C3049" s="15" t="s">
        <v>25918</v>
      </c>
      <c r="D3049" s="15" t="s">
        <v>13102</v>
      </c>
      <c r="E3049" s="15"/>
      <c r="F3049" s="14"/>
      <c r="G3049" s="15"/>
      <c r="H3049" s="14"/>
      <c r="I3049" s="15"/>
      <c r="J3049" s="14"/>
      <c r="K3049" s="18"/>
      <c r="L3049" s="14" t="s">
        <v>13699</v>
      </c>
      <c r="M3049" s="15" t="s">
        <v>25640</v>
      </c>
      <c r="N3049" s="19" t="str">
        <f>_xlfn.IFNA(VLOOKUP(K3049,'HAN02'!$I$1:$J$426,2,FALSE),"")</f>
        <v/>
      </c>
    </row>
    <row r="3050" spans="1:14">
      <c r="A3050" s="14">
        <v>3048</v>
      </c>
      <c r="B3050" s="14" t="str">
        <f t="shared" si="47"/>
        <v>420196503048</v>
      </c>
      <c r="C3050" s="15" t="s">
        <v>25919</v>
      </c>
      <c r="D3050" s="15" t="s">
        <v>13102</v>
      </c>
      <c r="E3050" s="15" t="s">
        <v>25920</v>
      </c>
      <c r="F3050" s="14" t="s">
        <v>3762</v>
      </c>
      <c r="G3050" s="15" t="s">
        <v>25921</v>
      </c>
      <c r="H3050" s="14" t="s">
        <v>13745</v>
      </c>
      <c r="I3050" s="15" t="s">
        <v>25922</v>
      </c>
      <c r="J3050" s="14" t="s">
        <v>13710</v>
      </c>
      <c r="K3050" s="18" t="s">
        <v>13102</v>
      </c>
      <c r="L3050" s="14" t="s">
        <v>13699</v>
      </c>
      <c r="M3050" s="15" t="s">
        <v>25640</v>
      </c>
      <c r="N3050" s="19" t="str">
        <f>_xlfn.IFNA(VLOOKUP(K3050,'HAN02'!$I$1:$J$426,2,FALSE),"")</f>
        <v>GG422031</v>
      </c>
    </row>
    <row r="3051" spans="1:14">
      <c r="A3051" s="14">
        <v>3049</v>
      </c>
      <c r="B3051" s="14" t="str">
        <f t="shared" si="47"/>
        <v>420196003049</v>
      </c>
      <c r="C3051" s="15" t="s">
        <v>25923</v>
      </c>
      <c r="D3051" s="15" t="s">
        <v>13102</v>
      </c>
      <c r="E3051" s="15"/>
      <c r="F3051" s="14"/>
      <c r="G3051" s="15"/>
      <c r="H3051" s="14"/>
      <c r="I3051" s="15"/>
      <c r="J3051" s="14"/>
      <c r="K3051" s="18"/>
      <c r="L3051" s="14" t="s">
        <v>13699</v>
      </c>
      <c r="M3051" s="15" t="s">
        <v>25640</v>
      </c>
      <c r="N3051" s="19" t="str">
        <f>_xlfn.IFNA(VLOOKUP(K3051,'HAN02'!$I$1:$J$426,2,FALSE),"")</f>
        <v/>
      </c>
    </row>
    <row r="3052" spans="1:14">
      <c r="A3052" s="14">
        <v>3050</v>
      </c>
      <c r="B3052" s="14" t="str">
        <f t="shared" si="47"/>
        <v>420196003050</v>
      </c>
      <c r="C3052" s="15" t="s">
        <v>25924</v>
      </c>
      <c r="D3052" s="15" t="s">
        <v>13102</v>
      </c>
      <c r="E3052" s="15"/>
      <c r="F3052" s="14"/>
      <c r="G3052" s="15"/>
      <c r="H3052" s="14"/>
      <c r="I3052" s="15"/>
      <c r="J3052" s="14"/>
      <c r="K3052" s="18"/>
      <c r="L3052" s="14" t="s">
        <v>13699</v>
      </c>
      <c r="M3052" s="15" t="s">
        <v>25640</v>
      </c>
      <c r="N3052" s="19" t="str">
        <f>_xlfn.IFNA(VLOOKUP(K3052,'HAN02'!$I$1:$J$426,2,FALSE),"")</f>
        <v/>
      </c>
    </row>
    <row r="3053" spans="1:14">
      <c r="A3053" s="14">
        <v>3051</v>
      </c>
      <c r="B3053" s="14" t="str">
        <f t="shared" si="47"/>
        <v>420196003051</v>
      </c>
      <c r="C3053" s="15" t="s">
        <v>25925</v>
      </c>
      <c r="D3053" s="15" t="s">
        <v>13102</v>
      </c>
      <c r="E3053" s="15"/>
      <c r="F3053" s="14"/>
      <c r="G3053" s="15"/>
      <c r="H3053" s="14"/>
      <c r="I3053" s="15"/>
      <c r="J3053" s="14"/>
      <c r="K3053" s="18"/>
      <c r="L3053" s="14" t="s">
        <v>13699</v>
      </c>
      <c r="M3053" s="15" t="s">
        <v>25640</v>
      </c>
      <c r="N3053" s="19" t="str">
        <f>_xlfn.IFNA(VLOOKUP(K3053,'HAN02'!$I$1:$J$426,2,FALSE),"")</f>
        <v/>
      </c>
    </row>
    <row r="3054" spans="1:14">
      <c r="A3054" s="14">
        <v>3052</v>
      </c>
      <c r="B3054" s="14" t="str">
        <f t="shared" si="47"/>
        <v>420196403052</v>
      </c>
      <c r="C3054" s="15" t="s">
        <v>25926</v>
      </c>
      <c r="D3054" s="15" t="s">
        <v>13102</v>
      </c>
      <c r="E3054" s="15" t="s">
        <v>25927</v>
      </c>
      <c r="F3054" s="14" t="s">
        <v>3798</v>
      </c>
      <c r="G3054" s="15" t="s">
        <v>25928</v>
      </c>
      <c r="H3054" s="14" t="s">
        <v>13708</v>
      </c>
      <c r="I3054" s="15" t="s">
        <v>14741</v>
      </c>
      <c r="J3054" s="14" t="s">
        <v>13710</v>
      </c>
      <c r="K3054" s="18" t="s">
        <v>13102</v>
      </c>
      <c r="L3054" s="14" t="s">
        <v>13699</v>
      </c>
      <c r="M3054" s="15" t="s">
        <v>25640</v>
      </c>
      <c r="N3054" s="19" t="str">
        <f>_xlfn.IFNA(VLOOKUP(K3054,'HAN02'!$I$1:$J$426,2,FALSE),"")</f>
        <v>GG422031</v>
      </c>
    </row>
    <row r="3055" spans="1:14">
      <c r="A3055" s="14">
        <v>3053</v>
      </c>
      <c r="B3055" s="14" t="str">
        <f t="shared" si="47"/>
        <v>420196003053</v>
      </c>
      <c r="C3055" s="15" t="s">
        <v>25929</v>
      </c>
      <c r="D3055" s="15" t="s">
        <v>13102</v>
      </c>
      <c r="E3055" s="15"/>
      <c r="F3055" s="14"/>
      <c r="G3055" s="15"/>
      <c r="H3055" s="14"/>
      <c r="I3055" s="15"/>
      <c r="J3055" s="14"/>
      <c r="K3055" s="18"/>
      <c r="L3055" s="14" t="s">
        <v>13699</v>
      </c>
      <c r="M3055" s="15" t="s">
        <v>25640</v>
      </c>
      <c r="N3055" s="19" t="str">
        <f>_xlfn.IFNA(VLOOKUP(K3055,'HAN02'!$I$1:$J$426,2,FALSE),"")</f>
        <v/>
      </c>
    </row>
    <row r="3056" spans="1:14">
      <c r="A3056" s="14">
        <v>3054</v>
      </c>
      <c r="B3056" s="14" t="str">
        <f t="shared" si="47"/>
        <v>420196403054</v>
      </c>
      <c r="C3056" s="15" t="s">
        <v>25930</v>
      </c>
      <c r="D3056" s="15" t="s">
        <v>13102</v>
      </c>
      <c r="E3056" s="15" t="s">
        <v>25931</v>
      </c>
      <c r="F3056" s="14" t="s">
        <v>3798</v>
      </c>
      <c r="G3056" s="15" t="s">
        <v>25932</v>
      </c>
      <c r="H3056" s="14" t="s">
        <v>13708</v>
      </c>
      <c r="I3056" s="15" t="s">
        <v>17782</v>
      </c>
      <c r="J3056" s="14" t="s">
        <v>13710</v>
      </c>
      <c r="K3056" s="18" t="s">
        <v>13102</v>
      </c>
      <c r="L3056" s="14" t="s">
        <v>13699</v>
      </c>
      <c r="M3056" s="15" t="s">
        <v>25640</v>
      </c>
      <c r="N3056" s="19" t="str">
        <f>_xlfn.IFNA(VLOOKUP(K3056,'HAN02'!$I$1:$J$426,2,FALSE),"")</f>
        <v>GG422031</v>
      </c>
    </row>
    <row r="3057" spans="1:14">
      <c r="A3057" s="14">
        <v>3055</v>
      </c>
      <c r="B3057" s="14" t="str">
        <f t="shared" si="47"/>
        <v>420196003055</v>
      </c>
      <c r="C3057" s="15" t="s">
        <v>25933</v>
      </c>
      <c r="D3057" s="15" t="s">
        <v>13102</v>
      </c>
      <c r="E3057" s="15"/>
      <c r="F3057" s="14"/>
      <c r="G3057" s="15"/>
      <c r="H3057" s="14"/>
      <c r="I3057" s="15"/>
      <c r="J3057" s="14"/>
      <c r="K3057" s="18"/>
      <c r="L3057" s="14" t="s">
        <v>13699</v>
      </c>
      <c r="M3057" s="15" t="s">
        <v>25640</v>
      </c>
      <c r="N3057" s="19" t="str">
        <f>_xlfn.IFNA(VLOOKUP(K3057,'HAN02'!$I$1:$J$426,2,FALSE),"")</f>
        <v/>
      </c>
    </row>
    <row r="3058" spans="1:14">
      <c r="A3058" s="14">
        <v>3056</v>
      </c>
      <c r="B3058" s="14" t="str">
        <f t="shared" si="47"/>
        <v>420196503056</v>
      </c>
      <c r="C3058" s="15" t="s">
        <v>25934</v>
      </c>
      <c r="D3058" s="15" t="s">
        <v>13102</v>
      </c>
      <c r="E3058" s="15" t="s">
        <v>25935</v>
      </c>
      <c r="F3058" s="14" t="s">
        <v>25766</v>
      </c>
      <c r="G3058" s="15" t="s">
        <v>25936</v>
      </c>
      <c r="H3058" s="14" t="s">
        <v>13745</v>
      </c>
      <c r="I3058" s="15" t="s">
        <v>16749</v>
      </c>
      <c r="J3058" s="14" t="s">
        <v>13710</v>
      </c>
      <c r="K3058" s="18" t="s">
        <v>13102</v>
      </c>
      <c r="L3058" s="14" t="s">
        <v>13699</v>
      </c>
      <c r="M3058" s="15" t="s">
        <v>25640</v>
      </c>
      <c r="N3058" s="19" t="str">
        <f>_xlfn.IFNA(VLOOKUP(K3058,'HAN02'!$I$1:$J$426,2,FALSE),"")</f>
        <v>GG422031</v>
      </c>
    </row>
    <row r="3059" spans="1:14">
      <c r="A3059" s="14">
        <v>3057</v>
      </c>
      <c r="B3059" s="14" t="str">
        <f t="shared" si="47"/>
        <v>420196003057</v>
      </c>
      <c r="C3059" s="15" t="s">
        <v>25937</v>
      </c>
      <c r="D3059" s="15" t="s">
        <v>13102</v>
      </c>
      <c r="E3059" s="15"/>
      <c r="F3059" s="14"/>
      <c r="G3059" s="15"/>
      <c r="H3059" s="14"/>
      <c r="I3059" s="15"/>
      <c r="J3059" s="14"/>
      <c r="K3059" s="18"/>
      <c r="L3059" s="14" t="s">
        <v>13699</v>
      </c>
      <c r="M3059" s="15" t="s">
        <v>25640</v>
      </c>
      <c r="N3059" s="19" t="str">
        <f>_xlfn.IFNA(VLOOKUP(K3059,'HAN02'!$I$1:$J$426,2,FALSE),"")</f>
        <v/>
      </c>
    </row>
    <row r="3060" spans="1:14">
      <c r="A3060" s="14">
        <v>3058</v>
      </c>
      <c r="B3060" s="14" t="str">
        <f t="shared" si="47"/>
        <v>420196003058</v>
      </c>
      <c r="C3060" s="15" t="s">
        <v>25938</v>
      </c>
      <c r="D3060" s="15" t="s">
        <v>13102</v>
      </c>
      <c r="E3060" s="15"/>
      <c r="F3060" s="14"/>
      <c r="G3060" s="15"/>
      <c r="H3060" s="14"/>
      <c r="I3060" s="15"/>
      <c r="J3060" s="14"/>
      <c r="K3060" s="18"/>
      <c r="L3060" s="14" t="s">
        <v>13699</v>
      </c>
      <c r="M3060" s="15" t="s">
        <v>25640</v>
      </c>
      <c r="N3060" s="19" t="str">
        <f>_xlfn.IFNA(VLOOKUP(K3060,'HAN02'!$I$1:$J$426,2,FALSE),"")</f>
        <v/>
      </c>
    </row>
    <row r="3061" spans="1:14">
      <c r="A3061" s="14">
        <v>3059</v>
      </c>
      <c r="B3061" s="14" t="str">
        <f t="shared" si="47"/>
        <v>420196003059</v>
      </c>
      <c r="C3061" s="15" t="s">
        <v>25939</v>
      </c>
      <c r="D3061" s="15" t="s">
        <v>13102</v>
      </c>
      <c r="E3061" s="15"/>
      <c r="F3061" s="14"/>
      <c r="G3061" s="15"/>
      <c r="H3061" s="14"/>
      <c r="I3061" s="15"/>
      <c r="J3061" s="14"/>
      <c r="K3061" s="18"/>
      <c r="L3061" s="14" t="s">
        <v>13699</v>
      </c>
      <c r="M3061" s="15" t="s">
        <v>25640</v>
      </c>
      <c r="N3061" s="19" t="str">
        <f>_xlfn.IFNA(VLOOKUP(K3061,'HAN02'!$I$1:$J$426,2,FALSE),"")</f>
        <v/>
      </c>
    </row>
    <row r="3062" spans="1:14">
      <c r="A3062" s="14">
        <v>3060</v>
      </c>
      <c r="B3062" s="14" t="str">
        <f t="shared" si="47"/>
        <v>420196003060</v>
      </c>
      <c r="C3062" s="15" t="s">
        <v>25940</v>
      </c>
      <c r="D3062" s="15" t="s">
        <v>13102</v>
      </c>
      <c r="E3062" s="15"/>
      <c r="F3062" s="14"/>
      <c r="G3062" s="15"/>
      <c r="H3062" s="14"/>
      <c r="I3062" s="15"/>
      <c r="J3062" s="14"/>
      <c r="K3062" s="18"/>
      <c r="L3062" s="14" t="s">
        <v>13699</v>
      </c>
      <c r="M3062" s="15" t="s">
        <v>25640</v>
      </c>
      <c r="N3062" s="19" t="str">
        <f>_xlfn.IFNA(VLOOKUP(K3062,'HAN02'!$I$1:$J$426,2,FALSE),"")</f>
        <v/>
      </c>
    </row>
    <row r="3063" spans="1:14">
      <c r="A3063" s="14">
        <v>3061</v>
      </c>
      <c r="B3063" s="14" t="str">
        <f t="shared" si="47"/>
        <v>420196003061</v>
      </c>
      <c r="C3063" s="15" t="s">
        <v>25941</v>
      </c>
      <c r="D3063" s="15" t="s">
        <v>13102</v>
      </c>
      <c r="E3063" s="15"/>
      <c r="F3063" s="14"/>
      <c r="G3063" s="15"/>
      <c r="H3063" s="14"/>
      <c r="I3063" s="15"/>
      <c r="J3063" s="14"/>
      <c r="K3063" s="18"/>
      <c r="L3063" s="14" t="s">
        <v>13699</v>
      </c>
      <c r="M3063" s="15" t="s">
        <v>25640</v>
      </c>
      <c r="N3063" s="19" t="str">
        <f>_xlfn.IFNA(VLOOKUP(K3063,'HAN02'!$I$1:$J$426,2,FALSE),"")</f>
        <v/>
      </c>
    </row>
    <row r="3064" spans="1:14">
      <c r="A3064" s="14">
        <v>3062</v>
      </c>
      <c r="B3064" s="14" t="str">
        <f t="shared" si="47"/>
        <v>420196003062</v>
      </c>
      <c r="C3064" s="15" t="s">
        <v>25942</v>
      </c>
      <c r="D3064" s="15" t="s">
        <v>13102</v>
      </c>
      <c r="E3064" s="15"/>
      <c r="F3064" s="14"/>
      <c r="G3064" s="15"/>
      <c r="H3064" s="14"/>
      <c r="I3064" s="15"/>
      <c r="J3064" s="14"/>
      <c r="K3064" s="18"/>
      <c r="L3064" s="14" t="s">
        <v>13699</v>
      </c>
      <c r="M3064" s="15" t="s">
        <v>25640</v>
      </c>
      <c r="N3064" s="19" t="str">
        <f>_xlfn.IFNA(VLOOKUP(K3064,'HAN02'!$I$1:$J$426,2,FALSE),"")</f>
        <v/>
      </c>
    </row>
    <row r="3065" spans="1:14">
      <c r="A3065" s="14">
        <v>3063</v>
      </c>
      <c r="B3065" s="14" t="str">
        <f t="shared" si="47"/>
        <v>420196003063</v>
      </c>
      <c r="C3065" s="15" t="s">
        <v>25943</v>
      </c>
      <c r="D3065" s="15" t="s">
        <v>13102</v>
      </c>
      <c r="E3065" s="15"/>
      <c r="F3065" s="14"/>
      <c r="G3065" s="15"/>
      <c r="H3065" s="14"/>
      <c r="I3065" s="15"/>
      <c r="J3065" s="14"/>
      <c r="K3065" s="18"/>
      <c r="L3065" s="14" t="s">
        <v>13699</v>
      </c>
      <c r="M3065" s="15" t="s">
        <v>25640</v>
      </c>
      <c r="N3065" s="19" t="str">
        <f>_xlfn.IFNA(VLOOKUP(K3065,'HAN02'!$I$1:$J$426,2,FALSE),"")</f>
        <v/>
      </c>
    </row>
    <row r="3066" spans="1:14">
      <c r="A3066" s="14">
        <v>3064</v>
      </c>
      <c r="B3066" s="14" t="str">
        <f t="shared" si="47"/>
        <v>42019606503064</v>
      </c>
      <c r="C3066" s="15" t="s">
        <v>25944</v>
      </c>
      <c r="D3066" s="15" t="s">
        <v>25945</v>
      </c>
      <c r="E3066" s="15" t="s">
        <v>25946</v>
      </c>
      <c r="F3066" s="14" t="s">
        <v>25947</v>
      </c>
      <c r="G3066" s="15" t="s">
        <v>25948</v>
      </c>
      <c r="H3066" s="14" t="s">
        <v>13745</v>
      </c>
      <c r="I3066" s="15" t="s">
        <v>15963</v>
      </c>
      <c r="J3066" s="14" t="s">
        <v>13699</v>
      </c>
      <c r="K3066" s="18"/>
      <c r="L3066" s="14" t="s">
        <v>13699</v>
      </c>
      <c r="M3066" s="15" t="s">
        <v>25640</v>
      </c>
      <c r="N3066" s="19" t="str">
        <f>_xlfn.IFNA(VLOOKUP(K3066,'HAN02'!$I$1:$J$426,2,FALSE),"")</f>
        <v/>
      </c>
    </row>
    <row r="3067" spans="1:14">
      <c r="A3067" s="14">
        <v>3065</v>
      </c>
      <c r="B3067" s="14" t="str">
        <f t="shared" si="47"/>
        <v>42019606503065</v>
      </c>
      <c r="C3067" s="15" t="s">
        <v>25949</v>
      </c>
      <c r="D3067" s="15" t="s">
        <v>25945</v>
      </c>
      <c r="E3067" s="15" t="s">
        <v>25950</v>
      </c>
      <c r="F3067" s="14" t="s">
        <v>25706</v>
      </c>
      <c r="G3067" s="15" t="s">
        <v>25951</v>
      </c>
      <c r="H3067" s="14" t="s">
        <v>13745</v>
      </c>
      <c r="I3067" s="15" t="s">
        <v>25741</v>
      </c>
      <c r="J3067" s="14" t="s">
        <v>13699</v>
      </c>
      <c r="K3067" s="18"/>
      <c r="L3067" s="14" t="s">
        <v>13699</v>
      </c>
      <c r="M3067" s="15" t="s">
        <v>25640</v>
      </c>
      <c r="N3067" s="19" t="str">
        <f>_xlfn.IFNA(VLOOKUP(K3067,'HAN02'!$I$1:$J$426,2,FALSE),"")</f>
        <v/>
      </c>
    </row>
    <row r="3068" spans="1:14">
      <c r="A3068" s="14">
        <v>3066</v>
      </c>
      <c r="B3068" s="14" t="str">
        <f t="shared" si="47"/>
        <v>420200103066</v>
      </c>
      <c r="C3068" s="15" t="s">
        <v>25952</v>
      </c>
      <c r="D3068" s="15" t="s">
        <v>3548</v>
      </c>
      <c r="E3068" s="15" t="s">
        <v>25953</v>
      </c>
      <c r="F3068" s="14" t="s">
        <v>25954</v>
      </c>
      <c r="G3068" s="15" t="s">
        <v>25955</v>
      </c>
      <c r="H3068" s="14" t="s">
        <v>13942</v>
      </c>
      <c r="I3068" s="15" t="s">
        <v>25956</v>
      </c>
      <c r="J3068" s="14" t="s">
        <v>13699</v>
      </c>
      <c r="K3068" s="18"/>
      <c r="L3068" s="14" t="s">
        <v>13832</v>
      </c>
      <c r="M3068" s="15" t="s">
        <v>25640</v>
      </c>
      <c r="N3068" s="19" t="str">
        <f>_xlfn.IFNA(VLOOKUP(K3068,'HAN02'!$I$1:$J$426,2,FALSE),"")</f>
        <v/>
      </c>
    </row>
    <row r="3069" spans="1:14">
      <c r="A3069" s="14">
        <v>3067</v>
      </c>
      <c r="B3069" s="14" t="str">
        <f t="shared" si="47"/>
        <v>420200203067</v>
      </c>
      <c r="C3069" s="15" t="s">
        <v>25957</v>
      </c>
      <c r="D3069" s="15" t="s">
        <v>3548</v>
      </c>
      <c r="E3069" s="15" t="s">
        <v>25958</v>
      </c>
      <c r="F3069" s="14" t="s">
        <v>25959</v>
      </c>
      <c r="G3069" s="15" t="s">
        <v>25960</v>
      </c>
      <c r="H3069" s="14" t="s">
        <v>14962</v>
      </c>
      <c r="I3069" s="15" t="s">
        <v>25961</v>
      </c>
      <c r="J3069" s="14" t="s">
        <v>13699</v>
      </c>
      <c r="K3069" s="18"/>
      <c r="L3069" s="14" t="s">
        <v>13699</v>
      </c>
      <c r="M3069" s="15" t="s">
        <v>25640</v>
      </c>
      <c r="N3069" s="19" t="str">
        <f>_xlfn.IFNA(VLOOKUP(K3069,'HAN02'!$I$1:$J$426,2,FALSE),"")</f>
        <v/>
      </c>
    </row>
    <row r="3070" spans="1:14">
      <c r="A3070" s="14">
        <v>3068</v>
      </c>
      <c r="B3070" s="14" t="str">
        <f t="shared" si="47"/>
        <v>420200403068</v>
      </c>
      <c r="C3070" s="15" t="s">
        <v>25962</v>
      </c>
      <c r="D3070" s="15" t="s">
        <v>3548</v>
      </c>
      <c r="E3070" s="15" t="s">
        <v>25963</v>
      </c>
      <c r="F3070" s="14" t="s">
        <v>25954</v>
      </c>
      <c r="G3070" s="15" t="s">
        <v>25964</v>
      </c>
      <c r="H3070" s="14" t="s">
        <v>13708</v>
      </c>
      <c r="I3070" s="15" t="s">
        <v>25965</v>
      </c>
      <c r="J3070" s="14" t="s">
        <v>13699</v>
      </c>
      <c r="K3070" s="18"/>
      <c r="L3070" s="14" t="s">
        <v>13699</v>
      </c>
      <c r="M3070" s="15" t="s">
        <v>25640</v>
      </c>
      <c r="N3070" s="19" t="str">
        <f>_xlfn.IFNA(VLOOKUP(K3070,'HAN02'!$I$1:$J$426,2,FALSE),"")</f>
        <v/>
      </c>
    </row>
    <row r="3071" spans="1:14">
      <c r="A3071" s="14">
        <v>3069</v>
      </c>
      <c r="B3071" s="14" t="str">
        <f t="shared" si="47"/>
        <v>420200703069</v>
      </c>
      <c r="C3071" s="15" t="s">
        <v>25966</v>
      </c>
      <c r="D3071" s="15" t="s">
        <v>3548</v>
      </c>
      <c r="E3071" s="15" t="s">
        <v>25967</v>
      </c>
      <c r="F3071" s="14" t="s">
        <v>25954</v>
      </c>
      <c r="G3071" s="15" t="s">
        <v>25968</v>
      </c>
      <c r="H3071" s="14" t="s">
        <v>14247</v>
      </c>
      <c r="I3071" s="15" t="s">
        <v>25969</v>
      </c>
      <c r="J3071" s="14" t="s">
        <v>13699</v>
      </c>
      <c r="K3071" s="18"/>
      <c r="L3071" s="14" t="s">
        <v>13699</v>
      </c>
      <c r="M3071" s="15" t="s">
        <v>25640</v>
      </c>
      <c r="N3071" s="19" t="str">
        <f>_xlfn.IFNA(VLOOKUP(K3071,'HAN02'!$I$1:$J$426,2,FALSE),"")</f>
        <v/>
      </c>
    </row>
    <row r="3072" spans="1:14">
      <c r="A3072" s="14">
        <v>3070</v>
      </c>
      <c r="B3072" s="14" t="str">
        <f t="shared" si="47"/>
        <v>420200503070</v>
      </c>
      <c r="C3072" s="15" t="s">
        <v>25970</v>
      </c>
      <c r="D3072" s="15" t="s">
        <v>3548</v>
      </c>
      <c r="E3072" s="15" t="s">
        <v>25971</v>
      </c>
      <c r="F3072" s="14" t="s">
        <v>25972</v>
      </c>
      <c r="G3072" s="15" t="s">
        <v>25973</v>
      </c>
      <c r="H3072" s="14" t="s">
        <v>13745</v>
      </c>
      <c r="I3072" s="15" t="s">
        <v>17603</v>
      </c>
      <c r="J3072" s="14" t="s">
        <v>13699</v>
      </c>
      <c r="K3072" s="18"/>
      <c r="L3072" s="14" t="s">
        <v>13699</v>
      </c>
      <c r="M3072" s="15" t="s">
        <v>25640</v>
      </c>
      <c r="N3072" s="19" t="str">
        <f>_xlfn.IFNA(VLOOKUP(K3072,'HAN02'!$I$1:$J$426,2,FALSE),"")</f>
        <v/>
      </c>
    </row>
    <row r="3073" spans="1:14">
      <c r="A3073" s="14">
        <v>3071</v>
      </c>
      <c r="B3073" s="14" t="str">
        <f t="shared" si="47"/>
        <v>420200503071</v>
      </c>
      <c r="C3073" s="15" t="s">
        <v>25974</v>
      </c>
      <c r="D3073" s="15" t="s">
        <v>3548</v>
      </c>
      <c r="E3073" s="15" t="s">
        <v>25975</v>
      </c>
      <c r="F3073" s="14" t="s">
        <v>25976</v>
      </c>
      <c r="G3073" s="15" t="s">
        <v>25977</v>
      </c>
      <c r="H3073" s="14" t="s">
        <v>13745</v>
      </c>
      <c r="I3073" s="15" t="s">
        <v>17515</v>
      </c>
      <c r="J3073" s="14" t="s">
        <v>13710</v>
      </c>
      <c r="K3073" s="18"/>
      <c r="L3073" s="14" t="s">
        <v>13699</v>
      </c>
      <c r="M3073" s="15" t="s">
        <v>25640</v>
      </c>
      <c r="N3073" s="19" t="str">
        <f>_xlfn.IFNA(VLOOKUP(K3073,'HAN02'!$I$1:$J$426,2,FALSE),"")</f>
        <v/>
      </c>
    </row>
    <row r="3074" spans="1:14">
      <c r="A3074" s="14">
        <v>3072</v>
      </c>
      <c r="B3074" s="14" t="str">
        <f t="shared" si="47"/>
        <v>420200503072</v>
      </c>
      <c r="C3074" s="15" t="s">
        <v>25978</v>
      </c>
      <c r="D3074" s="15" t="s">
        <v>3548</v>
      </c>
      <c r="E3074" s="15" t="s">
        <v>25979</v>
      </c>
      <c r="F3074" s="14" t="s">
        <v>25959</v>
      </c>
      <c r="G3074" s="15" t="s">
        <v>25980</v>
      </c>
      <c r="H3074" s="14" t="s">
        <v>13745</v>
      </c>
      <c r="I3074" s="15" t="s">
        <v>20173</v>
      </c>
      <c r="J3074" s="14" t="s">
        <v>13699</v>
      </c>
      <c r="K3074" s="18"/>
      <c r="L3074" s="14" t="s">
        <v>13699</v>
      </c>
      <c r="M3074" s="15" t="s">
        <v>25640</v>
      </c>
      <c r="N3074" s="19" t="str">
        <f>_xlfn.IFNA(VLOOKUP(K3074,'HAN02'!$I$1:$J$426,2,FALSE),"")</f>
        <v/>
      </c>
    </row>
    <row r="3075" spans="1:14">
      <c r="A3075" s="14">
        <v>3073</v>
      </c>
      <c r="B3075" s="14" t="str">
        <f t="shared" si="47"/>
        <v>420200003073</v>
      </c>
      <c r="C3075" s="15" t="s">
        <v>25981</v>
      </c>
      <c r="D3075" s="15" t="s">
        <v>3548</v>
      </c>
      <c r="E3075" s="15"/>
      <c r="F3075" s="14"/>
      <c r="G3075" s="15"/>
      <c r="H3075" s="14"/>
      <c r="I3075" s="15"/>
      <c r="J3075" s="14"/>
      <c r="K3075" s="18"/>
      <c r="L3075" s="14" t="s">
        <v>13699</v>
      </c>
      <c r="M3075" s="15" t="s">
        <v>25640</v>
      </c>
      <c r="N3075" s="19" t="str">
        <f>_xlfn.IFNA(VLOOKUP(K3075,'HAN02'!$I$1:$J$426,2,FALSE),"")</f>
        <v/>
      </c>
    </row>
    <row r="3076" spans="1:14">
      <c r="A3076" s="14">
        <v>3074</v>
      </c>
      <c r="B3076" s="14" t="str">
        <f t="shared" ref="B3076:B3139" si="48">D3076&amp;IF(H3076="",0,H3076)&amp;REPT(0,5-LEN(A3076))&amp;A3076</f>
        <v>420300303074</v>
      </c>
      <c r="C3076" s="15" t="s">
        <v>25982</v>
      </c>
      <c r="D3076" s="15" t="s">
        <v>3563</v>
      </c>
      <c r="E3076" s="15" t="s">
        <v>25983</v>
      </c>
      <c r="F3076" s="14" t="s">
        <v>25984</v>
      </c>
      <c r="G3076" s="15" t="s">
        <v>25985</v>
      </c>
      <c r="H3076" s="14" t="s">
        <v>13872</v>
      </c>
      <c r="I3076" s="15" t="s">
        <v>25986</v>
      </c>
      <c r="J3076" s="14" t="s">
        <v>13699</v>
      </c>
      <c r="K3076" s="18"/>
      <c r="L3076" s="14" t="s">
        <v>13832</v>
      </c>
      <c r="M3076" s="15" t="s">
        <v>25640</v>
      </c>
      <c r="N3076" s="19" t="str">
        <f>_xlfn.IFNA(VLOOKUP(K3076,'HAN02'!$I$1:$J$426,2,FALSE),"")</f>
        <v/>
      </c>
    </row>
    <row r="3077" spans="1:14">
      <c r="A3077" s="14">
        <v>3075</v>
      </c>
      <c r="B3077" s="14" t="str">
        <f t="shared" si="48"/>
        <v>420300503075</v>
      </c>
      <c r="C3077" s="15" t="s">
        <v>25987</v>
      </c>
      <c r="D3077" s="15" t="s">
        <v>3563</v>
      </c>
      <c r="E3077" s="15" t="s">
        <v>25988</v>
      </c>
      <c r="F3077" s="14" t="s">
        <v>25989</v>
      </c>
      <c r="G3077" s="15" t="s">
        <v>25990</v>
      </c>
      <c r="H3077" s="14" t="s">
        <v>13745</v>
      </c>
      <c r="I3077" s="15" t="s">
        <v>17186</v>
      </c>
      <c r="J3077" s="14" t="s">
        <v>13699</v>
      </c>
      <c r="K3077" s="18"/>
      <c r="L3077" s="14" t="s">
        <v>13699</v>
      </c>
      <c r="M3077" s="15" t="s">
        <v>25640</v>
      </c>
      <c r="N3077" s="19" t="str">
        <f>_xlfn.IFNA(VLOOKUP(K3077,'HAN02'!$I$1:$J$426,2,FALSE),"")</f>
        <v/>
      </c>
    </row>
    <row r="3078" spans="1:14">
      <c r="A3078" s="14">
        <v>3076</v>
      </c>
      <c r="B3078" s="14" t="str">
        <f t="shared" si="48"/>
        <v>420300503076</v>
      </c>
      <c r="C3078" s="15" t="s">
        <v>25991</v>
      </c>
      <c r="D3078" s="15" t="s">
        <v>3563</v>
      </c>
      <c r="E3078" s="15" t="s">
        <v>25992</v>
      </c>
      <c r="F3078" s="14" t="s">
        <v>4307</v>
      </c>
      <c r="G3078" s="15" t="s">
        <v>25993</v>
      </c>
      <c r="H3078" s="14" t="s">
        <v>13745</v>
      </c>
      <c r="I3078" s="15" t="s">
        <v>15074</v>
      </c>
      <c r="J3078" s="14" t="s">
        <v>13699</v>
      </c>
      <c r="K3078" s="18"/>
      <c r="L3078" s="14" t="s">
        <v>13699</v>
      </c>
      <c r="M3078" s="15" t="s">
        <v>25640</v>
      </c>
      <c r="N3078" s="19" t="str">
        <f>_xlfn.IFNA(VLOOKUP(K3078,'HAN02'!$I$1:$J$426,2,FALSE),"")</f>
        <v/>
      </c>
    </row>
    <row r="3079" spans="1:14">
      <c r="A3079" s="14">
        <v>3077</v>
      </c>
      <c r="B3079" s="14" t="str">
        <f t="shared" si="48"/>
        <v>420300503077</v>
      </c>
      <c r="C3079" s="15" t="s">
        <v>25994</v>
      </c>
      <c r="D3079" s="15" t="s">
        <v>3563</v>
      </c>
      <c r="E3079" s="15" t="s">
        <v>25995</v>
      </c>
      <c r="F3079" s="14" t="s">
        <v>4307</v>
      </c>
      <c r="G3079" s="15" t="s">
        <v>25996</v>
      </c>
      <c r="H3079" s="14" t="s">
        <v>13745</v>
      </c>
      <c r="I3079" s="15" t="s">
        <v>25997</v>
      </c>
      <c r="J3079" s="14" t="s">
        <v>13699</v>
      </c>
      <c r="K3079" s="18"/>
      <c r="L3079" s="14" t="s">
        <v>13699</v>
      </c>
      <c r="M3079" s="15" t="s">
        <v>25640</v>
      </c>
      <c r="N3079" s="19" t="str">
        <f>_xlfn.IFNA(VLOOKUP(K3079,'HAN02'!$I$1:$J$426,2,FALSE),"")</f>
        <v/>
      </c>
    </row>
    <row r="3080" spans="1:14">
      <c r="A3080" s="14">
        <v>3078</v>
      </c>
      <c r="B3080" s="14" t="str">
        <f t="shared" si="48"/>
        <v>420300503078</v>
      </c>
      <c r="C3080" s="15" t="s">
        <v>25998</v>
      </c>
      <c r="D3080" s="15" t="s">
        <v>3563</v>
      </c>
      <c r="E3080" s="15" t="s">
        <v>25999</v>
      </c>
      <c r="F3080" s="14" t="s">
        <v>4307</v>
      </c>
      <c r="G3080" s="15" t="s">
        <v>26000</v>
      </c>
      <c r="H3080" s="14" t="s">
        <v>13745</v>
      </c>
      <c r="I3080" s="15" t="s">
        <v>21380</v>
      </c>
      <c r="J3080" s="14" t="s">
        <v>13699</v>
      </c>
      <c r="K3080" s="18"/>
      <c r="L3080" s="14" t="s">
        <v>13699</v>
      </c>
      <c r="M3080" s="15" t="s">
        <v>25640</v>
      </c>
      <c r="N3080" s="19" t="str">
        <f>_xlfn.IFNA(VLOOKUP(K3080,'HAN02'!$I$1:$J$426,2,FALSE),"")</f>
        <v/>
      </c>
    </row>
    <row r="3081" spans="1:14">
      <c r="A3081" s="14">
        <v>3079</v>
      </c>
      <c r="B3081" s="14" t="str">
        <f t="shared" si="48"/>
        <v>420300103079</v>
      </c>
      <c r="C3081" s="15" t="s">
        <v>26001</v>
      </c>
      <c r="D3081" s="15" t="s">
        <v>3563</v>
      </c>
      <c r="E3081" s="15" t="s">
        <v>26002</v>
      </c>
      <c r="F3081" s="14" t="s">
        <v>4307</v>
      </c>
      <c r="G3081" s="15" t="s">
        <v>26003</v>
      </c>
      <c r="H3081" s="14" t="s">
        <v>13942</v>
      </c>
      <c r="I3081" s="15" t="s">
        <v>15783</v>
      </c>
      <c r="J3081" s="14" t="s">
        <v>13699</v>
      </c>
      <c r="K3081" s="18"/>
      <c r="L3081" s="14" t="s">
        <v>13699</v>
      </c>
      <c r="M3081" s="15" t="s">
        <v>25640</v>
      </c>
      <c r="N3081" s="19" t="str">
        <f>_xlfn.IFNA(VLOOKUP(K3081,'HAN02'!$I$1:$J$426,2,FALSE),"")</f>
        <v/>
      </c>
    </row>
    <row r="3082" spans="1:14">
      <c r="A3082" s="14">
        <v>3080</v>
      </c>
      <c r="B3082" s="14" t="str">
        <f t="shared" si="48"/>
        <v>420300503080</v>
      </c>
      <c r="C3082" s="15" t="s">
        <v>26004</v>
      </c>
      <c r="D3082" s="15" t="s">
        <v>3563</v>
      </c>
      <c r="E3082" s="15" t="s">
        <v>26005</v>
      </c>
      <c r="F3082" s="14" t="s">
        <v>26006</v>
      </c>
      <c r="G3082" s="15" t="s">
        <v>26007</v>
      </c>
      <c r="H3082" s="14" t="s">
        <v>13745</v>
      </c>
      <c r="I3082" s="15" t="s">
        <v>26008</v>
      </c>
      <c r="J3082" s="14" t="s">
        <v>13699</v>
      </c>
      <c r="K3082" s="18"/>
      <c r="L3082" s="14" t="s">
        <v>13699</v>
      </c>
      <c r="M3082" s="15" t="s">
        <v>25640</v>
      </c>
      <c r="N3082" s="19" t="str">
        <f>_xlfn.IFNA(VLOOKUP(K3082,'HAN02'!$I$1:$J$426,2,FALSE),"")</f>
        <v/>
      </c>
    </row>
    <row r="3083" spans="1:14">
      <c r="A3083" s="14">
        <v>3081</v>
      </c>
      <c r="B3083" s="14" t="str">
        <f t="shared" si="48"/>
        <v>420300103081</v>
      </c>
      <c r="C3083" s="15" t="s">
        <v>26009</v>
      </c>
      <c r="D3083" s="15" t="s">
        <v>3563</v>
      </c>
      <c r="E3083" s="15" t="s">
        <v>26010</v>
      </c>
      <c r="F3083" s="14" t="s">
        <v>26011</v>
      </c>
      <c r="G3083" s="15" t="s">
        <v>26012</v>
      </c>
      <c r="H3083" s="14" t="s">
        <v>13942</v>
      </c>
      <c r="I3083" s="15" t="s">
        <v>21130</v>
      </c>
      <c r="J3083" s="14" t="s">
        <v>13699</v>
      </c>
      <c r="K3083" s="18"/>
      <c r="L3083" s="14" t="s">
        <v>13699</v>
      </c>
      <c r="M3083" s="15" t="s">
        <v>25640</v>
      </c>
      <c r="N3083" s="19" t="str">
        <f>_xlfn.IFNA(VLOOKUP(K3083,'HAN02'!$I$1:$J$426,2,FALSE),"")</f>
        <v/>
      </c>
    </row>
    <row r="3084" spans="1:14">
      <c r="A3084" s="14">
        <v>3082</v>
      </c>
      <c r="B3084" s="14" t="str">
        <f t="shared" si="48"/>
        <v>420300503082</v>
      </c>
      <c r="C3084" s="15" t="s">
        <v>26013</v>
      </c>
      <c r="D3084" s="15" t="s">
        <v>3563</v>
      </c>
      <c r="E3084" s="15" t="s">
        <v>26014</v>
      </c>
      <c r="F3084" s="14" t="s">
        <v>4307</v>
      </c>
      <c r="G3084" s="15" t="s">
        <v>26015</v>
      </c>
      <c r="H3084" s="14" t="s">
        <v>13745</v>
      </c>
      <c r="I3084" s="15" t="s">
        <v>26016</v>
      </c>
      <c r="J3084" s="14" t="s">
        <v>13699</v>
      </c>
      <c r="K3084" s="18"/>
      <c r="L3084" s="14" t="s">
        <v>13699</v>
      </c>
      <c r="M3084" s="15" t="s">
        <v>25640</v>
      </c>
      <c r="N3084" s="19" t="str">
        <f>_xlfn.IFNA(VLOOKUP(K3084,'HAN02'!$I$1:$J$426,2,FALSE),"")</f>
        <v/>
      </c>
    </row>
    <row r="3085" spans="1:14">
      <c r="A3085" s="14">
        <v>3083</v>
      </c>
      <c r="B3085" s="14" t="str">
        <f t="shared" si="48"/>
        <v>420300503083</v>
      </c>
      <c r="C3085" s="15" t="s">
        <v>26017</v>
      </c>
      <c r="D3085" s="15" t="s">
        <v>3563</v>
      </c>
      <c r="E3085" s="15" t="s">
        <v>26018</v>
      </c>
      <c r="F3085" s="14" t="s">
        <v>4307</v>
      </c>
      <c r="G3085" s="15" t="s">
        <v>26019</v>
      </c>
      <c r="H3085" s="14" t="s">
        <v>13745</v>
      </c>
      <c r="I3085" s="15" t="s">
        <v>26020</v>
      </c>
      <c r="J3085" s="14" t="s">
        <v>13699</v>
      </c>
      <c r="K3085" s="18"/>
      <c r="L3085" s="14" t="s">
        <v>13699</v>
      </c>
      <c r="M3085" s="15" t="s">
        <v>25640</v>
      </c>
      <c r="N3085" s="19" t="str">
        <f>_xlfn.IFNA(VLOOKUP(K3085,'HAN02'!$I$1:$J$426,2,FALSE),"")</f>
        <v/>
      </c>
    </row>
    <row r="3086" spans="1:14">
      <c r="A3086" s="14">
        <v>3084</v>
      </c>
      <c r="B3086" s="14" t="str">
        <f t="shared" si="48"/>
        <v>420300503084</v>
      </c>
      <c r="C3086" s="15" t="s">
        <v>26021</v>
      </c>
      <c r="D3086" s="15" t="s">
        <v>3563</v>
      </c>
      <c r="E3086" s="15" t="s">
        <v>26022</v>
      </c>
      <c r="F3086" s="14" t="s">
        <v>26023</v>
      </c>
      <c r="G3086" s="15" t="s">
        <v>26024</v>
      </c>
      <c r="H3086" s="14" t="s">
        <v>13745</v>
      </c>
      <c r="I3086" s="15" t="s">
        <v>16671</v>
      </c>
      <c r="J3086" s="14" t="s">
        <v>13699</v>
      </c>
      <c r="K3086" s="18"/>
      <c r="L3086" s="14" t="s">
        <v>13699</v>
      </c>
      <c r="M3086" s="15" t="s">
        <v>25640</v>
      </c>
      <c r="N3086" s="19" t="str">
        <f>_xlfn.IFNA(VLOOKUP(K3086,'HAN02'!$I$1:$J$426,2,FALSE),"")</f>
        <v/>
      </c>
    </row>
    <row r="3087" spans="1:14">
      <c r="A3087" s="14">
        <v>3085</v>
      </c>
      <c r="B3087" s="14" t="str">
        <f t="shared" si="48"/>
        <v>420300503085</v>
      </c>
      <c r="C3087" s="15" t="s">
        <v>26025</v>
      </c>
      <c r="D3087" s="15" t="s">
        <v>3563</v>
      </c>
      <c r="E3087" s="15" t="s">
        <v>26026</v>
      </c>
      <c r="F3087" s="14" t="s">
        <v>4307</v>
      </c>
      <c r="G3087" s="15" t="s">
        <v>26027</v>
      </c>
      <c r="H3087" s="14" t="s">
        <v>13745</v>
      </c>
      <c r="I3087" s="15" t="s">
        <v>24493</v>
      </c>
      <c r="J3087" s="14" t="s">
        <v>13699</v>
      </c>
      <c r="K3087" s="18"/>
      <c r="L3087" s="14" t="s">
        <v>13699</v>
      </c>
      <c r="M3087" s="15" t="s">
        <v>25640</v>
      </c>
      <c r="N3087" s="19" t="str">
        <f>_xlfn.IFNA(VLOOKUP(K3087,'HAN02'!$I$1:$J$426,2,FALSE),"")</f>
        <v/>
      </c>
    </row>
    <row r="3088" spans="1:14">
      <c r="A3088" s="14">
        <v>3086</v>
      </c>
      <c r="B3088" s="14" t="str">
        <f t="shared" si="48"/>
        <v>420500103086</v>
      </c>
      <c r="C3088" s="15" t="s">
        <v>26028</v>
      </c>
      <c r="D3088" s="15" t="s">
        <v>3582</v>
      </c>
      <c r="E3088" s="15" t="s">
        <v>26029</v>
      </c>
      <c r="F3088" s="14" t="s">
        <v>26030</v>
      </c>
      <c r="G3088" s="15" t="s">
        <v>26031</v>
      </c>
      <c r="H3088" s="14" t="s">
        <v>13942</v>
      </c>
      <c r="I3088" s="15" t="s">
        <v>26032</v>
      </c>
      <c r="J3088" s="14" t="s">
        <v>13710</v>
      </c>
      <c r="K3088" s="18" t="s">
        <v>13110</v>
      </c>
      <c r="L3088" s="14" t="s">
        <v>13832</v>
      </c>
      <c r="M3088" s="15" t="s">
        <v>25640</v>
      </c>
      <c r="N3088" s="19" t="str">
        <f>_xlfn.IFNA(VLOOKUP(K3088,'HAN02'!$I$1:$J$426,2,FALSE),"")</f>
        <v>GG422118</v>
      </c>
    </row>
    <row r="3089" spans="1:14">
      <c r="A3089" s="14">
        <v>3087</v>
      </c>
      <c r="B3089" s="14" t="str">
        <f t="shared" si="48"/>
        <v>420500503087</v>
      </c>
      <c r="C3089" s="15" t="s">
        <v>26033</v>
      </c>
      <c r="D3089" s="15" t="s">
        <v>3582</v>
      </c>
      <c r="E3089" s="15" t="s">
        <v>26034</v>
      </c>
      <c r="F3089" s="14" t="s">
        <v>26035</v>
      </c>
      <c r="G3089" s="15" t="s">
        <v>26036</v>
      </c>
      <c r="H3089" s="14" t="s">
        <v>13745</v>
      </c>
      <c r="I3089" s="15" t="s">
        <v>25820</v>
      </c>
      <c r="J3089" s="14" t="s">
        <v>13710</v>
      </c>
      <c r="K3089" s="18" t="s">
        <v>13110</v>
      </c>
      <c r="L3089" s="14" t="s">
        <v>13832</v>
      </c>
      <c r="M3089" s="15" t="s">
        <v>25640</v>
      </c>
      <c r="N3089" s="19" t="str">
        <f>_xlfn.IFNA(VLOOKUP(K3089,'HAN02'!$I$1:$J$426,2,FALSE),"")</f>
        <v>GG422118</v>
      </c>
    </row>
    <row r="3090" spans="1:14">
      <c r="A3090" s="14">
        <v>3088</v>
      </c>
      <c r="B3090" s="14" t="str">
        <f t="shared" si="48"/>
        <v>420500503088</v>
      </c>
      <c r="C3090" s="15" t="s">
        <v>26037</v>
      </c>
      <c r="D3090" s="15" t="s">
        <v>3582</v>
      </c>
      <c r="E3090" s="15" t="s">
        <v>26038</v>
      </c>
      <c r="F3090" s="14" t="s">
        <v>26035</v>
      </c>
      <c r="G3090" s="15" t="s">
        <v>26039</v>
      </c>
      <c r="H3090" s="14" t="s">
        <v>13745</v>
      </c>
      <c r="I3090" s="15" t="s">
        <v>18605</v>
      </c>
      <c r="J3090" s="14" t="s">
        <v>13710</v>
      </c>
      <c r="K3090" s="18" t="s">
        <v>13110</v>
      </c>
      <c r="L3090" s="14" t="s">
        <v>13832</v>
      </c>
      <c r="M3090" s="15" t="s">
        <v>25640</v>
      </c>
      <c r="N3090" s="19" t="str">
        <f>_xlfn.IFNA(VLOOKUP(K3090,'HAN02'!$I$1:$J$426,2,FALSE),"")</f>
        <v>GG422118</v>
      </c>
    </row>
    <row r="3091" spans="1:14">
      <c r="A3091" s="14">
        <v>3089</v>
      </c>
      <c r="B3091" s="14" t="str">
        <f t="shared" si="48"/>
        <v>420500503089</v>
      </c>
      <c r="C3091" s="15" t="s">
        <v>26040</v>
      </c>
      <c r="D3091" s="15" t="s">
        <v>3582</v>
      </c>
      <c r="E3091" s="15" t="s">
        <v>26041</v>
      </c>
      <c r="F3091" s="14" t="s">
        <v>26035</v>
      </c>
      <c r="G3091" s="15" t="s">
        <v>26042</v>
      </c>
      <c r="H3091" s="14" t="s">
        <v>13745</v>
      </c>
      <c r="I3091" s="15" t="s">
        <v>20532</v>
      </c>
      <c r="J3091" s="14" t="s">
        <v>13710</v>
      </c>
      <c r="K3091" s="18" t="s">
        <v>13110</v>
      </c>
      <c r="L3091" s="14" t="s">
        <v>13699</v>
      </c>
      <c r="M3091" s="15" t="s">
        <v>25640</v>
      </c>
      <c r="N3091" s="19" t="str">
        <f>_xlfn.IFNA(VLOOKUP(K3091,'HAN02'!$I$1:$J$426,2,FALSE),"")</f>
        <v>GG422118</v>
      </c>
    </row>
    <row r="3092" spans="1:14">
      <c r="A3092" s="14">
        <v>3090</v>
      </c>
      <c r="B3092" s="14" t="str">
        <f t="shared" si="48"/>
        <v>420500303090</v>
      </c>
      <c r="C3092" s="15" t="s">
        <v>26043</v>
      </c>
      <c r="D3092" s="15" t="s">
        <v>3582</v>
      </c>
      <c r="E3092" s="15" t="s">
        <v>26044</v>
      </c>
      <c r="F3092" s="14" t="s">
        <v>26045</v>
      </c>
      <c r="G3092" s="15" t="s">
        <v>26046</v>
      </c>
      <c r="H3092" s="14" t="s">
        <v>13872</v>
      </c>
      <c r="I3092" s="15" t="s">
        <v>22533</v>
      </c>
      <c r="J3092" s="14" t="s">
        <v>13699</v>
      </c>
      <c r="K3092" s="18"/>
      <c r="L3092" s="14" t="s">
        <v>13699</v>
      </c>
      <c r="M3092" s="15" t="s">
        <v>25640</v>
      </c>
      <c r="N3092" s="19" t="str">
        <f>_xlfn.IFNA(VLOOKUP(K3092,'HAN02'!$I$1:$J$426,2,FALSE),"")</f>
        <v/>
      </c>
    </row>
    <row r="3093" spans="1:14">
      <c r="A3093" s="14">
        <v>3091</v>
      </c>
      <c r="B3093" s="14" t="str">
        <f t="shared" si="48"/>
        <v>420500403091</v>
      </c>
      <c r="C3093" s="15" t="s">
        <v>26047</v>
      </c>
      <c r="D3093" s="15" t="s">
        <v>3582</v>
      </c>
      <c r="E3093" s="15" t="s">
        <v>26048</v>
      </c>
      <c r="F3093" s="14" t="s">
        <v>26035</v>
      </c>
      <c r="G3093" s="15" t="s">
        <v>26049</v>
      </c>
      <c r="H3093" s="14" t="s">
        <v>13708</v>
      </c>
      <c r="I3093" s="15" t="s">
        <v>26050</v>
      </c>
      <c r="J3093" s="14" t="s">
        <v>13710</v>
      </c>
      <c r="K3093" s="18" t="s">
        <v>13110</v>
      </c>
      <c r="L3093" s="14" t="s">
        <v>13699</v>
      </c>
      <c r="M3093" s="15" t="s">
        <v>25640</v>
      </c>
      <c r="N3093" s="19" t="str">
        <f>_xlfn.IFNA(VLOOKUP(K3093,'HAN02'!$I$1:$J$426,2,FALSE),"")</f>
        <v>GG422118</v>
      </c>
    </row>
    <row r="3094" spans="1:14">
      <c r="A3094" s="14">
        <v>3092</v>
      </c>
      <c r="B3094" s="14" t="str">
        <f t="shared" si="48"/>
        <v>420500503092</v>
      </c>
      <c r="C3094" s="15" t="s">
        <v>26051</v>
      </c>
      <c r="D3094" s="15" t="s">
        <v>3582</v>
      </c>
      <c r="E3094" s="15" t="s">
        <v>26052</v>
      </c>
      <c r="F3094" s="14" t="s">
        <v>26035</v>
      </c>
      <c r="G3094" s="15" t="s">
        <v>26053</v>
      </c>
      <c r="H3094" s="14" t="s">
        <v>13745</v>
      </c>
      <c r="I3094" s="15" t="s">
        <v>15990</v>
      </c>
      <c r="J3094" s="14" t="s">
        <v>13710</v>
      </c>
      <c r="K3094" s="18" t="s">
        <v>13110</v>
      </c>
      <c r="L3094" s="14" t="s">
        <v>13699</v>
      </c>
      <c r="M3094" s="15" t="s">
        <v>25640</v>
      </c>
      <c r="N3094" s="19" t="str">
        <f>_xlfn.IFNA(VLOOKUP(K3094,'HAN02'!$I$1:$J$426,2,FALSE),"")</f>
        <v>GG422118</v>
      </c>
    </row>
    <row r="3095" spans="1:14">
      <c r="A3095" s="14">
        <v>3093</v>
      </c>
      <c r="B3095" s="14" t="str">
        <f t="shared" si="48"/>
        <v>420500503093</v>
      </c>
      <c r="C3095" s="15" t="s">
        <v>26054</v>
      </c>
      <c r="D3095" s="15" t="s">
        <v>3582</v>
      </c>
      <c r="E3095" s="15" t="s">
        <v>26055</v>
      </c>
      <c r="F3095" s="14" t="s">
        <v>26056</v>
      </c>
      <c r="G3095" s="15" t="s">
        <v>26057</v>
      </c>
      <c r="H3095" s="14" t="s">
        <v>13745</v>
      </c>
      <c r="I3095" s="15" t="s">
        <v>17486</v>
      </c>
      <c r="J3095" s="14" t="s">
        <v>13699</v>
      </c>
      <c r="K3095" s="18"/>
      <c r="L3095" s="14" t="s">
        <v>13699</v>
      </c>
      <c r="M3095" s="15" t="s">
        <v>25640</v>
      </c>
      <c r="N3095" s="19" t="str">
        <f>_xlfn.IFNA(VLOOKUP(K3095,'HAN02'!$I$1:$J$426,2,FALSE),"")</f>
        <v/>
      </c>
    </row>
    <row r="3096" spans="1:14">
      <c r="A3096" s="14">
        <v>3094</v>
      </c>
      <c r="B3096" s="14" t="str">
        <f t="shared" si="48"/>
        <v>420500503094</v>
      </c>
      <c r="C3096" s="15" t="s">
        <v>26058</v>
      </c>
      <c r="D3096" s="15" t="s">
        <v>3582</v>
      </c>
      <c r="E3096" s="15" t="s">
        <v>26059</v>
      </c>
      <c r="F3096" s="14" t="s">
        <v>26035</v>
      </c>
      <c r="G3096" s="15" t="s">
        <v>26060</v>
      </c>
      <c r="H3096" s="14" t="s">
        <v>13745</v>
      </c>
      <c r="I3096" s="15" t="s">
        <v>14486</v>
      </c>
      <c r="J3096" s="14" t="s">
        <v>13699</v>
      </c>
      <c r="K3096" s="18"/>
      <c r="L3096" s="14" t="s">
        <v>13699</v>
      </c>
      <c r="M3096" s="15" t="s">
        <v>25640</v>
      </c>
      <c r="N3096" s="19" t="str">
        <f>_xlfn.IFNA(VLOOKUP(K3096,'HAN02'!$I$1:$J$426,2,FALSE),"")</f>
        <v/>
      </c>
    </row>
    <row r="3097" spans="1:14">
      <c r="A3097" s="14">
        <v>3095</v>
      </c>
      <c r="B3097" s="14" t="str">
        <f t="shared" si="48"/>
        <v>420500303095</v>
      </c>
      <c r="C3097" s="15" t="s">
        <v>26061</v>
      </c>
      <c r="D3097" s="15" t="s">
        <v>3582</v>
      </c>
      <c r="E3097" s="15" t="s">
        <v>26062</v>
      </c>
      <c r="F3097" s="14" t="s">
        <v>26035</v>
      </c>
      <c r="G3097" s="15" t="s">
        <v>26063</v>
      </c>
      <c r="H3097" s="14" t="s">
        <v>13872</v>
      </c>
      <c r="I3097" s="15" t="s">
        <v>26064</v>
      </c>
      <c r="J3097" s="14" t="s">
        <v>13699</v>
      </c>
      <c r="K3097" s="18"/>
      <c r="L3097" s="14" t="s">
        <v>13699</v>
      </c>
      <c r="M3097" s="15" t="s">
        <v>25640</v>
      </c>
      <c r="N3097" s="19" t="str">
        <f>_xlfn.IFNA(VLOOKUP(K3097,'HAN02'!$I$1:$J$426,2,FALSE),"")</f>
        <v/>
      </c>
    </row>
    <row r="3098" spans="1:14">
      <c r="A3098" s="14">
        <v>3096</v>
      </c>
      <c r="B3098" s="14" t="str">
        <f t="shared" si="48"/>
        <v>420500403096</v>
      </c>
      <c r="C3098" s="15" t="s">
        <v>26065</v>
      </c>
      <c r="D3098" s="15" t="s">
        <v>3582</v>
      </c>
      <c r="E3098" s="15" t="s">
        <v>26066</v>
      </c>
      <c r="F3098" s="14" t="s">
        <v>26067</v>
      </c>
      <c r="G3098" s="15" t="s">
        <v>26068</v>
      </c>
      <c r="H3098" s="14" t="s">
        <v>13708</v>
      </c>
      <c r="I3098" s="15" t="s">
        <v>26069</v>
      </c>
      <c r="J3098" s="14" t="s">
        <v>13699</v>
      </c>
      <c r="K3098" s="18"/>
      <c r="L3098" s="14" t="s">
        <v>13699</v>
      </c>
      <c r="M3098" s="15" t="s">
        <v>25640</v>
      </c>
      <c r="N3098" s="19" t="str">
        <f>_xlfn.IFNA(VLOOKUP(K3098,'HAN02'!$I$1:$J$426,2,FALSE),"")</f>
        <v/>
      </c>
    </row>
    <row r="3099" spans="1:14">
      <c r="A3099" s="14">
        <v>3097</v>
      </c>
      <c r="B3099" s="14" t="str">
        <f t="shared" si="48"/>
        <v>420500703097</v>
      </c>
      <c r="C3099" s="15" t="s">
        <v>26070</v>
      </c>
      <c r="D3099" s="15" t="s">
        <v>3582</v>
      </c>
      <c r="E3099" s="15" t="s">
        <v>26071</v>
      </c>
      <c r="F3099" s="14" t="s">
        <v>26035</v>
      </c>
      <c r="G3099" s="15" t="s">
        <v>26072</v>
      </c>
      <c r="H3099" s="14" t="s">
        <v>14247</v>
      </c>
      <c r="I3099" s="15" t="s">
        <v>15581</v>
      </c>
      <c r="J3099" s="14" t="s">
        <v>13710</v>
      </c>
      <c r="K3099" s="18" t="s">
        <v>13110</v>
      </c>
      <c r="L3099" s="14" t="s">
        <v>13699</v>
      </c>
      <c r="M3099" s="15" t="s">
        <v>25640</v>
      </c>
      <c r="N3099" s="19" t="str">
        <f>_xlfn.IFNA(VLOOKUP(K3099,'HAN02'!$I$1:$J$426,2,FALSE),"")</f>
        <v>GG422118</v>
      </c>
    </row>
    <row r="3100" spans="1:14">
      <c r="A3100" s="14">
        <v>3098</v>
      </c>
      <c r="B3100" s="14" t="str">
        <f t="shared" si="48"/>
        <v>420500503098</v>
      </c>
      <c r="C3100" s="15" t="s">
        <v>26073</v>
      </c>
      <c r="D3100" s="15" t="s">
        <v>3582</v>
      </c>
      <c r="E3100" s="15" t="s">
        <v>26074</v>
      </c>
      <c r="F3100" s="14" t="s">
        <v>26035</v>
      </c>
      <c r="G3100" s="15" t="s">
        <v>26075</v>
      </c>
      <c r="H3100" s="14" t="s">
        <v>13745</v>
      </c>
      <c r="I3100" s="15" t="s">
        <v>18091</v>
      </c>
      <c r="J3100" s="14" t="s">
        <v>13699</v>
      </c>
      <c r="K3100" s="18"/>
      <c r="L3100" s="14" t="s">
        <v>13699</v>
      </c>
      <c r="M3100" s="15" t="s">
        <v>25640</v>
      </c>
      <c r="N3100" s="19" t="str">
        <f>_xlfn.IFNA(VLOOKUP(K3100,'HAN02'!$I$1:$J$426,2,FALSE),"")</f>
        <v/>
      </c>
    </row>
    <row r="3101" spans="1:14">
      <c r="A3101" s="14">
        <v>3099</v>
      </c>
      <c r="B3101" s="14" t="str">
        <f t="shared" si="48"/>
        <v>420596503099</v>
      </c>
      <c r="C3101" s="15" t="s">
        <v>26076</v>
      </c>
      <c r="D3101" s="15" t="s">
        <v>13110</v>
      </c>
      <c r="E3101" s="15" t="s">
        <v>26077</v>
      </c>
      <c r="F3101" s="14" t="s">
        <v>26035</v>
      </c>
      <c r="G3101" s="15" t="s">
        <v>26078</v>
      </c>
      <c r="H3101" s="14" t="s">
        <v>13745</v>
      </c>
      <c r="I3101" s="15" t="s">
        <v>19668</v>
      </c>
      <c r="J3101" s="14" t="s">
        <v>13710</v>
      </c>
      <c r="K3101" s="18" t="s">
        <v>13110</v>
      </c>
      <c r="L3101" s="14" t="s">
        <v>13699</v>
      </c>
      <c r="M3101" s="15" t="s">
        <v>25640</v>
      </c>
      <c r="N3101" s="19" t="str">
        <f>_xlfn.IFNA(VLOOKUP(K3101,'HAN02'!$I$1:$J$426,2,FALSE),"")</f>
        <v>GG422118</v>
      </c>
    </row>
    <row r="3102" spans="1:14">
      <c r="A3102" s="14">
        <v>3100</v>
      </c>
      <c r="B3102" s="14" t="str">
        <f t="shared" si="48"/>
        <v>420596703100</v>
      </c>
      <c r="C3102" s="15" t="s">
        <v>26079</v>
      </c>
      <c r="D3102" s="15" t="s">
        <v>13110</v>
      </c>
      <c r="E3102" s="15" t="s">
        <v>26080</v>
      </c>
      <c r="F3102" s="14" t="s">
        <v>26035</v>
      </c>
      <c r="G3102" s="15" t="s">
        <v>26081</v>
      </c>
      <c r="H3102" s="14" t="s">
        <v>14247</v>
      </c>
      <c r="I3102" s="15" t="s">
        <v>17752</v>
      </c>
      <c r="J3102" s="14" t="s">
        <v>13710</v>
      </c>
      <c r="K3102" s="18" t="s">
        <v>13110</v>
      </c>
      <c r="L3102" s="14" t="s">
        <v>13832</v>
      </c>
      <c r="M3102" s="15" t="s">
        <v>25640</v>
      </c>
      <c r="N3102" s="19" t="str">
        <f>_xlfn.IFNA(VLOOKUP(K3102,'HAN02'!$I$1:$J$426,2,FALSE),"")</f>
        <v>GG422118</v>
      </c>
    </row>
    <row r="3103" spans="1:14">
      <c r="A3103" s="14">
        <v>3101</v>
      </c>
      <c r="B3103" s="14" t="str">
        <f t="shared" si="48"/>
        <v>420600103101</v>
      </c>
      <c r="C3103" s="15" t="s">
        <v>26082</v>
      </c>
      <c r="D3103" s="15" t="s">
        <v>3611</v>
      </c>
      <c r="E3103" s="15" t="s">
        <v>26083</v>
      </c>
      <c r="F3103" s="14" t="s">
        <v>26084</v>
      </c>
      <c r="G3103" s="15" t="s">
        <v>26085</v>
      </c>
      <c r="H3103" s="14" t="s">
        <v>13942</v>
      </c>
      <c r="I3103" s="15" t="s">
        <v>26086</v>
      </c>
      <c r="J3103" s="14" t="s">
        <v>13699</v>
      </c>
      <c r="K3103" s="18"/>
      <c r="L3103" s="14" t="s">
        <v>13832</v>
      </c>
      <c r="M3103" s="15" t="s">
        <v>25640</v>
      </c>
      <c r="N3103" s="19" t="str">
        <f>_xlfn.IFNA(VLOOKUP(K3103,'HAN02'!$I$1:$J$426,2,FALSE),"")</f>
        <v/>
      </c>
    </row>
    <row r="3104" spans="1:14">
      <c r="A3104" s="14">
        <v>3102</v>
      </c>
      <c r="B3104" s="14" t="str">
        <f t="shared" si="48"/>
        <v>420600403102</v>
      </c>
      <c r="C3104" s="15" t="s">
        <v>26087</v>
      </c>
      <c r="D3104" s="15" t="s">
        <v>3611</v>
      </c>
      <c r="E3104" s="15" t="s">
        <v>26088</v>
      </c>
      <c r="F3104" s="14" t="s">
        <v>26089</v>
      </c>
      <c r="G3104" s="15" t="s">
        <v>26090</v>
      </c>
      <c r="H3104" s="14" t="s">
        <v>13708</v>
      </c>
      <c r="I3104" s="15" t="s">
        <v>26091</v>
      </c>
      <c r="J3104" s="14" t="s">
        <v>13699</v>
      </c>
      <c r="K3104" s="18"/>
      <c r="L3104" s="14" t="s">
        <v>13832</v>
      </c>
      <c r="M3104" s="15" t="s">
        <v>25640</v>
      </c>
      <c r="N3104" s="19" t="str">
        <f>_xlfn.IFNA(VLOOKUP(K3104,'HAN02'!$I$1:$J$426,2,FALSE),"")</f>
        <v/>
      </c>
    </row>
    <row r="3105" spans="1:14">
      <c r="A3105" s="14">
        <v>3103</v>
      </c>
      <c r="B3105" s="14" t="str">
        <f t="shared" si="48"/>
        <v>420600503103</v>
      </c>
      <c r="C3105" s="15" t="s">
        <v>26092</v>
      </c>
      <c r="D3105" s="15" t="s">
        <v>3611</v>
      </c>
      <c r="E3105" s="15" t="s">
        <v>26093</v>
      </c>
      <c r="F3105" s="14" t="s">
        <v>26094</v>
      </c>
      <c r="G3105" s="15" t="s">
        <v>26095</v>
      </c>
      <c r="H3105" s="14" t="s">
        <v>13745</v>
      </c>
      <c r="I3105" s="15" t="s">
        <v>15853</v>
      </c>
      <c r="J3105" s="14" t="s">
        <v>13699</v>
      </c>
      <c r="K3105" s="18"/>
      <c r="L3105" s="14" t="s">
        <v>13699</v>
      </c>
      <c r="M3105" s="15" t="s">
        <v>25640</v>
      </c>
      <c r="N3105" s="19" t="str">
        <f>_xlfn.IFNA(VLOOKUP(K3105,'HAN02'!$I$1:$J$426,2,FALSE),"")</f>
        <v/>
      </c>
    </row>
    <row r="3106" spans="1:14">
      <c r="A3106" s="14">
        <v>3104</v>
      </c>
      <c r="B3106" s="14" t="str">
        <f t="shared" si="48"/>
        <v>420600203104</v>
      </c>
      <c r="C3106" s="15" t="s">
        <v>26096</v>
      </c>
      <c r="D3106" s="15" t="s">
        <v>3611</v>
      </c>
      <c r="E3106" s="15" t="s">
        <v>26097</v>
      </c>
      <c r="F3106" s="14" t="s">
        <v>4250</v>
      </c>
      <c r="G3106" s="15" t="s">
        <v>26098</v>
      </c>
      <c r="H3106" s="14" t="s">
        <v>14962</v>
      </c>
      <c r="I3106" s="15" t="s">
        <v>24873</v>
      </c>
      <c r="J3106" s="14" t="s">
        <v>13699</v>
      </c>
      <c r="K3106" s="18"/>
      <c r="L3106" s="14" t="s">
        <v>13699</v>
      </c>
      <c r="M3106" s="15" t="s">
        <v>25640</v>
      </c>
      <c r="N3106" s="19" t="str">
        <f>_xlfn.IFNA(VLOOKUP(K3106,'HAN02'!$I$1:$J$426,2,FALSE),"")</f>
        <v/>
      </c>
    </row>
    <row r="3107" spans="1:14">
      <c r="A3107" s="14">
        <v>3105</v>
      </c>
      <c r="B3107" s="14" t="str">
        <f t="shared" si="48"/>
        <v>420600503105</v>
      </c>
      <c r="C3107" s="15" t="s">
        <v>26099</v>
      </c>
      <c r="D3107" s="15" t="s">
        <v>3611</v>
      </c>
      <c r="E3107" s="15" t="s">
        <v>26100</v>
      </c>
      <c r="F3107" s="14" t="s">
        <v>4286</v>
      </c>
      <c r="G3107" s="15" t="s">
        <v>26101</v>
      </c>
      <c r="H3107" s="14" t="s">
        <v>13745</v>
      </c>
      <c r="I3107" s="15" t="s">
        <v>25154</v>
      </c>
      <c r="J3107" s="14" t="s">
        <v>13699</v>
      </c>
      <c r="K3107" s="18"/>
      <c r="L3107" s="14" t="s">
        <v>13699</v>
      </c>
      <c r="M3107" s="15" t="s">
        <v>25640</v>
      </c>
      <c r="N3107" s="19" t="str">
        <f>_xlfn.IFNA(VLOOKUP(K3107,'HAN02'!$I$1:$J$426,2,FALSE),"")</f>
        <v/>
      </c>
    </row>
    <row r="3108" spans="1:14">
      <c r="A3108" s="14">
        <v>3106</v>
      </c>
      <c r="B3108" s="14" t="str">
        <f t="shared" si="48"/>
        <v>420600003106</v>
      </c>
      <c r="C3108" s="15" t="s">
        <v>26102</v>
      </c>
      <c r="D3108" s="15" t="s">
        <v>3611</v>
      </c>
      <c r="E3108" s="15"/>
      <c r="F3108" s="14"/>
      <c r="G3108" s="15"/>
      <c r="H3108" s="14"/>
      <c r="I3108" s="15"/>
      <c r="J3108" s="14"/>
      <c r="K3108" s="18"/>
      <c r="L3108" s="14" t="s">
        <v>13699</v>
      </c>
      <c r="M3108" s="15" t="s">
        <v>25640</v>
      </c>
      <c r="N3108" s="19" t="str">
        <f>_xlfn.IFNA(VLOOKUP(K3108,'HAN02'!$I$1:$J$426,2,FALSE),"")</f>
        <v/>
      </c>
    </row>
    <row r="3109" spans="1:14">
      <c r="A3109" s="14">
        <v>3107</v>
      </c>
      <c r="B3109" s="14" t="str">
        <f t="shared" si="48"/>
        <v>420600203107</v>
      </c>
      <c r="C3109" s="15" t="s">
        <v>26103</v>
      </c>
      <c r="D3109" s="15" t="s">
        <v>3611</v>
      </c>
      <c r="E3109" s="15" t="s">
        <v>26104</v>
      </c>
      <c r="F3109" s="14" t="s">
        <v>26089</v>
      </c>
      <c r="G3109" s="15" t="s">
        <v>26105</v>
      </c>
      <c r="H3109" s="14" t="s">
        <v>14962</v>
      </c>
      <c r="I3109" s="15" t="s">
        <v>26091</v>
      </c>
      <c r="J3109" s="14" t="s">
        <v>13699</v>
      </c>
      <c r="K3109" s="18"/>
      <c r="L3109" s="14" t="s">
        <v>13699</v>
      </c>
      <c r="M3109" s="15" t="s">
        <v>25640</v>
      </c>
      <c r="N3109" s="19" t="str">
        <f>_xlfn.IFNA(VLOOKUP(K3109,'HAN02'!$I$1:$J$426,2,FALSE),"")</f>
        <v/>
      </c>
    </row>
    <row r="3110" spans="1:14">
      <c r="A3110" s="14">
        <v>3108</v>
      </c>
      <c r="B3110" s="14" t="str">
        <f t="shared" si="48"/>
        <v>420600103108</v>
      </c>
      <c r="C3110" s="15" t="s">
        <v>26106</v>
      </c>
      <c r="D3110" s="15" t="s">
        <v>3611</v>
      </c>
      <c r="E3110" s="15" t="s">
        <v>26107</v>
      </c>
      <c r="F3110" s="14" t="s">
        <v>26108</v>
      </c>
      <c r="G3110" s="15" t="s">
        <v>26109</v>
      </c>
      <c r="H3110" s="14" t="s">
        <v>13942</v>
      </c>
      <c r="I3110" s="15" t="s">
        <v>15262</v>
      </c>
      <c r="J3110" s="14" t="s">
        <v>13699</v>
      </c>
      <c r="K3110" s="18"/>
      <c r="L3110" s="14" t="s">
        <v>13699</v>
      </c>
      <c r="M3110" s="15" t="s">
        <v>25640</v>
      </c>
      <c r="N3110" s="19" t="str">
        <f>_xlfn.IFNA(VLOOKUP(K3110,'HAN02'!$I$1:$J$426,2,FALSE),"")</f>
        <v/>
      </c>
    </row>
    <row r="3111" spans="1:14">
      <c r="A3111" s="14">
        <v>3109</v>
      </c>
      <c r="B3111" s="14" t="str">
        <f t="shared" si="48"/>
        <v>420600303109</v>
      </c>
      <c r="C3111" s="15" t="s">
        <v>26110</v>
      </c>
      <c r="D3111" s="15" t="s">
        <v>3611</v>
      </c>
      <c r="E3111" s="15" t="s">
        <v>26111</v>
      </c>
      <c r="F3111" s="14" t="s">
        <v>26094</v>
      </c>
      <c r="G3111" s="15" t="s">
        <v>26112</v>
      </c>
      <c r="H3111" s="14" t="s">
        <v>13872</v>
      </c>
      <c r="I3111" s="15" t="s">
        <v>26113</v>
      </c>
      <c r="J3111" s="14" t="s">
        <v>13699</v>
      </c>
      <c r="K3111" s="18"/>
      <c r="L3111" s="14" t="s">
        <v>13699</v>
      </c>
      <c r="M3111" s="15" t="s">
        <v>25640</v>
      </c>
      <c r="N3111" s="19" t="str">
        <f>_xlfn.IFNA(VLOOKUP(K3111,'HAN02'!$I$1:$J$426,2,FALSE),"")</f>
        <v/>
      </c>
    </row>
    <row r="3112" spans="1:14">
      <c r="A3112" s="14">
        <v>3110</v>
      </c>
      <c r="B3112" s="14" t="str">
        <f t="shared" si="48"/>
        <v>420600003110</v>
      </c>
      <c r="C3112" s="15" t="s">
        <v>26114</v>
      </c>
      <c r="D3112" s="15" t="s">
        <v>3611</v>
      </c>
      <c r="E3112" s="15"/>
      <c r="F3112" s="14"/>
      <c r="G3112" s="15"/>
      <c r="H3112" s="14"/>
      <c r="I3112" s="15"/>
      <c r="J3112" s="14"/>
      <c r="K3112" s="18"/>
      <c r="L3112" s="14" t="s">
        <v>13699</v>
      </c>
      <c r="M3112" s="15" t="s">
        <v>25640</v>
      </c>
      <c r="N3112" s="19" t="str">
        <f>_xlfn.IFNA(VLOOKUP(K3112,'HAN02'!$I$1:$J$426,2,FALSE),"")</f>
        <v/>
      </c>
    </row>
    <row r="3113" spans="1:14">
      <c r="A3113" s="14">
        <v>3111</v>
      </c>
      <c r="B3113" s="14" t="str">
        <f t="shared" si="48"/>
        <v>420600303111</v>
      </c>
      <c r="C3113" s="15" t="s">
        <v>26115</v>
      </c>
      <c r="D3113" s="15" t="s">
        <v>3611</v>
      </c>
      <c r="E3113" s="15" t="s">
        <v>26116</v>
      </c>
      <c r="F3113" s="14" t="s">
        <v>4199</v>
      </c>
      <c r="G3113" s="15" t="s">
        <v>26117</v>
      </c>
      <c r="H3113" s="14" t="s">
        <v>13872</v>
      </c>
      <c r="I3113" s="15" t="s">
        <v>26118</v>
      </c>
      <c r="J3113" s="14" t="s">
        <v>13699</v>
      </c>
      <c r="K3113" s="18"/>
      <c r="L3113" s="14" t="s">
        <v>13699</v>
      </c>
      <c r="M3113" s="15" t="s">
        <v>25640</v>
      </c>
      <c r="N3113" s="19" t="str">
        <f>_xlfn.IFNA(VLOOKUP(K3113,'HAN02'!$I$1:$J$426,2,FALSE),"")</f>
        <v/>
      </c>
    </row>
    <row r="3114" spans="1:14">
      <c r="A3114" s="14">
        <v>3112</v>
      </c>
      <c r="B3114" s="14" t="str">
        <f t="shared" si="48"/>
        <v>420600403112</v>
      </c>
      <c r="C3114" s="15" t="s">
        <v>26119</v>
      </c>
      <c r="D3114" s="15" t="s">
        <v>3611</v>
      </c>
      <c r="E3114" s="15" t="s">
        <v>26120</v>
      </c>
      <c r="F3114" s="14" t="s">
        <v>4231</v>
      </c>
      <c r="G3114" s="15" t="s">
        <v>26121</v>
      </c>
      <c r="H3114" s="14" t="s">
        <v>13708</v>
      </c>
      <c r="I3114" s="15" t="s">
        <v>14278</v>
      </c>
      <c r="J3114" s="14" t="s">
        <v>13699</v>
      </c>
      <c r="K3114" s="18"/>
      <c r="L3114" s="14" t="s">
        <v>13699</v>
      </c>
      <c r="M3114" s="15" t="s">
        <v>25640</v>
      </c>
      <c r="N3114" s="19" t="str">
        <f>_xlfn.IFNA(VLOOKUP(K3114,'HAN02'!$I$1:$J$426,2,FALSE),"")</f>
        <v/>
      </c>
    </row>
    <row r="3115" spans="1:14">
      <c r="A3115" s="14">
        <v>3113</v>
      </c>
      <c r="B3115" s="14" t="str">
        <f t="shared" si="48"/>
        <v>420600503113</v>
      </c>
      <c r="C3115" s="15" t="s">
        <v>26122</v>
      </c>
      <c r="D3115" s="15" t="s">
        <v>3611</v>
      </c>
      <c r="E3115" s="15" t="s">
        <v>26123</v>
      </c>
      <c r="F3115" s="14" t="s">
        <v>4260</v>
      </c>
      <c r="G3115" s="15" t="s">
        <v>26124</v>
      </c>
      <c r="H3115" s="14" t="s">
        <v>13745</v>
      </c>
      <c r="I3115" s="15" t="s">
        <v>15656</v>
      </c>
      <c r="J3115" s="14" t="s">
        <v>13699</v>
      </c>
      <c r="K3115" s="18"/>
      <c r="L3115" s="14" t="s">
        <v>13699</v>
      </c>
      <c r="M3115" s="15" t="s">
        <v>25640</v>
      </c>
      <c r="N3115" s="19" t="str">
        <f>_xlfn.IFNA(VLOOKUP(K3115,'HAN02'!$I$1:$J$426,2,FALSE),"")</f>
        <v/>
      </c>
    </row>
    <row r="3116" spans="1:14">
      <c r="A3116" s="14">
        <v>3114</v>
      </c>
      <c r="B3116" s="14" t="str">
        <f t="shared" si="48"/>
        <v>420602503114</v>
      </c>
      <c r="C3116" s="15" t="s">
        <v>26125</v>
      </c>
      <c r="D3116" s="15" t="s">
        <v>3614</v>
      </c>
      <c r="E3116" s="15" t="s">
        <v>26126</v>
      </c>
      <c r="F3116" s="14" t="s">
        <v>26127</v>
      </c>
      <c r="G3116" s="15" t="s">
        <v>26128</v>
      </c>
      <c r="H3116" s="14" t="s">
        <v>13745</v>
      </c>
      <c r="I3116" s="15" t="s">
        <v>26129</v>
      </c>
      <c r="J3116" s="14" t="s">
        <v>13699</v>
      </c>
      <c r="K3116" s="18"/>
      <c r="L3116" s="14" t="s">
        <v>13699</v>
      </c>
      <c r="M3116" s="15" t="s">
        <v>25640</v>
      </c>
      <c r="N3116" s="19" t="str">
        <f>_xlfn.IFNA(VLOOKUP(K3116,'HAN02'!$I$1:$J$426,2,FALSE),"")</f>
        <v/>
      </c>
    </row>
    <row r="3117" spans="1:14">
      <c r="A3117" s="14">
        <v>3115</v>
      </c>
      <c r="B3117" s="14" t="str">
        <f t="shared" si="48"/>
        <v>420607103115</v>
      </c>
      <c r="C3117" s="15" t="s">
        <v>26130</v>
      </c>
      <c r="D3117" s="15" t="s">
        <v>3618</v>
      </c>
      <c r="E3117" s="15" t="s">
        <v>26131</v>
      </c>
      <c r="F3117" s="14" t="s">
        <v>26132</v>
      </c>
      <c r="G3117" s="15" t="s">
        <v>26133</v>
      </c>
      <c r="H3117" s="14" t="s">
        <v>13942</v>
      </c>
      <c r="I3117" s="15" t="s">
        <v>26134</v>
      </c>
      <c r="J3117" s="14" t="s">
        <v>13699</v>
      </c>
      <c r="K3117" s="18"/>
      <c r="L3117" s="14" t="s">
        <v>13699</v>
      </c>
      <c r="M3117" s="15" t="s">
        <v>25640</v>
      </c>
      <c r="N3117" s="19" t="str">
        <f>_xlfn.IFNA(VLOOKUP(K3117,'HAN02'!$I$1:$J$426,2,FALSE),"")</f>
        <v/>
      </c>
    </row>
    <row r="3118" spans="1:14">
      <c r="A3118" s="14">
        <v>3116</v>
      </c>
      <c r="B3118" s="14" t="str">
        <f t="shared" si="48"/>
        <v>420696203116</v>
      </c>
      <c r="C3118" s="15" t="s">
        <v>26135</v>
      </c>
      <c r="D3118" s="15" t="s">
        <v>13108</v>
      </c>
      <c r="E3118" s="15" t="s">
        <v>26136</v>
      </c>
      <c r="F3118" s="14" t="s">
        <v>26137</v>
      </c>
      <c r="G3118" s="15" t="s">
        <v>26138</v>
      </c>
      <c r="H3118" s="14" t="s">
        <v>14962</v>
      </c>
      <c r="I3118" s="15" t="s">
        <v>26139</v>
      </c>
      <c r="J3118" s="14" t="s">
        <v>13710</v>
      </c>
      <c r="K3118" s="18" t="s">
        <v>13108</v>
      </c>
      <c r="L3118" s="14" t="s">
        <v>13832</v>
      </c>
      <c r="M3118" s="15" t="s">
        <v>25640</v>
      </c>
      <c r="N3118" s="19" t="str">
        <f>_xlfn.IFNA(VLOOKUP(K3118,'HAN02'!$I$1:$J$426,2,FALSE),"")</f>
        <v>GG422032</v>
      </c>
    </row>
    <row r="3119" spans="1:14">
      <c r="A3119" s="14">
        <v>3117</v>
      </c>
      <c r="B3119" s="14" t="str">
        <f t="shared" si="48"/>
        <v>420696503117</v>
      </c>
      <c r="C3119" s="15" t="s">
        <v>26140</v>
      </c>
      <c r="D3119" s="15" t="s">
        <v>13108</v>
      </c>
      <c r="E3119" s="15" t="s">
        <v>26141</v>
      </c>
      <c r="F3119" s="14" t="s">
        <v>26094</v>
      </c>
      <c r="G3119" s="15" t="s">
        <v>26142</v>
      </c>
      <c r="H3119" s="14" t="s">
        <v>13745</v>
      </c>
      <c r="I3119" s="15" t="s">
        <v>16313</v>
      </c>
      <c r="J3119" s="14" t="s">
        <v>13710</v>
      </c>
      <c r="K3119" s="18" t="s">
        <v>13108</v>
      </c>
      <c r="L3119" s="14" t="s">
        <v>13832</v>
      </c>
      <c r="M3119" s="15" t="s">
        <v>25640</v>
      </c>
      <c r="N3119" s="19" t="str">
        <f>_xlfn.IFNA(VLOOKUP(K3119,'HAN02'!$I$1:$J$426,2,FALSE),"")</f>
        <v>GG422032</v>
      </c>
    </row>
    <row r="3120" spans="1:14">
      <c r="A3120" s="14">
        <v>3118</v>
      </c>
      <c r="B3120" s="14" t="str">
        <f t="shared" si="48"/>
        <v>420696503118</v>
      </c>
      <c r="C3120" s="15" t="s">
        <v>26143</v>
      </c>
      <c r="D3120" s="15" t="s">
        <v>13108</v>
      </c>
      <c r="E3120" s="15" t="s">
        <v>26144</v>
      </c>
      <c r="F3120" s="14" t="s">
        <v>26094</v>
      </c>
      <c r="G3120" s="15" t="s">
        <v>26145</v>
      </c>
      <c r="H3120" s="14" t="s">
        <v>13745</v>
      </c>
      <c r="I3120" s="15" t="s">
        <v>26146</v>
      </c>
      <c r="J3120" s="14" t="s">
        <v>13710</v>
      </c>
      <c r="K3120" s="18" t="s">
        <v>13108</v>
      </c>
      <c r="L3120" s="14" t="s">
        <v>13699</v>
      </c>
      <c r="M3120" s="15" t="s">
        <v>25640</v>
      </c>
      <c r="N3120" s="19" t="str">
        <f>_xlfn.IFNA(VLOOKUP(K3120,'HAN02'!$I$1:$J$426,2,FALSE),"")</f>
        <v>GG422032</v>
      </c>
    </row>
    <row r="3121" spans="1:14">
      <c r="A3121" s="14">
        <v>3119</v>
      </c>
      <c r="B3121" s="14" t="str">
        <f t="shared" si="48"/>
        <v>420696103119</v>
      </c>
      <c r="C3121" s="15" t="s">
        <v>26147</v>
      </c>
      <c r="D3121" s="15" t="s">
        <v>13108</v>
      </c>
      <c r="E3121" s="15" t="s">
        <v>26148</v>
      </c>
      <c r="F3121" s="14" t="s">
        <v>26149</v>
      </c>
      <c r="G3121" s="15" t="s">
        <v>26150</v>
      </c>
      <c r="H3121" s="14" t="s">
        <v>13942</v>
      </c>
      <c r="I3121" s="15" t="s">
        <v>26151</v>
      </c>
      <c r="J3121" s="14" t="s">
        <v>13710</v>
      </c>
      <c r="K3121" s="18" t="s">
        <v>13108</v>
      </c>
      <c r="L3121" s="14" t="s">
        <v>13699</v>
      </c>
      <c r="M3121" s="15" t="s">
        <v>25640</v>
      </c>
      <c r="N3121" s="19" t="str">
        <f>_xlfn.IFNA(VLOOKUP(K3121,'HAN02'!$I$1:$J$426,2,FALSE),"")</f>
        <v>GG422032</v>
      </c>
    </row>
    <row r="3122" spans="1:14">
      <c r="A3122" s="14">
        <v>3120</v>
      </c>
      <c r="B3122" s="14" t="str">
        <f t="shared" si="48"/>
        <v>420696403120</v>
      </c>
      <c r="C3122" s="15" t="s">
        <v>26152</v>
      </c>
      <c r="D3122" s="15" t="s">
        <v>13108</v>
      </c>
      <c r="E3122" s="15" t="s">
        <v>26153</v>
      </c>
      <c r="F3122" s="14" t="s">
        <v>26094</v>
      </c>
      <c r="G3122" s="15" t="s">
        <v>26154</v>
      </c>
      <c r="H3122" s="14" t="s">
        <v>13708</v>
      </c>
      <c r="I3122" s="15" t="s">
        <v>26155</v>
      </c>
      <c r="J3122" s="14" t="s">
        <v>13710</v>
      </c>
      <c r="K3122" s="18" t="s">
        <v>13108</v>
      </c>
      <c r="L3122" s="14" t="s">
        <v>13699</v>
      </c>
      <c r="M3122" s="15" t="s">
        <v>25640</v>
      </c>
      <c r="N3122" s="19" t="str">
        <f>_xlfn.IFNA(VLOOKUP(K3122,'HAN02'!$I$1:$J$426,2,FALSE),"")</f>
        <v>GG422032</v>
      </c>
    </row>
    <row r="3123" spans="1:14">
      <c r="A3123" s="14">
        <v>3121</v>
      </c>
      <c r="B3123" s="14" t="str">
        <f t="shared" si="48"/>
        <v>420696503121</v>
      </c>
      <c r="C3123" s="15" t="s">
        <v>26156</v>
      </c>
      <c r="D3123" s="15" t="s">
        <v>13108</v>
      </c>
      <c r="E3123" s="15" t="s">
        <v>26157</v>
      </c>
      <c r="F3123" s="14" t="s">
        <v>26094</v>
      </c>
      <c r="G3123" s="15" t="s">
        <v>26158</v>
      </c>
      <c r="H3123" s="14" t="s">
        <v>13745</v>
      </c>
      <c r="I3123" s="15" t="s">
        <v>26159</v>
      </c>
      <c r="J3123" s="14" t="s">
        <v>13710</v>
      </c>
      <c r="K3123" s="18" t="s">
        <v>13108</v>
      </c>
      <c r="L3123" s="14" t="s">
        <v>13699</v>
      </c>
      <c r="M3123" s="15" t="s">
        <v>25640</v>
      </c>
      <c r="N3123" s="19" t="str">
        <f>_xlfn.IFNA(VLOOKUP(K3123,'HAN02'!$I$1:$J$426,2,FALSE),"")</f>
        <v>GG422032</v>
      </c>
    </row>
    <row r="3124" spans="1:14">
      <c r="A3124" s="14">
        <v>3122</v>
      </c>
      <c r="B3124" s="14" t="str">
        <f t="shared" si="48"/>
        <v>420696503122</v>
      </c>
      <c r="C3124" s="15" t="s">
        <v>26160</v>
      </c>
      <c r="D3124" s="15" t="s">
        <v>13108</v>
      </c>
      <c r="E3124" s="15" t="s">
        <v>26161</v>
      </c>
      <c r="F3124" s="14" t="s">
        <v>26094</v>
      </c>
      <c r="G3124" s="15" t="s">
        <v>26162</v>
      </c>
      <c r="H3124" s="14" t="s">
        <v>13745</v>
      </c>
      <c r="I3124" s="15" t="s">
        <v>16569</v>
      </c>
      <c r="J3124" s="14" t="s">
        <v>13710</v>
      </c>
      <c r="K3124" s="18" t="s">
        <v>13108</v>
      </c>
      <c r="L3124" s="14" t="s">
        <v>13699</v>
      </c>
      <c r="M3124" s="15" t="s">
        <v>25640</v>
      </c>
      <c r="N3124" s="19" t="str">
        <f>_xlfn.IFNA(VLOOKUP(K3124,'HAN02'!$I$1:$J$426,2,FALSE),"")</f>
        <v>GG422032</v>
      </c>
    </row>
    <row r="3125" spans="1:14">
      <c r="A3125" s="14">
        <v>3123</v>
      </c>
      <c r="B3125" s="14" t="str">
        <f t="shared" si="48"/>
        <v>420700503123</v>
      </c>
      <c r="C3125" s="15" t="s">
        <v>26163</v>
      </c>
      <c r="D3125" s="15" t="s">
        <v>3632</v>
      </c>
      <c r="E3125" s="15" t="s">
        <v>26164</v>
      </c>
      <c r="F3125" s="14" t="s">
        <v>26165</v>
      </c>
      <c r="G3125" s="15" t="s">
        <v>26166</v>
      </c>
      <c r="H3125" s="14" t="s">
        <v>13745</v>
      </c>
      <c r="I3125" s="15" t="s">
        <v>14446</v>
      </c>
      <c r="J3125" s="14" t="s">
        <v>13699</v>
      </c>
      <c r="K3125" s="18"/>
      <c r="L3125" s="14" t="s">
        <v>13699</v>
      </c>
      <c r="M3125" s="15" t="s">
        <v>25640</v>
      </c>
      <c r="N3125" s="19" t="str">
        <f>_xlfn.IFNA(VLOOKUP(K3125,'HAN02'!$I$1:$J$426,2,FALSE),"")</f>
        <v/>
      </c>
    </row>
    <row r="3126" spans="1:14">
      <c r="A3126" s="14">
        <v>3124</v>
      </c>
      <c r="B3126" s="14" t="str">
        <f t="shared" si="48"/>
        <v>420700103124</v>
      </c>
      <c r="C3126" s="15" t="s">
        <v>26167</v>
      </c>
      <c r="D3126" s="15" t="s">
        <v>3632</v>
      </c>
      <c r="E3126" s="15" t="s">
        <v>26168</v>
      </c>
      <c r="F3126" s="14" t="s">
        <v>26169</v>
      </c>
      <c r="G3126" s="15" t="s">
        <v>26170</v>
      </c>
      <c r="H3126" s="14" t="s">
        <v>13942</v>
      </c>
      <c r="I3126" s="15" t="s">
        <v>17174</v>
      </c>
      <c r="J3126" s="14" t="s">
        <v>13699</v>
      </c>
      <c r="K3126" s="18"/>
      <c r="L3126" s="14" t="s">
        <v>13699</v>
      </c>
      <c r="M3126" s="15" t="s">
        <v>25640</v>
      </c>
      <c r="N3126" s="19" t="str">
        <f>_xlfn.IFNA(VLOOKUP(K3126,'HAN02'!$I$1:$J$426,2,FALSE),"")</f>
        <v/>
      </c>
    </row>
    <row r="3127" spans="1:14">
      <c r="A3127" s="14">
        <v>3125</v>
      </c>
      <c r="B3127" s="14" t="str">
        <f t="shared" si="48"/>
        <v>420761503125</v>
      </c>
      <c r="C3127" s="15" t="s">
        <v>26171</v>
      </c>
      <c r="D3127" s="15" t="s">
        <v>26172</v>
      </c>
      <c r="E3127" s="15" t="s">
        <v>26173</v>
      </c>
      <c r="F3127" s="14" t="s">
        <v>26174</v>
      </c>
      <c r="G3127" s="15" t="s">
        <v>26175</v>
      </c>
      <c r="H3127" s="14" t="s">
        <v>13745</v>
      </c>
      <c r="I3127" s="15" t="s">
        <v>26176</v>
      </c>
      <c r="J3127" s="14" t="s">
        <v>13699</v>
      </c>
      <c r="K3127" s="18"/>
      <c r="L3127" s="14" t="s">
        <v>13699</v>
      </c>
      <c r="M3127" s="15" t="s">
        <v>25640</v>
      </c>
      <c r="N3127" s="19" t="str">
        <f>_xlfn.IFNA(VLOOKUP(K3127,'HAN02'!$I$1:$J$426,2,FALSE),"")</f>
        <v/>
      </c>
    </row>
    <row r="3128" spans="1:14">
      <c r="A3128" s="14">
        <v>3126</v>
      </c>
      <c r="B3128" s="14" t="str">
        <f t="shared" si="48"/>
        <v>420761503126</v>
      </c>
      <c r="C3128" s="15" t="s">
        <v>26177</v>
      </c>
      <c r="D3128" s="15" t="s">
        <v>26172</v>
      </c>
      <c r="E3128" s="15" t="s">
        <v>26178</v>
      </c>
      <c r="F3128" s="14" t="s">
        <v>26174</v>
      </c>
      <c r="G3128" s="15" t="s">
        <v>26179</v>
      </c>
      <c r="H3128" s="14" t="s">
        <v>13745</v>
      </c>
      <c r="I3128" s="15" t="s">
        <v>15069</v>
      </c>
      <c r="J3128" s="14" t="s">
        <v>13699</v>
      </c>
      <c r="K3128" s="18"/>
      <c r="L3128" s="14" t="s">
        <v>13699</v>
      </c>
      <c r="M3128" s="15" t="s">
        <v>25640</v>
      </c>
      <c r="N3128" s="19" t="str">
        <f>_xlfn.IFNA(VLOOKUP(K3128,'HAN02'!$I$1:$J$426,2,FALSE),"")</f>
        <v/>
      </c>
    </row>
    <row r="3129" spans="1:14">
      <c r="A3129" s="14">
        <v>3127</v>
      </c>
      <c r="B3129" s="14" t="str">
        <f t="shared" si="48"/>
        <v>420761503127</v>
      </c>
      <c r="C3129" s="15" t="s">
        <v>26180</v>
      </c>
      <c r="D3129" s="15" t="s">
        <v>26172</v>
      </c>
      <c r="E3129" s="15" t="s">
        <v>26181</v>
      </c>
      <c r="F3129" s="14" t="s">
        <v>26182</v>
      </c>
      <c r="G3129" s="15" t="s">
        <v>26183</v>
      </c>
      <c r="H3129" s="14" t="s">
        <v>13745</v>
      </c>
      <c r="I3129" s="15" t="s">
        <v>26184</v>
      </c>
      <c r="J3129" s="14" t="s">
        <v>13699</v>
      </c>
      <c r="K3129" s="18"/>
      <c r="L3129" s="14" t="s">
        <v>13699</v>
      </c>
      <c r="M3129" s="15" t="s">
        <v>25640</v>
      </c>
      <c r="N3129" s="19" t="str">
        <f>_xlfn.IFNA(VLOOKUP(K3129,'HAN02'!$I$1:$J$426,2,FALSE),"")</f>
        <v/>
      </c>
    </row>
    <row r="3130" spans="1:14">
      <c r="A3130" s="14">
        <v>3128</v>
      </c>
      <c r="B3130" s="14" t="str">
        <f t="shared" si="48"/>
        <v>420800503128</v>
      </c>
      <c r="C3130" s="15" t="s">
        <v>26185</v>
      </c>
      <c r="D3130" s="15" t="s">
        <v>3640</v>
      </c>
      <c r="E3130" s="15" t="s">
        <v>26186</v>
      </c>
      <c r="F3130" s="14" t="s">
        <v>26187</v>
      </c>
      <c r="G3130" s="15" t="s">
        <v>26188</v>
      </c>
      <c r="H3130" s="14" t="s">
        <v>13745</v>
      </c>
      <c r="I3130" s="15" t="s">
        <v>26189</v>
      </c>
      <c r="J3130" s="14" t="s">
        <v>13710</v>
      </c>
      <c r="K3130" s="18" t="s">
        <v>13112</v>
      </c>
      <c r="L3130" s="14" t="s">
        <v>13832</v>
      </c>
      <c r="M3130" s="15" t="s">
        <v>25640</v>
      </c>
      <c r="N3130" s="19" t="str">
        <f>_xlfn.IFNA(VLOOKUP(K3130,'HAN02'!$I$1:$J$426,2,FALSE),"")</f>
        <v>GG422119</v>
      </c>
    </row>
    <row r="3131" spans="1:14">
      <c r="A3131" s="14">
        <v>3129</v>
      </c>
      <c r="B3131" s="14" t="str">
        <f t="shared" si="48"/>
        <v>420800503129</v>
      </c>
      <c r="C3131" s="15" t="s">
        <v>26190</v>
      </c>
      <c r="D3131" s="15" t="s">
        <v>3640</v>
      </c>
      <c r="E3131" s="15" t="s">
        <v>26191</v>
      </c>
      <c r="F3131" s="14" t="s">
        <v>26187</v>
      </c>
      <c r="G3131" s="15" t="s">
        <v>26192</v>
      </c>
      <c r="H3131" s="14" t="s">
        <v>13745</v>
      </c>
      <c r="I3131" s="15" t="s">
        <v>26193</v>
      </c>
      <c r="J3131" s="14" t="s">
        <v>13710</v>
      </c>
      <c r="K3131" s="18" t="s">
        <v>13112</v>
      </c>
      <c r="L3131" s="14" t="s">
        <v>13832</v>
      </c>
      <c r="M3131" s="15" t="s">
        <v>25640</v>
      </c>
      <c r="N3131" s="19" t="str">
        <f>_xlfn.IFNA(VLOOKUP(K3131,'HAN02'!$I$1:$J$426,2,FALSE),"")</f>
        <v>GG422119</v>
      </c>
    </row>
    <row r="3132" spans="1:14">
      <c r="A3132" s="14">
        <v>3130</v>
      </c>
      <c r="B3132" s="14" t="str">
        <f t="shared" si="48"/>
        <v>420800503130</v>
      </c>
      <c r="C3132" s="15" t="s">
        <v>26194</v>
      </c>
      <c r="D3132" s="15" t="s">
        <v>3640</v>
      </c>
      <c r="E3132" s="15" t="s">
        <v>26195</v>
      </c>
      <c r="F3132" s="14" t="s">
        <v>26187</v>
      </c>
      <c r="G3132" s="15" t="s">
        <v>26196</v>
      </c>
      <c r="H3132" s="14" t="s">
        <v>13745</v>
      </c>
      <c r="I3132" s="15" t="s">
        <v>26197</v>
      </c>
      <c r="J3132" s="14" t="s">
        <v>13710</v>
      </c>
      <c r="K3132" s="18" t="s">
        <v>13112</v>
      </c>
      <c r="L3132" s="14" t="s">
        <v>13699</v>
      </c>
      <c r="M3132" s="15" t="s">
        <v>25640</v>
      </c>
      <c r="N3132" s="19" t="str">
        <f>_xlfn.IFNA(VLOOKUP(K3132,'HAN02'!$I$1:$J$426,2,FALSE),"")</f>
        <v>GG422119</v>
      </c>
    </row>
    <row r="3133" spans="1:14">
      <c r="A3133" s="14">
        <v>3131</v>
      </c>
      <c r="B3133" s="14" t="str">
        <f t="shared" si="48"/>
        <v>420800003131</v>
      </c>
      <c r="C3133" s="15" t="s">
        <v>26198</v>
      </c>
      <c r="D3133" s="15" t="s">
        <v>3640</v>
      </c>
      <c r="E3133" s="15"/>
      <c r="F3133" s="14"/>
      <c r="G3133" s="15"/>
      <c r="H3133" s="14"/>
      <c r="I3133" s="15"/>
      <c r="J3133" s="14"/>
      <c r="K3133" s="18"/>
      <c r="L3133" s="14" t="s">
        <v>13699</v>
      </c>
      <c r="M3133" s="15" t="s">
        <v>25640</v>
      </c>
      <c r="N3133" s="19" t="str">
        <f>_xlfn.IFNA(VLOOKUP(K3133,'HAN02'!$I$1:$J$426,2,FALSE),"")</f>
        <v/>
      </c>
    </row>
    <row r="3134" spans="1:14">
      <c r="A3134" s="14">
        <v>3132</v>
      </c>
      <c r="B3134" s="14" t="str">
        <f t="shared" si="48"/>
        <v>420800503132</v>
      </c>
      <c r="C3134" s="15" t="s">
        <v>26199</v>
      </c>
      <c r="D3134" s="15" t="s">
        <v>3640</v>
      </c>
      <c r="E3134" s="15" t="s">
        <v>26200</v>
      </c>
      <c r="F3134" s="14" t="s">
        <v>26201</v>
      </c>
      <c r="G3134" s="15" t="s">
        <v>26202</v>
      </c>
      <c r="H3134" s="14" t="s">
        <v>13745</v>
      </c>
      <c r="I3134" s="15" t="s">
        <v>16648</v>
      </c>
      <c r="J3134" s="14" t="s">
        <v>13710</v>
      </c>
      <c r="K3134" s="18" t="s">
        <v>13112</v>
      </c>
      <c r="L3134" s="14" t="s">
        <v>13699</v>
      </c>
      <c r="M3134" s="15" t="s">
        <v>25640</v>
      </c>
      <c r="N3134" s="19" t="str">
        <f>_xlfn.IFNA(VLOOKUP(K3134,'HAN02'!$I$1:$J$426,2,FALSE),"")</f>
        <v>GG422119</v>
      </c>
    </row>
    <row r="3135" spans="1:14">
      <c r="A3135" s="14">
        <v>3133</v>
      </c>
      <c r="B3135" s="14" t="str">
        <f t="shared" si="48"/>
        <v>420896003133</v>
      </c>
      <c r="C3135" s="15" t="s">
        <v>26203</v>
      </c>
      <c r="D3135" s="15" t="s">
        <v>13112</v>
      </c>
      <c r="E3135" s="15"/>
      <c r="F3135" s="14"/>
      <c r="G3135" s="15"/>
      <c r="H3135" s="14"/>
      <c r="I3135" s="15"/>
      <c r="J3135" s="14"/>
      <c r="K3135" s="18"/>
      <c r="L3135" s="14" t="s">
        <v>13699</v>
      </c>
      <c r="M3135" s="15" t="s">
        <v>25640</v>
      </c>
      <c r="N3135" s="19" t="str">
        <f>_xlfn.IFNA(VLOOKUP(K3135,'HAN02'!$I$1:$J$426,2,FALSE),"")</f>
        <v/>
      </c>
    </row>
    <row r="3136" spans="1:14">
      <c r="A3136" s="14">
        <v>3134</v>
      </c>
      <c r="B3136" s="14" t="str">
        <f t="shared" si="48"/>
        <v>420896003134</v>
      </c>
      <c r="C3136" s="15" t="s">
        <v>26204</v>
      </c>
      <c r="D3136" s="15" t="s">
        <v>13112</v>
      </c>
      <c r="E3136" s="15"/>
      <c r="F3136" s="14"/>
      <c r="G3136" s="15"/>
      <c r="H3136" s="14"/>
      <c r="I3136" s="15"/>
      <c r="J3136" s="14"/>
      <c r="K3136" s="18"/>
      <c r="L3136" s="14" t="s">
        <v>13699</v>
      </c>
      <c r="M3136" s="15" t="s">
        <v>25640</v>
      </c>
      <c r="N3136" s="19" t="str">
        <f>_xlfn.IFNA(VLOOKUP(K3136,'HAN02'!$I$1:$J$426,2,FALSE),"")</f>
        <v/>
      </c>
    </row>
    <row r="3137" spans="1:14">
      <c r="A3137" s="14">
        <v>3135</v>
      </c>
      <c r="B3137" s="14" t="str">
        <f t="shared" si="48"/>
        <v>420896503135</v>
      </c>
      <c r="C3137" s="15" t="s">
        <v>26205</v>
      </c>
      <c r="D3137" s="15" t="s">
        <v>13112</v>
      </c>
      <c r="E3137" s="15" t="s">
        <v>26206</v>
      </c>
      <c r="F3137" s="14" t="s">
        <v>26187</v>
      </c>
      <c r="G3137" s="15" t="s">
        <v>26207</v>
      </c>
      <c r="H3137" s="14" t="s">
        <v>13745</v>
      </c>
      <c r="I3137" s="15" t="s">
        <v>15830</v>
      </c>
      <c r="J3137" s="14" t="s">
        <v>13710</v>
      </c>
      <c r="K3137" s="18" t="s">
        <v>13112</v>
      </c>
      <c r="L3137" s="14" t="s">
        <v>13699</v>
      </c>
      <c r="M3137" s="15" t="s">
        <v>25640</v>
      </c>
      <c r="N3137" s="19" t="str">
        <f>_xlfn.IFNA(VLOOKUP(K3137,'HAN02'!$I$1:$J$426,2,FALSE),"")</f>
        <v>GG422119</v>
      </c>
    </row>
    <row r="3138" spans="1:14">
      <c r="A3138" s="14">
        <v>3136</v>
      </c>
      <c r="B3138" s="14" t="str">
        <f t="shared" si="48"/>
        <v>420896703136</v>
      </c>
      <c r="C3138" s="15" t="s">
        <v>26208</v>
      </c>
      <c r="D3138" s="15" t="s">
        <v>13112</v>
      </c>
      <c r="E3138" s="15" t="s">
        <v>26209</v>
      </c>
      <c r="F3138" s="14" t="s">
        <v>26187</v>
      </c>
      <c r="G3138" s="15" t="s">
        <v>26210</v>
      </c>
      <c r="H3138" s="14" t="s">
        <v>14247</v>
      </c>
      <c r="I3138" s="15" t="s">
        <v>20532</v>
      </c>
      <c r="J3138" s="14" t="s">
        <v>13710</v>
      </c>
      <c r="K3138" s="18" t="s">
        <v>13112</v>
      </c>
      <c r="L3138" s="14" t="s">
        <v>13699</v>
      </c>
      <c r="M3138" s="15" t="s">
        <v>25640</v>
      </c>
      <c r="N3138" s="19" t="str">
        <f>_xlfn.IFNA(VLOOKUP(K3138,'HAN02'!$I$1:$J$426,2,FALSE),"")</f>
        <v>GG422119</v>
      </c>
    </row>
    <row r="3139" spans="1:14">
      <c r="A3139" s="14">
        <v>3137</v>
      </c>
      <c r="B3139" s="14" t="str">
        <f t="shared" si="48"/>
        <v>420896503137</v>
      </c>
      <c r="C3139" s="15" t="s">
        <v>26211</v>
      </c>
      <c r="D3139" s="15" t="s">
        <v>13112</v>
      </c>
      <c r="E3139" s="15" t="s">
        <v>26212</v>
      </c>
      <c r="F3139" s="14" t="s">
        <v>26213</v>
      </c>
      <c r="G3139" s="15" t="s">
        <v>26214</v>
      </c>
      <c r="H3139" s="14" t="s">
        <v>13745</v>
      </c>
      <c r="I3139" s="15" t="s">
        <v>26215</v>
      </c>
      <c r="J3139" s="14" t="s">
        <v>13710</v>
      </c>
      <c r="K3139" s="18" t="s">
        <v>13112</v>
      </c>
      <c r="L3139" s="14" t="s">
        <v>13699</v>
      </c>
      <c r="M3139" s="15" t="s">
        <v>25640</v>
      </c>
      <c r="N3139" s="19" t="str">
        <f>_xlfn.IFNA(VLOOKUP(K3139,'HAN02'!$I$1:$J$426,2,FALSE),"")</f>
        <v>GG422119</v>
      </c>
    </row>
    <row r="3140" spans="1:14">
      <c r="A3140" s="14">
        <v>3138</v>
      </c>
      <c r="B3140" s="14" t="str">
        <f t="shared" ref="B3140:B3203" si="49">D3140&amp;IF(H3140="",0,H3140)&amp;REPT(0,5-LEN(A3140))&amp;A3140</f>
        <v>420896503138</v>
      </c>
      <c r="C3140" s="15" t="s">
        <v>26216</v>
      </c>
      <c r="D3140" s="15" t="s">
        <v>13112</v>
      </c>
      <c r="E3140" s="15" t="s">
        <v>26217</v>
      </c>
      <c r="F3140" s="14" t="s">
        <v>26187</v>
      </c>
      <c r="G3140" s="15" t="s">
        <v>26218</v>
      </c>
      <c r="H3140" s="14" t="s">
        <v>13745</v>
      </c>
      <c r="I3140" s="15" t="s">
        <v>15332</v>
      </c>
      <c r="J3140" s="14" t="s">
        <v>13699</v>
      </c>
      <c r="K3140" s="18"/>
      <c r="L3140" s="14" t="s">
        <v>13699</v>
      </c>
      <c r="M3140" s="15" t="s">
        <v>25640</v>
      </c>
      <c r="N3140" s="19" t="str">
        <f>_xlfn.IFNA(VLOOKUP(K3140,'HAN02'!$I$1:$J$426,2,FALSE),"")</f>
        <v/>
      </c>
    </row>
    <row r="3141" spans="1:14">
      <c r="A3141" s="14">
        <v>3139</v>
      </c>
      <c r="B3141" s="14" t="str">
        <f t="shared" si="49"/>
        <v>420896003139</v>
      </c>
      <c r="C3141" s="15" t="s">
        <v>26219</v>
      </c>
      <c r="D3141" s="15" t="s">
        <v>13112</v>
      </c>
      <c r="E3141" s="15"/>
      <c r="F3141" s="14"/>
      <c r="G3141" s="15" t="s">
        <v>26220</v>
      </c>
      <c r="H3141" s="14"/>
      <c r="I3141" s="15" t="s">
        <v>26221</v>
      </c>
      <c r="J3141" s="14"/>
      <c r="K3141" s="18"/>
      <c r="L3141" s="14" t="s">
        <v>13699</v>
      </c>
      <c r="M3141" s="15" t="s">
        <v>25640</v>
      </c>
      <c r="N3141" s="19" t="str">
        <f>_xlfn.IFNA(VLOOKUP(K3141,'HAN02'!$I$1:$J$426,2,FALSE),"")</f>
        <v/>
      </c>
    </row>
    <row r="3142" spans="1:14">
      <c r="A3142" s="14">
        <v>3140</v>
      </c>
      <c r="B3142" s="14" t="str">
        <f t="shared" si="49"/>
        <v>420896503140</v>
      </c>
      <c r="C3142" s="15" t="s">
        <v>26222</v>
      </c>
      <c r="D3142" s="15" t="s">
        <v>13112</v>
      </c>
      <c r="E3142" s="15" t="s">
        <v>26223</v>
      </c>
      <c r="F3142" s="14" t="s">
        <v>26224</v>
      </c>
      <c r="G3142" s="15" t="s">
        <v>26225</v>
      </c>
      <c r="H3142" s="14" t="s">
        <v>13745</v>
      </c>
      <c r="I3142" s="15" t="s">
        <v>26226</v>
      </c>
      <c r="J3142" s="14" t="s">
        <v>13710</v>
      </c>
      <c r="K3142" s="18" t="s">
        <v>13112</v>
      </c>
      <c r="L3142" s="14" t="s">
        <v>13699</v>
      </c>
      <c r="M3142" s="15" t="s">
        <v>25640</v>
      </c>
      <c r="N3142" s="19" t="str">
        <f>_xlfn.IFNA(VLOOKUP(K3142,'HAN02'!$I$1:$J$426,2,FALSE),"")</f>
        <v>GG422119</v>
      </c>
    </row>
    <row r="3143" spans="1:14">
      <c r="A3143" s="14">
        <v>3141</v>
      </c>
      <c r="B3143" s="14" t="str">
        <f t="shared" si="49"/>
        <v>42089602003141</v>
      </c>
      <c r="C3143" s="15" t="s">
        <v>26227</v>
      </c>
      <c r="D3143" s="15" t="s">
        <v>26228</v>
      </c>
      <c r="E3143" s="15"/>
      <c r="F3143" s="14"/>
      <c r="G3143" s="15"/>
      <c r="H3143" s="14"/>
      <c r="I3143" s="15"/>
      <c r="J3143" s="14"/>
      <c r="K3143" s="18"/>
      <c r="L3143" s="14" t="s">
        <v>13699</v>
      </c>
      <c r="M3143" s="15" t="s">
        <v>25640</v>
      </c>
      <c r="N3143" s="19" t="str">
        <f>_xlfn.IFNA(VLOOKUP(K3143,'HAN02'!$I$1:$J$426,2,FALSE),"")</f>
        <v/>
      </c>
    </row>
    <row r="3144" spans="1:14">
      <c r="A3144" s="14">
        <v>3142</v>
      </c>
      <c r="B3144" s="14" t="str">
        <f t="shared" si="49"/>
        <v>42089602003142</v>
      </c>
      <c r="C3144" s="15" t="s">
        <v>26229</v>
      </c>
      <c r="D3144" s="15" t="s">
        <v>26228</v>
      </c>
      <c r="E3144" s="15"/>
      <c r="F3144" s="14"/>
      <c r="G3144" s="15"/>
      <c r="H3144" s="14"/>
      <c r="I3144" s="15"/>
      <c r="J3144" s="14"/>
      <c r="K3144" s="18"/>
      <c r="L3144" s="14" t="s">
        <v>13699</v>
      </c>
      <c r="M3144" s="15" t="s">
        <v>25640</v>
      </c>
      <c r="N3144" s="19" t="str">
        <f>_xlfn.IFNA(VLOOKUP(K3144,'HAN02'!$I$1:$J$426,2,FALSE),"")</f>
        <v/>
      </c>
    </row>
    <row r="3145" spans="1:14">
      <c r="A3145" s="14">
        <v>3143</v>
      </c>
      <c r="B3145" s="14" t="str">
        <f t="shared" si="49"/>
        <v>420900303143</v>
      </c>
      <c r="C3145" s="15" t="s">
        <v>26230</v>
      </c>
      <c r="D3145" s="15" t="s">
        <v>3652</v>
      </c>
      <c r="E3145" s="15" t="s">
        <v>26231</v>
      </c>
      <c r="F3145" s="14" t="s">
        <v>26232</v>
      </c>
      <c r="G3145" s="15" t="s">
        <v>26233</v>
      </c>
      <c r="H3145" s="14" t="s">
        <v>13872</v>
      </c>
      <c r="I3145" s="15" t="s">
        <v>26234</v>
      </c>
      <c r="J3145" s="14" t="s">
        <v>13710</v>
      </c>
      <c r="K3145" s="18" t="s">
        <v>13114</v>
      </c>
      <c r="L3145" s="14" t="s">
        <v>13832</v>
      </c>
      <c r="M3145" s="15" t="s">
        <v>25640</v>
      </c>
      <c r="N3145" s="19" t="str">
        <f>_xlfn.IFNA(VLOOKUP(K3145,'HAN02'!$I$1:$J$426,2,FALSE),"")</f>
        <v>GG422120</v>
      </c>
    </row>
    <row r="3146" spans="1:14">
      <c r="A3146" s="14">
        <v>3144</v>
      </c>
      <c r="B3146" s="14" t="str">
        <f t="shared" si="49"/>
        <v>420900003144</v>
      </c>
      <c r="C3146" s="15" t="s">
        <v>26235</v>
      </c>
      <c r="D3146" s="15" t="s">
        <v>3652</v>
      </c>
      <c r="E3146" s="15" t="s">
        <v>26236</v>
      </c>
      <c r="F3146" s="14" t="s">
        <v>26237</v>
      </c>
      <c r="G3146" s="15"/>
      <c r="H3146" s="14"/>
      <c r="I3146" s="15" t="s">
        <v>26238</v>
      </c>
      <c r="J3146" s="14"/>
      <c r="K3146" s="18"/>
      <c r="L3146" s="14" t="s">
        <v>13699</v>
      </c>
      <c r="M3146" s="15" t="s">
        <v>25640</v>
      </c>
      <c r="N3146" s="19" t="str">
        <f>_xlfn.IFNA(VLOOKUP(K3146,'HAN02'!$I$1:$J$426,2,FALSE),"")</f>
        <v/>
      </c>
    </row>
    <row r="3147" spans="1:14">
      <c r="A3147" s="14">
        <v>3145</v>
      </c>
      <c r="B3147" s="14" t="str">
        <f t="shared" si="49"/>
        <v>420900503145</v>
      </c>
      <c r="C3147" s="15" t="s">
        <v>26239</v>
      </c>
      <c r="D3147" s="15" t="s">
        <v>3652</v>
      </c>
      <c r="E3147" s="15" t="s">
        <v>26240</v>
      </c>
      <c r="F3147" s="14" t="s">
        <v>26241</v>
      </c>
      <c r="G3147" s="15" t="s">
        <v>26242</v>
      </c>
      <c r="H3147" s="14" t="s">
        <v>13745</v>
      </c>
      <c r="I3147" s="15" t="s">
        <v>18616</v>
      </c>
      <c r="J3147" s="14" t="s">
        <v>13699</v>
      </c>
      <c r="K3147" s="18"/>
      <c r="L3147" s="14" t="s">
        <v>13699</v>
      </c>
      <c r="M3147" s="15" t="s">
        <v>25640</v>
      </c>
      <c r="N3147" s="19" t="str">
        <f>_xlfn.IFNA(VLOOKUP(K3147,'HAN02'!$I$1:$J$426,2,FALSE),"")</f>
        <v/>
      </c>
    </row>
    <row r="3148" spans="1:14">
      <c r="A3148" s="14">
        <v>3146</v>
      </c>
      <c r="B3148" s="14" t="str">
        <f t="shared" si="49"/>
        <v>420900603146</v>
      </c>
      <c r="C3148" s="15" t="s">
        <v>26243</v>
      </c>
      <c r="D3148" s="15" t="s">
        <v>3652</v>
      </c>
      <c r="E3148" s="15" t="s">
        <v>26244</v>
      </c>
      <c r="F3148" s="14" t="s">
        <v>26237</v>
      </c>
      <c r="G3148" s="15" t="s">
        <v>26245</v>
      </c>
      <c r="H3148" s="14" t="s">
        <v>15084</v>
      </c>
      <c r="I3148" s="15" t="s">
        <v>20062</v>
      </c>
      <c r="J3148" s="14" t="s">
        <v>13699</v>
      </c>
      <c r="K3148" s="18"/>
      <c r="L3148" s="14" t="s">
        <v>13699</v>
      </c>
      <c r="M3148" s="15" t="s">
        <v>25640</v>
      </c>
      <c r="N3148" s="19" t="str">
        <f>_xlfn.IFNA(VLOOKUP(K3148,'HAN02'!$I$1:$J$426,2,FALSE),"")</f>
        <v/>
      </c>
    </row>
    <row r="3149" spans="1:14">
      <c r="A3149" s="14">
        <v>3147</v>
      </c>
      <c r="B3149" s="14" t="str">
        <f t="shared" si="49"/>
        <v>421001103147</v>
      </c>
      <c r="C3149" s="15" t="s">
        <v>26246</v>
      </c>
      <c r="D3149" s="15" t="s">
        <v>3671</v>
      </c>
      <c r="E3149" s="15" t="s">
        <v>26247</v>
      </c>
      <c r="F3149" s="14" t="s">
        <v>26248</v>
      </c>
      <c r="G3149" s="15" t="s">
        <v>26249</v>
      </c>
      <c r="H3149" s="14" t="s">
        <v>13942</v>
      </c>
      <c r="I3149" s="15" t="s">
        <v>24242</v>
      </c>
      <c r="J3149" s="14" t="s">
        <v>13699</v>
      </c>
      <c r="K3149" s="18"/>
      <c r="L3149" s="14" t="s">
        <v>13832</v>
      </c>
      <c r="M3149" s="15" t="s">
        <v>25640</v>
      </c>
      <c r="N3149" s="19" t="str">
        <f>_xlfn.IFNA(VLOOKUP(K3149,'HAN02'!$I$1:$J$426,2,FALSE),"")</f>
        <v/>
      </c>
    </row>
    <row r="3150" spans="1:14">
      <c r="A3150" s="14">
        <v>3148</v>
      </c>
      <c r="B3150" s="14" t="str">
        <f t="shared" si="49"/>
        <v>421001503148</v>
      </c>
      <c r="C3150" s="15" t="s">
        <v>26250</v>
      </c>
      <c r="D3150" s="15" t="s">
        <v>3671</v>
      </c>
      <c r="E3150" s="15" t="s">
        <v>26251</v>
      </c>
      <c r="F3150" s="14" t="s">
        <v>26248</v>
      </c>
      <c r="G3150" s="15" t="s">
        <v>26252</v>
      </c>
      <c r="H3150" s="14" t="s">
        <v>13745</v>
      </c>
      <c r="I3150" s="15" t="s">
        <v>26253</v>
      </c>
      <c r="J3150" s="14" t="s">
        <v>13699</v>
      </c>
      <c r="K3150" s="18"/>
      <c r="L3150" s="14" t="s">
        <v>13699</v>
      </c>
      <c r="M3150" s="15" t="s">
        <v>25640</v>
      </c>
      <c r="N3150" s="19" t="str">
        <f>_xlfn.IFNA(VLOOKUP(K3150,'HAN02'!$I$1:$J$426,2,FALSE),"")</f>
        <v/>
      </c>
    </row>
    <row r="3151" spans="1:14">
      <c r="A3151" s="14">
        <v>3149</v>
      </c>
      <c r="B3151" s="14" t="str">
        <f t="shared" si="49"/>
        <v>421001503149</v>
      </c>
      <c r="C3151" s="15" t="s">
        <v>26254</v>
      </c>
      <c r="D3151" s="15" t="s">
        <v>3671</v>
      </c>
      <c r="E3151" s="15" t="s">
        <v>26255</v>
      </c>
      <c r="F3151" s="14" t="s">
        <v>26248</v>
      </c>
      <c r="G3151" s="15" t="s">
        <v>26256</v>
      </c>
      <c r="H3151" s="14" t="s">
        <v>13745</v>
      </c>
      <c r="I3151" s="15" t="s">
        <v>19668</v>
      </c>
      <c r="J3151" s="14" t="s">
        <v>13699</v>
      </c>
      <c r="K3151" s="18"/>
      <c r="L3151" s="14" t="s">
        <v>13699</v>
      </c>
      <c r="M3151" s="15" t="s">
        <v>25640</v>
      </c>
      <c r="N3151" s="19" t="str">
        <f>_xlfn.IFNA(VLOOKUP(K3151,'HAN02'!$I$1:$J$426,2,FALSE),"")</f>
        <v/>
      </c>
    </row>
    <row r="3152" spans="1:14">
      <c r="A3152" s="14">
        <v>3150</v>
      </c>
      <c r="B3152" s="14" t="str">
        <f t="shared" si="49"/>
        <v>421001503150</v>
      </c>
      <c r="C3152" s="15" t="s">
        <v>26257</v>
      </c>
      <c r="D3152" s="15" t="s">
        <v>3671</v>
      </c>
      <c r="E3152" s="15" t="s">
        <v>26258</v>
      </c>
      <c r="F3152" s="14" t="s">
        <v>26248</v>
      </c>
      <c r="G3152" s="15" t="s">
        <v>26259</v>
      </c>
      <c r="H3152" s="14" t="s">
        <v>13745</v>
      </c>
      <c r="I3152" s="15" t="s">
        <v>19351</v>
      </c>
      <c r="J3152" s="14" t="s">
        <v>13699</v>
      </c>
      <c r="K3152" s="18"/>
      <c r="L3152" s="14" t="s">
        <v>13699</v>
      </c>
      <c r="M3152" s="15" t="s">
        <v>25640</v>
      </c>
      <c r="N3152" s="19" t="str">
        <f>_xlfn.IFNA(VLOOKUP(K3152,'HAN02'!$I$1:$J$426,2,FALSE),"")</f>
        <v/>
      </c>
    </row>
    <row r="3153" spans="1:14">
      <c r="A3153" s="14">
        <v>3151</v>
      </c>
      <c r="B3153" s="14" t="str">
        <f t="shared" si="49"/>
        <v>421002503151</v>
      </c>
      <c r="C3153" s="15" t="s">
        <v>26260</v>
      </c>
      <c r="D3153" s="15" t="s">
        <v>3672</v>
      </c>
      <c r="E3153" s="15" t="s">
        <v>26261</v>
      </c>
      <c r="F3153" s="14" t="s">
        <v>26248</v>
      </c>
      <c r="G3153" s="15" t="s">
        <v>26262</v>
      </c>
      <c r="H3153" s="14" t="s">
        <v>13745</v>
      </c>
      <c r="I3153" s="15" t="s">
        <v>17105</v>
      </c>
      <c r="J3153" s="14" t="s">
        <v>13699</v>
      </c>
      <c r="K3153" s="18"/>
      <c r="L3153" s="14" t="s">
        <v>13699</v>
      </c>
      <c r="M3153" s="15" t="s">
        <v>25640</v>
      </c>
      <c r="N3153" s="19" t="str">
        <f>_xlfn.IFNA(VLOOKUP(K3153,'HAN02'!$I$1:$J$426,2,FALSE),"")</f>
        <v/>
      </c>
    </row>
    <row r="3154" spans="1:14">
      <c r="A3154" s="14">
        <v>3152</v>
      </c>
      <c r="B3154" s="14" t="str">
        <f t="shared" si="49"/>
        <v>421002003152</v>
      </c>
      <c r="C3154" s="15" t="s">
        <v>26263</v>
      </c>
      <c r="D3154" s="15" t="s">
        <v>3672</v>
      </c>
      <c r="E3154" s="15"/>
      <c r="F3154" s="14"/>
      <c r="G3154" s="15"/>
      <c r="H3154" s="14"/>
      <c r="I3154" s="15"/>
      <c r="J3154" s="14"/>
      <c r="K3154" s="18"/>
      <c r="L3154" s="14" t="s">
        <v>13699</v>
      </c>
      <c r="M3154" s="15" t="s">
        <v>25640</v>
      </c>
      <c r="N3154" s="19" t="str">
        <f>_xlfn.IFNA(VLOOKUP(K3154,'HAN02'!$I$1:$J$426,2,FALSE),"")</f>
        <v/>
      </c>
    </row>
    <row r="3155" spans="1:14">
      <c r="A3155" s="14">
        <v>3153</v>
      </c>
      <c r="B3155" s="14" t="str">
        <f t="shared" si="49"/>
        <v>421002203153</v>
      </c>
      <c r="C3155" s="15" t="s">
        <v>26264</v>
      </c>
      <c r="D3155" s="15" t="s">
        <v>3672</v>
      </c>
      <c r="E3155" s="15" t="s">
        <v>26265</v>
      </c>
      <c r="F3155" s="14" t="s">
        <v>26248</v>
      </c>
      <c r="G3155" s="15" t="s">
        <v>26266</v>
      </c>
      <c r="H3155" s="14" t="s">
        <v>14962</v>
      </c>
      <c r="I3155" s="15" t="s">
        <v>16475</v>
      </c>
      <c r="J3155" s="14" t="s">
        <v>13699</v>
      </c>
      <c r="K3155" s="18"/>
      <c r="L3155" s="14" t="s">
        <v>13699</v>
      </c>
      <c r="M3155" s="15" t="s">
        <v>25640</v>
      </c>
      <c r="N3155" s="19" t="str">
        <f>_xlfn.IFNA(VLOOKUP(K3155,'HAN02'!$I$1:$J$426,2,FALSE),"")</f>
        <v/>
      </c>
    </row>
    <row r="3156" spans="1:14">
      <c r="A3156" s="14">
        <v>3154</v>
      </c>
      <c r="B3156" s="14" t="str">
        <f t="shared" si="49"/>
        <v>421003503154</v>
      </c>
      <c r="C3156" s="15" t="s">
        <v>26267</v>
      </c>
      <c r="D3156" s="15" t="s">
        <v>3674</v>
      </c>
      <c r="E3156" s="15" t="s">
        <v>26268</v>
      </c>
      <c r="F3156" s="14" t="s">
        <v>26248</v>
      </c>
      <c r="G3156" s="15" t="s">
        <v>26269</v>
      </c>
      <c r="H3156" s="14" t="s">
        <v>13745</v>
      </c>
      <c r="I3156" s="15" t="s">
        <v>17486</v>
      </c>
      <c r="J3156" s="14" t="s">
        <v>13699</v>
      </c>
      <c r="K3156" s="18"/>
      <c r="L3156" s="14" t="s">
        <v>13699</v>
      </c>
      <c r="M3156" s="15" t="s">
        <v>25640</v>
      </c>
      <c r="N3156" s="19" t="str">
        <f>_xlfn.IFNA(VLOOKUP(K3156,'HAN02'!$I$1:$J$426,2,FALSE),"")</f>
        <v/>
      </c>
    </row>
    <row r="3157" spans="1:14">
      <c r="A3157" s="14">
        <v>3155</v>
      </c>
      <c r="B3157" s="14" t="str">
        <f t="shared" si="49"/>
        <v>421003403155</v>
      </c>
      <c r="C3157" s="15" t="s">
        <v>26270</v>
      </c>
      <c r="D3157" s="15" t="s">
        <v>3674</v>
      </c>
      <c r="E3157" s="15" t="s">
        <v>26271</v>
      </c>
      <c r="F3157" s="14" t="s">
        <v>26272</v>
      </c>
      <c r="G3157" s="15" t="s">
        <v>26273</v>
      </c>
      <c r="H3157" s="14" t="s">
        <v>13708</v>
      </c>
      <c r="I3157" s="15" t="s">
        <v>26274</v>
      </c>
      <c r="J3157" s="14" t="s">
        <v>13699</v>
      </c>
      <c r="K3157" s="18"/>
      <c r="L3157" s="14" t="s">
        <v>13699</v>
      </c>
      <c r="M3157" s="15" t="s">
        <v>25640</v>
      </c>
      <c r="N3157" s="19" t="str">
        <f>_xlfn.IFNA(VLOOKUP(K3157,'HAN02'!$I$1:$J$426,2,FALSE),"")</f>
        <v/>
      </c>
    </row>
    <row r="3158" spans="1:14">
      <c r="A3158" s="14">
        <v>3156</v>
      </c>
      <c r="B3158" s="14" t="str">
        <f t="shared" si="49"/>
        <v>421083503156</v>
      </c>
      <c r="C3158" s="15" t="s">
        <v>26275</v>
      </c>
      <c r="D3158" s="15" t="s">
        <v>3684</v>
      </c>
      <c r="E3158" s="15" t="s">
        <v>26276</v>
      </c>
      <c r="F3158" s="14" t="s">
        <v>26277</v>
      </c>
      <c r="G3158" s="15" t="s">
        <v>26278</v>
      </c>
      <c r="H3158" s="14" t="s">
        <v>13745</v>
      </c>
      <c r="I3158" s="15" t="s">
        <v>26279</v>
      </c>
      <c r="J3158" s="14" t="s">
        <v>13699</v>
      </c>
      <c r="K3158" s="18"/>
      <c r="L3158" s="14" t="s">
        <v>13699</v>
      </c>
      <c r="M3158" s="15" t="s">
        <v>25640</v>
      </c>
      <c r="N3158" s="19" t="str">
        <f>_xlfn.IFNA(VLOOKUP(K3158,'HAN02'!$I$1:$J$426,2,FALSE),"")</f>
        <v/>
      </c>
    </row>
    <row r="3159" spans="1:14">
      <c r="A3159" s="14">
        <v>3157</v>
      </c>
      <c r="B3159" s="14" t="str">
        <f t="shared" si="49"/>
        <v>421087503157</v>
      </c>
      <c r="C3159" s="15" t="s">
        <v>26280</v>
      </c>
      <c r="D3159" s="15" t="s">
        <v>3686</v>
      </c>
      <c r="E3159" s="15" t="s">
        <v>26281</v>
      </c>
      <c r="F3159" s="14" t="s">
        <v>26282</v>
      </c>
      <c r="G3159" s="15" t="s">
        <v>26283</v>
      </c>
      <c r="H3159" s="14" t="s">
        <v>13745</v>
      </c>
      <c r="I3159" s="15" t="s">
        <v>24873</v>
      </c>
      <c r="J3159" s="14" t="s">
        <v>13699</v>
      </c>
      <c r="K3159" s="18"/>
      <c r="L3159" s="14" t="s">
        <v>13699</v>
      </c>
      <c r="M3159" s="15" t="s">
        <v>25640</v>
      </c>
      <c r="N3159" s="19" t="str">
        <f>_xlfn.IFNA(VLOOKUP(K3159,'HAN02'!$I$1:$J$426,2,FALSE),"")</f>
        <v/>
      </c>
    </row>
    <row r="3160" spans="1:14">
      <c r="A3160" s="14">
        <v>3158</v>
      </c>
      <c r="B3160" s="14" t="str">
        <f t="shared" si="49"/>
        <v>421100403158</v>
      </c>
      <c r="C3160" s="15" t="s">
        <v>26284</v>
      </c>
      <c r="D3160" s="15" t="s">
        <v>3688</v>
      </c>
      <c r="E3160" s="15" t="s">
        <v>26285</v>
      </c>
      <c r="F3160" s="14" t="s">
        <v>26286</v>
      </c>
      <c r="G3160" s="15" t="s">
        <v>26287</v>
      </c>
      <c r="H3160" s="14" t="s">
        <v>13708</v>
      </c>
      <c r="I3160" s="15" t="s">
        <v>26288</v>
      </c>
      <c r="J3160" s="14" t="s">
        <v>13710</v>
      </c>
      <c r="K3160" s="18" t="s">
        <v>13118</v>
      </c>
      <c r="L3160" s="14" t="s">
        <v>13832</v>
      </c>
      <c r="M3160" s="15" t="s">
        <v>25640</v>
      </c>
      <c r="N3160" s="19" t="str">
        <f>_xlfn.IFNA(VLOOKUP(K3160,'HAN02'!$I$1:$J$426,2,FALSE),"")</f>
        <v>GG422121</v>
      </c>
    </row>
    <row r="3161" spans="1:14">
      <c r="A3161" s="14">
        <v>3159</v>
      </c>
      <c r="B3161" s="14" t="str">
        <f t="shared" si="49"/>
        <v>421100103159</v>
      </c>
      <c r="C3161" s="15" t="s">
        <v>26289</v>
      </c>
      <c r="D3161" s="15" t="s">
        <v>3688</v>
      </c>
      <c r="E3161" s="15" t="s">
        <v>26290</v>
      </c>
      <c r="F3161" s="14" t="s">
        <v>26286</v>
      </c>
      <c r="G3161" s="15" t="s">
        <v>26291</v>
      </c>
      <c r="H3161" s="14" t="s">
        <v>13942</v>
      </c>
      <c r="I3161" s="15" t="s">
        <v>14189</v>
      </c>
      <c r="J3161" s="14" t="s">
        <v>13710</v>
      </c>
      <c r="K3161" s="18" t="s">
        <v>13118</v>
      </c>
      <c r="L3161" s="14" t="s">
        <v>13699</v>
      </c>
      <c r="M3161" s="15" t="s">
        <v>25640</v>
      </c>
      <c r="N3161" s="19" t="str">
        <f>_xlfn.IFNA(VLOOKUP(K3161,'HAN02'!$I$1:$J$426,2,FALSE),"")</f>
        <v>GG422121</v>
      </c>
    </row>
    <row r="3162" spans="1:14">
      <c r="A3162" s="14">
        <v>3160</v>
      </c>
      <c r="B3162" s="14" t="str">
        <f t="shared" si="49"/>
        <v>421100503160</v>
      </c>
      <c r="C3162" s="15" t="s">
        <v>26292</v>
      </c>
      <c r="D3162" s="15" t="s">
        <v>3688</v>
      </c>
      <c r="E3162" s="15" t="s">
        <v>26293</v>
      </c>
      <c r="F3162" s="14" t="s">
        <v>26294</v>
      </c>
      <c r="G3162" s="15" t="s">
        <v>26295</v>
      </c>
      <c r="H3162" s="14" t="s">
        <v>13745</v>
      </c>
      <c r="I3162" s="15" t="s">
        <v>15665</v>
      </c>
      <c r="J3162" s="14" t="s">
        <v>13699</v>
      </c>
      <c r="K3162" s="18"/>
      <c r="L3162" s="14" t="s">
        <v>13699</v>
      </c>
      <c r="M3162" s="15" t="s">
        <v>25640</v>
      </c>
      <c r="N3162" s="19" t="str">
        <f>_xlfn.IFNA(VLOOKUP(K3162,'HAN02'!$I$1:$J$426,2,FALSE),"")</f>
        <v/>
      </c>
    </row>
    <row r="3163" spans="1:14">
      <c r="A3163" s="14">
        <v>3161</v>
      </c>
      <c r="B3163" s="14" t="str">
        <f t="shared" si="49"/>
        <v>421100503161</v>
      </c>
      <c r="C3163" s="15" t="s">
        <v>26296</v>
      </c>
      <c r="D3163" s="15" t="s">
        <v>3688</v>
      </c>
      <c r="E3163" s="15" t="s">
        <v>26297</v>
      </c>
      <c r="F3163" s="14" t="s">
        <v>26298</v>
      </c>
      <c r="G3163" s="15" t="s">
        <v>26299</v>
      </c>
      <c r="H3163" s="14" t="s">
        <v>13745</v>
      </c>
      <c r="I3163" s="15" t="s">
        <v>15665</v>
      </c>
      <c r="J3163" s="14" t="s">
        <v>13699</v>
      </c>
      <c r="K3163" s="18"/>
      <c r="L3163" s="14" t="s">
        <v>13699</v>
      </c>
      <c r="M3163" s="15" t="s">
        <v>25640</v>
      </c>
      <c r="N3163" s="19" t="str">
        <f>_xlfn.IFNA(VLOOKUP(K3163,'HAN02'!$I$1:$J$426,2,FALSE),"")</f>
        <v/>
      </c>
    </row>
    <row r="3164" spans="1:14">
      <c r="A3164" s="14">
        <v>3162</v>
      </c>
      <c r="B3164" s="14" t="str">
        <f t="shared" si="49"/>
        <v>421100503162</v>
      </c>
      <c r="C3164" s="15" t="s">
        <v>26300</v>
      </c>
      <c r="D3164" s="15" t="s">
        <v>3688</v>
      </c>
      <c r="E3164" s="15" t="s">
        <v>26301</v>
      </c>
      <c r="F3164" s="14" t="s">
        <v>26302</v>
      </c>
      <c r="G3164" s="15" t="s">
        <v>26303</v>
      </c>
      <c r="H3164" s="14" t="s">
        <v>13745</v>
      </c>
      <c r="I3164" s="15" t="s">
        <v>16500</v>
      </c>
      <c r="J3164" s="14" t="s">
        <v>13699</v>
      </c>
      <c r="K3164" s="18"/>
      <c r="L3164" s="14" t="s">
        <v>13699</v>
      </c>
      <c r="M3164" s="15" t="s">
        <v>25640</v>
      </c>
      <c r="N3164" s="19" t="str">
        <f>_xlfn.IFNA(VLOOKUP(K3164,'HAN02'!$I$1:$J$426,2,FALSE),"")</f>
        <v/>
      </c>
    </row>
    <row r="3165" spans="1:14">
      <c r="A3165" s="14">
        <v>3163</v>
      </c>
      <c r="B3165" s="14" t="str">
        <f t="shared" si="49"/>
        <v>421100503163</v>
      </c>
      <c r="C3165" s="15" t="s">
        <v>26304</v>
      </c>
      <c r="D3165" s="15" t="s">
        <v>3688</v>
      </c>
      <c r="E3165" s="15" t="s">
        <v>26305</v>
      </c>
      <c r="F3165" s="14" t="s">
        <v>3688</v>
      </c>
      <c r="G3165" s="15" t="s">
        <v>26306</v>
      </c>
      <c r="H3165" s="14" t="s">
        <v>13745</v>
      </c>
      <c r="I3165" s="15" t="s">
        <v>17680</v>
      </c>
      <c r="J3165" s="14" t="s">
        <v>13699</v>
      </c>
      <c r="K3165" s="18"/>
      <c r="L3165" s="14" t="s">
        <v>13699</v>
      </c>
      <c r="M3165" s="15" t="s">
        <v>25640</v>
      </c>
      <c r="N3165" s="19" t="str">
        <f>_xlfn.IFNA(VLOOKUP(K3165,'HAN02'!$I$1:$J$426,2,FALSE),"")</f>
        <v/>
      </c>
    </row>
    <row r="3166" spans="1:14">
      <c r="A3166" s="14">
        <v>3164</v>
      </c>
      <c r="B3166" s="14" t="str">
        <f t="shared" si="49"/>
        <v>421100503164</v>
      </c>
      <c r="C3166" s="15" t="s">
        <v>26307</v>
      </c>
      <c r="D3166" s="15" t="s">
        <v>3688</v>
      </c>
      <c r="E3166" s="15" t="s">
        <v>26308</v>
      </c>
      <c r="F3166" s="14" t="s">
        <v>26309</v>
      </c>
      <c r="G3166" s="15" t="s">
        <v>26310</v>
      </c>
      <c r="H3166" s="14" t="s">
        <v>13745</v>
      </c>
      <c r="I3166" s="15" t="s">
        <v>17486</v>
      </c>
      <c r="J3166" s="14" t="s">
        <v>13699</v>
      </c>
      <c r="K3166" s="18"/>
      <c r="L3166" s="14" t="s">
        <v>13699</v>
      </c>
      <c r="M3166" s="15" t="s">
        <v>25640</v>
      </c>
      <c r="N3166" s="19" t="str">
        <f>_xlfn.IFNA(VLOOKUP(K3166,'HAN02'!$I$1:$J$426,2,FALSE),"")</f>
        <v/>
      </c>
    </row>
    <row r="3167" spans="1:14">
      <c r="A3167" s="14">
        <v>3165</v>
      </c>
      <c r="B3167" s="14" t="str">
        <f t="shared" si="49"/>
        <v>421100103165</v>
      </c>
      <c r="C3167" s="15" t="s">
        <v>26311</v>
      </c>
      <c r="D3167" s="15" t="s">
        <v>3688</v>
      </c>
      <c r="E3167" s="15" t="s">
        <v>26312</v>
      </c>
      <c r="F3167" s="14" t="s">
        <v>26313</v>
      </c>
      <c r="G3167" s="15" t="s">
        <v>26314</v>
      </c>
      <c r="H3167" s="14" t="s">
        <v>13942</v>
      </c>
      <c r="I3167" s="15" t="s">
        <v>15548</v>
      </c>
      <c r="J3167" s="14" t="s">
        <v>13699</v>
      </c>
      <c r="K3167" s="18"/>
      <c r="L3167" s="14" t="s">
        <v>13699</v>
      </c>
      <c r="M3167" s="15" t="s">
        <v>25640</v>
      </c>
      <c r="N3167" s="19" t="str">
        <f>_xlfn.IFNA(VLOOKUP(K3167,'HAN02'!$I$1:$J$426,2,FALSE),"")</f>
        <v/>
      </c>
    </row>
    <row r="3168" spans="1:14">
      <c r="A3168" s="14">
        <v>3166</v>
      </c>
      <c r="B3168" s="14" t="str">
        <f t="shared" si="49"/>
        <v>421100203166</v>
      </c>
      <c r="C3168" s="15" t="s">
        <v>26315</v>
      </c>
      <c r="D3168" s="15" t="s">
        <v>3688</v>
      </c>
      <c r="E3168" s="15" t="s">
        <v>26316</v>
      </c>
      <c r="F3168" s="14" t="s">
        <v>26313</v>
      </c>
      <c r="G3168" s="15" t="s">
        <v>26317</v>
      </c>
      <c r="H3168" s="14" t="s">
        <v>14962</v>
      </c>
      <c r="I3168" s="15" t="s">
        <v>26318</v>
      </c>
      <c r="J3168" s="14" t="s">
        <v>13699</v>
      </c>
      <c r="K3168" s="18"/>
      <c r="L3168" s="14" t="s">
        <v>13699</v>
      </c>
      <c r="M3168" s="15" t="s">
        <v>25640</v>
      </c>
      <c r="N3168" s="19" t="str">
        <f>_xlfn.IFNA(VLOOKUP(K3168,'HAN02'!$I$1:$J$426,2,FALSE),"")</f>
        <v/>
      </c>
    </row>
    <row r="3169" spans="1:14">
      <c r="A3169" s="14">
        <v>3167</v>
      </c>
      <c r="B3169" s="14" t="str">
        <f t="shared" si="49"/>
        <v>421100503167</v>
      </c>
      <c r="C3169" s="15" t="s">
        <v>26319</v>
      </c>
      <c r="D3169" s="15" t="s">
        <v>3688</v>
      </c>
      <c r="E3169" s="15" t="s">
        <v>26320</v>
      </c>
      <c r="F3169" s="14" t="s">
        <v>26321</v>
      </c>
      <c r="G3169" s="15" t="s">
        <v>26322</v>
      </c>
      <c r="H3169" s="14" t="s">
        <v>13745</v>
      </c>
      <c r="I3169" s="15" t="s">
        <v>26323</v>
      </c>
      <c r="J3169" s="14" t="s">
        <v>13699</v>
      </c>
      <c r="K3169" s="18"/>
      <c r="L3169" s="14" t="s">
        <v>13699</v>
      </c>
      <c r="M3169" s="15" t="s">
        <v>25640</v>
      </c>
      <c r="N3169" s="19" t="str">
        <f>_xlfn.IFNA(VLOOKUP(K3169,'HAN02'!$I$1:$J$426,2,FALSE),"")</f>
        <v/>
      </c>
    </row>
    <row r="3170" spans="1:14">
      <c r="A3170" s="14">
        <v>3168</v>
      </c>
      <c r="B3170" s="14" t="str">
        <f t="shared" si="49"/>
        <v>421100503168</v>
      </c>
      <c r="C3170" s="15" t="s">
        <v>26324</v>
      </c>
      <c r="D3170" s="15" t="s">
        <v>3688</v>
      </c>
      <c r="E3170" s="15" t="s">
        <v>26325</v>
      </c>
      <c r="F3170" s="14" t="s">
        <v>26326</v>
      </c>
      <c r="G3170" s="15" t="s">
        <v>26327</v>
      </c>
      <c r="H3170" s="14" t="s">
        <v>13745</v>
      </c>
      <c r="I3170" s="15" t="s">
        <v>24960</v>
      </c>
      <c r="J3170" s="14" t="s">
        <v>13699</v>
      </c>
      <c r="K3170" s="18"/>
      <c r="L3170" s="14" t="s">
        <v>13699</v>
      </c>
      <c r="M3170" s="15" t="s">
        <v>25640</v>
      </c>
      <c r="N3170" s="19" t="str">
        <f>_xlfn.IFNA(VLOOKUP(K3170,'HAN02'!$I$1:$J$426,2,FALSE),"")</f>
        <v/>
      </c>
    </row>
    <row r="3171" spans="1:14">
      <c r="A3171" s="14">
        <v>3169</v>
      </c>
      <c r="B3171" s="14" t="str">
        <f t="shared" si="49"/>
        <v>421100703169</v>
      </c>
      <c r="C3171" s="15" t="s">
        <v>26328</v>
      </c>
      <c r="D3171" s="15" t="s">
        <v>3688</v>
      </c>
      <c r="E3171" s="15" t="s">
        <v>26329</v>
      </c>
      <c r="F3171" s="14" t="s">
        <v>26326</v>
      </c>
      <c r="G3171" s="15" t="s">
        <v>26330</v>
      </c>
      <c r="H3171" s="14" t="s">
        <v>14247</v>
      </c>
      <c r="I3171" s="15" t="s">
        <v>22339</v>
      </c>
      <c r="J3171" s="14" t="s">
        <v>13699</v>
      </c>
      <c r="K3171" s="18"/>
      <c r="L3171" s="14" t="s">
        <v>13699</v>
      </c>
      <c r="M3171" s="15" t="s">
        <v>25640</v>
      </c>
      <c r="N3171" s="19" t="str">
        <f>_xlfn.IFNA(VLOOKUP(K3171,'HAN02'!$I$1:$J$426,2,FALSE),"")</f>
        <v/>
      </c>
    </row>
    <row r="3172" spans="1:14">
      <c r="A3172" s="14">
        <v>3170</v>
      </c>
      <c r="B3172" s="14" t="str">
        <f t="shared" si="49"/>
        <v>421100703170</v>
      </c>
      <c r="C3172" s="15" t="s">
        <v>26331</v>
      </c>
      <c r="D3172" s="15" t="s">
        <v>3688</v>
      </c>
      <c r="E3172" s="15" t="s">
        <v>26332</v>
      </c>
      <c r="F3172" s="14" t="s">
        <v>26326</v>
      </c>
      <c r="G3172" s="15" t="s">
        <v>26330</v>
      </c>
      <c r="H3172" s="14" t="s">
        <v>14247</v>
      </c>
      <c r="I3172" s="15" t="s">
        <v>22339</v>
      </c>
      <c r="J3172" s="14" t="s">
        <v>13699</v>
      </c>
      <c r="K3172" s="18"/>
      <c r="L3172" s="14" t="s">
        <v>13699</v>
      </c>
      <c r="M3172" s="15" t="s">
        <v>25640</v>
      </c>
      <c r="N3172" s="19" t="str">
        <f>_xlfn.IFNA(VLOOKUP(K3172,'HAN02'!$I$1:$J$426,2,FALSE),"")</f>
        <v/>
      </c>
    </row>
    <row r="3173" spans="1:14">
      <c r="A3173" s="14">
        <v>3171</v>
      </c>
      <c r="B3173" s="14" t="str">
        <f t="shared" si="49"/>
        <v>421100503171</v>
      </c>
      <c r="C3173" s="15" t="s">
        <v>26333</v>
      </c>
      <c r="D3173" s="15" t="s">
        <v>3688</v>
      </c>
      <c r="E3173" s="15" t="s">
        <v>26334</v>
      </c>
      <c r="F3173" s="14" t="s">
        <v>26321</v>
      </c>
      <c r="G3173" s="15" t="s">
        <v>26335</v>
      </c>
      <c r="H3173" s="14" t="s">
        <v>13745</v>
      </c>
      <c r="I3173" s="15" t="s">
        <v>26336</v>
      </c>
      <c r="J3173" s="14" t="s">
        <v>13699</v>
      </c>
      <c r="K3173" s="18"/>
      <c r="L3173" s="14" t="s">
        <v>13699</v>
      </c>
      <c r="M3173" s="15" t="s">
        <v>25640</v>
      </c>
      <c r="N3173" s="19" t="str">
        <f>_xlfn.IFNA(VLOOKUP(K3173,'HAN02'!$I$1:$J$426,2,FALSE),"")</f>
        <v/>
      </c>
    </row>
    <row r="3174" spans="1:14">
      <c r="A3174" s="14">
        <v>3172</v>
      </c>
      <c r="B3174" s="14" t="str">
        <f t="shared" si="49"/>
        <v>421100503172</v>
      </c>
      <c r="C3174" s="15" t="s">
        <v>26337</v>
      </c>
      <c r="D3174" s="15" t="s">
        <v>3688</v>
      </c>
      <c r="E3174" s="15" t="s">
        <v>26338</v>
      </c>
      <c r="F3174" s="14" t="s">
        <v>26321</v>
      </c>
      <c r="G3174" s="15" t="s">
        <v>26339</v>
      </c>
      <c r="H3174" s="14" t="s">
        <v>13745</v>
      </c>
      <c r="I3174" s="15" t="s">
        <v>19893</v>
      </c>
      <c r="J3174" s="14" t="s">
        <v>13699</v>
      </c>
      <c r="K3174" s="18"/>
      <c r="L3174" s="14" t="s">
        <v>13699</v>
      </c>
      <c r="M3174" s="15" t="s">
        <v>25640</v>
      </c>
      <c r="N3174" s="19" t="str">
        <f>_xlfn.IFNA(VLOOKUP(K3174,'HAN02'!$I$1:$J$426,2,FALSE),"")</f>
        <v/>
      </c>
    </row>
    <row r="3175" spans="1:14">
      <c r="A3175" s="14">
        <v>3173</v>
      </c>
      <c r="B3175" s="14" t="str">
        <f t="shared" si="49"/>
        <v>421100503173</v>
      </c>
      <c r="C3175" s="15" t="s">
        <v>26340</v>
      </c>
      <c r="D3175" s="15" t="s">
        <v>3688</v>
      </c>
      <c r="E3175" s="15" t="s">
        <v>26341</v>
      </c>
      <c r="F3175" s="14" t="s">
        <v>26321</v>
      </c>
      <c r="G3175" s="15" t="s">
        <v>26342</v>
      </c>
      <c r="H3175" s="14" t="s">
        <v>13745</v>
      </c>
      <c r="I3175" s="15" t="s">
        <v>26343</v>
      </c>
      <c r="J3175" s="14" t="s">
        <v>13699</v>
      </c>
      <c r="K3175" s="18"/>
      <c r="L3175" s="14" t="s">
        <v>13699</v>
      </c>
      <c r="M3175" s="15" t="s">
        <v>25640</v>
      </c>
      <c r="N3175" s="19" t="str">
        <f>_xlfn.IFNA(VLOOKUP(K3175,'HAN02'!$I$1:$J$426,2,FALSE),"")</f>
        <v/>
      </c>
    </row>
    <row r="3176" spans="1:14">
      <c r="A3176" s="14">
        <v>3174</v>
      </c>
      <c r="B3176" s="14" t="str">
        <f t="shared" si="49"/>
        <v>421100503174</v>
      </c>
      <c r="C3176" s="15" t="s">
        <v>26344</v>
      </c>
      <c r="D3176" s="15" t="s">
        <v>3688</v>
      </c>
      <c r="E3176" s="15" t="s">
        <v>26345</v>
      </c>
      <c r="F3176" s="14" t="s">
        <v>26346</v>
      </c>
      <c r="G3176" s="15" t="s">
        <v>26347</v>
      </c>
      <c r="H3176" s="14" t="s">
        <v>13745</v>
      </c>
      <c r="I3176" s="15" t="s">
        <v>15562</v>
      </c>
      <c r="J3176" s="14" t="s">
        <v>13710</v>
      </c>
      <c r="K3176" s="18" t="s">
        <v>13118</v>
      </c>
      <c r="L3176" s="14" t="s">
        <v>13699</v>
      </c>
      <c r="M3176" s="15" t="s">
        <v>25640</v>
      </c>
      <c r="N3176" s="19" t="str">
        <f>_xlfn.IFNA(VLOOKUP(K3176,'HAN02'!$I$1:$J$426,2,FALSE),"")</f>
        <v>GG422121</v>
      </c>
    </row>
    <row r="3177" spans="1:14">
      <c r="A3177" s="14">
        <v>3175</v>
      </c>
      <c r="B3177" s="14" t="str">
        <f t="shared" si="49"/>
        <v>421100503175</v>
      </c>
      <c r="C3177" s="15" t="s">
        <v>26348</v>
      </c>
      <c r="D3177" s="15" t="s">
        <v>3688</v>
      </c>
      <c r="E3177" s="15" t="s">
        <v>26348</v>
      </c>
      <c r="F3177" s="14" t="s">
        <v>26349</v>
      </c>
      <c r="G3177" s="15" t="s">
        <v>26350</v>
      </c>
      <c r="H3177" s="14" t="s">
        <v>13745</v>
      </c>
      <c r="I3177" s="15" t="s">
        <v>16507</v>
      </c>
      <c r="J3177" s="14" t="s">
        <v>13699</v>
      </c>
      <c r="K3177" s="18"/>
      <c r="L3177" s="14" t="s">
        <v>13699</v>
      </c>
      <c r="M3177" s="15" t="s">
        <v>25640</v>
      </c>
      <c r="N3177" s="19" t="str">
        <f>_xlfn.IFNA(VLOOKUP(K3177,'HAN02'!$I$1:$J$426,2,FALSE),"")</f>
        <v/>
      </c>
    </row>
    <row r="3178" spans="1:14">
      <c r="A3178" s="14">
        <v>3176</v>
      </c>
      <c r="B3178" s="14" t="str">
        <f t="shared" si="49"/>
        <v>421100703176</v>
      </c>
      <c r="C3178" s="15" t="s">
        <v>26351</v>
      </c>
      <c r="D3178" s="15" t="s">
        <v>3688</v>
      </c>
      <c r="E3178" s="15" t="s">
        <v>26352</v>
      </c>
      <c r="F3178" s="14" t="s">
        <v>26353</v>
      </c>
      <c r="G3178" s="15" t="s">
        <v>26354</v>
      </c>
      <c r="H3178" s="14" t="s">
        <v>14247</v>
      </c>
      <c r="I3178" s="15" t="s">
        <v>26355</v>
      </c>
      <c r="J3178" s="14" t="s">
        <v>13699</v>
      </c>
      <c r="K3178" s="18"/>
      <c r="L3178" s="14" t="s">
        <v>13699</v>
      </c>
      <c r="M3178" s="15" t="s">
        <v>25640</v>
      </c>
      <c r="N3178" s="19" t="str">
        <f>_xlfn.IFNA(VLOOKUP(K3178,'HAN02'!$I$1:$J$426,2,FALSE),"")</f>
        <v/>
      </c>
    </row>
    <row r="3179" spans="1:14">
      <c r="A3179" s="14">
        <v>3177</v>
      </c>
      <c r="B3179" s="14" t="str">
        <f t="shared" si="49"/>
        <v>421100103177</v>
      </c>
      <c r="C3179" s="15" t="s">
        <v>26356</v>
      </c>
      <c r="D3179" s="15" t="s">
        <v>3688</v>
      </c>
      <c r="E3179" s="15" t="s">
        <v>26357</v>
      </c>
      <c r="F3179" s="14" t="s">
        <v>26286</v>
      </c>
      <c r="G3179" s="15" t="s">
        <v>26358</v>
      </c>
      <c r="H3179" s="14" t="s">
        <v>13942</v>
      </c>
      <c r="I3179" s="15" t="s">
        <v>26359</v>
      </c>
      <c r="J3179" s="14" t="s">
        <v>13710</v>
      </c>
      <c r="K3179" s="18" t="s">
        <v>13118</v>
      </c>
      <c r="L3179" s="14" t="s">
        <v>13699</v>
      </c>
      <c r="M3179" s="15" t="s">
        <v>25640</v>
      </c>
      <c r="N3179" s="19" t="str">
        <f>_xlfn.IFNA(VLOOKUP(K3179,'HAN02'!$I$1:$J$426,2,FALSE),"")</f>
        <v>GG422121</v>
      </c>
    </row>
    <row r="3180" spans="1:14">
      <c r="A3180" s="14">
        <v>3178</v>
      </c>
      <c r="B3180" s="14" t="str">
        <f t="shared" si="49"/>
        <v>421100103178</v>
      </c>
      <c r="C3180" s="15" t="s">
        <v>26360</v>
      </c>
      <c r="D3180" s="15" t="s">
        <v>3688</v>
      </c>
      <c r="E3180" s="15" t="s">
        <v>26361</v>
      </c>
      <c r="F3180" s="14" t="s">
        <v>26286</v>
      </c>
      <c r="G3180" s="15" t="s">
        <v>26362</v>
      </c>
      <c r="H3180" s="14" t="s">
        <v>13942</v>
      </c>
      <c r="I3180" s="15" t="s">
        <v>26363</v>
      </c>
      <c r="J3180" s="14"/>
      <c r="K3180" s="18"/>
      <c r="L3180" s="14" t="s">
        <v>13699</v>
      </c>
      <c r="M3180" s="15" t="s">
        <v>25640</v>
      </c>
      <c r="N3180" s="19" t="str">
        <f>_xlfn.IFNA(VLOOKUP(K3180,'HAN02'!$I$1:$J$426,2,FALSE),"")</f>
        <v/>
      </c>
    </row>
    <row r="3181" spans="1:14">
      <c r="A3181" s="14">
        <v>3179</v>
      </c>
      <c r="B3181" s="14" t="str">
        <f t="shared" si="49"/>
        <v>421100503179</v>
      </c>
      <c r="C3181" s="15" t="s">
        <v>26364</v>
      </c>
      <c r="D3181" s="15" t="s">
        <v>3688</v>
      </c>
      <c r="E3181" s="15" t="s">
        <v>26365</v>
      </c>
      <c r="F3181" s="14" t="s">
        <v>26366</v>
      </c>
      <c r="G3181" s="15" t="s">
        <v>26367</v>
      </c>
      <c r="H3181" s="14" t="s">
        <v>13745</v>
      </c>
      <c r="I3181" s="15" t="s">
        <v>26368</v>
      </c>
      <c r="J3181" s="14" t="s">
        <v>13699</v>
      </c>
      <c r="K3181" s="18"/>
      <c r="L3181" s="14" t="s">
        <v>13699</v>
      </c>
      <c r="M3181" s="15" t="s">
        <v>25640</v>
      </c>
      <c r="N3181" s="19" t="str">
        <f>_xlfn.IFNA(VLOOKUP(K3181,'HAN02'!$I$1:$J$426,2,FALSE),"")</f>
        <v/>
      </c>
    </row>
    <row r="3182" spans="1:14">
      <c r="A3182" s="14">
        <v>3180</v>
      </c>
      <c r="B3182" s="14" t="str">
        <f t="shared" si="49"/>
        <v>421126303180</v>
      </c>
      <c r="C3182" s="15" t="s">
        <v>26369</v>
      </c>
      <c r="D3182" s="15" t="s">
        <v>3703</v>
      </c>
      <c r="E3182" s="15" t="s">
        <v>26370</v>
      </c>
      <c r="F3182" s="14" t="s">
        <v>26326</v>
      </c>
      <c r="G3182" s="15" t="s">
        <v>26371</v>
      </c>
      <c r="H3182" s="14" t="s">
        <v>13872</v>
      </c>
      <c r="I3182" s="15" t="s">
        <v>26372</v>
      </c>
      <c r="J3182" s="14" t="s">
        <v>13699</v>
      </c>
      <c r="K3182" s="18"/>
      <c r="L3182" s="14" t="s">
        <v>13699</v>
      </c>
      <c r="M3182" s="15" t="s">
        <v>25640</v>
      </c>
      <c r="N3182" s="19" t="str">
        <f>_xlfn.IFNA(VLOOKUP(K3182,'HAN02'!$I$1:$J$426,2,FALSE),"")</f>
        <v/>
      </c>
    </row>
    <row r="3183" spans="1:14">
      <c r="A3183" s="14">
        <v>3181</v>
      </c>
      <c r="B3183" s="14" t="str">
        <f t="shared" si="49"/>
        <v>421126503181</v>
      </c>
      <c r="C3183" s="15" t="s">
        <v>26373</v>
      </c>
      <c r="D3183" s="15" t="s">
        <v>3703</v>
      </c>
      <c r="E3183" s="15" t="s">
        <v>26374</v>
      </c>
      <c r="F3183" s="14" t="s">
        <v>26326</v>
      </c>
      <c r="G3183" s="15" t="s">
        <v>26375</v>
      </c>
      <c r="H3183" s="14" t="s">
        <v>13745</v>
      </c>
      <c r="I3183" s="15" t="s">
        <v>21996</v>
      </c>
      <c r="J3183" s="14" t="s">
        <v>13699</v>
      </c>
      <c r="K3183" s="18"/>
      <c r="L3183" s="14" t="s">
        <v>13699</v>
      </c>
      <c r="M3183" s="15" t="s">
        <v>25640</v>
      </c>
      <c r="N3183" s="19" t="str">
        <f>_xlfn.IFNA(VLOOKUP(K3183,'HAN02'!$I$1:$J$426,2,FALSE),"")</f>
        <v/>
      </c>
    </row>
    <row r="3184" spans="1:14">
      <c r="A3184" s="14">
        <v>3182</v>
      </c>
      <c r="B3184" s="14" t="str">
        <f t="shared" si="49"/>
        <v>421200503182</v>
      </c>
      <c r="C3184" s="15" t="s">
        <v>26376</v>
      </c>
      <c r="D3184" s="15" t="s">
        <v>3711</v>
      </c>
      <c r="E3184" s="15" t="s">
        <v>26377</v>
      </c>
      <c r="F3184" s="14" t="s">
        <v>26378</v>
      </c>
      <c r="G3184" s="15" t="s">
        <v>26379</v>
      </c>
      <c r="H3184" s="14" t="s">
        <v>13745</v>
      </c>
      <c r="I3184" s="15" t="s">
        <v>18572</v>
      </c>
      <c r="J3184" s="14" t="s">
        <v>13710</v>
      </c>
      <c r="K3184" s="18" t="s">
        <v>13125</v>
      </c>
      <c r="L3184" s="14" t="s">
        <v>13699</v>
      </c>
      <c r="M3184" s="15" t="s">
        <v>25640</v>
      </c>
      <c r="N3184" s="19" t="str">
        <f>_xlfn.IFNA(VLOOKUP(K3184,'HAN02'!$I$1:$J$426,2,FALSE),"")</f>
        <v>GG422122</v>
      </c>
    </row>
    <row r="3185" spans="1:14">
      <c r="A3185" s="14">
        <v>3183</v>
      </c>
      <c r="B3185" s="14" t="str">
        <f t="shared" si="49"/>
        <v>421200203183</v>
      </c>
      <c r="C3185" s="15" t="s">
        <v>26380</v>
      </c>
      <c r="D3185" s="15" t="s">
        <v>3711</v>
      </c>
      <c r="E3185" s="15" t="s">
        <v>26381</v>
      </c>
      <c r="F3185" s="14" t="s">
        <v>26382</v>
      </c>
      <c r="G3185" s="15" t="s">
        <v>26383</v>
      </c>
      <c r="H3185" s="14" t="s">
        <v>14962</v>
      </c>
      <c r="I3185" s="15" t="s">
        <v>26384</v>
      </c>
      <c r="J3185" s="14" t="s">
        <v>13699</v>
      </c>
      <c r="K3185" s="18"/>
      <c r="L3185" s="14" t="s">
        <v>13699</v>
      </c>
      <c r="M3185" s="15" t="s">
        <v>25640</v>
      </c>
      <c r="N3185" s="19" t="str">
        <f>_xlfn.IFNA(VLOOKUP(K3185,'HAN02'!$I$1:$J$426,2,FALSE),"")</f>
        <v/>
      </c>
    </row>
    <row r="3186" spans="1:14">
      <c r="A3186" s="14">
        <v>3184</v>
      </c>
      <c r="B3186" s="14" t="str">
        <f t="shared" si="49"/>
        <v>421200203184</v>
      </c>
      <c r="C3186" s="15" t="s">
        <v>26385</v>
      </c>
      <c r="D3186" s="15" t="s">
        <v>3711</v>
      </c>
      <c r="E3186" s="15" t="s">
        <v>26386</v>
      </c>
      <c r="F3186" s="14" t="s">
        <v>26382</v>
      </c>
      <c r="G3186" s="15" t="s">
        <v>26387</v>
      </c>
      <c r="H3186" s="14" t="s">
        <v>14962</v>
      </c>
      <c r="I3186" s="15" t="s">
        <v>24009</v>
      </c>
      <c r="J3186" s="14" t="s">
        <v>13710</v>
      </c>
      <c r="K3186" s="18" t="s">
        <v>13125</v>
      </c>
      <c r="L3186" s="14" t="s">
        <v>13699</v>
      </c>
      <c r="M3186" s="15" t="s">
        <v>25640</v>
      </c>
      <c r="N3186" s="19" t="str">
        <f>_xlfn.IFNA(VLOOKUP(K3186,'HAN02'!$I$1:$J$426,2,FALSE),"")</f>
        <v>GG422122</v>
      </c>
    </row>
    <row r="3187" spans="1:14">
      <c r="A3187" s="14">
        <v>3185</v>
      </c>
      <c r="B3187" s="14" t="str">
        <f t="shared" si="49"/>
        <v>421200403185</v>
      </c>
      <c r="C3187" s="15" t="s">
        <v>26388</v>
      </c>
      <c r="D3187" s="15" t="s">
        <v>3711</v>
      </c>
      <c r="E3187" s="15" t="s">
        <v>26389</v>
      </c>
      <c r="F3187" s="14" t="s">
        <v>26378</v>
      </c>
      <c r="G3187" s="15" t="s">
        <v>26390</v>
      </c>
      <c r="H3187" s="14" t="s">
        <v>13708</v>
      </c>
      <c r="I3187" s="15" t="s">
        <v>26391</v>
      </c>
      <c r="J3187" s="14" t="s">
        <v>13710</v>
      </c>
      <c r="K3187" s="18" t="s">
        <v>13125</v>
      </c>
      <c r="L3187" s="14" t="s">
        <v>13699</v>
      </c>
      <c r="M3187" s="15" t="s">
        <v>25640</v>
      </c>
      <c r="N3187" s="19" t="str">
        <f>_xlfn.IFNA(VLOOKUP(K3187,'HAN02'!$I$1:$J$426,2,FALSE),"")</f>
        <v>GG422122</v>
      </c>
    </row>
    <row r="3188" spans="1:14">
      <c r="A3188" s="14">
        <v>3186</v>
      </c>
      <c r="B3188" s="14" t="str">
        <f t="shared" si="49"/>
        <v>421200603186</v>
      </c>
      <c r="C3188" s="15" t="s">
        <v>26392</v>
      </c>
      <c r="D3188" s="15" t="s">
        <v>3711</v>
      </c>
      <c r="E3188" s="15" t="s">
        <v>26393</v>
      </c>
      <c r="F3188" s="14" t="s">
        <v>26378</v>
      </c>
      <c r="G3188" s="15" t="s">
        <v>26394</v>
      </c>
      <c r="H3188" s="14" t="s">
        <v>15084</v>
      </c>
      <c r="I3188" s="15" t="s">
        <v>15349</v>
      </c>
      <c r="J3188" s="14" t="s">
        <v>13699</v>
      </c>
      <c r="K3188" s="18"/>
      <c r="L3188" s="14" t="s">
        <v>13699</v>
      </c>
      <c r="M3188" s="15" t="s">
        <v>25640</v>
      </c>
      <c r="N3188" s="19" t="str">
        <f>_xlfn.IFNA(VLOOKUP(K3188,'HAN02'!$I$1:$J$426,2,FALSE),"")</f>
        <v/>
      </c>
    </row>
    <row r="3189" spans="1:14">
      <c r="A3189" s="14">
        <v>3187</v>
      </c>
      <c r="B3189" s="14" t="str">
        <f t="shared" si="49"/>
        <v>421200503187</v>
      </c>
      <c r="C3189" s="15" t="s">
        <v>26395</v>
      </c>
      <c r="D3189" s="15" t="s">
        <v>3711</v>
      </c>
      <c r="E3189" s="15" t="s">
        <v>26396</v>
      </c>
      <c r="F3189" s="14" t="s">
        <v>26378</v>
      </c>
      <c r="G3189" s="15" t="s">
        <v>26397</v>
      </c>
      <c r="H3189" s="14" t="s">
        <v>13745</v>
      </c>
      <c r="I3189" s="15" t="s">
        <v>18227</v>
      </c>
      <c r="J3189" s="14" t="s">
        <v>13710</v>
      </c>
      <c r="K3189" s="18" t="s">
        <v>13125</v>
      </c>
      <c r="L3189" s="14" t="s">
        <v>13699</v>
      </c>
      <c r="M3189" s="15" t="s">
        <v>25640</v>
      </c>
      <c r="N3189" s="19" t="str">
        <f>_xlfn.IFNA(VLOOKUP(K3189,'HAN02'!$I$1:$J$426,2,FALSE),"")</f>
        <v>GG422122</v>
      </c>
    </row>
    <row r="3190" spans="1:14">
      <c r="A3190" s="14">
        <v>3188</v>
      </c>
      <c r="B3190" s="14" t="str">
        <f t="shared" si="49"/>
        <v>421200503188</v>
      </c>
      <c r="C3190" s="15" t="s">
        <v>26398</v>
      </c>
      <c r="D3190" s="15" t="s">
        <v>3711</v>
      </c>
      <c r="E3190" s="15" t="s">
        <v>26399</v>
      </c>
      <c r="F3190" s="14" t="s">
        <v>26378</v>
      </c>
      <c r="G3190" s="15" t="s">
        <v>26400</v>
      </c>
      <c r="H3190" s="14" t="s">
        <v>13745</v>
      </c>
      <c r="I3190" s="15" t="s">
        <v>18585</v>
      </c>
      <c r="J3190" s="14" t="s">
        <v>13699</v>
      </c>
      <c r="K3190" s="18"/>
      <c r="L3190" s="14" t="s">
        <v>13699</v>
      </c>
      <c r="M3190" s="15" t="s">
        <v>25640</v>
      </c>
      <c r="N3190" s="19" t="str">
        <f>_xlfn.IFNA(VLOOKUP(K3190,'HAN02'!$I$1:$J$426,2,FALSE),"")</f>
        <v/>
      </c>
    </row>
    <row r="3191" spans="1:14">
      <c r="A3191" s="14">
        <v>3189</v>
      </c>
      <c r="B3191" s="14" t="str">
        <f t="shared" si="49"/>
        <v>421221403189</v>
      </c>
      <c r="C3191" s="15" t="s">
        <v>26401</v>
      </c>
      <c r="D3191" s="15" t="s">
        <v>3716</v>
      </c>
      <c r="E3191" s="15" t="s">
        <v>26402</v>
      </c>
      <c r="F3191" s="14" t="s">
        <v>26403</v>
      </c>
      <c r="G3191" s="15" t="s">
        <v>26404</v>
      </c>
      <c r="H3191" s="14" t="s">
        <v>13708</v>
      </c>
      <c r="I3191" s="15" t="s">
        <v>15830</v>
      </c>
      <c r="J3191" s="14" t="s">
        <v>13710</v>
      </c>
      <c r="K3191" s="18" t="s">
        <v>13125</v>
      </c>
      <c r="L3191" s="14" t="s">
        <v>13699</v>
      </c>
      <c r="M3191" s="15" t="s">
        <v>25640</v>
      </c>
      <c r="N3191" s="19" t="str">
        <f>_xlfn.IFNA(VLOOKUP(K3191,'HAN02'!$I$1:$J$426,2,FALSE),"")</f>
        <v>GG422122</v>
      </c>
    </row>
    <row r="3192" spans="1:14">
      <c r="A3192" s="14">
        <v>3190</v>
      </c>
      <c r="B3192" s="14" t="str">
        <f t="shared" si="49"/>
        <v>421221703190</v>
      </c>
      <c r="C3192" s="15" t="s">
        <v>26405</v>
      </c>
      <c r="D3192" s="15" t="s">
        <v>3716</v>
      </c>
      <c r="E3192" s="15" t="s">
        <v>26406</v>
      </c>
      <c r="F3192" s="14" t="s">
        <v>26403</v>
      </c>
      <c r="G3192" s="15" t="s">
        <v>26407</v>
      </c>
      <c r="H3192" s="14" t="s">
        <v>14247</v>
      </c>
      <c r="I3192" s="15" t="s">
        <v>26408</v>
      </c>
      <c r="J3192" s="14" t="s">
        <v>13699</v>
      </c>
      <c r="K3192" s="18"/>
      <c r="L3192" s="14" t="s">
        <v>13699</v>
      </c>
      <c r="M3192" s="15" t="s">
        <v>25640</v>
      </c>
      <c r="N3192" s="19" t="str">
        <f>_xlfn.IFNA(VLOOKUP(K3192,'HAN02'!$I$1:$J$426,2,FALSE),"")</f>
        <v/>
      </c>
    </row>
    <row r="3193" spans="1:14">
      <c r="A3193" s="14">
        <v>3191</v>
      </c>
      <c r="B3193" s="14" t="str">
        <f t="shared" si="49"/>
        <v>421222603191</v>
      </c>
      <c r="C3193" s="15" t="s">
        <v>26409</v>
      </c>
      <c r="D3193" s="15" t="s">
        <v>3718</v>
      </c>
      <c r="E3193" s="15" t="s">
        <v>26410</v>
      </c>
      <c r="F3193" s="14" t="s">
        <v>26411</v>
      </c>
      <c r="G3193" s="15" t="s">
        <v>26412</v>
      </c>
      <c r="H3193" s="14" t="s">
        <v>15084</v>
      </c>
      <c r="I3193" s="15" t="s">
        <v>16471</v>
      </c>
      <c r="J3193" s="14" t="s">
        <v>13710</v>
      </c>
      <c r="K3193" s="18" t="s">
        <v>13125</v>
      </c>
      <c r="L3193" s="14" t="s">
        <v>13699</v>
      </c>
      <c r="M3193" s="15" t="s">
        <v>25640</v>
      </c>
      <c r="N3193" s="19" t="str">
        <f>_xlfn.IFNA(VLOOKUP(K3193,'HAN02'!$I$1:$J$426,2,FALSE),"")</f>
        <v>GG422122</v>
      </c>
    </row>
    <row r="3194" spans="1:14">
      <c r="A3194" s="14">
        <v>3192</v>
      </c>
      <c r="B3194" s="14" t="str">
        <f t="shared" si="49"/>
        <v>421224403192</v>
      </c>
      <c r="C3194" s="15" t="s">
        <v>26413</v>
      </c>
      <c r="D3194" s="15" t="s">
        <v>3722</v>
      </c>
      <c r="E3194" s="15" t="s">
        <v>26414</v>
      </c>
      <c r="F3194" s="14" t="s">
        <v>26415</v>
      </c>
      <c r="G3194" s="15" t="s">
        <v>26416</v>
      </c>
      <c r="H3194" s="14" t="s">
        <v>13708</v>
      </c>
      <c r="I3194" s="15" t="s">
        <v>18167</v>
      </c>
      <c r="J3194" s="14" t="s">
        <v>13699</v>
      </c>
      <c r="K3194" s="18"/>
      <c r="L3194" s="14" t="s">
        <v>13699</v>
      </c>
      <c r="M3194" s="15" t="s">
        <v>25640</v>
      </c>
      <c r="N3194" s="19" t="str">
        <f>_xlfn.IFNA(VLOOKUP(K3194,'HAN02'!$I$1:$J$426,2,FALSE),"")</f>
        <v/>
      </c>
    </row>
    <row r="3195" spans="1:14">
      <c r="A3195" s="14">
        <v>3193</v>
      </c>
      <c r="B3195" s="14" t="str">
        <f t="shared" si="49"/>
        <v>421281703193</v>
      </c>
      <c r="C3195" s="15" t="s">
        <v>26417</v>
      </c>
      <c r="D3195" s="15" t="s">
        <v>3724</v>
      </c>
      <c r="E3195" s="15" t="s">
        <v>26418</v>
      </c>
      <c r="F3195" s="14" t="s">
        <v>26419</v>
      </c>
      <c r="G3195" s="15" t="s">
        <v>26420</v>
      </c>
      <c r="H3195" s="14" t="s">
        <v>14247</v>
      </c>
      <c r="I3195" s="15" t="s">
        <v>25233</v>
      </c>
      <c r="J3195" s="14" t="s">
        <v>13699</v>
      </c>
      <c r="K3195" s="18"/>
      <c r="L3195" s="14" t="s">
        <v>13699</v>
      </c>
      <c r="M3195" s="15" t="s">
        <v>25640</v>
      </c>
      <c r="N3195" s="19" t="str">
        <f>_xlfn.IFNA(VLOOKUP(K3195,'HAN02'!$I$1:$J$426,2,FALSE),"")</f>
        <v/>
      </c>
    </row>
    <row r="3196" spans="1:14">
      <c r="A3196" s="14">
        <v>3194</v>
      </c>
      <c r="B3196" s="14" t="str">
        <f t="shared" si="49"/>
        <v>421281503194</v>
      </c>
      <c r="C3196" s="15" t="s">
        <v>26421</v>
      </c>
      <c r="D3196" s="15" t="s">
        <v>3724</v>
      </c>
      <c r="E3196" s="15" t="s">
        <v>26422</v>
      </c>
      <c r="F3196" s="14" t="s">
        <v>26419</v>
      </c>
      <c r="G3196" s="15" t="s">
        <v>26423</v>
      </c>
      <c r="H3196" s="14" t="s">
        <v>13745</v>
      </c>
      <c r="I3196" s="15" t="s">
        <v>15709</v>
      </c>
      <c r="J3196" s="14" t="s">
        <v>13710</v>
      </c>
      <c r="K3196" s="18" t="s">
        <v>13125</v>
      </c>
      <c r="L3196" s="14" t="s">
        <v>13699</v>
      </c>
      <c r="M3196" s="15" t="s">
        <v>25640</v>
      </c>
      <c r="N3196" s="19" t="str">
        <f>_xlfn.IFNA(VLOOKUP(K3196,'HAN02'!$I$1:$J$426,2,FALSE),"")</f>
        <v>GG422122</v>
      </c>
    </row>
    <row r="3197" spans="1:14">
      <c r="A3197" s="14">
        <v>3195</v>
      </c>
      <c r="B3197" s="14" t="str">
        <f t="shared" si="49"/>
        <v>421281503195</v>
      </c>
      <c r="C3197" s="15" t="s">
        <v>26424</v>
      </c>
      <c r="D3197" s="15" t="s">
        <v>3724</v>
      </c>
      <c r="E3197" s="15" t="s">
        <v>26425</v>
      </c>
      <c r="F3197" s="14" t="s">
        <v>26419</v>
      </c>
      <c r="G3197" s="15" t="s">
        <v>26426</v>
      </c>
      <c r="H3197" s="14" t="s">
        <v>13745</v>
      </c>
      <c r="I3197" s="15" t="s">
        <v>26427</v>
      </c>
      <c r="J3197" s="14" t="s">
        <v>13699</v>
      </c>
      <c r="K3197" s="18"/>
      <c r="L3197" s="14" t="s">
        <v>13699</v>
      </c>
      <c r="M3197" s="15" t="s">
        <v>25640</v>
      </c>
      <c r="N3197" s="19" t="str">
        <f>_xlfn.IFNA(VLOOKUP(K3197,'HAN02'!$I$1:$J$426,2,FALSE),"")</f>
        <v/>
      </c>
    </row>
    <row r="3198" spans="1:14">
      <c r="A3198" s="14">
        <v>3196</v>
      </c>
      <c r="B3198" s="14" t="str">
        <f t="shared" si="49"/>
        <v>421300503196</v>
      </c>
      <c r="C3198" s="15" t="s">
        <v>26428</v>
      </c>
      <c r="D3198" s="15" t="s">
        <v>3726</v>
      </c>
      <c r="E3198" s="15" t="s">
        <v>26429</v>
      </c>
      <c r="F3198" s="14" t="s">
        <v>4218</v>
      </c>
      <c r="G3198" s="15" t="s">
        <v>26430</v>
      </c>
      <c r="H3198" s="14" t="s">
        <v>13745</v>
      </c>
      <c r="I3198" s="15" t="s">
        <v>20150</v>
      </c>
      <c r="J3198" s="14" t="s">
        <v>13710</v>
      </c>
      <c r="K3198" s="18" t="s">
        <v>13127</v>
      </c>
      <c r="L3198" s="14" t="s">
        <v>13832</v>
      </c>
      <c r="M3198" s="15" t="s">
        <v>25640</v>
      </c>
      <c r="N3198" s="19" t="str">
        <f>_xlfn.IFNA(VLOOKUP(K3198,'HAN02'!$I$1:$J$426,2,FALSE),"")</f>
        <v>GG422123</v>
      </c>
    </row>
    <row r="3199" spans="1:14">
      <c r="A3199" s="14">
        <v>3197</v>
      </c>
      <c r="B3199" s="14" t="str">
        <f t="shared" si="49"/>
        <v>422800503197</v>
      </c>
      <c r="C3199" s="15" t="s">
        <v>26431</v>
      </c>
      <c r="D3199" s="15" t="s">
        <v>3735</v>
      </c>
      <c r="E3199" s="15" t="s">
        <v>26432</v>
      </c>
      <c r="F3199" s="14" t="s">
        <v>26433</v>
      </c>
      <c r="G3199" s="15" t="s">
        <v>26434</v>
      </c>
      <c r="H3199" s="14" t="s">
        <v>13745</v>
      </c>
      <c r="I3199" s="15" t="s">
        <v>18030</v>
      </c>
      <c r="J3199" s="14" t="s">
        <v>13699</v>
      </c>
      <c r="K3199" s="18"/>
      <c r="L3199" s="14" t="s">
        <v>13699</v>
      </c>
      <c r="M3199" s="15" t="s">
        <v>25640</v>
      </c>
      <c r="N3199" s="19" t="str">
        <f>_xlfn.IFNA(VLOOKUP(K3199,'HAN02'!$I$1:$J$426,2,FALSE),"")</f>
        <v/>
      </c>
    </row>
    <row r="3200" spans="1:14">
      <c r="A3200" s="14">
        <v>3198</v>
      </c>
      <c r="B3200" s="14" t="str">
        <f t="shared" si="49"/>
        <v>422801403198</v>
      </c>
      <c r="C3200" s="15" t="s">
        <v>26435</v>
      </c>
      <c r="D3200" s="15" t="s">
        <v>3737</v>
      </c>
      <c r="E3200" s="15" t="s">
        <v>26436</v>
      </c>
      <c r="F3200" s="14" t="s">
        <v>26433</v>
      </c>
      <c r="G3200" s="15" t="s">
        <v>26437</v>
      </c>
      <c r="H3200" s="14" t="s">
        <v>13708</v>
      </c>
      <c r="I3200" s="15" t="s">
        <v>26438</v>
      </c>
      <c r="J3200" s="14" t="s">
        <v>13699</v>
      </c>
      <c r="K3200" s="18"/>
      <c r="L3200" s="14" t="s">
        <v>13699</v>
      </c>
      <c r="M3200" s="15" t="s">
        <v>25640</v>
      </c>
      <c r="N3200" s="19" t="str">
        <f>_xlfn.IFNA(VLOOKUP(K3200,'HAN02'!$I$1:$J$426,2,FALSE),"")</f>
        <v/>
      </c>
    </row>
    <row r="3201" spans="1:14">
      <c r="A3201" s="14">
        <v>3199</v>
      </c>
      <c r="B3201" s="14" t="str">
        <f t="shared" si="49"/>
        <v>422801503199</v>
      </c>
      <c r="C3201" s="15" t="s">
        <v>26439</v>
      </c>
      <c r="D3201" s="15" t="s">
        <v>3737</v>
      </c>
      <c r="E3201" s="15" t="s">
        <v>26440</v>
      </c>
      <c r="F3201" s="14" t="s">
        <v>26433</v>
      </c>
      <c r="G3201" s="15" t="s">
        <v>26441</v>
      </c>
      <c r="H3201" s="14" t="s">
        <v>13745</v>
      </c>
      <c r="I3201" s="15" t="s">
        <v>16519</v>
      </c>
      <c r="J3201" s="14" t="s">
        <v>13699</v>
      </c>
      <c r="K3201" s="18"/>
      <c r="L3201" s="14" t="s">
        <v>13699</v>
      </c>
      <c r="M3201" s="15" t="s">
        <v>25640</v>
      </c>
      <c r="N3201" s="19" t="str">
        <f>_xlfn.IFNA(VLOOKUP(K3201,'HAN02'!$I$1:$J$426,2,FALSE),"")</f>
        <v/>
      </c>
    </row>
    <row r="3202" spans="1:14">
      <c r="A3202" s="14">
        <v>3200</v>
      </c>
      <c r="B3202" s="14" t="str">
        <f t="shared" si="49"/>
        <v>422801503200</v>
      </c>
      <c r="C3202" s="15" t="s">
        <v>26442</v>
      </c>
      <c r="D3202" s="15" t="s">
        <v>3737</v>
      </c>
      <c r="E3202" s="15" t="s">
        <v>26443</v>
      </c>
      <c r="F3202" s="14" t="s">
        <v>26433</v>
      </c>
      <c r="G3202" s="15" t="s">
        <v>26444</v>
      </c>
      <c r="H3202" s="14" t="s">
        <v>13745</v>
      </c>
      <c r="I3202" s="15" t="s">
        <v>17231</v>
      </c>
      <c r="J3202" s="14" t="s">
        <v>13699</v>
      </c>
      <c r="K3202" s="18"/>
      <c r="L3202" s="14" t="s">
        <v>13699</v>
      </c>
      <c r="M3202" s="15" t="s">
        <v>25640</v>
      </c>
      <c r="N3202" s="19" t="str">
        <f>_xlfn.IFNA(VLOOKUP(K3202,'HAN02'!$I$1:$J$426,2,FALSE),"")</f>
        <v/>
      </c>
    </row>
    <row r="3203" spans="1:14">
      <c r="A3203" s="14">
        <v>3201</v>
      </c>
      <c r="B3203" s="14" t="str">
        <f t="shared" si="49"/>
        <v>422801003201</v>
      </c>
      <c r="C3203" s="15" t="s">
        <v>26445</v>
      </c>
      <c r="D3203" s="15" t="s">
        <v>3737</v>
      </c>
      <c r="E3203" s="15"/>
      <c r="F3203" s="14"/>
      <c r="G3203" s="15"/>
      <c r="H3203" s="14"/>
      <c r="I3203" s="15"/>
      <c r="J3203" s="14"/>
      <c r="K3203" s="18"/>
      <c r="L3203" s="14" t="s">
        <v>13699</v>
      </c>
      <c r="M3203" s="15" t="s">
        <v>25640</v>
      </c>
      <c r="N3203" s="19" t="str">
        <f>_xlfn.IFNA(VLOOKUP(K3203,'HAN02'!$I$1:$J$426,2,FALSE),"")</f>
        <v/>
      </c>
    </row>
    <row r="3204" spans="1:14">
      <c r="A3204" s="14">
        <v>3202</v>
      </c>
      <c r="B3204" s="14" t="str">
        <f t="shared" ref="B3204:B3267" si="50">D3204&amp;IF(H3204="",0,H3204)&amp;REPT(0,5-LEN(A3204))&amp;A3204</f>
        <v>429004003202</v>
      </c>
      <c r="C3204" s="15" t="s">
        <v>26446</v>
      </c>
      <c r="D3204" s="15" t="s">
        <v>3754</v>
      </c>
      <c r="E3204" s="15"/>
      <c r="F3204" s="14"/>
      <c r="G3204" s="15"/>
      <c r="H3204" s="14"/>
      <c r="I3204" s="15"/>
      <c r="J3204" s="14"/>
      <c r="K3204" s="18"/>
      <c r="L3204" s="14" t="s">
        <v>13699</v>
      </c>
      <c r="M3204" s="15" t="s">
        <v>25640</v>
      </c>
      <c r="N3204" s="19" t="str">
        <f>_xlfn.IFNA(VLOOKUP(K3204,'HAN02'!$I$1:$J$426,2,FALSE),"")</f>
        <v/>
      </c>
    </row>
    <row r="3205" spans="1:14">
      <c r="A3205" s="14">
        <v>3203</v>
      </c>
      <c r="B3205" s="14" t="str">
        <f t="shared" si="50"/>
        <v>429006503203</v>
      </c>
      <c r="C3205" s="15" t="s">
        <v>26447</v>
      </c>
      <c r="D3205" s="15" t="s">
        <v>3758</v>
      </c>
      <c r="E3205" s="15" t="s">
        <v>26448</v>
      </c>
      <c r="F3205" s="14" t="s">
        <v>26449</v>
      </c>
      <c r="G3205" s="15" t="s">
        <v>26450</v>
      </c>
      <c r="H3205" s="14" t="s">
        <v>13745</v>
      </c>
      <c r="I3205" s="15" t="s">
        <v>26451</v>
      </c>
      <c r="J3205" s="14" t="s">
        <v>13699</v>
      </c>
      <c r="K3205" s="18"/>
      <c r="L3205" s="14" t="s">
        <v>13699</v>
      </c>
      <c r="M3205" s="15" t="s">
        <v>25640</v>
      </c>
      <c r="N3205" s="19" t="str">
        <f>_xlfn.IFNA(VLOOKUP(K3205,'HAN02'!$I$1:$J$426,2,FALSE),"")</f>
        <v/>
      </c>
    </row>
    <row r="3206" spans="1:14">
      <c r="A3206" s="14">
        <v>3204</v>
      </c>
      <c r="B3206" s="14" t="str">
        <f t="shared" si="50"/>
        <v>429006603204</v>
      </c>
      <c r="C3206" s="15" t="s">
        <v>26452</v>
      </c>
      <c r="D3206" s="15" t="s">
        <v>3758</v>
      </c>
      <c r="E3206" s="15" t="s">
        <v>26453</v>
      </c>
      <c r="F3206" s="14" t="s">
        <v>26449</v>
      </c>
      <c r="G3206" s="15" t="s">
        <v>26454</v>
      </c>
      <c r="H3206" s="14" t="s">
        <v>15084</v>
      </c>
      <c r="I3206" s="15" t="s">
        <v>26455</v>
      </c>
      <c r="J3206" s="14" t="s">
        <v>13699</v>
      </c>
      <c r="K3206" s="18"/>
      <c r="L3206" s="14" t="s">
        <v>13699</v>
      </c>
      <c r="M3206" s="15" t="s">
        <v>25640</v>
      </c>
      <c r="N3206" s="19" t="str">
        <f>_xlfn.IFNA(VLOOKUP(K3206,'HAN02'!$I$1:$J$426,2,FALSE),"")</f>
        <v/>
      </c>
    </row>
    <row r="3207" spans="1:14">
      <c r="A3207" s="14">
        <v>3205</v>
      </c>
      <c r="B3207" s="14" t="str">
        <f t="shared" si="50"/>
        <v>429006603205</v>
      </c>
      <c r="C3207" s="15" t="s">
        <v>26456</v>
      </c>
      <c r="D3207" s="15" t="s">
        <v>3758</v>
      </c>
      <c r="E3207" s="15" t="s">
        <v>26457</v>
      </c>
      <c r="F3207" s="14" t="s">
        <v>25761</v>
      </c>
      <c r="G3207" s="15" t="s">
        <v>26458</v>
      </c>
      <c r="H3207" s="14" t="s">
        <v>15084</v>
      </c>
      <c r="I3207" s="15" t="s">
        <v>16071</v>
      </c>
      <c r="J3207" s="14" t="s">
        <v>13699</v>
      </c>
      <c r="K3207" s="18"/>
      <c r="L3207" s="14" t="s">
        <v>13699</v>
      </c>
      <c r="M3207" s="15" t="s">
        <v>25640</v>
      </c>
      <c r="N3207" s="19" t="str">
        <f>_xlfn.IFNA(VLOOKUP(K3207,'HAN02'!$I$1:$J$426,2,FALSE),"")</f>
        <v/>
      </c>
    </row>
    <row r="3208" spans="1:14">
      <c r="A3208" s="14">
        <v>3206</v>
      </c>
      <c r="B3208" s="14" t="str">
        <f t="shared" si="50"/>
        <v>429006503206</v>
      </c>
      <c r="C3208" s="15" t="s">
        <v>26459</v>
      </c>
      <c r="D3208" s="15" t="s">
        <v>3758</v>
      </c>
      <c r="E3208" s="15" t="s">
        <v>26460</v>
      </c>
      <c r="F3208" s="14" t="s">
        <v>26449</v>
      </c>
      <c r="G3208" s="15" t="s">
        <v>26461</v>
      </c>
      <c r="H3208" s="14" t="s">
        <v>13745</v>
      </c>
      <c r="I3208" s="15" t="s">
        <v>18922</v>
      </c>
      <c r="J3208" s="14" t="s">
        <v>13699</v>
      </c>
      <c r="K3208" s="18"/>
      <c r="L3208" s="14" t="s">
        <v>13699</v>
      </c>
      <c r="M3208" s="15" t="s">
        <v>25640</v>
      </c>
      <c r="N3208" s="19" t="str">
        <f>_xlfn.IFNA(VLOOKUP(K3208,'HAN02'!$I$1:$J$426,2,FALSE),"")</f>
        <v/>
      </c>
    </row>
    <row r="3209" spans="1:14">
      <c r="A3209" s="14">
        <v>3207</v>
      </c>
      <c r="B3209" s="14" t="str">
        <f t="shared" si="50"/>
        <v>429006503207</v>
      </c>
      <c r="C3209" s="15" t="s">
        <v>26462</v>
      </c>
      <c r="D3209" s="15" t="s">
        <v>3758</v>
      </c>
      <c r="E3209" s="15" t="s">
        <v>26463</v>
      </c>
      <c r="F3209" s="14" t="s">
        <v>26449</v>
      </c>
      <c r="G3209" s="15" t="s">
        <v>26464</v>
      </c>
      <c r="H3209" s="14" t="s">
        <v>13745</v>
      </c>
      <c r="I3209" s="15" t="s">
        <v>16675</v>
      </c>
      <c r="J3209" s="14" t="s">
        <v>13699</v>
      </c>
      <c r="K3209" s="18"/>
      <c r="L3209" s="14" t="s">
        <v>13699</v>
      </c>
      <c r="M3209" s="15" t="s">
        <v>25640</v>
      </c>
      <c r="N3209" s="19" t="str">
        <f>_xlfn.IFNA(VLOOKUP(K3209,'HAN02'!$I$1:$J$426,2,FALSE),"")</f>
        <v/>
      </c>
    </row>
    <row r="3210" spans="1:14">
      <c r="A3210" s="14">
        <v>3208</v>
      </c>
      <c r="B3210" s="14" t="str">
        <f t="shared" si="50"/>
        <v>430000403208</v>
      </c>
      <c r="C3210" s="15" t="s">
        <v>26465</v>
      </c>
      <c r="D3210" s="15" t="s">
        <v>3762</v>
      </c>
      <c r="E3210" s="15" t="s">
        <v>26466</v>
      </c>
      <c r="F3210" s="14" t="s">
        <v>26467</v>
      </c>
      <c r="G3210" s="15" t="s">
        <v>26468</v>
      </c>
      <c r="H3210" s="14" t="s">
        <v>13708</v>
      </c>
      <c r="I3210" s="15" t="s">
        <v>19380</v>
      </c>
      <c r="J3210" s="14" t="s">
        <v>13699</v>
      </c>
      <c r="K3210" s="18"/>
      <c r="L3210" s="14" t="s">
        <v>13699</v>
      </c>
      <c r="M3210" s="15" t="s">
        <v>26469</v>
      </c>
      <c r="N3210" s="19" t="str">
        <f>_xlfn.IFNA(VLOOKUP(K3210,'HAN02'!$I$1:$J$426,2,FALSE),"")</f>
        <v/>
      </c>
    </row>
    <row r="3211" spans="1:14">
      <c r="A3211" s="14">
        <v>3209</v>
      </c>
      <c r="B3211" s="14" t="str">
        <f t="shared" si="50"/>
        <v>430000403209</v>
      </c>
      <c r="C3211" s="15" t="s">
        <v>26470</v>
      </c>
      <c r="D3211" s="15" t="s">
        <v>3762</v>
      </c>
      <c r="E3211" s="15" t="s">
        <v>26471</v>
      </c>
      <c r="F3211" s="14" t="s">
        <v>26472</v>
      </c>
      <c r="G3211" s="15" t="s">
        <v>26473</v>
      </c>
      <c r="H3211" s="14" t="s">
        <v>13708</v>
      </c>
      <c r="I3211" s="15" t="s">
        <v>15262</v>
      </c>
      <c r="J3211" s="14" t="s">
        <v>13699</v>
      </c>
      <c r="K3211" s="18"/>
      <c r="L3211" s="14" t="s">
        <v>13699</v>
      </c>
      <c r="M3211" s="15" t="s">
        <v>26469</v>
      </c>
      <c r="N3211" s="19" t="str">
        <f>_xlfn.IFNA(VLOOKUP(K3211,'HAN02'!$I$1:$J$426,2,FALSE),"")</f>
        <v/>
      </c>
    </row>
    <row r="3212" spans="1:14">
      <c r="A3212" s="14">
        <v>3210</v>
      </c>
      <c r="B3212" s="14" t="str">
        <f t="shared" si="50"/>
        <v>430100403210</v>
      </c>
      <c r="C3212" s="15" t="s">
        <v>26474</v>
      </c>
      <c r="D3212" s="15" t="s">
        <v>3764</v>
      </c>
      <c r="E3212" s="15" t="s">
        <v>26475</v>
      </c>
      <c r="F3212" s="14" t="s">
        <v>26476</v>
      </c>
      <c r="G3212" s="15" t="s">
        <v>26477</v>
      </c>
      <c r="H3212" s="14" t="s">
        <v>13708</v>
      </c>
      <c r="I3212" s="15" t="s">
        <v>20867</v>
      </c>
      <c r="J3212" s="14" t="s">
        <v>13699</v>
      </c>
      <c r="K3212" s="18"/>
      <c r="L3212" s="14" t="s">
        <v>13832</v>
      </c>
      <c r="M3212" s="15" t="s">
        <v>26469</v>
      </c>
      <c r="N3212" s="19" t="str">
        <f>_xlfn.IFNA(VLOOKUP(K3212,'HAN02'!$I$1:$J$426,2,FALSE),"")</f>
        <v/>
      </c>
    </row>
    <row r="3213" spans="1:14">
      <c r="A3213" s="14">
        <v>3211</v>
      </c>
      <c r="B3213" s="14" t="str">
        <f t="shared" si="50"/>
        <v>430100303211</v>
      </c>
      <c r="C3213" s="15" t="s">
        <v>26478</v>
      </c>
      <c r="D3213" s="15" t="s">
        <v>3764</v>
      </c>
      <c r="E3213" s="15" t="s">
        <v>26479</v>
      </c>
      <c r="F3213" s="14" t="s">
        <v>3186</v>
      </c>
      <c r="G3213" s="15" t="s">
        <v>26480</v>
      </c>
      <c r="H3213" s="14" t="s">
        <v>13872</v>
      </c>
      <c r="I3213" s="15" t="s">
        <v>26481</v>
      </c>
      <c r="J3213" s="14" t="s">
        <v>13710</v>
      </c>
      <c r="K3213" s="18" t="s">
        <v>13135</v>
      </c>
      <c r="L3213" s="14" t="s">
        <v>13832</v>
      </c>
      <c r="M3213" s="15" t="s">
        <v>26469</v>
      </c>
      <c r="N3213" s="19" t="str">
        <f>_xlfn.IFNA(VLOOKUP(K3213,'HAN02'!$I$1:$J$426,2,FALSE),"")</f>
        <v>GG432033</v>
      </c>
    </row>
    <row r="3214" spans="1:14">
      <c r="A3214" s="14">
        <v>3212</v>
      </c>
      <c r="B3214" s="14" t="str">
        <f t="shared" si="50"/>
        <v>430100303212</v>
      </c>
      <c r="C3214" s="15" t="s">
        <v>26482</v>
      </c>
      <c r="D3214" s="15" t="s">
        <v>3764</v>
      </c>
      <c r="E3214" s="15" t="s">
        <v>26483</v>
      </c>
      <c r="F3214" s="14" t="s">
        <v>3186</v>
      </c>
      <c r="G3214" s="15" t="s">
        <v>26484</v>
      </c>
      <c r="H3214" s="14" t="s">
        <v>13872</v>
      </c>
      <c r="I3214" s="15" t="s">
        <v>26485</v>
      </c>
      <c r="J3214" s="14" t="s">
        <v>13710</v>
      </c>
      <c r="K3214" s="18" t="s">
        <v>13135</v>
      </c>
      <c r="L3214" s="14" t="s">
        <v>13832</v>
      </c>
      <c r="M3214" s="15" t="s">
        <v>26469</v>
      </c>
      <c r="N3214" s="19" t="str">
        <f>_xlfn.IFNA(VLOOKUP(K3214,'HAN02'!$I$1:$J$426,2,FALSE),"")</f>
        <v>GG432033</v>
      </c>
    </row>
    <row r="3215" spans="1:14">
      <c r="A3215" s="14">
        <v>3213</v>
      </c>
      <c r="B3215" s="14" t="str">
        <f t="shared" si="50"/>
        <v>430100103213</v>
      </c>
      <c r="C3215" s="15" t="s">
        <v>26486</v>
      </c>
      <c r="D3215" s="15" t="s">
        <v>3764</v>
      </c>
      <c r="E3215" s="15" t="s">
        <v>26487</v>
      </c>
      <c r="F3215" s="14" t="s">
        <v>26488</v>
      </c>
      <c r="G3215" s="15" t="s">
        <v>26489</v>
      </c>
      <c r="H3215" s="14" t="s">
        <v>13942</v>
      </c>
      <c r="I3215" s="15" t="s">
        <v>26490</v>
      </c>
      <c r="J3215" s="14" t="s">
        <v>13699</v>
      </c>
      <c r="K3215" s="18"/>
      <c r="L3215" s="14" t="s">
        <v>13832</v>
      </c>
      <c r="M3215" s="15" t="s">
        <v>26469</v>
      </c>
      <c r="N3215" s="19" t="str">
        <f>_xlfn.IFNA(VLOOKUP(K3215,'HAN02'!$I$1:$J$426,2,FALSE),"")</f>
        <v/>
      </c>
    </row>
    <row r="3216" spans="1:14">
      <c r="A3216" s="14">
        <v>3214</v>
      </c>
      <c r="B3216" s="14" t="str">
        <f t="shared" si="50"/>
        <v>430100503214</v>
      </c>
      <c r="C3216" s="15" t="s">
        <v>26491</v>
      </c>
      <c r="D3216" s="15" t="s">
        <v>3764</v>
      </c>
      <c r="E3216" s="15" t="s">
        <v>26492</v>
      </c>
      <c r="F3216" s="14" t="s">
        <v>3186</v>
      </c>
      <c r="G3216" s="15" t="s">
        <v>26493</v>
      </c>
      <c r="H3216" s="14" t="s">
        <v>13745</v>
      </c>
      <c r="I3216" s="15" t="s">
        <v>26494</v>
      </c>
      <c r="J3216" s="14" t="s">
        <v>13710</v>
      </c>
      <c r="K3216" s="18" t="s">
        <v>13135</v>
      </c>
      <c r="L3216" s="14" t="s">
        <v>13832</v>
      </c>
      <c r="M3216" s="15" t="s">
        <v>26469</v>
      </c>
      <c r="N3216" s="19" t="str">
        <f>_xlfn.IFNA(VLOOKUP(K3216,'HAN02'!$I$1:$J$426,2,FALSE),"")</f>
        <v>GG432033</v>
      </c>
    </row>
    <row r="3217" spans="1:14">
      <c r="A3217" s="14">
        <v>3215</v>
      </c>
      <c r="B3217" s="14" t="str">
        <f t="shared" si="50"/>
        <v>430100503215</v>
      </c>
      <c r="C3217" s="15" t="s">
        <v>26495</v>
      </c>
      <c r="D3217" s="15" t="s">
        <v>3764</v>
      </c>
      <c r="E3217" s="15" t="s">
        <v>26496</v>
      </c>
      <c r="F3217" s="14" t="s">
        <v>26497</v>
      </c>
      <c r="G3217" s="15" t="s">
        <v>26498</v>
      </c>
      <c r="H3217" s="14" t="s">
        <v>13745</v>
      </c>
      <c r="I3217" s="15" t="s">
        <v>26499</v>
      </c>
      <c r="J3217" s="14" t="s">
        <v>13710</v>
      </c>
      <c r="K3217" s="18" t="s">
        <v>13135</v>
      </c>
      <c r="L3217" s="14" t="s">
        <v>13832</v>
      </c>
      <c r="M3217" s="15" t="s">
        <v>26469</v>
      </c>
      <c r="N3217" s="19" t="str">
        <f>_xlfn.IFNA(VLOOKUP(K3217,'HAN02'!$I$1:$J$426,2,FALSE),"")</f>
        <v>GG432033</v>
      </c>
    </row>
    <row r="3218" spans="1:14">
      <c r="A3218" s="14">
        <v>3216</v>
      </c>
      <c r="B3218" s="14" t="str">
        <f t="shared" si="50"/>
        <v>430100503216</v>
      </c>
      <c r="C3218" s="15" t="s">
        <v>26500</v>
      </c>
      <c r="D3218" s="15" t="s">
        <v>3764</v>
      </c>
      <c r="E3218" s="15" t="s">
        <v>26501</v>
      </c>
      <c r="F3218" s="14" t="s">
        <v>26502</v>
      </c>
      <c r="G3218" s="15" t="s">
        <v>26503</v>
      </c>
      <c r="H3218" s="14" t="s">
        <v>13745</v>
      </c>
      <c r="I3218" s="15" t="s">
        <v>26504</v>
      </c>
      <c r="J3218" s="14" t="s">
        <v>13710</v>
      </c>
      <c r="K3218" s="18" t="s">
        <v>13135</v>
      </c>
      <c r="L3218" s="14" t="s">
        <v>13832</v>
      </c>
      <c r="M3218" s="15" t="s">
        <v>26469</v>
      </c>
      <c r="N3218" s="19" t="str">
        <f>_xlfn.IFNA(VLOOKUP(K3218,'HAN02'!$I$1:$J$426,2,FALSE),"")</f>
        <v>GG432033</v>
      </c>
    </row>
    <row r="3219" spans="1:14">
      <c r="A3219" s="14">
        <v>3217</v>
      </c>
      <c r="B3219" s="14" t="str">
        <f t="shared" si="50"/>
        <v>430100503217</v>
      </c>
      <c r="C3219" s="15" t="s">
        <v>26505</v>
      </c>
      <c r="D3219" s="15" t="s">
        <v>3764</v>
      </c>
      <c r="E3219" s="15" t="s">
        <v>26506</v>
      </c>
      <c r="F3219" s="14" t="s">
        <v>26476</v>
      </c>
      <c r="G3219" s="15" t="s">
        <v>26507</v>
      </c>
      <c r="H3219" s="14" t="s">
        <v>13745</v>
      </c>
      <c r="I3219" s="15" t="s">
        <v>23773</v>
      </c>
      <c r="J3219" s="14" t="s">
        <v>13699</v>
      </c>
      <c r="K3219" s="18"/>
      <c r="L3219" s="14" t="s">
        <v>13832</v>
      </c>
      <c r="M3219" s="15" t="s">
        <v>26469</v>
      </c>
      <c r="N3219" s="19" t="str">
        <f>_xlfn.IFNA(VLOOKUP(K3219,'HAN02'!$I$1:$J$426,2,FALSE),"")</f>
        <v/>
      </c>
    </row>
    <row r="3220" spans="1:14">
      <c r="A3220" s="14">
        <v>3218</v>
      </c>
      <c r="B3220" s="14" t="str">
        <f t="shared" si="50"/>
        <v>430100503218</v>
      </c>
      <c r="C3220" s="15" t="s">
        <v>26508</v>
      </c>
      <c r="D3220" s="15" t="s">
        <v>3764</v>
      </c>
      <c r="E3220" s="15" t="s">
        <v>26509</v>
      </c>
      <c r="F3220" s="14" t="s">
        <v>3186</v>
      </c>
      <c r="G3220" s="15" t="s">
        <v>26510</v>
      </c>
      <c r="H3220" s="14" t="s">
        <v>13745</v>
      </c>
      <c r="I3220" s="15" t="s">
        <v>26511</v>
      </c>
      <c r="J3220" s="14" t="s">
        <v>13710</v>
      </c>
      <c r="K3220" s="18" t="s">
        <v>13135</v>
      </c>
      <c r="L3220" s="14" t="s">
        <v>13832</v>
      </c>
      <c r="M3220" s="15" t="s">
        <v>26469</v>
      </c>
      <c r="N3220" s="19" t="str">
        <f>_xlfn.IFNA(VLOOKUP(K3220,'HAN02'!$I$1:$J$426,2,FALSE),"")</f>
        <v>GG432033</v>
      </c>
    </row>
    <row r="3221" spans="1:14">
      <c r="A3221" s="14">
        <v>3219</v>
      </c>
      <c r="B3221" s="14" t="str">
        <f t="shared" si="50"/>
        <v>430100103219</v>
      </c>
      <c r="C3221" s="15" t="s">
        <v>26512</v>
      </c>
      <c r="D3221" s="15" t="s">
        <v>3764</v>
      </c>
      <c r="E3221" s="15" t="s">
        <v>26513</v>
      </c>
      <c r="F3221" s="14" t="s">
        <v>26514</v>
      </c>
      <c r="G3221" s="15" t="s">
        <v>26515</v>
      </c>
      <c r="H3221" s="14" t="s">
        <v>13942</v>
      </c>
      <c r="I3221" s="15" t="s">
        <v>19450</v>
      </c>
      <c r="J3221" s="14" t="s">
        <v>13699</v>
      </c>
      <c r="K3221" s="18"/>
      <c r="L3221" s="14" t="s">
        <v>13699</v>
      </c>
      <c r="M3221" s="15" t="s">
        <v>26469</v>
      </c>
      <c r="N3221" s="19" t="str">
        <f>_xlfn.IFNA(VLOOKUP(K3221,'HAN02'!$I$1:$J$426,2,FALSE),"")</f>
        <v/>
      </c>
    </row>
    <row r="3222" spans="1:14">
      <c r="A3222" s="14">
        <v>3220</v>
      </c>
      <c r="B3222" s="14" t="str">
        <f t="shared" si="50"/>
        <v>430100503220</v>
      </c>
      <c r="C3222" s="15" t="s">
        <v>26516</v>
      </c>
      <c r="D3222" s="15" t="s">
        <v>3764</v>
      </c>
      <c r="E3222" s="15" t="s">
        <v>26517</v>
      </c>
      <c r="F3222" s="14" t="s">
        <v>3186</v>
      </c>
      <c r="G3222" s="15" t="s">
        <v>26518</v>
      </c>
      <c r="H3222" s="14" t="s">
        <v>13745</v>
      </c>
      <c r="I3222" s="15" t="s">
        <v>26519</v>
      </c>
      <c r="J3222" s="14" t="s">
        <v>13710</v>
      </c>
      <c r="K3222" s="18" t="s">
        <v>13135</v>
      </c>
      <c r="L3222" s="14" t="s">
        <v>13699</v>
      </c>
      <c r="M3222" s="15" t="s">
        <v>26469</v>
      </c>
      <c r="N3222" s="19" t="str">
        <f>_xlfn.IFNA(VLOOKUP(K3222,'HAN02'!$I$1:$J$426,2,FALSE),"")</f>
        <v>GG432033</v>
      </c>
    </row>
    <row r="3223" spans="1:14">
      <c r="A3223" s="14">
        <v>3221</v>
      </c>
      <c r="B3223" s="14" t="str">
        <f t="shared" si="50"/>
        <v>430100503221</v>
      </c>
      <c r="C3223" s="15" t="s">
        <v>26520</v>
      </c>
      <c r="D3223" s="15" t="s">
        <v>3764</v>
      </c>
      <c r="E3223" s="15" t="s">
        <v>26521</v>
      </c>
      <c r="F3223" s="14" t="s">
        <v>26522</v>
      </c>
      <c r="G3223" s="15" t="s">
        <v>26523</v>
      </c>
      <c r="H3223" s="14" t="s">
        <v>13745</v>
      </c>
      <c r="I3223" s="15" t="s">
        <v>26524</v>
      </c>
      <c r="J3223" s="14" t="s">
        <v>13699</v>
      </c>
      <c r="K3223" s="18"/>
      <c r="L3223" s="14" t="s">
        <v>13832</v>
      </c>
      <c r="M3223" s="15" t="s">
        <v>26469</v>
      </c>
      <c r="N3223" s="19" t="str">
        <f>_xlfn.IFNA(VLOOKUP(K3223,'HAN02'!$I$1:$J$426,2,FALSE),"")</f>
        <v/>
      </c>
    </row>
    <row r="3224" spans="1:14">
      <c r="A3224" s="14">
        <v>3222</v>
      </c>
      <c r="B3224" s="14" t="str">
        <f t="shared" si="50"/>
        <v>430100503222</v>
      </c>
      <c r="C3224" s="15" t="s">
        <v>26525</v>
      </c>
      <c r="D3224" s="15" t="s">
        <v>3764</v>
      </c>
      <c r="E3224" s="15" t="s">
        <v>26526</v>
      </c>
      <c r="F3224" s="14" t="s">
        <v>26527</v>
      </c>
      <c r="G3224" s="15" t="s">
        <v>26528</v>
      </c>
      <c r="H3224" s="14" t="s">
        <v>13745</v>
      </c>
      <c r="I3224" s="15" t="s">
        <v>26529</v>
      </c>
      <c r="J3224" s="14" t="s">
        <v>13699</v>
      </c>
      <c r="K3224" s="18"/>
      <c r="L3224" s="14" t="s">
        <v>13699</v>
      </c>
      <c r="M3224" s="15" t="s">
        <v>26469</v>
      </c>
      <c r="N3224" s="19" t="str">
        <f>_xlfn.IFNA(VLOOKUP(K3224,'HAN02'!$I$1:$J$426,2,FALSE),"")</f>
        <v/>
      </c>
    </row>
    <row r="3225" spans="1:14">
      <c r="A3225" s="14">
        <v>3223</v>
      </c>
      <c r="B3225" s="14" t="str">
        <f t="shared" si="50"/>
        <v>430100403223</v>
      </c>
      <c r="C3225" s="15" t="s">
        <v>26530</v>
      </c>
      <c r="D3225" s="15" t="s">
        <v>3764</v>
      </c>
      <c r="E3225" s="15" t="s">
        <v>26531</v>
      </c>
      <c r="F3225" s="14" t="s">
        <v>3186</v>
      </c>
      <c r="G3225" s="15" t="s">
        <v>26532</v>
      </c>
      <c r="H3225" s="14" t="s">
        <v>13708</v>
      </c>
      <c r="I3225" s="15" t="s">
        <v>26533</v>
      </c>
      <c r="J3225" s="14" t="s">
        <v>13710</v>
      </c>
      <c r="K3225" s="18" t="s">
        <v>13135</v>
      </c>
      <c r="L3225" s="14" t="s">
        <v>13832</v>
      </c>
      <c r="M3225" s="15" t="s">
        <v>26469</v>
      </c>
      <c r="N3225" s="19" t="str">
        <f>_xlfn.IFNA(VLOOKUP(K3225,'HAN02'!$I$1:$J$426,2,FALSE),"")</f>
        <v>GG432033</v>
      </c>
    </row>
    <row r="3226" spans="1:14">
      <c r="A3226" s="14">
        <v>3224</v>
      </c>
      <c r="B3226" s="14" t="str">
        <f t="shared" si="50"/>
        <v>430100503224</v>
      </c>
      <c r="C3226" s="15" t="s">
        <v>26534</v>
      </c>
      <c r="D3226" s="15" t="s">
        <v>3764</v>
      </c>
      <c r="E3226" s="15" t="s">
        <v>26535</v>
      </c>
      <c r="F3226" s="14" t="s">
        <v>3186</v>
      </c>
      <c r="G3226" s="15" t="s">
        <v>26536</v>
      </c>
      <c r="H3226" s="14" t="s">
        <v>13745</v>
      </c>
      <c r="I3226" s="15" t="s">
        <v>26537</v>
      </c>
      <c r="J3226" s="14" t="s">
        <v>13710</v>
      </c>
      <c r="K3226" s="18" t="s">
        <v>13135</v>
      </c>
      <c r="L3226" s="14" t="s">
        <v>13699</v>
      </c>
      <c r="M3226" s="15" t="s">
        <v>26469</v>
      </c>
      <c r="N3226" s="19" t="str">
        <f>_xlfn.IFNA(VLOOKUP(K3226,'HAN02'!$I$1:$J$426,2,FALSE),"")</f>
        <v>GG432033</v>
      </c>
    </row>
    <row r="3227" spans="1:14">
      <c r="A3227" s="14">
        <v>3225</v>
      </c>
      <c r="B3227" s="14" t="str">
        <f t="shared" si="50"/>
        <v>430100403225</v>
      </c>
      <c r="C3227" s="15" t="s">
        <v>26538</v>
      </c>
      <c r="D3227" s="15" t="s">
        <v>3764</v>
      </c>
      <c r="E3227" s="15" t="s">
        <v>26539</v>
      </c>
      <c r="F3227" s="14" t="s">
        <v>3186</v>
      </c>
      <c r="G3227" s="15" t="s">
        <v>26540</v>
      </c>
      <c r="H3227" s="14" t="s">
        <v>13708</v>
      </c>
      <c r="I3227" s="15" t="s">
        <v>26541</v>
      </c>
      <c r="J3227" s="14" t="s">
        <v>13710</v>
      </c>
      <c r="K3227" s="18" t="s">
        <v>13135</v>
      </c>
      <c r="L3227" s="14" t="s">
        <v>13832</v>
      </c>
      <c r="M3227" s="15" t="s">
        <v>26469</v>
      </c>
      <c r="N3227" s="19" t="str">
        <f>_xlfn.IFNA(VLOOKUP(K3227,'HAN02'!$I$1:$J$426,2,FALSE),"")</f>
        <v>GG432033</v>
      </c>
    </row>
    <row r="3228" spans="1:14">
      <c r="A3228" s="14">
        <v>3226</v>
      </c>
      <c r="B3228" s="14" t="str">
        <f t="shared" si="50"/>
        <v>430100103226</v>
      </c>
      <c r="C3228" s="15" t="s">
        <v>26542</v>
      </c>
      <c r="D3228" s="15" t="s">
        <v>3764</v>
      </c>
      <c r="E3228" s="15" t="s">
        <v>26543</v>
      </c>
      <c r="F3228" s="14" t="s">
        <v>3274</v>
      </c>
      <c r="G3228" s="15" t="s">
        <v>26544</v>
      </c>
      <c r="H3228" s="14" t="s">
        <v>13942</v>
      </c>
      <c r="I3228" s="15" t="s">
        <v>24571</v>
      </c>
      <c r="J3228" s="14" t="s">
        <v>13699</v>
      </c>
      <c r="K3228" s="18"/>
      <c r="L3228" s="14" t="s">
        <v>13699</v>
      </c>
      <c r="M3228" s="15" t="s">
        <v>26469</v>
      </c>
      <c r="N3228" s="19" t="str">
        <f>_xlfn.IFNA(VLOOKUP(K3228,'HAN02'!$I$1:$J$426,2,FALSE),"")</f>
        <v/>
      </c>
    </row>
    <row r="3229" spans="1:14">
      <c r="A3229" s="14">
        <v>3227</v>
      </c>
      <c r="B3229" s="14" t="str">
        <f t="shared" si="50"/>
        <v>430100503227</v>
      </c>
      <c r="C3229" s="15" t="s">
        <v>26545</v>
      </c>
      <c r="D3229" s="15" t="s">
        <v>3764</v>
      </c>
      <c r="E3229" s="15" t="s">
        <v>26546</v>
      </c>
      <c r="F3229" s="14" t="s">
        <v>26502</v>
      </c>
      <c r="G3229" s="15" t="s">
        <v>26547</v>
      </c>
      <c r="H3229" s="14" t="s">
        <v>13745</v>
      </c>
      <c r="I3229" s="15" t="s">
        <v>26548</v>
      </c>
      <c r="J3229" s="14" t="s">
        <v>13710</v>
      </c>
      <c r="K3229" s="18" t="s">
        <v>13135</v>
      </c>
      <c r="L3229" s="14" t="s">
        <v>13699</v>
      </c>
      <c r="M3229" s="15" t="s">
        <v>26469</v>
      </c>
      <c r="N3229" s="19" t="str">
        <f>_xlfn.IFNA(VLOOKUP(K3229,'HAN02'!$I$1:$J$426,2,FALSE),"")</f>
        <v>GG432033</v>
      </c>
    </row>
    <row r="3230" spans="1:14">
      <c r="A3230" s="14">
        <v>3228</v>
      </c>
      <c r="B3230" s="14" t="str">
        <f t="shared" si="50"/>
        <v>430100403228</v>
      </c>
      <c r="C3230" s="15" t="s">
        <v>26549</v>
      </c>
      <c r="D3230" s="15" t="s">
        <v>3764</v>
      </c>
      <c r="E3230" s="15" t="s">
        <v>26550</v>
      </c>
      <c r="F3230" s="14" t="s">
        <v>3186</v>
      </c>
      <c r="G3230" s="15" t="s">
        <v>26551</v>
      </c>
      <c r="H3230" s="14" t="s">
        <v>13708</v>
      </c>
      <c r="I3230" s="15" t="s">
        <v>26552</v>
      </c>
      <c r="J3230" s="14" t="s">
        <v>13710</v>
      </c>
      <c r="K3230" s="18" t="s">
        <v>13135</v>
      </c>
      <c r="L3230" s="14" t="s">
        <v>13699</v>
      </c>
      <c r="M3230" s="15" t="s">
        <v>26469</v>
      </c>
      <c r="N3230" s="19" t="str">
        <f>_xlfn.IFNA(VLOOKUP(K3230,'HAN02'!$I$1:$J$426,2,FALSE),"")</f>
        <v>GG432033</v>
      </c>
    </row>
    <row r="3231" spans="1:14">
      <c r="A3231" s="14">
        <v>3229</v>
      </c>
      <c r="B3231" s="14" t="str">
        <f t="shared" si="50"/>
        <v>430100103229</v>
      </c>
      <c r="C3231" s="15" t="s">
        <v>26553</v>
      </c>
      <c r="D3231" s="15" t="s">
        <v>3764</v>
      </c>
      <c r="E3231" s="15" t="s">
        <v>26554</v>
      </c>
      <c r="F3231" s="14" t="s">
        <v>26555</v>
      </c>
      <c r="G3231" s="15" t="s">
        <v>26556</v>
      </c>
      <c r="H3231" s="14" t="s">
        <v>13942</v>
      </c>
      <c r="I3231" s="15" t="s">
        <v>26557</v>
      </c>
      <c r="J3231" s="14" t="s">
        <v>13699</v>
      </c>
      <c r="K3231" s="18"/>
      <c r="L3231" s="14" t="s">
        <v>13699</v>
      </c>
      <c r="M3231" s="15" t="s">
        <v>26469</v>
      </c>
      <c r="N3231" s="19" t="str">
        <f>_xlfn.IFNA(VLOOKUP(K3231,'HAN02'!$I$1:$J$426,2,FALSE),"")</f>
        <v/>
      </c>
    </row>
    <row r="3232" spans="1:14">
      <c r="A3232" s="14">
        <v>3230</v>
      </c>
      <c r="B3232" s="14" t="str">
        <f t="shared" si="50"/>
        <v>430100203230</v>
      </c>
      <c r="C3232" s="15" t="s">
        <v>26558</v>
      </c>
      <c r="D3232" s="15" t="s">
        <v>3764</v>
      </c>
      <c r="E3232" s="15" t="s">
        <v>26559</v>
      </c>
      <c r="F3232" s="14" t="s">
        <v>3274</v>
      </c>
      <c r="G3232" s="15" t="s">
        <v>26560</v>
      </c>
      <c r="H3232" s="14" t="s">
        <v>14962</v>
      </c>
      <c r="I3232" s="15" t="s">
        <v>21282</v>
      </c>
      <c r="J3232" s="14" t="s">
        <v>13699</v>
      </c>
      <c r="K3232" s="18"/>
      <c r="L3232" s="14" t="s">
        <v>13699</v>
      </c>
      <c r="M3232" s="15" t="s">
        <v>26469</v>
      </c>
      <c r="N3232" s="19" t="str">
        <f>_xlfn.IFNA(VLOOKUP(K3232,'HAN02'!$I$1:$J$426,2,FALSE),"")</f>
        <v/>
      </c>
    </row>
    <row r="3233" spans="1:14">
      <c r="A3233" s="14">
        <v>3231</v>
      </c>
      <c r="B3233" s="14" t="str">
        <f t="shared" si="50"/>
        <v>430100403231</v>
      </c>
      <c r="C3233" s="15" t="s">
        <v>26561</v>
      </c>
      <c r="D3233" s="15" t="s">
        <v>3764</v>
      </c>
      <c r="E3233" s="15" t="s">
        <v>26562</v>
      </c>
      <c r="F3233" s="14" t="s">
        <v>3215</v>
      </c>
      <c r="G3233" s="15" t="s">
        <v>26563</v>
      </c>
      <c r="H3233" s="14" t="s">
        <v>13708</v>
      </c>
      <c r="I3233" s="15" t="s">
        <v>26564</v>
      </c>
      <c r="J3233" s="14" t="s">
        <v>13699</v>
      </c>
      <c r="K3233" s="18"/>
      <c r="L3233" s="14" t="s">
        <v>13699</v>
      </c>
      <c r="M3233" s="15" t="s">
        <v>26469</v>
      </c>
      <c r="N3233" s="19" t="str">
        <f>_xlfn.IFNA(VLOOKUP(K3233,'HAN02'!$I$1:$J$426,2,FALSE),"")</f>
        <v/>
      </c>
    </row>
    <row r="3234" spans="1:14">
      <c r="A3234" s="14">
        <v>3232</v>
      </c>
      <c r="B3234" s="14" t="str">
        <f t="shared" si="50"/>
        <v>430100503232</v>
      </c>
      <c r="C3234" s="15" t="s">
        <v>26565</v>
      </c>
      <c r="D3234" s="15" t="s">
        <v>3764</v>
      </c>
      <c r="E3234" s="15" t="s">
        <v>26566</v>
      </c>
      <c r="F3234" s="14" t="s">
        <v>3151</v>
      </c>
      <c r="G3234" s="15" t="s">
        <v>26567</v>
      </c>
      <c r="H3234" s="14" t="s">
        <v>13745</v>
      </c>
      <c r="I3234" s="15" t="s">
        <v>15656</v>
      </c>
      <c r="J3234" s="14" t="s">
        <v>13699</v>
      </c>
      <c r="K3234" s="18"/>
      <c r="L3234" s="14" t="s">
        <v>13699</v>
      </c>
      <c r="M3234" s="15" t="s">
        <v>26469</v>
      </c>
      <c r="N3234" s="19" t="str">
        <f>_xlfn.IFNA(VLOOKUP(K3234,'HAN02'!$I$1:$J$426,2,FALSE),"")</f>
        <v/>
      </c>
    </row>
    <row r="3235" spans="1:14">
      <c r="A3235" s="14">
        <v>3233</v>
      </c>
      <c r="B3235" s="14" t="str">
        <f t="shared" si="50"/>
        <v>430100503233</v>
      </c>
      <c r="C3235" s="15" t="s">
        <v>26568</v>
      </c>
      <c r="D3235" s="15" t="s">
        <v>3764</v>
      </c>
      <c r="E3235" s="15" t="s">
        <v>26569</v>
      </c>
      <c r="F3235" s="14" t="s">
        <v>26570</v>
      </c>
      <c r="G3235" s="15" t="s">
        <v>26571</v>
      </c>
      <c r="H3235" s="14" t="s">
        <v>13745</v>
      </c>
      <c r="I3235" s="15" t="s">
        <v>22670</v>
      </c>
      <c r="J3235" s="14" t="s">
        <v>13699</v>
      </c>
      <c r="K3235" s="18"/>
      <c r="L3235" s="14" t="s">
        <v>13699</v>
      </c>
      <c r="M3235" s="15" t="s">
        <v>26469</v>
      </c>
      <c r="N3235" s="19" t="str">
        <f>_xlfn.IFNA(VLOOKUP(K3235,'HAN02'!$I$1:$J$426,2,FALSE),"")</f>
        <v/>
      </c>
    </row>
    <row r="3236" spans="1:14">
      <c r="A3236" s="14">
        <v>3234</v>
      </c>
      <c r="B3236" s="14" t="str">
        <f t="shared" si="50"/>
        <v>430100503234</v>
      </c>
      <c r="C3236" s="15" t="s">
        <v>26572</v>
      </c>
      <c r="D3236" s="15" t="s">
        <v>3764</v>
      </c>
      <c r="E3236" s="15" t="s">
        <v>26573</v>
      </c>
      <c r="F3236" s="14" t="s">
        <v>3764</v>
      </c>
      <c r="G3236" s="15" t="s">
        <v>26574</v>
      </c>
      <c r="H3236" s="14" t="s">
        <v>13745</v>
      </c>
      <c r="I3236" s="15" t="s">
        <v>18271</v>
      </c>
      <c r="J3236" s="14" t="s">
        <v>13699</v>
      </c>
      <c r="K3236" s="18"/>
      <c r="L3236" s="14" t="s">
        <v>13699</v>
      </c>
      <c r="M3236" s="15" t="s">
        <v>26469</v>
      </c>
      <c r="N3236" s="19" t="str">
        <f>_xlfn.IFNA(VLOOKUP(K3236,'HAN02'!$I$1:$J$426,2,FALSE),"")</f>
        <v/>
      </c>
    </row>
    <row r="3237" spans="1:14">
      <c r="A3237" s="14">
        <v>3235</v>
      </c>
      <c r="B3237" s="14" t="str">
        <f t="shared" si="50"/>
        <v>430100503235</v>
      </c>
      <c r="C3237" s="15" t="s">
        <v>26575</v>
      </c>
      <c r="D3237" s="15" t="s">
        <v>3764</v>
      </c>
      <c r="E3237" s="15" t="s">
        <v>26576</v>
      </c>
      <c r="F3237" s="14" t="s">
        <v>3186</v>
      </c>
      <c r="G3237" s="15" t="s">
        <v>26577</v>
      </c>
      <c r="H3237" s="14" t="s">
        <v>13745</v>
      </c>
      <c r="I3237" s="15" t="s">
        <v>16831</v>
      </c>
      <c r="J3237" s="14" t="s">
        <v>13710</v>
      </c>
      <c r="K3237" s="18" t="s">
        <v>13135</v>
      </c>
      <c r="L3237" s="14" t="s">
        <v>13699</v>
      </c>
      <c r="M3237" s="15" t="s">
        <v>26469</v>
      </c>
      <c r="N3237" s="19" t="str">
        <f>_xlfn.IFNA(VLOOKUP(K3237,'HAN02'!$I$1:$J$426,2,FALSE),"")</f>
        <v>GG432033</v>
      </c>
    </row>
    <row r="3238" spans="1:14">
      <c r="A3238" s="14">
        <v>3236</v>
      </c>
      <c r="B3238" s="14" t="str">
        <f t="shared" si="50"/>
        <v>430100503236</v>
      </c>
      <c r="C3238" s="15" t="s">
        <v>26578</v>
      </c>
      <c r="D3238" s="15" t="s">
        <v>3764</v>
      </c>
      <c r="E3238" s="15" t="s">
        <v>26579</v>
      </c>
      <c r="F3238" s="14" t="s">
        <v>26580</v>
      </c>
      <c r="G3238" s="15" t="s">
        <v>26581</v>
      </c>
      <c r="H3238" s="14" t="s">
        <v>13745</v>
      </c>
      <c r="I3238" s="15" t="s">
        <v>16924</v>
      </c>
      <c r="J3238" s="14" t="s">
        <v>13699</v>
      </c>
      <c r="K3238" s="18"/>
      <c r="L3238" s="14" t="s">
        <v>13699</v>
      </c>
      <c r="M3238" s="15" t="s">
        <v>26469</v>
      </c>
      <c r="N3238" s="19" t="str">
        <f>_xlfn.IFNA(VLOOKUP(K3238,'HAN02'!$I$1:$J$426,2,FALSE),"")</f>
        <v/>
      </c>
    </row>
    <row r="3239" spans="1:14">
      <c r="A3239" s="14">
        <v>3237</v>
      </c>
      <c r="B3239" s="14" t="str">
        <f t="shared" si="50"/>
        <v>430100503237</v>
      </c>
      <c r="C3239" s="15" t="s">
        <v>26582</v>
      </c>
      <c r="D3239" s="15" t="s">
        <v>3764</v>
      </c>
      <c r="E3239" s="15" t="s">
        <v>26583</v>
      </c>
      <c r="F3239" s="14" t="s">
        <v>3178</v>
      </c>
      <c r="G3239" s="15" t="s">
        <v>26584</v>
      </c>
      <c r="H3239" s="14" t="s">
        <v>13745</v>
      </c>
      <c r="I3239" s="15" t="s">
        <v>20687</v>
      </c>
      <c r="J3239" s="14" t="s">
        <v>13699</v>
      </c>
      <c r="K3239" s="18"/>
      <c r="L3239" s="14" t="s">
        <v>13699</v>
      </c>
      <c r="M3239" s="15" t="s">
        <v>26469</v>
      </c>
      <c r="N3239" s="19" t="str">
        <f>_xlfn.IFNA(VLOOKUP(K3239,'HAN02'!$I$1:$J$426,2,FALSE),"")</f>
        <v/>
      </c>
    </row>
    <row r="3240" spans="1:14">
      <c r="A3240" s="14">
        <v>3238</v>
      </c>
      <c r="B3240" s="14" t="str">
        <f t="shared" si="50"/>
        <v>430100403238</v>
      </c>
      <c r="C3240" s="15" t="s">
        <v>26585</v>
      </c>
      <c r="D3240" s="15" t="s">
        <v>3764</v>
      </c>
      <c r="E3240" s="15" t="s">
        <v>26586</v>
      </c>
      <c r="F3240" s="14" t="s">
        <v>26587</v>
      </c>
      <c r="G3240" s="15" t="s">
        <v>26588</v>
      </c>
      <c r="H3240" s="14" t="s">
        <v>13708</v>
      </c>
      <c r="I3240" s="15" t="s">
        <v>26589</v>
      </c>
      <c r="J3240" s="14" t="s">
        <v>13710</v>
      </c>
      <c r="K3240" s="18" t="s">
        <v>13135</v>
      </c>
      <c r="L3240" s="14" t="s">
        <v>13699</v>
      </c>
      <c r="M3240" s="15" t="s">
        <v>26469</v>
      </c>
      <c r="N3240" s="19" t="str">
        <f>_xlfn.IFNA(VLOOKUP(K3240,'HAN02'!$I$1:$J$426,2,FALSE),"")</f>
        <v>GG432033</v>
      </c>
    </row>
    <row r="3241" spans="1:14">
      <c r="A3241" s="14">
        <v>3239</v>
      </c>
      <c r="B3241" s="14" t="str">
        <f t="shared" si="50"/>
        <v>430200303239</v>
      </c>
      <c r="C3241" s="15" t="s">
        <v>26590</v>
      </c>
      <c r="D3241" s="15" t="s">
        <v>3785</v>
      </c>
      <c r="E3241" s="15" t="s">
        <v>26591</v>
      </c>
      <c r="F3241" s="14" t="s">
        <v>26592</v>
      </c>
      <c r="G3241" s="15" t="s">
        <v>26593</v>
      </c>
      <c r="H3241" s="14" t="s">
        <v>13872</v>
      </c>
      <c r="I3241" s="15" t="s">
        <v>26594</v>
      </c>
      <c r="J3241" s="14" t="s">
        <v>13710</v>
      </c>
      <c r="K3241" s="18" t="s">
        <v>13147</v>
      </c>
      <c r="L3241" s="14" t="s">
        <v>13832</v>
      </c>
      <c r="M3241" s="15" t="s">
        <v>26469</v>
      </c>
      <c r="N3241" s="19" t="str">
        <f>_xlfn.IFNA(VLOOKUP(K3241,'HAN02'!$I$1:$J$426,2,FALSE),"")</f>
        <v>GG432034</v>
      </c>
    </row>
    <row r="3242" spans="1:14">
      <c r="A3242" s="14">
        <v>3240</v>
      </c>
      <c r="B3242" s="14" t="str">
        <f t="shared" si="50"/>
        <v>430200403240</v>
      </c>
      <c r="C3242" s="15" t="s">
        <v>26595</v>
      </c>
      <c r="D3242" s="15" t="s">
        <v>3785</v>
      </c>
      <c r="E3242" s="15" t="s">
        <v>26596</v>
      </c>
      <c r="F3242" s="14" t="s">
        <v>26597</v>
      </c>
      <c r="G3242" s="15" t="s">
        <v>26598</v>
      </c>
      <c r="H3242" s="14" t="s">
        <v>13708</v>
      </c>
      <c r="I3242" s="15" t="s">
        <v>26599</v>
      </c>
      <c r="J3242" s="14" t="s">
        <v>13710</v>
      </c>
      <c r="K3242" s="18" t="s">
        <v>13147</v>
      </c>
      <c r="L3242" s="14" t="s">
        <v>13832</v>
      </c>
      <c r="M3242" s="15" t="s">
        <v>26469</v>
      </c>
      <c r="N3242" s="19" t="str">
        <f>_xlfn.IFNA(VLOOKUP(K3242,'HAN02'!$I$1:$J$426,2,FALSE),"")</f>
        <v>GG432034</v>
      </c>
    </row>
    <row r="3243" spans="1:14">
      <c r="A3243" s="14">
        <v>3241</v>
      </c>
      <c r="B3243" s="14" t="str">
        <f t="shared" si="50"/>
        <v>430200103241</v>
      </c>
      <c r="C3243" s="15" t="s">
        <v>26600</v>
      </c>
      <c r="D3243" s="15" t="s">
        <v>3785</v>
      </c>
      <c r="E3243" s="15" t="s">
        <v>26601</v>
      </c>
      <c r="F3243" s="14" t="s">
        <v>26602</v>
      </c>
      <c r="G3243" s="15" t="s">
        <v>26603</v>
      </c>
      <c r="H3243" s="14" t="s">
        <v>13942</v>
      </c>
      <c r="I3243" s="15" t="s">
        <v>16601</v>
      </c>
      <c r="J3243" s="14" t="s">
        <v>13710</v>
      </c>
      <c r="K3243" s="18" t="s">
        <v>13147</v>
      </c>
      <c r="L3243" s="14" t="s">
        <v>13699</v>
      </c>
      <c r="M3243" s="15" t="s">
        <v>26469</v>
      </c>
      <c r="N3243" s="19" t="str">
        <f>_xlfn.IFNA(VLOOKUP(K3243,'HAN02'!$I$1:$J$426,2,FALSE),"")</f>
        <v>GG432034</v>
      </c>
    </row>
    <row r="3244" spans="1:14">
      <c r="A3244" s="14">
        <v>3242</v>
      </c>
      <c r="B3244" s="14" t="str">
        <f t="shared" si="50"/>
        <v>430200403242</v>
      </c>
      <c r="C3244" s="15" t="s">
        <v>26604</v>
      </c>
      <c r="D3244" s="15" t="s">
        <v>3785</v>
      </c>
      <c r="E3244" s="15" t="s">
        <v>26605</v>
      </c>
      <c r="F3244" s="14" t="s">
        <v>26592</v>
      </c>
      <c r="G3244" s="15" t="s">
        <v>26606</v>
      </c>
      <c r="H3244" s="14" t="s">
        <v>13708</v>
      </c>
      <c r="I3244" s="15" t="s">
        <v>26607</v>
      </c>
      <c r="J3244" s="14" t="s">
        <v>13699</v>
      </c>
      <c r="K3244" s="18"/>
      <c r="L3244" s="14" t="s">
        <v>13699</v>
      </c>
      <c r="M3244" s="15" t="s">
        <v>26469</v>
      </c>
      <c r="N3244" s="19" t="str">
        <f>_xlfn.IFNA(VLOOKUP(K3244,'HAN02'!$I$1:$J$426,2,FALSE),"")</f>
        <v/>
      </c>
    </row>
    <row r="3245" spans="1:14">
      <c r="A3245" s="14">
        <v>3243</v>
      </c>
      <c r="B3245" s="14" t="str">
        <f t="shared" si="50"/>
        <v>430200403243</v>
      </c>
      <c r="C3245" s="15" t="s">
        <v>26608</v>
      </c>
      <c r="D3245" s="15" t="s">
        <v>3785</v>
      </c>
      <c r="E3245" s="15" t="s">
        <v>26609</v>
      </c>
      <c r="F3245" s="14" t="s">
        <v>26592</v>
      </c>
      <c r="G3245" s="15" t="s">
        <v>26610</v>
      </c>
      <c r="H3245" s="14" t="s">
        <v>13708</v>
      </c>
      <c r="I3245" s="15" t="s">
        <v>26611</v>
      </c>
      <c r="J3245" s="14" t="s">
        <v>13699</v>
      </c>
      <c r="K3245" s="18"/>
      <c r="L3245" s="14" t="s">
        <v>13699</v>
      </c>
      <c r="M3245" s="15" t="s">
        <v>26469</v>
      </c>
      <c r="N3245" s="19" t="str">
        <f>_xlfn.IFNA(VLOOKUP(K3245,'HAN02'!$I$1:$J$426,2,FALSE),"")</f>
        <v/>
      </c>
    </row>
    <row r="3246" spans="1:14">
      <c r="A3246" s="14">
        <v>3244</v>
      </c>
      <c r="B3246" s="14" t="str">
        <f t="shared" si="50"/>
        <v>430300103244</v>
      </c>
      <c r="C3246" s="15" t="s">
        <v>26612</v>
      </c>
      <c r="D3246" s="15" t="s">
        <v>3806</v>
      </c>
      <c r="E3246" s="15" t="s">
        <v>26613</v>
      </c>
      <c r="F3246" s="14" t="s">
        <v>3369</v>
      </c>
      <c r="G3246" s="15" t="s">
        <v>26614</v>
      </c>
      <c r="H3246" s="14" t="s">
        <v>13942</v>
      </c>
      <c r="I3246" s="15" t="s">
        <v>26615</v>
      </c>
      <c r="J3246" s="14" t="s">
        <v>13710</v>
      </c>
      <c r="K3246" s="18" t="s">
        <v>13158</v>
      </c>
      <c r="L3246" s="14" t="s">
        <v>13832</v>
      </c>
      <c r="M3246" s="15" t="s">
        <v>26469</v>
      </c>
      <c r="N3246" s="19" t="str">
        <f>_xlfn.IFNA(VLOOKUP(K3246,'HAN02'!$I$1:$J$426,2,FALSE),"")</f>
        <v>GG432125</v>
      </c>
    </row>
    <row r="3247" spans="1:14">
      <c r="A3247" s="14">
        <v>3245</v>
      </c>
      <c r="B3247" s="14" t="str">
        <f t="shared" si="50"/>
        <v>430300503245</v>
      </c>
      <c r="C3247" s="15" t="s">
        <v>26616</v>
      </c>
      <c r="D3247" s="15" t="s">
        <v>3806</v>
      </c>
      <c r="E3247" s="15" t="s">
        <v>26617</v>
      </c>
      <c r="F3247" s="14" t="s">
        <v>3374</v>
      </c>
      <c r="G3247" s="15" t="s">
        <v>26618</v>
      </c>
      <c r="H3247" s="14" t="s">
        <v>13745</v>
      </c>
      <c r="I3247" s="15" t="s">
        <v>14606</v>
      </c>
      <c r="J3247" s="14" t="s">
        <v>13710</v>
      </c>
      <c r="K3247" s="18" t="s">
        <v>13158</v>
      </c>
      <c r="L3247" s="14" t="s">
        <v>13699</v>
      </c>
      <c r="M3247" s="15" t="s">
        <v>26469</v>
      </c>
      <c r="N3247" s="19" t="str">
        <f>_xlfn.IFNA(VLOOKUP(K3247,'HAN02'!$I$1:$J$426,2,FALSE),"")</f>
        <v>GG432125</v>
      </c>
    </row>
    <row r="3248" spans="1:14">
      <c r="A3248" s="14">
        <v>3246</v>
      </c>
      <c r="B3248" s="14" t="str">
        <f t="shared" si="50"/>
        <v>430300403246</v>
      </c>
      <c r="C3248" s="15" t="s">
        <v>26619</v>
      </c>
      <c r="D3248" s="15" t="s">
        <v>3806</v>
      </c>
      <c r="E3248" s="15" t="s">
        <v>26620</v>
      </c>
      <c r="F3248" s="14" t="s">
        <v>3382</v>
      </c>
      <c r="G3248" s="15" t="s">
        <v>26621</v>
      </c>
      <c r="H3248" s="14" t="s">
        <v>13708</v>
      </c>
      <c r="I3248" s="15" t="s">
        <v>21222</v>
      </c>
      <c r="J3248" s="14" t="s">
        <v>13699</v>
      </c>
      <c r="K3248" s="18"/>
      <c r="L3248" s="14" t="s">
        <v>13832</v>
      </c>
      <c r="M3248" s="15" t="s">
        <v>26469</v>
      </c>
      <c r="N3248" s="19" t="str">
        <f>_xlfn.IFNA(VLOOKUP(K3248,'HAN02'!$I$1:$J$426,2,FALSE),"")</f>
        <v/>
      </c>
    </row>
    <row r="3249" spans="1:14">
      <c r="A3249" s="14">
        <v>3247</v>
      </c>
      <c r="B3249" s="14" t="str">
        <f t="shared" si="50"/>
        <v>430300303247</v>
      </c>
      <c r="C3249" s="15" t="s">
        <v>26622</v>
      </c>
      <c r="D3249" s="15" t="s">
        <v>3806</v>
      </c>
      <c r="E3249" s="15" t="s">
        <v>26623</v>
      </c>
      <c r="F3249" s="14" t="s">
        <v>3395</v>
      </c>
      <c r="G3249" s="15" t="s">
        <v>26624</v>
      </c>
      <c r="H3249" s="14" t="s">
        <v>13872</v>
      </c>
      <c r="I3249" s="15" t="s">
        <v>19293</v>
      </c>
      <c r="J3249" s="14" t="s">
        <v>13699</v>
      </c>
      <c r="K3249" s="18"/>
      <c r="L3249" s="14" t="s">
        <v>13699</v>
      </c>
      <c r="M3249" s="15" t="s">
        <v>26469</v>
      </c>
      <c r="N3249" s="19" t="str">
        <f>_xlfn.IFNA(VLOOKUP(K3249,'HAN02'!$I$1:$J$426,2,FALSE),"")</f>
        <v/>
      </c>
    </row>
    <row r="3250" spans="1:14">
      <c r="A3250" s="14">
        <v>3248</v>
      </c>
      <c r="B3250" s="14" t="str">
        <f t="shared" si="50"/>
        <v>430300503248</v>
      </c>
      <c r="C3250" s="15" t="s">
        <v>26625</v>
      </c>
      <c r="D3250" s="15" t="s">
        <v>3806</v>
      </c>
      <c r="E3250" s="15" t="s">
        <v>26626</v>
      </c>
      <c r="F3250" s="14" t="s">
        <v>3424</v>
      </c>
      <c r="G3250" s="15" t="s">
        <v>26627</v>
      </c>
      <c r="H3250" s="14" t="s">
        <v>13745</v>
      </c>
      <c r="I3250" s="15" t="s">
        <v>26628</v>
      </c>
      <c r="J3250" s="14" t="s">
        <v>13699</v>
      </c>
      <c r="K3250" s="18"/>
      <c r="L3250" s="14" t="s">
        <v>13699</v>
      </c>
      <c r="M3250" s="15" t="s">
        <v>26469</v>
      </c>
      <c r="N3250" s="19" t="str">
        <f>_xlfn.IFNA(VLOOKUP(K3250,'HAN02'!$I$1:$J$426,2,FALSE),"")</f>
        <v/>
      </c>
    </row>
    <row r="3251" spans="1:14">
      <c r="A3251" s="14">
        <v>3249</v>
      </c>
      <c r="B3251" s="14" t="str">
        <f t="shared" si="50"/>
        <v>430300503249</v>
      </c>
      <c r="C3251" s="15" t="s">
        <v>26629</v>
      </c>
      <c r="D3251" s="15" t="s">
        <v>3806</v>
      </c>
      <c r="E3251" s="15" t="s">
        <v>26630</v>
      </c>
      <c r="F3251" s="14" t="s">
        <v>3369</v>
      </c>
      <c r="G3251" s="15" t="s">
        <v>26631</v>
      </c>
      <c r="H3251" s="14" t="s">
        <v>13745</v>
      </c>
      <c r="I3251" s="15" t="s">
        <v>26632</v>
      </c>
      <c r="J3251" s="14" t="s">
        <v>13699</v>
      </c>
      <c r="K3251" s="18"/>
      <c r="L3251" s="14" t="s">
        <v>13699</v>
      </c>
      <c r="M3251" s="15" t="s">
        <v>26469</v>
      </c>
      <c r="N3251" s="19" t="str">
        <f>_xlfn.IFNA(VLOOKUP(K3251,'HAN02'!$I$1:$J$426,2,FALSE),"")</f>
        <v/>
      </c>
    </row>
    <row r="3252" spans="1:14">
      <c r="A3252" s="14">
        <v>3250</v>
      </c>
      <c r="B3252" s="14" t="str">
        <f t="shared" si="50"/>
        <v>430396403250</v>
      </c>
      <c r="C3252" s="15" t="s">
        <v>26633</v>
      </c>
      <c r="D3252" s="15" t="s">
        <v>13158</v>
      </c>
      <c r="E3252" s="15" t="s">
        <v>26634</v>
      </c>
      <c r="F3252" s="14" t="s">
        <v>3367</v>
      </c>
      <c r="G3252" s="15" t="s">
        <v>26635</v>
      </c>
      <c r="H3252" s="14" t="s">
        <v>13708</v>
      </c>
      <c r="I3252" s="15" t="s">
        <v>15680</v>
      </c>
      <c r="J3252" s="14" t="s">
        <v>13710</v>
      </c>
      <c r="K3252" s="18" t="s">
        <v>13158</v>
      </c>
      <c r="L3252" s="14" t="s">
        <v>13699</v>
      </c>
      <c r="M3252" s="15" t="s">
        <v>26469</v>
      </c>
      <c r="N3252" s="19" t="str">
        <f>_xlfn.IFNA(VLOOKUP(K3252,'HAN02'!$I$1:$J$426,2,FALSE),"")</f>
        <v>GG432125</v>
      </c>
    </row>
    <row r="3253" spans="1:14">
      <c r="A3253" s="14">
        <v>3251</v>
      </c>
      <c r="B3253" s="14" t="str">
        <f t="shared" si="50"/>
        <v>430400403251</v>
      </c>
      <c r="C3253" s="15" t="s">
        <v>26636</v>
      </c>
      <c r="D3253" s="15" t="s">
        <v>3819</v>
      </c>
      <c r="E3253" s="15" t="s">
        <v>26637</v>
      </c>
      <c r="F3253" s="14" t="s">
        <v>26638</v>
      </c>
      <c r="G3253" s="15" t="s">
        <v>26639</v>
      </c>
      <c r="H3253" s="14" t="s">
        <v>13708</v>
      </c>
      <c r="I3253" s="15" t="s">
        <v>26640</v>
      </c>
      <c r="J3253" s="14" t="s">
        <v>13699</v>
      </c>
      <c r="K3253" s="18"/>
      <c r="L3253" s="14" t="s">
        <v>13699</v>
      </c>
      <c r="M3253" s="15" t="s">
        <v>26469</v>
      </c>
      <c r="N3253" s="19" t="str">
        <f>_xlfn.IFNA(VLOOKUP(K3253,'HAN02'!$I$1:$J$426,2,FALSE),"")</f>
        <v/>
      </c>
    </row>
    <row r="3254" spans="1:14">
      <c r="A3254" s="14">
        <v>3252</v>
      </c>
      <c r="B3254" s="14" t="str">
        <f t="shared" si="50"/>
        <v>430400703252</v>
      </c>
      <c r="C3254" s="15" t="s">
        <v>26641</v>
      </c>
      <c r="D3254" s="15" t="s">
        <v>3819</v>
      </c>
      <c r="E3254" s="15" t="s">
        <v>26642</v>
      </c>
      <c r="F3254" s="14" t="s">
        <v>3671</v>
      </c>
      <c r="G3254" s="15" t="s">
        <v>26643</v>
      </c>
      <c r="H3254" s="14" t="s">
        <v>14247</v>
      </c>
      <c r="I3254" s="15" t="s">
        <v>26644</v>
      </c>
      <c r="J3254" s="14" t="s">
        <v>13710</v>
      </c>
      <c r="K3254" s="18" t="s">
        <v>13164</v>
      </c>
      <c r="L3254" s="14" t="s">
        <v>13699</v>
      </c>
      <c r="M3254" s="15" t="s">
        <v>26469</v>
      </c>
      <c r="N3254" s="19" t="str">
        <f>_xlfn.IFNA(VLOOKUP(K3254,'HAN02'!$I$1:$J$426,2,FALSE),"")</f>
        <v>GG432126</v>
      </c>
    </row>
    <row r="3255" spans="1:14">
      <c r="A3255" s="14">
        <v>3253</v>
      </c>
      <c r="B3255" s="14" t="str">
        <f t="shared" si="50"/>
        <v>430500103253</v>
      </c>
      <c r="C3255" s="15" t="s">
        <v>26645</v>
      </c>
      <c r="D3255" s="15" t="s">
        <v>3846</v>
      </c>
      <c r="E3255" s="15" t="s">
        <v>26646</v>
      </c>
      <c r="F3255" s="14" t="s">
        <v>26647</v>
      </c>
      <c r="G3255" s="15" t="s">
        <v>26648</v>
      </c>
      <c r="H3255" s="14" t="s">
        <v>13942</v>
      </c>
      <c r="I3255" s="15" t="s">
        <v>17696</v>
      </c>
      <c r="J3255" s="14" t="s">
        <v>13699</v>
      </c>
      <c r="K3255" s="18"/>
      <c r="L3255" s="14" t="s">
        <v>13699</v>
      </c>
      <c r="M3255" s="15" t="s">
        <v>26469</v>
      </c>
      <c r="N3255" s="19" t="str">
        <f>_xlfn.IFNA(VLOOKUP(K3255,'HAN02'!$I$1:$J$426,2,FALSE),"")</f>
        <v/>
      </c>
    </row>
    <row r="3256" spans="1:14">
      <c r="A3256" s="14">
        <v>3254</v>
      </c>
      <c r="B3256" s="14" t="str">
        <f t="shared" si="50"/>
        <v>430500703254</v>
      </c>
      <c r="C3256" s="15" t="s">
        <v>26649</v>
      </c>
      <c r="D3256" s="15" t="s">
        <v>3846</v>
      </c>
      <c r="E3256" s="15" t="s">
        <v>26650</v>
      </c>
      <c r="F3256" s="14" t="s">
        <v>3735</v>
      </c>
      <c r="G3256" s="15" t="s">
        <v>26651</v>
      </c>
      <c r="H3256" s="14" t="s">
        <v>14247</v>
      </c>
      <c r="I3256" s="15" t="s">
        <v>26652</v>
      </c>
      <c r="J3256" s="14" t="s">
        <v>13699</v>
      </c>
      <c r="K3256" s="18"/>
      <c r="L3256" s="14" t="s">
        <v>13699</v>
      </c>
      <c r="M3256" s="15" t="s">
        <v>26469</v>
      </c>
      <c r="N3256" s="19" t="str">
        <f>_xlfn.IFNA(VLOOKUP(K3256,'HAN02'!$I$1:$J$426,2,FALSE),"")</f>
        <v/>
      </c>
    </row>
    <row r="3257" spans="1:14">
      <c r="A3257" s="14">
        <v>3255</v>
      </c>
      <c r="B3257" s="14" t="str">
        <f t="shared" si="50"/>
        <v>430600103255</v>
      </c>
      <c r="C3257" s="15" t="s">
        <v>26653</v>
      </c>
      <c r="D3257" s="15" t="s">
        <v>3873</v>
      </c>
      <c r="E3257" s="15" t="s">
        <v>26654</v>
      </c>
      <c r="F3257" s="14" t="s">
        <v>26655</v>
      </c>
      <c r="G3257" s="15" t="s">
        <v>26656</v>
      </c>
      <c r="H3257" s="14" t="s">
        <v>13942</v>
      </c>
      <c r="I3257" s="15" t="s">
        <v>26657</v>
      </c>
      <c r="J3257" s="14" t="s">
        <v>13699</v>
      </c>
      <c r="K3257" s="18"/>
      <c r="L3257" s="14" t="s">
        <v>13832</v>
      </c>
      <c r="M3257" s="15" t="s">
        <v>26469</v>
      </c>
      <c r="N3257" s="19" t="str">
        <f>_xlfn.IFNA(VLOOKUP(K3257,'HAN02'!$I$1:$J$426,2,FALSE),"")</f>
        <v/>
      </c>
    </row>
    <row r="3258" spans="1:14">
      <c r="A3258" s="14">
        <v>3256</v>
      </c>
      <c r="B3258" s="14" t="str">
        <f t="shared" si="50"/>
        <v>430600103256</v>
      </c>
      <c r="C3258" s="15" t="s">
        <v>26658</v>
      </c>
      <c r="D3258" s="15" t="s">
        <v>3873</v>
      </c>
      <c r="E3258" s="15" t="s">
        <v>26659</v>
      </c>
      <c r="F3258" s="14" t="s">
        <v>26660</v>
      </c>
      <c r="G3258" s="15" t="s">
        <v>26661</v>
      </c>
      <c r="H3258" s="14" t="s">
        <v>13942</v>
      </c>
      <c r="I3258" s="15" t="s">
        <v>16514</v>
      </c>
      <c r="J3258" s="14" t="s">
        <v>13699</v>
      </c>
      <c r="K3258" s="18"/>
      <c r="L3258" s="14" t="s">
        <v>13699</v>
      </c>
      <c r="M3258" s="15" t="s">
        <v>26469</v>
      </c>
      <c r="N3258" s="19" t="str">
        <f>_xlfn.IFNA(VLOOKUP(K3258,'HAN02'!$I$1:$J$426,2,FALSE),"")</f>
        <v/>
      </c>
    </row>
    <row r="3259" spans="1:14">
      <c r="A3259" s="14">
        <v>3257</v>
      </c>
      <c r="B3259" s="14" t="str">
        <f t="shared" si="50"/>
        <v>430600503257</v>
      </c>
      <c r="C3259" s="15" t="s">
        <v>26662</v>
      </c>
      <c r="D3259" s="15" t="s">
        <v>3873</v>
      </c>
      <c r="E3259" s="15" t="s">
        <v>26663</v>
      </c>
      <c r="F3259" s="14" t="s">
        <v>26655</v>
      </c>
      <c r="G3259" s="15" t="s">
        <v>26664</v>
      </c>
      <c r="H3259" s="14" t="s">
        <v>13745</v>
      </c>
      <c r="I3259" s="15" t="s">
        <v>26665</v>
      </c>
      <c r="J3259" s="14" t="s">
        <v>13699</v>
      </c>
      <c r="K3259" s="18"/>
      <c r="L3259" s="14" t="s">
        <v>13832</v>
      </c>
      <c r="M3259" s="15" t="s">
        <v>26469</v>
      </c>
      <c r="N3259" s="19" t="str">
        <f>_xlfn.IFNA(VLOOKUP(K3259,'HAN02'!$I$1:$J$426,2,FALSE),"")</f>
        <v/>
      </c>
    </row>
    <row r="3260" spans="1:14">
      <c r="A3260" s="14">
        <v>3258</v>
      </c>
      <c r="B3260" s="14" t="str">
        <f t="shared" si="50"/>
        <v>430600403258</v>
      </c>
      <c r="C3260" s="15" t="s">
        <v>26666</v>
      </c>
      <c r="D3260" s="15" t="s">
        <v>3873</v>
      </c>
      <c r="E3260" s="15" t="s">
        <v>26667</v>
      </c>
      <c r="F3260" s="14" t="s">
        <v>26668</v>
      </c>
      <c r="G3260" s="15" t="s">
        <v>26669</v>
      </c>
      <c r="H3260" s="14" t="s">
        <v>13708</v>
      </c>
      <c r="I3260" s="15" t="s">
        <v>26670</v>
      </c>
      <c r="J3260" s="14" t="s">
        <v>13699</v>
      </c>
      <c r="K3260" s="18"/>
      <c r="L3260" s="14" t="s">
        <v>13699</v>
      </c>
      <c r="M3260" s="15" t="s">
        <v>26469</v>
      </c>
      <c r="N3260" s="19" t="str">
        <f>_xlfn.IFNA(VLOOKUP(K3260,'HAN02'!$I$1:$J$426,2,FALSE),"")</f>
        <v/>
      </c>
    </row>
    <row r="3261" spans="1:14">
      <c r="A3261" s="14">
        <v>3259</v>
      </c>
      <c r="B3261" s="14" t="str">
        <f t="shared" si="50"/>
        <v>430600503259</v>
      </c>
      <c r="C3261" s="15" t="s">
        <v>26671</v>
      </c>
      <c r="D3261" s="15" t="s">
        <v>3873</v>
      </c>
      <c r="E3261" s="15" t="s">
        <v>26672</v>
      </c>
      <c r="F3261" s="14" t="s">
        <v>26673</v>
      </c>
      <c r="G3261" s="15" t="s">
        <v>26674</v>
      </c>
      <c r="H3261" s="14" t="s">
        <v>13745</v>
      </c>
      <c r="I3261" s="15" t="s">
        <v>14802</v>
      </c>
      <c r="J3261" s="14" t="s">
        <v>13699</v>
      </c>
      <c r="K3261" s="18"/>
      <c r="L3261" s="14" t="s">
        <v>13699</v>
      </c>
      <c r="M3261" s="15" t="s">
        <v>26469</v>
      </c>
      <c r="N3261" s="19" t="str">
        <f>_xlfn.IFNA(VLOOKUP(K3261,'HAN02'!$I$1:$J$426,2,FALSE),"")</f>
        <v/>
      </c>
    </row>
    <row r="3262" spans="1:14">
      <c r="A3262" s="14">
        <v>3260</v>
      </c>
      <c r="B3262" s="14" t="str">
        <f t="shared" si="50"/>
        <v>430700403260</v>
      </c>
      <c r="C3262" s="15" t="s">
        <v>26675</v>
      </c>
      <c r="D3262" s="15" t="s">
        <v>3894</v>
      </c>
      <c r="E3262" s="15" t="s">
        <v>26676</v>
      </c>
      <c r="F3262" s="14" t="s">
        <v>26677</v>
      </c>
      <c r="G3262" s="15" t="s">
        <v>26678</v>
      </c>
      <c r="H3262" s="14" t="s">
        <v>13708</v>
      </c>
      <c r="I3262" s="15" t="s">
        <v>26679</v>
      </c>
      <c r="J3262" s="14" t="s">
        <v>13710</v>
      </c>
      <c r="K3262" s="18" t="s">
        <v>13168</v>
      </c>
      <c r="L3262" s="14" t="s">
        <v>13699</v>
      </c>
      <c r="M3262" s="15" t="s">
        <v>26469</v>
      </c>
      <c r="N3262" s="19" t="str">
        <f>_xlfn.IFNA(VLOOKUP(K3262,'HAN02'!$I$1:$J$426,2,FALSE),"")</f>
        <v>GG432127</v>
      </c>
    </row>
    <row r="3263" spans="1:14">
      <c r="A3263" s="14">
        <v>3261</v>
      </c>
      <c r="B3263" s="14" t="str">
        <f t="shared" si="50"/>
        <v>430700103261</v>
      </c>
      <c r="C3263" s="15" t="s">
        <v>26680</v>
      </c>
      <c r="D3263" s="15" t="s">
        <v>3894</v>
      </c>
      <c r="E3263" s="15" t="s">
        <v>26681</v>
      </c>
      <c r="F3263" s="14" t="s">
        <v>26682</v>
      </c>
      <c r="G3263" s="15" t="s">
        <v>26683</v>
      </c>
      <c r="H3263" s="14" t="s">
        <v>13942</v>
      </c>
      <c r="I3263" s="15" t="s">
        <v>19154</v>
      </c>
      <c r="J3263" s="14" t="s">
        <v>13699</v>
      </c>
      <c r="K3263" s="18"/>
      <c r="L3263" s="14" t="s">
        <v>13832</v>
      </c>
      <c r="M3263" s="15" t="s">
        <v>26469</v>
      </c>
      <c r="N3263" s="19" t="str">
        <f>_xlfn.IFNA(VLOOKUP(K3263,'HAN02'!$I$1:$J$426,2,FALSE),"")</f>
        <v/>
      </c>
    </row>
    <row r="3264" spans="1:14">
      <c r="A3264" s="14">
        <v>3262</v>
      </c>
      <c r="B3264" s="14" t="str">
        <f t="shared" si="50"/>
        <v>430700103262</v>
      </c>
      <c r="C3264" s="15" t="s">
        <v>26684</v>
      </c>
      <c r="D3264" s="15" t="s">
        <v>3894</v>
      </c>
      <c r="E3264" s="15" t="s">
        <v>26685</v>
      </c>
      <c r="F3264" s="14" t="s">
        <v>26682</v>
      </c>
      <c r="G3264" s="15" t="s">
        <v>26686</v>
      </c>
      <c r="H3264" s="14" t="s">
        <v>13942</v>
      </c>
      <c r="I3264" s="15" t="s">
        <v>26687</v>
      </c>
      <c r="J3264" s="14" t="s">
        <v>13699</v>
      </c>
      <c r="K3264" s="18"/>
      <c r="L3264" s="14" t="s">
        <v>13699</v>
      </c>
      <c r="M3264" s="15" t="s">
        <v>26469</v>
      </c>
      <c r="N3264" s="19" t="str">
        <f>_xlfn.IFNA(VLOOKUP(K3264,'HAN02'!$I$1:$J$426,2,FALSE),"")</f>
        <v/>
      </c>
    </row>
    <row r="3265" spans="1:14">
      <c r="A3265" s="14">
        <v>3263</v>
      </c>
      <c r="B3265" s="14" t="str">
        <f t="shared" si="50"/>
        <v>430700103263</v>
      </c>
      <c r="C3265" s="15" t="s">
        <v>26688</v>
      </c>
      <c r="D3265" s="15" t="s">
        <v>3894</v>
      </c>
      <c r="E3265" s="15" t="s">
        <v>26689</v>
      </c>
      <c r="F3265" s="14" t="s">
        <v>26690</v>
      </c>
      <c r="G3265" s="15" t="s">
        <v>26691</v>
      </c>
      <c r="H3265" s="14" t="s">
        <v>13942</v>
      </c>
      <c r="I3265" s="15" t="s">
        <v>16298</v>
      </c>
      <c r="J3265" s="14" t="s">
        <v>13710</v>
      </c>
      <c r="K3265" s="18" t="s">
        <v>13168</v>
      </c>
      <c r="L3265" s="14" t="s">
        <v>13699</v>
      </c>
      <c r="M3265" s="15" t="s">
        <v>26469</v>
      </c>
      <c r="N3265" s="19" t="str">
        <f>_xlfn.IFNA(VLOOKUP(K3265,'HAN02'!$I$1:$J$426,2,FALSE),"")</f>
        <v>GG432127</v>
      </c>
    </row>
    <row r="3266" spans="1:14">
      <c r="A3266" s="14">
        <v>3264</v>
      </c>
      <c r="B3266" s="14" t="str">
        <f t="shared" si="50"/>
        <v>430700103264</v>
      </c>
      <c r="C3266" s="15" t="s">
        <v>26692</v>
      </c>
      <c r="D3266" s="15" t="s">
        <v>3894</v>
      </c>
      <c r="E3266" s="15" t="s">
        <v>26693</v>
      </c>
      <c r="F3266" s="14" t="s">
        <v>26694</v>
      </c>
      <c r="G3266" s="15" t="s">
        <v>26695</v>
      </c>
      <c r="H3266" s="14" t="s">
        <v>13942</v>
      </c>
      <c r="I3266" s="15" t="s">
        <v>26696</v>
      </c>
      <c r="J3266" s="14" t="s">
        <v>13699</v>
      </c>
      <c r="K3266" s="18"/>
      <c r="L3266" s="14" t="s">
        <v>13699</v>
      </c>
      <c r="M3266" s="15" t="s">
        <v>26469</v>
      </c>
      <c r="N3266" s="19" t="str">
        <f>_xlfn.IFNA(VLOOKUP(K3266,'HAN02'!$I$1:$J$426,2,FALSE),"")</f>
        <v/>
      </c>
    </row>
    <row r="3267" spans="1:14">
      <c r="A3267" s="14">
        <v>3265</v>
      </c>
      <c r="B3267" s="14" t="str">
        <f t="shared" si="50"/>
        <v>430700403265</v>
      </c>
      <c r="C3267" s="15" t="s">
        <v>26697</v>
      </c>
      <c r="D3267" s="15" t="s">
        <v>3894</v>
      </c>
      <c r="E3267" s="15" t="s">
        <v>26698</v>
      </c>
      <c r="F3267" s="14" t="s">
        <v>26699</v>
      </c>
      <c r="G3267" s="15" t="s">
        <v>26700</v>
      </c>
      <c r="H3267" s="14" t="s">
        <v>13708</v>
      </c>
      <c r="I3267" s="15" t="s">
        <v>26701</v>
      </c>
      <c r="J3267" s="14" t="s">
        <v>13699</v>
      </c>
      <c r="K3267" s="18"/>
      <c r="L3267" s="14" t="s">
        <v>13699</v>
      </c>
      <c r="M3267" s="15" t="s">
        <v>26469</v>
      </c>
      <c r="N3267" s="19" t="str">
        <f>_xlfn.IFNA(VLOOKUP(K3267,'HAN02'!$I$1:$J$426,2,FALSE),"")</f>
        <v/>
      </c>
    </row>
    <row r="3268" spans="1:14">
      <c r="A3268" s="14">
        <v>3266</v>
      </c>
      <c r="B3268" s="14" t="str">
        <f t="shared" ref="B3268:B3331" si="51">D3268&amp;IF(H3268="",0,H3268)&amp;REPT(0,5-LEN(A3268))&amp;A3268</f>
        <v>430700103266</v>
      </c>
      <c r="C3268" s="15" t="s">
        <v>26702</v>
      </c>
      <c r="D3268" s="15" t="s">
        <v>3894</v>
      </c>
      <c r="E3268" s="15" t="s">
        <v>26703</v>
      </c>
      <c r="F3268" s="14" t="s">
        <v>26704</v>
      </c>
      <c r="G3268" s="15" t="s">
        <v>26705</v>
      </c>
      <c r="H3268" s="14" t="s">
        <v>13942</v>
      </c>
      <c r="I3268" s="15" t="s">
        <v>26706</v>
      </c>
      <c r="J3268" s="14" t="s">
        <v>13699</v>
      </c>
      <c r="K3268" s="18"/>
      <c r="L3268" s="14" t="s">
        <v>13699</v>
      </c>
      <c r="M3268" s="15" t="s">
        <v>26469</v>
      </c>
      <c r="N3268" s="19" t="str">
        <f>_xlfn.IFNA(VLOOKUP(K3268,'HAN02'!$I$1:$J$426,2,FALSE),"")</f>
        <v/>
      </c>
    </row>
    <row r="3269" spans="1:14">
      <c r="A3269" s="14">
        <v>3267</v>
      </c>
      <c r="B3269" s="14" t="str">
        <f t="shared" si="51"/>
        <v>430700403267</v>
      </c>
      <c r="C3269" s="15" t="s">
        <v>26707</v>
      </c>
      <c r="D3269" s="15" t="s">
        <v>3894</v>
      </c>
      <c r="E3269" s="15" t="s">
        <v>26708</v>
      </c>
      <c r="F3269" s="14" t="s">
        <v>26709</v>
      </c>
      <c r="G3269" s="15" t="s">
        <v>26710</v>
      </c>
      <c r="H3269" s="14" t="s">
        <v>13708</v>
      </c>
      <c r="I3269" s="15" t="s">
        <v>26711</v>
      </c>
      <c r="J3269" s="14" t="s">
        <v>13710</v>
      </c>
      <c r="K3269" s="18" t="s">
        <v>13168</v>
      </c>
      <c r="L3269" s="14" t="s">
        <v>13699</v>
      </c>
      <c r="M3269" s="15" t="s">
        <v>26469</v>
      </c>
      <c r="N3269" s="19" t="str">
        <f>_xlfn.IFNA(VLOOKUP(K3269,'HAN02'!$I$1:$J$426,2,FALSE),"")</f>
        <v>GG432127</v>
      </c>
    </row>
    <row r="3270" spans="1:14">
      <c r="A3270" s="14">
        <v>3268</v>
      </c>
      <c r="B3270" s="14" t="str">
        <f t="shared" si="51"/>
        <v>430900103268</v>
      </c>
      <c r="C3270" s="15" t="s">
        <v>26712</v>
      </c>
      <c r="D3270" s="15" t="s">
        <v>3925</v>
      </c>
      <c r="E3270" s="15" t="s">
        <v>26713</v>
      </c>
      <c r="F3270" s="14" t="s">
        <v>26714</v>
      </c>
      <c r="G3270" s="15" t="s">
        <v>26715</v>
      </c>
      <c r="H3270" s="14" t="s">
        <v>13942</v>
      </c>
      <c r="I3270" s="15" t="s">
        <v>26716</v>
      </c>
      <c r="J3270" s="14" t="s">
        <v>13710</v>
      </c>
      <c r="K3270" s="18" t="s">
        <v>13176</v>
      </c>
      <c r="L3270" s="14" t="s">
        <v>13699</v>
      </c>
      <c r="M3270" s="15" t="s">
        <v>26469</v>
      </c>
      <c r="N3270" s="19" t="str">
        <f>_xlfn.IFNA(VLOOKUP(K3270,'HAN02'!$I$1:$J$426,2,FALSE),"")</f>
        <v>GG432128</v>
      </c>
    </row>
    <row r="3271" spans="1:14">
      <c r="A3271" s="14">
        <v>3269</v>
      </c>
      <c r="B3271" s="14" t="str">
        <f t="shared" si="51"/>
        <v>430900403269</v>
      </c>
      <c r="C3271" s="15" t="s">
        <v>26717</v>
      </c>
      <c r="D3271" s="15" t="s">
        <v>3925</v>
      </c>
      <c r="E3271" s="15" t="s">
        <v>26718</v>
      </c>
      <c r="F3271" s="14" t="s">
        <v>26714</v>
      </c>
      <c r="G3271" s="15" t="s">
        <v>26719</v>
      </c>
      <c r="H3271" s="14" t="s">
        <v>13708</v>
      </c>
      <c r="I3271" s="15" t="s">
        <v>19351</v>
      </c>
      <c r="J3271" s="14" t="s">
        <v>13710</v>
      </c>
      <c r="K3271" s="18" t="s">
        <v>13176</v>
      </c>
      <c r="L3271" s="14" t="s">
        <v>13699</v>
      </c>
      <c r="M3271" s="15" t="s">
        <v>26469</v>
      </c>
      <c r="N3271" s="19" t="str">
        <f>_xlfn.IFNA(VLOOKUP(K3271,'HAN02'!$I$1:$J$426,2,FALSE),"")</f>
        <v>GG432128</v>
      </c>
    </row>
    <row r="3272" spans="1:14">
      <c r="A3272" s="14">
        <v>3270</v>
      </c>
      <c r="B3272" s="14" t="str">
        <f t="shared" si="51"/>
        <v>431000403270</v>
      </c>
      <c r="C3272" s="15" t="s">
        <v>26720</v>
      </c>
      <c r="D3272" s="15" t="s">
        <v>3940</v>
      </c>
      <c r="E3272" s="15" t="s">
        <v>26721</v>
      </c>
      <c r="F3272" s="14" t="s">
        <v>26722</v>
      </c>
      <c r="G3272" s="15" t="s">
        <v>26723</v>
      </c>
      <c r="H3272" s="14" t="s">
        <v>13708</v>
      </c>
      <c r="I3272" s="15" t="s">
        <v>26724</v>
      </c>
      <c r="J3272" s="14" t="s">
        <v>13699</v>
      </c>
      <c r="K3272" s="18"/>
      <c r="L3272" s="14" t="s">
        <v>13699</v>
      </c>
      <c r="M3272" s="15" t="s">
        <v>26469</v>
      </c>
      <c r="N3272" s="19" t="str">
        <f>_xlfn.IFNA(VLOOKUP(K3272,'HAN02'!$I$1:$J$426,2,FALSE),"")</f>
        <v/>
      </c>
    </row>
    <row r="3273" spans="1:14">
      <c r="A3273" s="14">
        <v>3271</v>
      </c>
      <c r="B3273" s="14" t="str">
        <f t="shared" si="51"/>
        <v>431000503271</v>
      </c>
      <c r="C3273" s="15" t="s">
        <v>26725</v>
      </c>
      <c r="D3273" s="15" t="s">
        <v>3940</v>
      </c>
      <c r="E3273" s="15" t="s">
        <v>26726</v>
      </c>
      <c r="F3273" s="14" t="s">
        <v>26722</v>
      </c>
      <c r="G3273" s="15" t="s">
        <v>26727</v>
      </c>
      <c r="H3273" s="14" t="s">
        <v>13745</v>
      </c>
      <c r="I3273" s="15" t="s">
        <v>26728</v>
      </c>
      <c r="J3273" s="14" t="s">
        <v>13710</v>
      </c>
      <c r="K3273" s="18" t="s">
        <v>13180</v>
      </c>
      <c r="L3273" s="14" t="s">
        <v>13699</v>
      </c>
      <c r="M3273" s="15" t="s">
        <v>26469</v>
      </c>
      <c r="N3273" s="19" t="str">
        <f>_xlfn.IFNA(VLOOKUP(K3273,'HAN02'!$I$1:$J$426,2,FALSE),"")</f>
        <v>GG432129</v>
      </c>
    </row>
    <row r="3274" spans="1:14">
      <c r="A3274" s="14">
        <v>3272</v>
      </c>
      <c r="B3274" s="14" t="str">
        <f t="shared" si="51"/>
        <v>431000503272</v>
      </c>
      <c r="C3274" s="15" t="s">
        <v>26729</v>
      </c>
      <c r="D3274" s="15" t="s">
        <v>3940</v>
      </c>
      <c r="E3274" s="15" t="s">
        <v>26730</v>
      </c>
      <c r="F3274" s="14" t="s">
        <v>26722</v>
      </c>
      <c r="G3274" s="15" t="s">
        <v>26731</v>
      </c>
      <c r="H3274" s="14" t="s">
        <v>13745</v>
      </c>
      <c r="I3274" s="15" t="s">
        <v>26711</v>
      </c>
      <c r="J3274" s="14" t="s">
        <v>13710</v>
      </c>
      <c r="K3274" s="18" t="s">
        <v>13180</v>
      </c>
      <c r="L3274" s="14" t="s">
        <v>13699</v>
      </c>
      <c r="M3274" s="15" t="s">
        <v>26469</v>
      </c>
      <c r="N3274" s="19" t="str">
        <f>_xlfn.IFNA(VLOOKUP(K3274,'HAN02'!$I$1:$J$426,2,FALSE),"")</f>
        <v>GG432129</v>
      </c>
    </row>
    <row r="3275" spans="1:14">
      <c r="A3275" s="14">
        <v>3273</v>
      </c>
      <c r="B3275" s="14" t="str">
        <f t="shared" si="51"/>
        <v>431121103273</v>
      </c>
      <c r="C3275" s="15" t="s">
        <v>26732</v>
      </c>
      <c r="D3275" s="15" t="s">
        <v>3972</v>
      </c>
      <c r="E3275" s="15" t="s">
        <v>26733</v>
      </c>
      <c r="F3275" s="14" t="s">
        <v>26734</v>
      </c>
      <c r="G3275" s="15" t="s">
        <v>26735</v>
      </c>
      <c r="H3275" s="14" t="s">
        <v>13942</v>
      </c>
      <c r="I3275" s="15" t="s">
        <v>14918</v>
      </c>
      <c r="J3275" s="14" t="s">
        <v>13699</v>
      </c>
      <c r="K3275" s="18"/>
      <c r="L3275" s="14" t="s">
        <v>13699</v>
      </c>
      <c r="M3275" s="15" t="s">
        <v>26469</v>
      </c>
      <c r="N3275" s="19" t="str">
        <f>_xlfn.IFNA(VLOOKUP(K3275,'HAN02'!$I$1:$J$426,2,FALSE),"")</f>
        <v/>
      </c>
    </row>
    <row r="3276" spans="1:14">
      <c r="A3276" s="14">
        <v>3274</v>
      </c>
      <c r="B3276" s="14" t="str">
        <f t="shared" si="51"/>
        <v>431200103274</v>
      </c>
      <c r="C3276" s="15" t="s">
        <v>26736</v>
      </c>
      <c r="D3276" s="15" t="s">
        <v>3990</v>
      </c>
      <c r="E3276" s="15" t="s">
        <v>26737</v>
      </c>
      <c r="F3276" s="14" t="s">
        <v>26738</v>
      </c>
      <c r="G3276" s="15" t="s">
        <v>26739</v>
      </c>
      <c r="H3276" s="14" t="s">
        <v>13942</v>
      </c>
      <c r="I3276" s="15" t="s">
        <v>25070</v>
      </c>
      <c r="J3276" s="14" t="s">
        <v>13699</v>
      </c>
      <c r="K3276" s="18"/>
      <c r="L3276" s="14" t="s">
        <v>13699</v>
      </c>
      <c r="M3276" s="15" t="s">
        <v>26469</v>
      </c>
      <c r="N3276" s="19" t="str">
        <f>_xlfn.IFNA(VLOOKUP(K3276,'HAN02'!$I$1:$J$426,2,FALSE),"")</f>
        <v/>
      </c>
    </row>
    <row r="3277" spans="1:14">
      <c r="A3277" s="14">
        <v>3275</v>
      </c>
      <c r="B3277" s="14" t="str">
        <f t="shared" si="51"/>
        <v>431300503275</v>
      </c>
      <c r="C3277" s="15" t="s">
        <v>26740</v>
      </c>
      <c r="D3277" s="15" t="s">
        <v>4017</v>
      </c>
      <c r="E3277" s="15" t="s">
        <v>26741</v>
      </c>
      <c r="F3277" s="14" t="s">
        <v>26742</v>
      </c>
      <c r="G3277" s="15" t="s">
        <v>26743</v>
      </c>
      <c r="H3277" s="14" t="s">
        <v>13745</v>
      </c>
      <c r="I3277" s="15" t="s">
        <v>15747</v>
      </c>
      <c r="J3277" s="14" t="s">
        <v>13699</v>
      </c>
      <c r="K3277" s="18"/>
      <c r="L3277" s="14" t="s">
        <v>13699</v>
      </c>
      <c r="M3277" s="15" t="s">
        <v>26469</v>
      </c>
      <c r="N3277" s="19" t="str">
        <f>_xlfn.IFNA(VLOOKUP(K3277,'HAN02'!$I$1:$J$426,2,FALSE),"")</f>
        <v/>
      </c>
    </row>
    <row r="3278" spans="1:14">
      <c r="A3278" s="14">
        <v>3276</v>
      </c>
      <c r="B3278" s="14" t="str">
        <f t="shared" si="51"/>
        <v>433100403276</v>
      </c>
      <c r="C3278" s="15" t="s">
        <v>26744</v>
      </c>
      <c r="D3278" s="15" t="s">
        <v>4030</v>
      </c>
      <c r="E3278" s="15" t="s">
        <v>26745</v>
      </c>
      <c r="F3278" s="14" t="s">
        <v>26746</v>
      </c>
      <c r="G3278" s="15" t="s">
        <v>26747</v>
      </c>
      <c r="H3278" s="14" t="s">
        <v>13708</v>
      </c>
      <c r="I3278" s="15" t="s">
        <v>26748</v>
      </c>
      <c r="J3278" s="14" t="s">
        <v>13699</v>
      </c>
      <c r="K3278" s="18"/>
      <c r="L3278" s="14" t="s">
        <v>13699</v>
      </c>
      <c r="M3278" s="15" t="s">
        <v>26469</v>
      </c>
      <c r="N3278" s="19" t="str">
        <f>_xlfn.IFNA(VLOOKUP(K3278,'HAN02'!$I$1:$J$426,2,FALSE),"")</f>
        <v/>
      </c>
    </row>
    <row r="3279" spans="1:14">
      <c r="A3279" s="14">
        <v>3277</v>
      </c>
      <c r="B3279" s="14" t="str">
        <f t="shared" si="51"/>
        <v>433100203277</v>
      </c>
      <c r="C3279" s="15" t="s">
        <v>26749</v>
      </c>
      <c r="D3279" s="15" t="s">
        <v>4030</v>
      </c>
      <c r="E3279" s="15" t="s">
        <v>26750</v>
      </c>
      <c r="F3279" s="14" t="s">
        <v>26746</v>
      </c>
      <c r="G3279" s="15" t="s">
        <v>26751</v>
      </c>
      <c r="H3279" s="14" t="s">
        <v>14962</v>
      </c>
      <c r="I3279" s="15" t="s">
        <v>14816</v>
      </c>
      <c r="J3279" s="14" t="s">
        <v>13699</v>
      </c>
      <c r="K3279" s="18"/>
      <c r="L3279" s="14" t="s">
        <v>13699</v>
      </c>
      <c r="M3279" s="15" t="s">
        <v>26469</v>
      </c>
      <c r="N3279" s="19" t="str">
        <f>_xlfn.IFNA(VLOOKUP(K3279,'HAN02'!$I$1:$J$426,2,FALSE),"")</f>
        <v/>
      </c>
    </row>
    <row r="3280" spans="1:14">
      <c r="A3280" s="14">
        <v>3278</v>
      </c>
      <c r="B3280" s="14" t="str">
        <f t="shared" si="51"/>
        <v>433100103278</v>
      </c>
      <c r="C3280" s="15" t="s">
        <v>26752</v>
      </c>
      <c r="D3280" s="15" t="s">
        <v>4030</v>
      </c>
      <c r="E3280" s="15" t="s">
        <v>26753</v>
      </c>
      <c r="F3280" s="14" t="s">
        <v>26746</v>
      </c>
      <c r="G3280" s="15" t="s">
        <v>26754</v>
      </c>
      <c r="H3280" s="14" t="s">
        <v>13942</v>
      </c>
      <c r="I3280" s="15" t="s">
        <v>14454</v>
      </c>
      <c r="J3280" s="14" t="s">
        <v>13699</v>
      </c>
      <c r="K3280" s="18"/>
      <c r="L3280" s="14" t="s">
        <v>13699</v>
      </c>
      <c r="M3280" s="15" t="s">
        <v>26469</v>
      </c>
      <c r="N3280" s="19" t="str">
        <f>_xlfn.IFNA(VLOOKUP(K3280,'HAN02'!$I$1:$J$426,2,FALSE),"")</f>
        <v/>
      </c>
    </row>
    <row r="3281" spans="1:14">
      <c r="A3281" s="14">
        <v>3279</v>
      </c>
      <c r="B3281" s="14" t="str">
        <f t="shared" si="51"/>
        <v>440100603279</v>
      </c>
      <c r="C3281" s="15" t="s">
        <v>26755</v>
      </c>
      <c r="D3281" s="15" t="s">
        <v>4050</v>
      </c>
      <c r="E3281" s="15" t="s">
        <v>26756</v>
      </c>
      <c r="F3281" s="14" t="s">
        <v>26757</v>
      </c>
      <c r="G3281" s="15" t="s">
        <v>26758</v>
      </c>
      <c r="H3281" s="14" t="s">
        <v>15084</v>
      </c>
      <c r="I3281" s="15" t="s">
        <v>26759</v>
      </c>
      <c r="J3281" s="14" t="s">
        <v>13699</v>
      </c>
      <c r="K3281" s="18"/>
      <c r="L3281" s="14" t="s">
        <v>13699</v>
      </c>
      <c r="M3281" s="15" t="s">
        <v>26760</v>
      </c>
      <c r="N3281" s="19" t="str">
        <f>_xlfn.IFNA(VLOOKUP(K3281,'HAN02'!$I$1:$J$426,2,FALSE),"")</f>
        <v/>
      </c>
    </row>
    <row r="3282" spans="1:14">
      <c r="A3282" s="14">
        <v>3280</v>
      </c>
      <c r="B3282" s="14" t="str">
        <f t="shared" si="51"/>
        <v>440100503280</v>
      </c>
      <c r="C3282" s="15" t="s">
        <v>26761</v>
      </c>
      <c r="D3282" s="15" t="s">
        <v>4050</v>
      </c>
      <c r="E3282" s="15" t="s">
        <v>26762</v>
      </c>
      <c r="F3282" s="14" t="s">
        <v>26763</v>
      </c>
      <c r="G3282" s="15" t="s">
        <v>26764</v>
      </c>
      <c r="H3282" s="14" t="s">
        <v>13745</v>
      </c>
      <c r="I3282" s="15" t="s">
        <v>18400</v>
      </c>
      <c r="J3282" s="14" t="s">
        <v>13699</v>
      </c>
      <c r="K3282" s="18"/>
      <c r="L3282" s="14" t="s">
        <v>13699</v>
      </c>
      <c r="M3282" s="15" t="s">
        <v>26760</v>
      </c>
      <c r="N3282" s="19" t="str">
        <f>_xlfn.IFNA(VLOOKUP(K3282,'HAN02'!$I$1:$J$426,2,FALSE),"")</f>
        <v/>
      </c>
    </row>
    <row r="3283" spans="1:14">
      <c r="A3283" s="14">
        <v>3281</v>
      </c>
      <c r="B3283" s="14" t="str">
        <f t="shared" si="51"/>
        <v>440100503281</v>
      </c>
      <c r="C3283" s="15" t="s">
        <v>26765</v>
      </c>
      <c r="D3283" s="15" t="s">
        <v>4050</v>
      </c>
      <c r="E3283" s="15" t="s">
        <v>26766</v>
      </c>
      <c r="F3283" s="14" t="s">
        <v>26767</v>
      </c>
      <c r="G3283" s="15" t="s">
        <v>26768</v>
      </c>
      <c r="H3283" s="14" t="s">
        <v>13745</v>
      </c>
      <c r="I3283" s="15" t="s">
        <v>24943</v>
      </c>
      <c r="J3283" s="14" t="s">
        <v>13699</v>
      </c>
      <c r="K3283" s="18"/>
      <c r="L3283" s="14" t="s">
        <v>13699</v>
      </c>
      <c r="M3283" s="15" t="s">
        <v>26760</v>
      </c>
      <c r="N3283" s="19" t="str">
        <f>_xlfn.IFNA(VLOOKUP(K3283,'HAN02'!$I$1:$J$426,2,FALSE),"")</f>
        <v/>
      </c>
    </row>
    <row r="3284" spans="1:14">
      <c r="A3284" s="14">
        <v>3282</v>
      </c>
      <c r="B3284" s="14" t="str">
        <f t="shared" si="51"/>
        <v>440100503282</v>
      </c>
      <c r="C3284" s="15" t="s">
        <v>26769</v>
      </c>
      <c r="D3284" s="15" t="s">
        <v>4050</v>
      </c>
      <c r="E3284" s="15" t="s">
        <v>26770</v>
      </c>
      <c r="F3284" s="14" t="s">
        <v>26771</v>
      </c>
      <c r="G3284" s="15" t="s">
        <v>26772</v>
      </c>
      <c r="H3284" s="14" t="s">
        <v>13745</v>
      </c>
      <c r="I3284" s="15" t="s">
        <v>19351</v>
      </c>
      <c r="J3284" s="14" t="s">
        <v>13699</v>
      </c>
      <c r="K3284" s="18"/>
      <c r="L3284" s="14" t="s">
        <v>13699</v>
      </c>
      <c r="M3284" s="15" t="s">
        <v>26760</v>
      </c>
      <c r="N3284" s="19" t="str">
        <f>_xlfn.IFNA(VLOOKUP(K3284,'HAN02'!$I$1:$J$426,2,FALSE),"")</f>
        <v/>
      </c>
    </row>
    <row r="3285" spans="1:14">
      <c r="A3285" s="14">
        <v>3283</v>
      </c>
      <c r="B3285" s="14" t="str">
        <f t="shared" si="51"/>
        <v>440100503283</v>
      </c>
      <c r="C3285" s="15" t="s">
        <v>26773</v>
      </c>
      <c r="D3285" s="15" t="s">
        <v>4050</v>
      </c>
      <c r="E3285" s="15" t="s">
        <v>26774</v>
      </c>
      <c r="F3285" s="14" t="s">
        <v>26775</v>
      </c>
      <c r="G3285" s="15" t="s">
        <v>26776</v>
      </c>
      <c r="H3285" s="14" t="s">
        <v>13745</v>
      </c>
      <c r="I3285" s="15" t="s">
        <v>26777</v>
      </c>
      <c r="J3285" s="14" t="s">
        <v>13699</v>
      </c>
      <c r="K3285" s="18"/>
      <c r="L3285" s="14" t="s">
        <v>13699</v>
      </c>
      <c r="M3285" s="15" t="s">
        <v>26760</v>
      </c>
      <c r="N3285" s="19" t="str">
        <f>_xlfn.IFNA(VLOOKUP(K3285,'HAN02'!$I$1:$J$426,2,FALSE),"")</f>
        <v/>
      </c>
    </row>
    <row r="3286" spans="1:14">
      <c r="A3286" s="14">
        <v>3284</v>
      </c>
      <c r="B3286" s="14" t="str">
        <f t="shared" si="51"/>
        <v>440100403284</v>
      </c>
      <c r="C3286" s="15" t="s">
        <v>26778</v>
      </c>
      <c r="D3286" s="15" t="s">
        <v>4050</v>
      </c>
      <c r="E3286" s="15" t="s">
        <v>26779</v>
      </c>
      <c r="F3286" s="14" t="s">
        <v>26780</v>
      </c>
      <c r="G3286" s="15" t="s">
        <v>26781</v>
      </c>
      <c r="H3286" s="14" t="s">
        <v>13708</v>
      </c>
      <c r="I3286" s="15" t="s">
        <v>26782</v>
      </c>
      <c r="J3286" s="14" t="s">
        <v>13699</v>
      </c>
      <c r="K3286" s="18"/>
      <c r="L3286" s="14" t="s">
        <v>13699</v>
      </c>
      <c r="M3286" s="15" t="s">
        <v>26760</v>
      </c>
      <c r="N3286" s="19" t="str">
        <f>_xlfn.IFNA(VLOOKUP(K3286,'HAN02'!$I$1:$J$426,2,FALSE),"")</f>
        <v/>
      </c>
    </row>
    <row r="3287" spans="1:14">
      <c r="A3287" s="14">
        <v>3285</v>
      </c>
      <c r="B3287" s="14" t="str">
        <f t="shared" si="51"/>
        <v>440100503285</v>
      </c>
      <c r="C3287" s="15" t="s">
        <v>26783</v>
      </c>
      <c r="D3287" s="15" t="s">
        <v>4050</v>
      </c>
      <c r="E3287" s="15" t="s">
        <v>26784</v>
      </c>
      <c r="F3287" s="14" t="s">
        <v>4932</v>
      </c>
      <c r="G3287" s="15" t="s">
        <v>26785</v>
      </c>
      <c r="H3287" s="14" t="s">
        <v>13745</v>
      </c>
      <c r="I3287" s="15" t="s">
        <v>15705</v>
      </c>
      <c r="J3287" s="14" t="s">
        <v>13699</v>
      </c>
      <c r="K3287" s="18"/>
      <c r="L3287" s="14" t="s">
        <v>13699</v>
      </c>
      <c r="M3287" s="15" t="s">
        <v>26760</v>
      </c>
      <c r="N3287" s="19" t="str">
        <f>_xlfn.IFNA(VLOOKUP(K3287,'HAN02'!$I$1:$J$426,2,FALSE),"")</f>
        <v/>
      </c>
    </row>
    <row r="3288" spans="1:14">
      <c r="A3288" s="14">
        <v>3286</v>
      </c>
      <c r="B3288" s="14" t="str">
        <f t="shared" si="51"/>
        <v>440100503286</v>
      </c>
      <c r="C3288" s="15" t="s">
        <v>26786</v>
      </c>
      <c r="D3288" s="15" t="s">
        <v>4050</v>
      </c>
      <c r="E3288" s="15" t="s">
        <v>26787</v>
      </c>
      <c r="F3288" s="14" t="s">
        <v>26757</v>
      </c>
      <c r="G3288" s="15" t="s">
        <v>26788</v>
      </c>
      <c r="H3288" s="14" t="s">
        <v>13745</v>
      </c>
      <c r="I3288" s="15" t="s">
        <v>15133</v>
      </c>
      <c r="J3288" s="14" t="s">
        <v>13699</v>
      </c>
      <c r="K3288" s="18"/>
      <c r="L3288" s="14" t="s">
        <v>13699</v>
      </c>
      <c r="M3288" s="15" t="s">
        <v>26760</v>
      </c>
      <c r="N3288" s="19" t="str">
        <f>_xlfn.IFNA(VLOOKUP(K3288,'HAN02'!$I$1:$J$426,2,FALSE),"")</f>
        <v/>
      </c>
    </row>
    <row r="3289" spans="1:14">
      <c r="A3289" s="14">
        <v>3287</v>
      </c>
      <c r="B3289" s="14" t="str">
        <f t="shared" si="51"/>
        <v>440100503287</v>
      </c>
      <c r="C3289" s="15" t="s">
        <v>26789</v>
      </c>
      <c r="D3289" s="15" t="s">
        <v>4050</v>
      </c>
      <c r="E3289" s="15" t="s">
        <v>26790</v>
      </c>
      <c r="F3289" s="14" t="s">
        <v>26791</v>
      </c>
      <c r="G3289" s="15" t="s">
        <v>26792</v>
      </c>
      <c r="H3289" s="14" t="s">
        <v>13745</v>
      </c>
      <c r="I3289" s="15" t="s">
        <v>26793</v>
      </c>
      <c r="J3289" s="14" t="s">
        <v>13710</v>
      </c>
      <c r="K3289" s="18" t="s">
        <v>13184</v>
      </c>
      <c r="L3289" s="14" t="s">
        <v>13699</v>
      </c>
      <c r="M3289" s="15" t="s">
        <v>26760</v>
      </c>
      <c r="N3289" s="19" t="str">
        <f>_xlfn.IFNA(VLOOKUP(K3289,'HAN02'!$I$1:$J$426,2,FALSE),"")</f>
        <v>GG442035</v>
      </c>
    </row>
    <row r="3290" spans="1:14">
      <c r="A3290" s="14">
        <v>3288</v>
      </c>
      <c r="B3290" s="14" t="str">
        <f t="shared" si="51"/>
        <v>440100503288</v>
      </c>
      <c r="C3290" s="15" t="s">
        <v>26794</v>
      </c>
      <c r="D3290" s="15" t="s">
        <v>4050</v>
      </c>
      <c r="E3290" s="15" t="s">
        <v>26795</v>
      </c>
      <c r="F3290" s="14" t="s">
        <v>26757</v>
      </c>
      <c r="G3290" s="15" t="s">
        <v>26796</v>
      </c>
      <c r="H3290" s="14" t="s">
        <v>13745</v>
      </c>
      <c r="I3290" s="15" t="s">
        <v>15788</v>
      </c>
      <c r="J3290" s="14" t="s">
        <v>13699</v>
      </c>
      <c r="K3290" s="18"/>
      <c r="L3290" s="14" t="s">
        <v>13699</v>
      </c>
      <c r="M3290" s="15" t="s">
        <v>26760</v>
      </c>
      <c r="N3290" s="19" t="str">
        <f>_xlfn.IFNA(VLOOKUP(K3290,'HAN02'!$I$1:$J$426,2,FALSE),"")</f>
        <v/>
      </c>
    </row>
    <row r="3291" spans="1:14">
      <c r="A3291" s="14">
        <v>3289</v>
      </c>
      <c r="B3291" s="14" t="str">
        <f t="shared" si="51"/>
        <v>440100503289</v>
      </c>
      <c r="C3291" s="15" t="s">
        <v>26797</v>
      </c>
      <c r="D3291" s="15" t="s">
        <v>4050</v>
      </c>
      <c r="E3291" s="15" t="s">
        <v>26798</v>
      </c>
      <c r="F3291" s="14" t="s">
        <v>26757</v>
      </c>
      <c r="G3291" s="15" t="s">
        <v>26799</v>
      </c>
      <c r="H3291" s="14" t="s">
        <v>13745</v>
      </c>
      <c r="I3291" s="15" t="s">
        <v>19590</v>
      </c>
      <c r="J3291" s="14" t="s">
        <v>13699</v>
      </c>
      <c r="K3291" s="18"/>
      <c r="L3291" s="14" t="s">
        <v>13699</v>
      </c>
      <c r="M3291" s="15" t="s">
        <v>26760</v>
      </c>
      <c r="N3291" s="19" t="str">
        <f>_xlfn.IFNA(VLOOKUP(K3291,'HAN02'!$I$1:$J$426,2,FALSE),"")</f>
        <v/>
      </c>
    </row>
    <row r="3292" spans="1:14">
      <c r="A3292" s="14">
        <v>3290</v>
      </c>
      <c r="B3292" s="14" t="str">
        <f t="shared" si="51"/>
        <v>440100503290</v>
      </c>
      <c r="C3292" s="15" t="s">
        <v>26800</v>
      </c>
      <c r="D3292" s="15" t="s">
        <v>4050</v>
      </c>
      <c r="E3292" s="15" t="s">
        <v>26801</v>
      </c>
      <c r="F3292" s="14" t="s">
        <v>26757</v>
      </c>
      <c r="G3292" s="15" t="s">
        <v>26802</v>
      </c>
      <c r="H3292" s="14" t="s">
        <v>13745</v>
      </c>
      <c r="I3292" s="15" t="s">
        <v>26803</v>
      </c>
      <c r="J3292" s="14" t="s">
        <v>13699</v>
      </c>
      <c r="K3292" s="18"/>
      <c r="L3292" s="14" t="s">
        <v>13699</v>
      </c>
      <c r="M3292" s="15" t="s">
        <v>26760</v>
      </c>
      <c r="N3292" s="19" t="str">
        <f>_xlfn.IFNA(VLOOKUP(K3292,'HAN02'!$I$1:$J$426,2,FALSE),"")</f>
        <v/>
      </c>
    </row>
    <row r="3293" spans="1:14">
      <c r="A3293" s="14">
        <v>3291</v>
      </c>
      <c r="B3293" s="14" t="str">
        <f t="shared" si="51"/>
        <v>440100503291</v>
      </c>
      <c r="C3293" s="15" t="s">
        <v>26804</v>
      </c>
      <c r="D3293" s="15" t="s">
        <v>4050</v>
      </c>
      <c r="E3293" s="15" t="s">
        <v>26805</v>
      </c>
      <c r="F3293" s="14" t="s">
        <v>26806</v>
      </c>
      <c r="G3293" s="15" t="s">
        <v>26807</v>
      </c>
      <c r="H3293" s="14" t="s">
        <v>13745</v>
      </c>
      <c r="I3293" s="15" t="s">
        <v>26808</v>
      </c>
      <c r="J3293" s="14" t="s">
        <v>13699</v>
      </c>
      <c r="K3293" s="18"/>
      <c r="L3293" s="14" t="s">
        <v>13699</v>
      </c>
      <c r="M3293" s="15" t="s">
        <v>26760</v>
      </c>
      <c r="N3293" s="19" t="str">
        <f>_xlfn.IFNA(VLOOKUP(K3293,'HAN02'!$I$1:$J$426,2,FALSE),"")</f>
        <v/>
      </c>
    </row>
    <row r="3294" spans="1:14">
      <c r="A3294" s="14">
        <v>3292</v>
      </c>
      <c r="B3294" s="14" t="str">
        <f t="shared" si="51"/>
        <v>440100503292</v>
      </c>
      <c r="C3294" s="15" t="s">
        <v>26809</v>
      </c>
      <c r="D3294" s="15" t="s">
        <v>4050</v>
      </c>
      <c r="E3294" s="15" t="s">
        <v>26810</v>
      </c>
      <c r="F3294" s="14" t="s">
        <v>26757</v>
      </c>
      <c r="G3294" s="15" t="s">
        <v>26811</v>
      </c>
      <c r="H3294" s="14" t="s">
        <v>13745</v>
      </c>
      <c r="I3294" s="15" t="s">
        <v>26812</v>
      </c>
      <c r="J3294" s="14" t="s">
        <v>13710</v>
      </c>
      <c r="K3294" s="18" t="s">
        <v>13184</v>
      </c>
      <c r="L3294" s="14" t="s">
        <v>13699</v>
      </c>
      <c r="M3294" s="15" t="s">
        <v>26760</v>
      </c>
      <c r="N3294" s="19" t="str">
        <f>_xlfn.IFNA(VLOOKUP(K3294,'HAN02'!$I$1:$J$426,2,FALSE),"")</f>
        <v>GG442035</v>
      </c>
    </row>
    <row r="3295" spans="1:14">
      <c r="A3295" s="14">
        <v>3293</v>
      </c>
      <c r="B3295" s="14" t="str">
        <f t="shared" si="51"/>
        <v>440100503293</v>
      </c>
      <c r="C3295" s="15" t="s">
        <v>26813</v>
      </c>
      <c r="D3295" s="15" t="s">
        <v>4050</v>
      </c>
      <c r="E3295" s="15" t="s">
        <v>26814</v>
      </c>
      <c r="F3295" s="14" t="s">
        <v>26815</v>
      </c>
      <c r="G3295" s="15" t="s">
        <v>26816</v>
      </c>
      <c r="H3295" s="14" t="s">
        <v>13745</v>
      </c>
      <c r="I3295" s="15" t="s">
        <v>26817</v>
      </c>
      <c r="J3295" s="14" t="s">
        <v>13699</v>
      </c>
      <c r="K3295" s="18"/>
      <c r="L3295" s="14" t="s">
        <v>13699</v>
      </c>
      <c r="M3295" s="15" t="s">
        <v>26760</v>
      </c>
      <c r="N3295" s="19" t="str">
        <f>_xlfn.IFNA(VLOOKUP(K3295,'HAN02'!$I$1:$J$426,2,FALSE),"")</f>
        <v/>
      </c>
    </row>
    <row r="3296" spans="1:14">
      <c r="A3296" s="14">
        <v>3294</v>
      </c>
      <c r="B3296" s="14" t="str">
        <f t="shared" si="51"/>
        <v>440100503294</v>
      </c>
      <c r="C3296" s="15" t="s">
        <v>26818</v>
      </c>
      <c r="D3296" s="15" t="s">
        <v>4050</v>
      </c>
      <c r="E3296" s="15" t="s">
        <v>26819</v>
      </c>
      <c r="F3296" s="14" t="s">
        <v>26757</v>
      </c>
      <c r="G3296" s="15" t="s">
        <v>26820</v>
      </c>
      <c r="H3296" s="14" t="s">
        <v>13745</v>
      </c>
      <c r="I3296" s="15" t="s">
        <v>26821</v>
      </c>
      <c r="J3296" s="14" t="s">
        <v>13699</v>
      </c>
      <c r="K3296" s="18"/>
      <c r="L3296" s="14" t="s">
        <v>13699</v>
      </c>
      <c r="M3296" s="15" t="s">
        <v>26760</v>
      </c>
      <c r="N3296" s="19" t="str">
        <f>_xlfn.IFNA(VLOOKUP(K3296,'HAN02'!$I$1:$J$426,2,FALSE),"")</f>
        <v/>
      </c>
    </row>
    <row r="3297" spans="1:14">
      <c r="A3297" s="14">
        <v>3295</v>
      </c>
      <c r="B3297" s="14" t="str">
        <f t="shared" si="51"/>
        <v>440100403295</v>
      </c>
      <c r="C3297" s="15" t="s">
        <v>26822</v>
      </c>
      <c r="D3297" s="15" t="s">
        <v>4050</v>
      </c>
      <c r="E3297" s="15" t="s">
        <v>26823</v>
      </c>
      <c r="F3297" s="14" t="s">
        <v>26763</v>
      </c>
      <c r="G3297" s="15" t="s">
        <v>26824</v>
      </c>
      <c r="H3297" s="14" t="s">
        <v>13708</v>
      </c>
      <c r="I3297" s="15" t="s">
        <v>26825</v>
      </c>
      <c r="J3297" s="14" t="s">
        <v>13699</v>
      </c>
      <c r="K3297" s="18"/>
      <c r="L3297" s="14" t="s">
        <v>13699</v>
      </c>
      <c r="M3297" s="15" t="s">
        <v>26760</v>
      </c>
      <c r="N3297" s="19" t="str">
        <f>_xlfn.IFNA(VLOOKUP(K3297,'HAN02'!$I$1:$J$426,2,FALSE),"")</f>
        <v/>
      </c>
    </row>
    <row r="3298" spans="1:14">
      <c r="A3298" s="14">
        <v>3296</v>
      </c>
      <c r="B3298" s="14" t="str">
        <f t="shared" si="51"/>
        <v>440100503296</v>
      </c>
      <c r="C3298" s="15" t="s">
        <v>26826</v>
      </c>
      <c r="D3298" s="15" t="s">
        <v>4050</v>
      </c>
      <c r="E3298" s="15" t="s">
        <v>26827</v>
      </c>
      <c r="F3298" s="14" t="s">
        <v>26757</v>
      </c>
      <c r="G3298" s="15" t="s">
        <v>26828</v>
      </c>
      <c r="H3298" s="14" t="s">
        <v>13745</v>
      </c>
      <c r="I3298" s="15" t="s">
        <v>26829</v>
      </c>
      <c r="J3298" s="14" t="s">
        <v>13699</v>
      </c>
      <c r="K3298" s="18"/>
      <c r="L3298" s="14" t="s">
        <v>13699</v>
      </c>
      <c r="M3298" s="15" t="s">
        <v>26760</v>
      </c>
      <c r="N3298" s="19" t="str">
        <f>_xlfn.IFNA(VLOOKUP(K3298,'HAN02'!$I$1:$J$426,2,FALSE),"")</f>
        <v/>
      </c>
    </row>
    <row r="3299" spans="1:14">
      <c r="A3299" s="14">
        <v>3297</v>
      </c>
      <c r="B3299" s="14" t="str">
        <f t="shared" si="51"/>
        <v>440100503297</v>
      </c>
      <c r="C3299" s="15" t="s">
        <v>26830</v>
      </c>
      <c r="D3299" s="15" t="s">
        <v>4050</v>
      </c>
      <c r="E3299" s="15" t="s">
        <v>26831</v>
      </c>
      <c r="F3299" s="14" t="s">
        <v>4873</v>
      </c>
      <c r="G3299" s="15" t="s">
        <v>26832</v>
      </c>
      <c r="H3299" s="14" t="s">
        <v>13745</v>
      </c>
      <c r="I3299" s="15" t="s">
        <v>26833</v>
      </c>
      <c r="J3299" s="14" t="s">
        <v>13699</v>
      </c>
      <c r="K3299" s="18"/>
      <c r="L3299" s="14" t="s">
        <v>13699</v>
      </c>
      <c r="M3299" s="15" t="s">
        <v>26760</v>
      </c>
      <c r="N3299" s="19" t="str">
        <f>_xlfn.IFNA(VLOOKUP(K3299,'HAN02'!$I$1:$J$426,2,FALSE),"")</f>
        <v/>
      </c>
    </row>
    <row r="3300" spans="1:14">
      <c r="A3300" s="14">
        <v>3298</v>
      </c>
      <c r="B3300" s="14" t="str">
        <f t="shared" si="51"/>
        <v>440100503298</v>
      </c>
      <c r="C3300" s="15" t="s">
        <v>26834</v>
      </c>
      <c r="D3300" s="15" t="s">
        <v>4050</v>
      </c>
      <c r="E3300" s="15" t="s">
        <v>26835</v>
      </c>
      <c r="F3300" s="14" t="s">
        <v>26757</v>
      </c>
      <c r="G3300" s="15" t="s">
        <v>26836</v>
      </c>
      <c r="H3300" s="14" t="s">
        <v>13745</v>
      </c>
      <c r="I3300" s="15" t="s">
        <v>26837</v>
      </c>
      <c r="J3300" s="14" t="s">
        <v>13699</v>
      </c>
      <c r="K3300" s="18"/>
      <c r="L3300" s="14" t="s">
        <v>13699</v>
      </c>
      <c r="M3300" s="15" t="s">
        <v>26760</v>
      </c>
      <c r="N3300" s="19" t="str">
        <f>_xlfn.IFNA(VLOOKUP(K3300,'HAN02'!$I$1:$J$426,2,FALSE),"")</f>
        <v/>
      </c>
    </row>
    <row r="3301" spans="1:14">
      <c r="A3301" s="14">
        <v>3299</v>
      </c>
      <c r="B3301" s="14" t="str">
        <f t="shared" si="51"/>
        <v>440100503299</v>
      </c>
      <c r="C3301" s="15" t="s">
        <v>26838</v>
      </c>
      <c r="D3301" s="15" t="s">
        <v>4050</v>
      </c>
      <c r="E3301" s="15" t="s">
        <v>26839</v>
      </c>
      <c r="F3301" s="14" t="s">
        <v>4873</v>
      </c>
      <c r="G3301" s="15" t="s">
        <v>26840</v>
      </c>
      <c r="H3301" s="14" t="s">
        <v>13745</v>
      </c>
      <c r="I3301" s="15" t="s">
        <v>26841</v>
      </c>
      <c r="J3301" s="14" t="s">
        <v>13699</v>
      </c>
      <c r="K3301" s="18"/>
      <c r="L3301" s="14" t="s">
        <v>13699</v>
      </c>
      <c r="M3301" s="15" t="s">
        <v>26760</v>
      </c>
      <c r="N3301" s="19" t="str">
        <f>_xlfn.IFNA(VLOOKUP(K3301,'HAN02'!$I$1:$J$426,2,FALSE),"")</f>
        <v/>
      </c>
    </row>
    <row r="3302" spans="1:14">
      <c r="A3302" s="14">
        <v>3300</v>
      </c>
      <c r="B3302" s="14" t="str">
        <f t="shared" si="51"/>
        <v>440100503300</v>
      </c>
      <c r="C3302" s="15" t="s">
        <v>26842</v>
      </c>
      <c r="D3302" s="15" t="s">
        <v>4050</v>
      </c>
      <c r="E3302" s="15" t="s">
        <v>26843</v>
      </c>
      <c r="F3302" s="14" t="s">
        <v>4953</v>
      </c>
      <c r="G3302" s="15" t="s">
        <v>26844</v>
      </c>
      <c r="H3302" s="14" t="s">
        <v>13745</v>
      </c>
      <c r="I3302" s="15" t="s">
        <v>26845</v>
      </c>
      <c r="J3302" s="14" t="s">
        <v>13699</v>
      </c>
      <c r="K3302" s="18"/>
      <c r="L3302" s="14" t="s">
        <v>13699</v>
      </c>
      <c r="M3302" s="15" t="s">
        <v>26760</v>
      </c>
      <c r="N3302" s="19" t="str">
        <f>_xlfn.IFNA(VLOOKUP(K3302,'HAN02'!$I$1:$J$426,2,FALSE),"")</f>
        <v/>
      </c>
    </row>
    <row r="3303" spans="1:14">
      <c r="A3303" s="14">
        <v>3301</v>
      </c>
      <c r="B3303" s="14" t="str">
        <f t="shared" si="51"/>
        <v>440100503301</v>
      </c>
      <c r="C3303" s="15" t="s">
        <v>26846</v>
      </c>
      <c r="D3303" s="15" t="s">
        <v>4050</v>
      </c>
      <c r="E3303" s="15" t="s">
        <v>26847</v>
      </c>
      <c r="F3303" s="14" t="s">
        <v>26848</v>
      </c>
      <c r="G3303" s="15" t="s">
        <v>26849</v>
      </c>
      <c r="H3303" s="14" t="s">
        <v>13745</v>
      </c>
      <c r="I3303" s="15" t="s">
        <v>17401</v>
      </c>
      <c r="J3303" s="14" t="s">
        <v>13699</v>
      </c>
      <c r="K3303" s="18"/>
      <c r="L3303" s="14" t="s">
        <v>13699</v>
      </c>
      <c r="M3303" s="15" t="s">
        <v>26760</v>
      </c>
      <c r="N3303" s="19" t="str">
        <f>_xlfn.IFNA(VLOOKUP(K3303,'HAN02'!$I$1:$J$426,2,FALSE),"")</f>
        <v/>
      </c>
    </row>
    <row r="3304" spans="1:14">
      <c r="A3304" s="14">
        <v>3302</v>
      </c>
      <c r="B3304" s="14" t="str">
        <f t="shared" si="51"/>
        <v>440100503302</v>
      </c>
      <c r="C3304" s="15" t="s">
        <v>26850</v>
      </c>
      <c r="D3304" s="15" t="s">
        <v>4050</v>
      </c>
      <c r="E3304" s="15" t="s">
        <v>26851</v>
      </c>
      <c r="F3304" s="14" t="s">
        <v>26852</v>
      </c>
      <c r="G3304" s="15" t="s">
        <v>26853</v>
      </c>
      <c r="H3304" s="14" t="s">
        <v>13745</v>
      </c>
      <c r="I3304" s="15" t="s">
        <v>26854</v>
      </c>
      <c r="J3304" s="14" t="s">
        <v>13699</v>
      </c>
      <c r="K3304" s="18"/>
      <c r="L3304" s="14" t="s">
        <v>13699</v>
      </c>
      <c r="M3304" s="15" t="s">
        <v>26760</v>
      </c>
      <c r="N3304" s="19" t="str">
        <f>_xlfn.IFNA(VLOOKUP(K3304,'HAN02'!$I$1:$J$426,2,FALSE),"")</f>
        <v/>
      </c>
    </row>
    <row r="3305" spans="1:14">
      <c r="A3305" s="14">
        <v>3303</v>
      </c>
      <c r="B3305" s="14" t="str">
        <f t="shared" si="51"/>
        <v>440100503303</v>
      </c>
      <c r="C3305" s="15" t="s">
        <v>26855</v>
      </c>
      <c r="D3305" s="15" t="s">
        <v>4050</v>
      </c>
      <c r="E3305" s="15" t="s">
        <v>26856</v>
      </c>
      <c r="F3305" s="14" t="s">
        <v>26757</v>
      </c>
      <c r="G3305" s="15" t="s">
        <v>26857</v>
      </c>
      <c r="H3305" s="14" t="s">
        <v>13745</v>
      </c>
      <c r="I3305" s="15" t="s">
        <v>20965</v>
      </c>
      <c r="J3305" s="14" t="s">
        <v>13710</v>
      </c>
      <c r="K3305" s="18" t="s">
        <v>13184</v>
      </c>
      <c r="L3305" s="14" t="s">
        <v>13699</v>
      </c>
      <c r="M3305" s="15" t="s">
        <v>26760</v>
      </c>
      <c r="N3305" s="19" t="str">
        <f>_xlfn.IFNA(VLOOKUP(K3305,'HAN02'!$I$1:$J$426,2,FALSE),"")</f>
        <v>GG442035</v>
      </c>
    </row>
    <row r="3306" spans="1:14">
      <c r="A3306" s="14">
        <v>3304</v>
      </c>
      <c r="B3306" s="14" t="str">
        <f t="shared" si="51"/>
        <v>440100403304</v>
      </c>
      <c r="C3306" s="15" t="s">
        <v>26858</v>
      </c>
      <c r="D3306" s="15" t="s">
        <v>4050</v>
      </c>
      <c r="E3306" s="15" t="s">
        <v>26859</v>
      </c>
      <c r="F3306" s="14" t="s">
        <v>4852</v>
      </c>
      <c r="G3306" s="15" t="s">
        <v>26860</v>
      </c>
      <c r="H3306" s="14" t="s">
        <v>13708</v>
      </c>
      <c r="I3306" s="15" t="s">
        <v>26861</v>
      </c>
      <c r="J3306" s="14" t="s">
        <v>13699</v>
      </c>
      <c r="K3306" s="18"/>
      <c r="L3306" s="14" t="s">
        <v>13699</v>
      </c>
      <c r="M3306" s="15" t="s">
        <v>26760</v>
      </c>
      <c r="N3306" s="19" t="str">
        <f>_xlfn.IFNA(VLOOKUP(K3306,'HAN02'!$I$1:$J$426,2,FALSE),"")</f>
        <v/>
      </c>
    </row>
    <row r="3307" spans="1:14">
      <c r="A3307" s="14">
        <v>3305</v>
      </c>
      <c r="B3307" s="14" t="str">
        <f t="shared" si="51"/>
        <v>440100503305</v>
      </c>
      <c r="C3307" s="15" t="s">
        <v>26862</v>
      </c>
      <c r="D3307" s="15" t="s">
        <v>4050</v>
      </c>
      <c r="E3307" s="15" t="s">
        <v>26863</v>
      </c>
      <c r="F3307" s="14" t="s">
        <v>26757</v>
      </c>
      <c r="G3307" s="15" t="s">
        <v>26864</v>
      </c>
      <c r="H3307" s="14" t="s">
        <v>13745</v>
      </c>
      <c r="I3307" s="15" t="s">
        <v>26865</v>
      </c>
      <c r="J3307" s="14" t="s">
        <v>13710</v>
      </c>
      <c r="K3307" s="18" t="s">
        <v>13184</v>
      </c>
      <c r="L3307" s="14" t="s">
        <v>13699</v>
      </c>
      <c r="M3307" s="15" t="s">
        <v>26760</v>
      </c>
      <c r="N3307" s="19" t="str">
        <f>_xlfn.IFNA(VLOOKUP(K3307,'HAN02'!$I$1:$J$426,2,FALSE),"")</f>
        <v>GG442035</v>
      </c>
    </row>
    <row r="3308" spans="1:14">
      <c r="A3308" s="14">
        <v>3306</v>
      </c>
      <c r="B3308" s="14" t="str">
        <f t="shared" si="51"/>
        <v>440100503306</v>
      </c>
      <c r="C3308" s="15" t="s">
        <v>26866</v>
      </c>
      <c r="D3308" s="15" t="s">
        <v>4050</v>
      </c>
      <c r="E3308" s="15" t="s">
        <v>26867</v>
      </c>
      <c r="F3308" s="14" t="s">
        <v>26757</v>
      </c>
      <c r="G3308" s="15" t="s">
        <v>26868</v>
      </c>
      <c r="H3308" s="14" t="s">
        <v>13745</v>
      </c>
      <c r="I3308" s="15" t="s">
        <v>26869</v>
      </c>
      <c r="J3308" s="14" t="s">
        <v>13699</v>
      </c>
      <c r="K3308" s="18"/>
      <c r="L3308" s="14" t="s">
        <v>13699</v>
      </c>
      <c r="M3308" s="15" t="s">
        <v>26760</v>
      </c>
      <c r="N3308" s="19" t="str">
        <f>_xlfn.IFNA(VLOOKUP(K3308,'HAN02'!$I$1:$J$426,2,FALSE),"")</f>
        <v/>
      </c>
    </row>
    <row r="3309" spans="1:14">
      <c r="A3309" s="14">
        <v>3307</v>
      </c>
      <c r="B3309" s="14" t="str">
        <f t="shared" si="51"/>
        <v>440100503307</v>
      </c>
      <c r="C3309" s="15" t="s">
        <v>26870</v>
      </c>
      <c r="D3309" s="15" t="s">
        <v>4050</v>
      </c>
      <c r="E3309" s="15" t="s">
        <v>26871</v>
      </c>
      <c r="F3309" s="14" t="s">
        <v>26872</v>
      </c>
      <c r="G3309" s="15" t="s">
        <v>26873</v>
      </c>
      <c r="H3309" s="14" t="s">
        <v>13745</v>
      </c>
      <c r="I3309" s="15" t="s">
        <v>26874</v>
      </c>
      <c r="J3309" s="14" t="s">
        <v>13710</v>
      </c>
      <c r="K3309" s="18" t="s">
        <v>13184</v>
      </c>
      <c r="L3309" s="14" t="s">
        <v>13699</v>
      </c>
      <c r="M3309" s="15" t="s">
        <v>26760</v>
      </c>
      <c r="N3309" s="19" t="str">
        <f>_xlfn.IFNA(VLOOKUP(K3309,'HAN02'!$I$1:$J$426,2,FALSE),"")</f>
        <v>GG442035</v>
      </c>
    </row>
    <row r="3310" spans="1:14">
      <c r="A3310" s="14">
        <v>3308</v>
      </c>
      <c r="B3310" s="14" t="str">
        <f t="shared" si="51"/>
        <v>440100503308</v>
      </c>
      <c r="C3310" s="15" t="s">
        <v>26875</v>
      </c>
      <c r="D3310" s="15" t="s">
        <v>4050</v>
      </c>
      <c r="E3310" s="15" t="s">
        <v>26876</v>
      </c>
      <c r="F3310" s="14" t="s">
        <v>26757</v>
      </c>
      <c r="G3310" s="15" t="s">
        <v>26877</v>
      </c>
      <c r="H3310" s="14" t="s">
        <v>13745</v>
      </c>
      <c r="I3310" s="15" t="s">
        <v>26878</v>
      </c>
      <c r="J3310" s="14" t="s">
        <v>13699</v>
      </c>
      <c r="K3310" s="18"/>
      <c r="L3310" s="14" t="s">
        <v>13699</v>
      </c>
      <c r="M3310" s="15" t="s">
        <v>26760</v>
      </c>
      <c r="N3310" s="19" t="str">
        <f>_xlfn.IFNA(VLOOKUP(K3310,'HAN02'!$I$1:$J$426,2,FALSE),"")</f>
        <v/>
      </c>
    </row>
    <row r="3311" spans="1:14">
      <c r="A3311" s="14">
        <v>3309</v>
      </c>
      <c r="B3311" s="14" t="str">
        <f t="shared" si="51"/>
        <v>440100503309</v>
      </c>
      <c r="C3311" s="15" t="s">
        <v>26879</v>
      </c>
      <c r="D3311" s="15" t="s">
        <v>4050</v>
      </c>
      <c r="E3311" s="15" t="s">
        <v>26880</v>
      </c>
      <c r="F3311" s="14" t="s">
        <v>26757</v>
      </c>
      <c r="G3311" s="15" t="s">
        <v>26881</v>
      </c>
      <c r="H3311" s="14" t="s">
        <v>13745</v>
      </c>
      <c r="I3311" s="15" t="s">
        <v>26882</v>
      </c>
      <c r="J3311" s="14" t="s">
        <v>13699</v>
      </c>
      <c r="K3311" s="18"/>
      <c r="L3311" s="14" t="s">
        <v>13699</v>
      </c>
      <c r="M3311" s="15" t="s">
        <v>26760</v>
      </c>
      <c r="N3311" s="19" t="str">
        <f>_xlfn.IFNA(VLOOKUP(K3311,'HAN02'!$I$1:$J$426,2,FALSE),"")</f>
        <v/>
      </c>
    </row>
    <row r="3312" spans="1:14">
      <c r="A3312" s="14">
        <v>3310</v>
      </c>
      <c r="B3312" s="14" t="str">
        <f t="shared" si="51"/>
        <v>440100503310</v>
      </c>
      <c r="C3312" s="15" t="s">
        <v>26883</v>
      </c>
      <c r="D3312" s="15" t="s">
        <v>4050</v>
      </c>
      <c r="E3312" s="15" t="s">
        <v>26884</v>
      </c>
      <c r="F3312" s="14" t="s">
        <v>26757</v>
      </c>
      <c r="G3312" s="15" t="s">
        <v>26885</v>
      </c>
      <c r="H3312" s="14" t="s">
        <v>13745</v>
      </c>
      <c r="I3312" s="15" t="s">
        <v>26886</v>
      </c>
      <c r="J3312" s="14" t="s">
        <v>13699</v>
      </c>
      <c r="K3312" s="18"/>
      <c r="L3312" s="14" t="s">
        <v>13699</v>
      </c>
      <c r="M3312" s="15" t="s">
        <v>26760</v>
      </c>
      <c r="N3312" s="19" t="str">
        <f>_xlfn.IFNA(VLOOKUP(K3312,'HAN02'!$I$1:$J$426,2,FALSE),"")</f>
        <v/>
      </c>
    </row>
    <row r="3313" spans="1:14">
      <c r="A3313" s="14">
        <v>3311</v>
      </c>
      <c r="B3313" s="14" t="str">
        <f t="shared" si="51"/>
        <v>440100503311</v>
      </c>
      <c r="C3313" s="15" t="s">
        <v>26887</v>
      </c>
      <c r="D3313" s="15" t="s">
        <v>4050</v>
      </c>
      <c r="E3313" s="15" t="s">
        <v>26888</v>
      </c>
      <c r="F3313" s="14" t="s">
        <v>26757</v>
      </c>
      <c r="G3313" s="15" t="s">
        <v>26889</v>
      </c>
      <c r="H3313" s="14" t="s">
        <v>13745</v>
      </c>
      <c r="I3313" s="15" t="s">
        <v>17574</v>
      </c>
      <c r="J3313" s="14" t="s">
        <v>13699</v>
      </c>
      <c r="K3313" s="18"/>
      <c r="L3313" s="14" t="s">
        <v>13699</v>
      </c>
      <c r="M3313" s="15" t="s">
        <v>26760</v>
      </c>
      <c r="N3313" s="19" t="str">
        <f>_xlfn.IFNA(VLOOKUP(K3313,'HAN02'!$I$1:$J$426,2,FALSE),"")</f>
        <v/>
      </c>
    </row>
    <row r="3314" spans="1:14">
      <c r="A3314" s="14">
        <v>3312</v>
      </c>
      <c r="B3314" s="14" t="str">
        <f t="shared" si="51"/>
        <v>440100503312</v>
      </c>
      <c r="C3314" s="15" t="s">
        <v>26890</v>
      </c>
      <c r="D3314" s="15" t="s">
        <v>4050</v>
      </c>
      <c r="E3314" s="15" t="s">
        <v>26891</v>
      </c>
      <c r="F3314" s="14" t="s">
        <v>4953</v>
      </c>
      <c r="G3314" s="15" t="s">
        <v>26892</v>
      </c>
      <c r="H3314" s="14" t="s">
        <v>13745</v>
      </c>
      <c r="I3314" s="15" t="s">
        <v>17574</v>
      </c>
      <c r="J3314" s="14" t="s">
        <v>13699</v>
      </c>
      <c r="K3314" s="18"/>
      <c r="L3314" s="14" t="s">
        <v>13699</v>
      </c>
      <c r="M3314" s="15" t="s">
        <v>26760</v>
      </c>
      <c r="N3314" s="19" t="str">
        <f>_xlfn.IFNA(VLOOKUP(K3314,'HAN02'!$I$1:$J$426,2,FALSE),"")</f>
        <v/>
      </c>
    </row>
    <row r="3315" spans="1:14">
      <c r="A3315" s="14">
        <v>3313</v>
      </c>
      <c r="B3315" s="14" t="str">
        <f t="shared" si="51"/>
        <v>440100503313</v>
      </c>
      <c r="C3315" s="15" t="s">
        <v>26893</v>
      </c>
      <c r="D3315" s="15" t="s">
        <v>4050</v>
      </c>
      <c r="E3315" s="15" t="s">
        <v>26894</v>
      </c>
      <c r="F3315" s="14" t="s">
        <v>4953</v>
      </c>
      <c r="G3315" s="15" t="s">
        <v>26895</v>
      </c>
      <c r="H3315" s="14" t="s">
        <v>13745</v>
      </c>
      <c r="I3315" s="15" t="s">
        <v>26896</v>
      </c>
      <c r="J3315" s="14" t="s">
        <v>13699</v>
      </c>
      <c r="K3315" s="18"/>
      <c r="L3315" s="14" t="s">
        <v>13699</v>
      </c>
      <c r="M3315" s="15" t="s">
        <v>26760</v>
      </c>
      <c r="N3315" s="19" t="str">
        <f>_xlfn.IFNA(VLOOKUP(K3315,'HAN02'!$I$1:$J$426,2,FALSE),"")</f>
        <v/>
      </c>
    </row>
    <row r="3316" spans="1:14">
      <c r="A3316" s="14">
        <v>3314</v>
      </c>
      <c r="B3316" s="14" t="str">
        <f t="shared" si="51"/>
        <v>440100503314</v>
      </c>
      <c r="C3316" s="15" t="s">
        <v>26897</v>
      </c>
      <c r="D3316" s="15" t="s">
        <v>4050</v>
      </c>
      <c r="E3316" s="15" t="s">
        <v>26898</v>
      </c>
      <c r="F3316" s="14" t="s">
        <v>26757</v>
      </c>
      <c r="G3316" s="15" t="s">
        <v>26899</v>
      </c>
      <c r="H3316" s="14" t="s">
        <v>13745</v>
      </c>
      <c r="I3316" s="15" t="s">
        <v>14454</v>
      </c>
      <c r="J3316" s="14" t="s">
        <v>13699</v>
      </c>
      <c r="K3316" s="18"/>
      <c r="L3316" s="14" t="s">
        <v>13699</v>
      </c>
      <c r="M3316" s="15" t="s">
        <v>26760</v>
      </c>
      <c r="N3316" s="19" t="str">
        <f>_xlfn.IFNA(VLOOKUP(K3316,'HAN02'!$I$1:$J$426,2,FALSE),"")</f>
        <v/>
      </c>
    </row>
    <row r="3317" spans="1:14">
      <c r="A3317" s="14">
        <v>3315</v>
      </c>
      <c r="B3317" s="14" t="str">
        <f t="shared" si="51"/>
        <v>440100503315</v>
      </c>
      <c r="C3317" s="15" t="s">
        <v>26900</v>
      </c>
      <c r="D3317" s="15" t="s">
        <v>4050</v>
      </c>
      <c r="E3317" s="15" t="s">
        <v>26901</v>
      </c>
      <c r="F3317" s="14" t="s">
        <v>26757</v>
      </c>
      <c r="G3317" s="15" t="s">
        <v>26902</v>
      </c>
      <c r="H3317" s="14" t="s">
        <v>13745</v>
      </c>
      <c r="I3317" s="15" t="s">
        <v>26903</v>
      </c>
      <c r="J3317" s="14" t="s">
        <v>13699</v>
      </c>
      <c r="K3317" s="18"/>
      <c r="L3317" s="14" t="s">
        <v>13699</v>
      </c>
      <c r="M3317" s="15" t="s">
        <v>26760</v>
      </c>
      <c r="N3317" s="19" t="str">
        <f>_xlfn.IFNA(VLOOKUP(K3317,'HAN02'!$I$1:$J$426,2,FALSE),"")</f>
        <v/>
      </c>
    </row>
    <row r="3318" spans="1:14">
      <c r="A3318" s="14">
        <v>3316</v>
      </c>
      <c r="B3318" s="14" t="str">
        <f t="shared" si="51"/>
        <v>440100503316</v>
      </c>
      <c r="C3318" s="15" t="s">
        <v>26904</v>
      </c>
      <c r="D3318" s="15" t="s">
        <v>4050</v>
      </c>
      <c r="E3318" s="15" t="s">
        <v>26905</v>
      </c>
      <c r="F3318" s="14" t="s">
        <v>26906</v>
      </c>
      <c r="G3318" s="15" t="s">
        <v>26907</v>
      </c>
      <c r="H3318" s="14" t="s">
        <v>13745</v>
      </c>
      <c r="I3318" s="15" t="s">
        <v>26908</v>
      </c>
      <c r="J3318" s="14" t="s">
        <v>13699</v>
      </c>
      <c r="K3318" s="18"/>
      <c r="L3318" s="14" t="s">
        <v>13699</v>
      </c>
      <c r="M3318" s="15" t="s">
        <v>26760</v>
      </c>
      <c r="N3318" s="19" t="str">
        <f>_xlfn.IFNA(VLOOKUP(K3318,'HAN02'!$I$1:$J$426,2,FALSE),"")</f>
        <v/>
      </c>
    </row>
    <row r="3319" spans="1:14">
      <c r="A3319" s="14">
        <v>3317</v>
      </c>
      <c r="B3319" s="14" t="str">
        <f t="shared" si="51"/>
        <v>440100503317</v>
      </c>
      <c r="C3319" s="15" t="s">
        <v>26909</v>
      </c>
      <c r="D3319" s="15" t="s">
        <v>4050</v>
      </c>
      <c r="E3319" s="15" t="s">
        <v>26910</v>
      </c>
      <c r="F3319" s="14" t="s">
        <v>26767</v>
      </c>
      <c r="G3319" s="15" t="s">
        <v>26911</v>
      </c>
      <c r="H3319" s="14" t="s">
        <v>13745</v>
      </c>
      <c r="I3319" s="15" t="s">
        <v>26701</v>
      </c>
      <c r="J3319" s="14" t="s">
        <v>13699</v>
      </c>
      <c r="K3319" s="18"/>
      <c r="L3319" s="14" t="s">
        <v>13699</v>
      </c>
      <c r="M3319" s="15" t="s">
        <v>26760</v>
      </c>
      <c r="N3319" s="19" t="str">
        <f>_xlfn.IFNA(VLOOKUP(K3319,'HAN02'!$I$1:$J$426,2,FALSE),"")</f>
        <v/>
      </c>
    </row>
    <row r="3320" spans="1:14">
      <c r="A3320" s="14">
        <v>3318</v>
      </c>
      <c r="B3320" s="14" t="str">
        <f t="shared" si="51"/>
        <v>440100503318</v>
      </c>
      <c r="C3320" s="15" t="s">
        <v>26912</v>
      </c>
      <c r="D3320" s="15" t="s">
        <v>4050</v>
      </c>
      <c r="E3320" s="15" t="s">
        <v>26913</v>
      </c>
      <c r="F3320" s="14" t="s">
        <v>26914</v>
      </c>
      <c r="G3320" s="15" t="s">
        <v>26915</v>
      </c>
      <c r="H3320" s="14" t="s">
        <v>13745</v>
      </c>
      <c r="I3320" s="15" t="s">
        <v>26916</v>
      </c>
      <c r="J3320" s="14" t="s">
        <v>13699</v>
      </c>
      <c r="K3320" s="18"/>
      <c r="L3320" s="14" t="s">
        <v>13699</v>
      </c>
      <c r="M3320" s="15" t="s">
        <v>26760</v>
      </c>
      <c r="N3320" s="19" t="str">
        <f>_xlfn.IFNA(VLOOKUP(K3320,'HAN02'!$I$1:$J$426,2,FALSE),"")</f>
        <v/>
      </c>
    </row>
    <row r="3321" spans="1:14">
      <c r="A3321" s="14">
        <v>3319</v>
      </c>
      <c r="B3321" s="14" t="str">
        <f t="shared" si="51"/>
        <v>440100503319</v>
      </c>
      <c r="C3321" s="15" t="s">
        <v>26917</v>
      </c>
      <c r="D3321" s="15" t="s">
        <v>4050</v>
      </c>
      <c r="E3321" s="15" t="s">
        <v>26918</v>
      </c>
      <c r="F3321" s="14" t="s">
        <v>26919</v>
      </c>
      <c r="G3321" s="15" t="s">
        <v>26920</v>
      </c>
      <c r="H3321" s="14" t="s">
        <v>13745</v>
      </c>
      <c r="I3321" s="15" t="s">
        <v>26921</v>
      </c>
      <c r="J3321" s="14" t="s">
        <v>13699</v>
      </c>
      <c r="K3321" s="18"/>
      <c r="L3321" s="14" t="s">
        <v>13699</v>
      </c>
      <c r="M3321" s="15" t="s">
        <v>26760</v>
      </c>
      <c r="N3321" s="19" t="str">
        <f>_xlfn.IFNA(VLOOKUP(K3321,'HAN02'!$I$1:$J$426,2,FALSE),"")</f>
        <v/>
      </c>
    </row>
    <row r="3322" spans="1:14">
      <c r="A3322" s="14">
        <v>3320</v>
      </c>
      <c r="B3322" s="14" t="str">
        <f t="shared" si="51"/>
        <v>440100503320</v>
      </c>
      <c r="C3322" s="15" t="s">
        <v>26922</v>
      </c>
      <c r="D3322" s="15" t="s">
        <v>4050</v>
      </c>
      <c r="E3322" s="15" t="s">
        <v>26923</v>
      </c>
      <c r="F3322" s="14" t="s">
        <v>4953</v>
      </c>
      <c r="G3322" s="15" t="s">
        <v>26924</v>
      </c>
      <c r="H3322" s="14" t="s">
        <v>13745</v>
      </c>
      <c r="I3322" s="15" t="s">
        <v>20589</v>
      </c>
      <c r="J3322" s="14" t="s">
        <v>13699</v>
      </c>
      <c r="K3322" s="18"/>
      <c r="L3322" s="14" t="s">
        <v>13699</v>
      </c>
      <c r="M3322" s="15" t="s">
        <v>26760</v>
      </c>
      <c r="N3322" s="19" t="str">
        <f>_xlfn.IFNA(VLOOKUP(K3322,'HAN02'!$I$1:$J$426,2,FALSE),"")</f>
        <v/>
      </c>
    </row>
    <row r="3323" spans="1:14">
      <c r="A3323" s="14">
        <v>3321</v>
      </c>
      <c r="B3323" s="14" t="str">
        <f t="shared" si="51"/>
        <v>440100503321</v>
      </c>
      <c r="C3323" s="15" t="s">
        <v>26925</v>
      </c>
      <c r="D3323" s="15" t="s">
        <v>4050</v>
      </c>
      <c r="E3323" s="15" t="s">
        <v>26926</v>
      </c>
      <c r="F3323" s="14" t="s">
        <v>26791</v>
      </c>
      <c r="G3323" s="15" t="s">
        <v>26927</v>
      </c>
      <c r="H3323" s="14" t="s">
        <v>13745</v>
      </c>
      <c r="I3323" s="15" t="s">
        <v>26928</v>
      </c>
      <c r="J3323" s="14" t="s">
        <v>13710</v>
      </c>
      <c r="K3323" s="18" t="s">
        <v>13184</v>
      </c>
      <c r="L3323" s="14" t="s">
        <v>13699</v>
      </c>
      <c r="M3323" s="15" t="s">
        <v>26760</v>
      </c>
      <c r="N3323" s="19" t="str">
        <f>_xlfn.IFNA(VLOOKUP(K3323,'HAN02'!$I$1:$J$426,2,FALSE),"")</f>
        <v>GG442035</v>
      </c>
    </row>
    <row r="3324" spans="1:14">
      <c r="A3324" s="14">
        <v>3322</v>
      </c>
      <c r="B3324" s="14" t="str">
        <f t="shared" si="51"/>
        <v>440100503322</v>
      </c>
      <c r="C3324" s="15" t="s">
        <v>26929</v>
      </c>
      <c r="D3324" s="15" t="s">
        <v>4050</v>
      </c>
      <c r="E3324" s="15" t="s">
        <v>26930</v>
      </c>
      <c r="F3324" s="14" t="s">
        <v>26757</v>
      </c>
      <c r="G3324" s="15" t="s">
        <v>26931</v>
      </c>
      <c r="H3324" s="14" t="s">
        <v>13745</v>
      </c>
      <c r="I3324" s="15" t="s">
        <v>26932</v>
      </c>
      <c r="J3324" s="14" t="s">
        <v>13699</v>
      </c>
      <c r="K3324" s="18"/>
      <c r="L3324" s="14" t="s">
        <v>13699</v>
      </c>
      <c r="M3324" s="15" t="s">
        <v>26760</v>
      </c>
      <c r="N3324" s="19" t="str">
        <f>_xlfn.IFNA(VLOOKUP(K3324,'HAN02'!$I$1:$J$426,2,FALSE),"")</f>
        <v/>
      </c>
    </row>
    <row r="3325" spans="1:14">
      <c r="A3325" s="14">
        <v>3323</v>
      </c>
      <c r="B3325" s="14" t="str">
        <f t="shared" si="51"/>
        <v>440100503323</v>
      </c>
      <c r="C3325" s="15" t="s">
        <v>26933</v>
      </c>
      <c r="D3325" s="15" t="s">
        <v>4050</v>
      </c>
      <c r="E3325" s="15" t="s">
        <v>26934</v>
      </c>
      <c r="F3325" s="14" t="s">
        <v>4873</v>
      </c>
      <c r="G3325" s="15" t="s">
        <v>26935</v>
      </c>
      <c r="H3325" s="14" t="s">
        <v>13745</v>
      </c>
      <c r="I3325" s="15" t="s">
        <v>26936</v>
      </c>
      <c r="J3325" s="14" t="s">
        <v>13699</v>
      </c>
      <c r="K3325" s="18"/>
      <c r="L3325" s="14" t="s">
        <v>13699</v>
      </c>
      <c r="M3325" s="15" t="s">
        <v>26760</v>
      </c>
      <c r="N3325" s="19" t="str">
        <f>_xlfn.IFNA(VLOOKUP(K3325,'HAN02'!$I$1:$J$426,2,FALSE),"")</f>
        <v/>
      </c>
    </row>
    <row r="3326" spans="1:14">
      <c r="A3326" s="14">
        <v>3324</v>
      </c>
      <c r="B3326" s="14" t="str">
        <f t="shared" si="51"/>
        <v>440100503324</v>
      </c>
      <c r="C3326" s="15" t="s">
        <v>26937</v>
      </c>
      <c r="D3326" s="15" t="s">
        <v>4050</v>
      </c>
      <c r="E3326" s="15" t="s">
        <v>26938</v>
      </c>
      <c r="F3326" s="14" t="s">
        <v>26939</v>
      </c>
      <c r="G3326" s="15" t="s">
        <v>26940</v>
      </c>
      <c r="H3326" s="14" t="s">
        <v>13745</v>
      </c>
      <c r="I3326" s="15" t="s">
        <v>26941</v>
      </c>
      <c r="J3326" s="14" t="s">
        <v>13699</v>
      </c>
      <c r="K3326" s="18"/>
      <c r="L3326" s="14" t="s">
        <v>13699</v>
      </c>
      <c r="M3326" s="15" t="s">
        <v>26760</v>
      </c>
      <c r="N3326" s="19" t="str">
        <f>_xlfn.IFNA(VLOOKUP(K3326,'HAN02'!$I$1:$J$426,2,FALSE),"")</f>
        <v/>
      </c>
    </row>
    <row r="3327" spans="1:14">
      <c r="A3327" s="14">
        <v>3325</v>
      </c>
      <c r="B3327" s="14" t="str">
        <f t="shared" si="51"/>
        <v>440100503325</v>
      </c>
      <c r="C3327" s="15" t="s">
        <v>26942</v>
      </c>
      <c r="D3327" s="15" t="s">
        <v>4050</v>
      </c>
      <c r="E3327" s="15" t="s">
        <v>26943</v>
      </c>
      <c r="F3327" s="14" t="s">
        <v>26944</v>
      </c>
      <c r="G3327" s="15" t="s">
        <v>26945</v>
      </c>
      <c r="H3327" s="14" t="s">
        <v>13745</v>
      </c>
      <c r="I3327" s="15" t="s">
        <v>16577</v>
      </c>
      <c r="J3327" s="14" t="s">
        <v>13699</v>
      </c>
      <c r="K3327" s="18"/>
      <c r="L3327" s="14" t="s">
        <v>13699</v>
      </c>
      <c r="M3327" s="15" t="s">
        <v>26760</v>
      </c>
      <c r="N3327" s="19" t="str">
        <f>_xlfn.IFNA(VLOOKUP(K3327,'HAN02'!$I$1:$J$426,2,FALSE),"")</f>
        <v/>
      </c>
    </row>
    <row r="3328" spans="1:14">
      <c r="A3328" s="14">
        <v>3326</v>
      </c>
      <c r="B3328" s="14" t="str">
        <f t="shared" si="51"/>
        <v>440100503326</v>
      </c>
      <c r="C3328" s="15" t="s">
        <v>26946</v>
      </c>
      <c r="D3328" s="15" t="s">
        <v>4050</v>
      </c>
      <c r="E3328" s="15" t="s">
        <v>26947</v>
      </c>
      <c r="F3328" s="14" t="s">
        <v>4873</v>
      </c>
      <c r="G3328" s="15" t="s">
        <v>26948</v>
      </c>
      <c r="H3328" s="14" t="s">
        <v>13745</v>
      </c>
      <c r="I3328" s="15" t="s">
        <v>26949</v>
      </c>
      <c r="J3328" s="14" t="s">
        <v>13699</v>
      </c>
      <c r="K3328" s="18"/>
      <c r="L3328" s="14" t="s">
        <v>13699</v>
      </c>
      <c r="M3328" s="15" t="s">
        <v>26760</v>
      </c>
      <c r="N3328" s="19" t="str">
        <f>_xlfn.IFNA(VLOOKUP(K3328,'HAN02'!$I$1:$J$426,2,FALSE),"")</f>
        <v/>
      </c>
    </row>
    <row r="3329" spans="1:14">
      <c r="A3329" s="14">
        <v>3327</v>
      </c>
      <c r="B3329" s="14" t="str">
        <f t="shared" si="51"/>
        <v>440100503327</v>
      </c>
      <c r="C3329" s="15" t="s">
        <v>26950</v>
      </c>
      <c r="D3329" s="15" t="s">
        <v>4050</v>
      </c>
      <c r="E3329" s="15" t="s">
        <v>26951</v>
      </c>
      <c r="F3329" s="14" t="s">
        <v>4807</v>
      </c>
      <c r="G3329" s="15" t="s">
        <v>26952</v>
      </c>
      <c r="H3329" s="14" t="s">
        <v>13745</v>
      </c>
      <c r="I3329" s="15" t="s">
        <v>26953</v>
      </c>
      <c r="J3329" s="14" t="s">
        <v>13710</v>
      </c>
      <c r="K3329" s="18" t="s">
        <v>13184</v>
      </c>
      <c r="L3329" s="14" t="s">
        <v>13699</v>
      </c>
      <c r="M3329" s="15" t="s">
        <v>26760</v>
      </c>
      <c r="N3329" s="19" t="str">
        <f>_xlfn.IFNA(VLOOKUP(K3329,'HAN02'!$I$1:$J$426,2,FALSE),"")</f>
        <v>GG442035</v>
      </c>
    </row>
    <row r="3330" spans="1:14">
      <c r="A3330" s="14">
        <v>3328</v>
      </c>
      <c r="B3330" s="14" t="str">
        <f t="shared" si="51"/>
        <v>440100503328</v>
      </c>
      <c r="C3330" s="15" t="s">
        <v>26954</v>
      </c>
      <c r="D3330" s="15" t="s">
        <v>4050</v>
      </c>
      <c r="E3330" s="15" t="s">
        <v>26955</v>
      </c>
      <c r="F3330" s="14" t="s">
        <v>26956</v>
      </c>
      <c r="G3330" s="15" t="s">
        <v>26957</v>
      </c>
      <c r="H3330" s="14" t="s">
        <v>13745</v>
      </c>
      <c r="I3330" s="15" t="s">
        <v>26958</v>
      </c>
      <c r="J3330" s="14" t="s">
        <v>13699</v>
      </c>
      <c r="K3330" s="18"/>
      <c r="L3330" s="14" t="s">
        <v>13699</v>
      </c>
      <c r="M3330" s="15" t="s">
        <v>26760</v>
      </c>
      <c r="N3330" s="19" t="str">
        <f>_xlfn.IFNA(VLOOKUP(K3330,'HAN02'!$I$1:$J$426,2,FALSE),"")</f>
        <v/>
      </c>
    </row>
    <row r="3331" spans="1:14">
      <c r="A3331" s="14">
        <v>3329</v>
      </c>
      <c r="B3331" s="14" t="str">
        <f t="shared" si="51"/>
        <v>440100503329</v>
      </c>
      <c r="C3331" s="15" t="s">
        <v>26959</v>
      </c>
      <c r="D3331" s="15" t="s">
        <v>4050</v>
      </c>
      <c r="E3331" s="15" t="s">
        <v>26960</v>
      </c>
      <c r="F3331" s="14" t="s">
        <v>26961</v>
      </c>
      <c r="G3331" s="15" t="s">
        <v>26962</v>
      </c>
      <c r="H3331" s="14" t="s">
        <v>13745</v>
      </c>
      <c r="I3331" s="15" t="s">
        <v>26963</v>
      </c>
      <c r="J3331" s="14" t="s">
        <v>13699</v>
      </c>
      <c r="K3331" s="18"/>
      <c r="L3331" s="14" t="s">
        <v>13699</v>
      </c>
      <c r="M3331" s="15" t="s">
        <v>26760</v>
      </c>
      <c r="N3331" s="19" t="str">
        <f>_xlfn.IFNA(VLOOKUP(K3331,'HAN02'!$I$1:$J$426,2,FALSE),"")</f>
        <v/>
      </c>
    </row>
    <row r="3332" spans="1:14">
      <c r="A3332" s="14">
        <v>3330</v>
      </c>
      <c r="B3332" s="14" t="str">
        <f t="shared" ref="B3332:B3395" si="52">D3332&amp;IF(H3332="",0,H3332)&amp;REPT(0,5-LEN(A3332))&amp;A3332</f>
        <v>440100303330</v>
      </c>
      <c r="C3332" s="15" t="s">
        <v>26964</v>
      </c>
      <c r="D3332" s="15" t="s">
        <v>4050</v>
      </c>
      <c r="E3332" s="15" t="s">
        <v>26965</v>
      </c>
      <c r="F3332" s="14" t="s">
        <v>26966</v>
      </c>
      <c r="G3332" s="15" t="s">
        <v>26967</v>
      </c>
      <c r="H3332" s="14" t="s">
        <v>13872</v>
      </c>
      <c r="I3332" s="15" t="s">
        <v>26968</v>
      </c>
      <c r="J3332" s="14" t="s">
        <v>13699</v>
      </c>
      <c r="K3332" s="18"/>
      <c r="L3332" s="14" t="s">
        <v>13699</v>
      </c>
      <c r="M3332" s="15" t="s">
        <v>26760</v>
      </c>
      <c r="N3332" s="19" t="str">
        <f>_xlfn.IFNA(VLOOKUP(K3332,'HAN02'!$I$1:$J$426,2,FALSE),"")</f>
        <v/>
      </c>
    </row>
    <row r="3333" spans="1:14">
      <c r="A3333" s="14">
        <v>3331</v>
      </c>
      <c r="B3333" s="14" t="str">
        <f t="shared" si="52"/>
        <v>440100503331</v>
      </c>
      <c r="C3333" s="15" t="s">
        <v>26969</v>
      </c>
      <c r="D3333" s="15" t="s">
        <v>4050</v>
      </c>
      <c r="E3333" s="15" t="s">
        <v>26970</v>
      </c>
      <c r="F3333" s="14" t="s">
        <v>4873</v>
      </c>
      <c r="G3333" s="15" t="s">
        <v>26971</v>
      </c>
      <c r="H3333" s="14" t="s">
        <v>13745</v>
      </c>
      <c r="I3333" s="15" t="s">
        <v>26972</v>
      </c>
      <c r="J3333" s="14" t="s">
        <v>13699</v>
      </c>
      <c r="K3333" s="18"/>
      <c r="L3333" s="14" t="s">
        <v>13699</v>
      </c>
      <c r="M3333" s="15" t="s">
        <v>26760</v>
      </c>
      <c r="N3333" s="19" t="str">
        <f>_xlfn.IFNA(VLOOKUP(K3333,'HAN02'!$I$1:$J$426,2,FALSE),"")</f>
        <v/>
      </c>
    </row>
    <row r="3334" spans="1:14">
      <c r="A3334" s="14">
        <v>3332</v>
      </c>
      <c r="B3334" s="14" t="str">
        <f t="shared" si="52"/>
        <v>440100503332</v>
      </c>
      <c r="C3334" s="15" t="s">
        <v>26973</v>
      </c>
      <c r="D3334" s="15" t="s">
        <v>4050</v>
      </c>
      <c r="E3334" s="15" t="s">
        <v>26974</v>
      </c>
      <c r="F3334" s="14" t="s">
        <v>26975</v>
      </c>
      <c r="G3334" s="15" t="s">
        <v>26976</v>
      </c>
      <c r="H3334" s="14" t="s">
        <v>13745</v>
      </c>
      <c r="I3334" s="15" t="s">
        <v>18684</v>
      </c>
      <c r="J3334" s="14" t="s">
        <v>13699</v>
      </c>
      <c r="K3334" s="18"/>
      <c r="L3334" s="14" t="s">
        <v>13699</v>
      </c>
      <c r="M3334" s="15" t="s">
        <v>26760</v>
      </c>
      <c r="N3334" s="19" t="str">
        <f>_xlfn.IFNA(VLOOKUP(K3334,'HAN02'!$I$1:$J$426,2,FALSE),"")</f>
        <v/>
      </c>
    </row>
    <row r="3335" spans="1:14">
      <c r="A3335" s="14">
        <v>3333</v>
      </c>
      <c r="B3335" s="14" t="str">
        <f t="shared" si="52"/>
        <v>440100503333</v>
      </c>
      <c r="C3335" s="15" t="s">
        <v>26977</v>
      </c>
      <c r="D3335" s="15" t="s">
        <v>4050</v>
      </c>
      <c r="E3335" s="15" t="s">
        <v>26978</v>
      </c>
      <c r="F3335" s="14" t="s">
        <v>26979</v>
      </c>
      <c r="G3335" s="15" t="s">
        <v>26980</v>
      </c>
      <c r="H3335" s="14" t="s">
        <v>13745</v>
      </c>
      <c r="I3335" s="15" t="s">
        <v>18546</v>
      </c>
      <c r="J3335" s="14" t="s">
        <v>13710</v>
      </c>
      <c r="K3335" s="18" t="s">
        <v>13184</v>
      </c>
      <c r="L3335" s="14" t="s">
        <v>13699</v>
      </c>
      <c r="M3335" s="15" t="s">
        <v>26760</v>
      </c>
      <c r="N3335" s="19" t="str">
        <f>_xlfn.IFNA(VLOOKUP(K3335,'HAN02'!$I$1:$J$426,2,FALSE),"")</f>
        <v>GG442035</v>
      </c>
    </row>
    <row r="3336" spans="1:14">
      <c r="A3336" s="14">
        <v>3334</v>
      </c>
      <c r="B3336" s="14" t="str">
        <f t="shared" si="52"/>
        <v>440100503334</v>
      </c>
      <c r="C3336" s="15" t="s">
        <v>26981</v>
      </c>
      <c r="D3336" s="15" t="s">
        <v>4050</v>
      </c>
      <c r="E3336" s="15" t="s">
        <v>26982</v>
      </c>
      <c r="F3336" s="14" t="s">
        <v>26872</v>
      </c>
      <c r="G3336" s="15" t="s">
        <v>26983</v>
      </c>
      <c r="H3336" s="14" t="s">
        <v>13745</v>
      </c>
      <c r="I3336" s="15" t="s">
        <v>26984</v>
      </c>
      <c r="J3336" s="14" t="s">
        <v>13710</v>
      </c>
      <c r="K3336" s="18" t="s">
        <v>13184</v>
      </c>
      <c r="L3336" s="14" t="s">
        <v>13699</v>
      </c>
      <c r="M3336" s="15" t="s">
        <v>26760</v>
      </c>
      <c r="N3336" s="19" t="str">
        <f>_xlfn.IFNA(VLOOKUP(K3336,'HAN02'!$I$1:$J$426,2,FALSE),"")</f>
        <v>GG442035</v>
      </c>
    </row>
    <row r="3337" spans="1:14">
      <c r="A3337" s="14">
        <v>3335</v>
      </c>
      <c r="B3337" s="14" t="str">
        <f t="shared" si="52"/>
        <v>440100503335</v>
      </c>
      <c r="C3337" s="15" t="s">
        <v>26985</v>
      </c>
      <c r="D3337" s="15" t="s">
        <v>4050</v>
      </c>
      <c r="E3337" s="15" t="s">
        <v>26986</v>
      </c>
      <c r="F3337" s="14" t="s">
        <v>26987</v>
      </c>
      <c r="G3337" s="15" t="s">
        <v>26988</v>
      </c>
      <c r="H3337" s="14" t="s">
        <v>13745</v>
      </c>
      <c r="I3337" s="15" t="s">
        <v>26989</v>
      </c>
      <c r="J3337" s="14" t="s">
        <v>13699</v>
      </c>
      <c r="K3337" s="18"/>
      <c r="L3337" s="14" t="s">
        <v>13699</v>
      </c>
      <c r="M3337" s="15" t="s">
        <v>26760</v>
      </c>
      <c r="N3337" s="19" t="str">
        <f>_xlfn.IFNA(VLOOKUP(K3337,'HAN02'!$I$1:$J$426,2,FALSE),"")</f>
        <v/>
      </c>
    </row>
    <row r="3338" spans="1:14">
      <c r="A3338" s="14">
        <v>3336</v>
      </c>
      <c r="B3338" s="14" t="str">
        <f t="shared" si="52"/>
        <v>440100503336</v>
      </c>
      <c r="C3338" s="15" t="s">
        <v>26990</v>
      </c>
      <c r="D3338" s="15" t="s">
        <v>4050</v>
      </c>
      <c r="E3338" s="15" t="s">
        <v>26991</v>
      </c>
      <c r="F3338" s="14" t="s">
        <v>4932</v>
      </c>
      <c r="G3338" s="15" t="s">
        <v>26992</v>
      </c>
      <c r="H3338" s="14" t="s">
        <v>13745</v>
      </c>
      <c r="I3338" s="15" t="s">
        <v>26993</v>
      </c>
      <c r="J3338" s="14" t="s">
        <v>13699</v>
      </c>
      <c r="K3338" s="18"/>
      <c r="L3338" s="14" t="s">
        <v>13699</v>
      </c>
      <c r="M3338" s="15" t="s">
        <v>26760</v>
      </c>
      <c r="N3338" s="19" t="str">
        <f>_xlfn.IFNA(VLOOKUP(K3338,'HAN02'!$I$1:$J$426,2,FALSE),"")</f>
        <v/>
      </c>
    </row>
    <row r="3339" spans="1:14">
      <c r="A3339" s="14">
        <v>3337</v>
      </c>
      <c r="B3339" s="14" t="str">
        <f t="shared" si="52"/>
        <v>440100503337</v>
      </c>
      <c r="C3339" s="15" t="s">
        <v>26994</v>
      </c>
      <c r="D3339" s="15" t="s">
        <v>4050</v>
      </c>
      <c r="E3339" s="15" t="s">
        <v>26995</v>
      </c>
      <c r="F3339" s="14" t="s">
        <v>26757</v>
      </c>
      <c r="G3339" s="15" t="s">
        <v>26996</v>
      </c>
      <c r="H3339" s="14" t="s">
        <v>13745</v>
      </c>
      <c r="I3339" s="15" t="s">
        <v>26997</v>
      </c>
      <c r="J3339" s="14" t="s">
        <v>13699</v>
      </c>
      <c r="K3339" s="18"/>
      <c r="L3339" s="14" t="s">
        <v>13699</v>
      </c>
      <c r="M3339" s="15" t="s">
        <v>26760</v>
      </c>
      <c r="N3339" s="19" t="str">
        <f>_xlfn.IFNA(VLOOKUP(K3339,'HAN02'!$I$1:$J$426,2,FALSE),"")</f>
        <v/>
      </c>
    </row>
    <row r="3340" spans="1:14">
      <c r="A3340" s="14">
        <v>3338</v>
      </c>
      <c r="B3340" s="14" t="str">
        <f t="shared" si="52"/>
        <v>440100403338</v>
      </c>
      <c r="C3340" s="15" t="s">
        <v>26998</v>
      </c>
      <c r="D3340" s="15" t="s">
        <v>4050</v>
      </c>
      <c r="E3340" s="15" t="s">
        <v>26999</v>
      </c>
      <c r="F3340" s="14" t="s">
        <v>4949</v>
      </c>
      <c r="G3340" s="15" t="s">
        <v>27000</v>
      </c>
      <c r="H3340" s="14" t="s">
        <v>13708</v>
      </c>
      <c r="I3340" s="15" t="s">
        <v>27001</v>
      </c>
      <c r="J3340" s="14" t="s">
        <v>13699</v>
      </c>
      <c r="K3340" s="18"/>
      <c r="L3340" s="14" t="s">
        <v>13699</v>
      </c>
      <c r="M3340" s="15" t="s">
        <v>26760</v>
      </c>
      <c r="N3340" s="19" t="str">
        <f>_xlfn.IFNA(VLOOKUP(K3340,'HAN02'!$I$1:$J$426,2,FALSE),"")</f>
        <v/>
      </c>
    </row>
    <row r="3341" spans="1:14">
      <c r="A3341" s="14">
        <v>3339</v>
      </c>
      <c r="B3341" s="14" t="str">
        <f t="shared" si="52"/>
        <v>440100503339</v>
      </c>
      <c r="C3341" s="15" t="s">
        <v>27002</v>
      </c>
      <c r="D3341" s="15" t="s">
        <v>4050</v>
      </c>
      <c r="E3341" s="15" t="s">
        <v>27003</v>
      </c>
      <c r="F3341" s="14" t="s">
        <v>26757</v>
      </c>
      <c r="G3341" s="15" t="s">
        <v>27004</v>
      </c>
      <c r="H3341" s="14" t="s">
        <v>13745</v>
      </c>
      <c r="I3341" s="15" t="s">
        <v>27005</v>
      </c>
      <c r="J3341" s="14" t="s">
        <v>13699</v>
      </c>
      <c r="K3341" s="18"/>
      <c r="L3341" s="14" t="s">
        <v>13699</v>
      </c>
      <c r="M3341" s="15" t="s">
        <v>26760</v>
      </c>
      <c r="N3341" s="19" t="str">
        <f>_xlfn.IFNA(VLOOKUP(K3341,'HAN02'!$I$1:$J$426,2,FALSE),"")</f>
        <v/>
      </c>
    </row>
    <row r="3342" spans="1:14">
      <c r="A3342" s="14">
        <v>3340</v>
      </c>
      <c r="B3342" s="14" t="str">
        <f t="shared" si="52"/>
        <v>440100503340</v>
      </c>
      <c r="C3342" s="15" t="s">
        <v>27006</v>
      </c>
      <c r="D3342" s="15" t="s">
        <v>4050</v>
      </c>
      <c r="E3342" s="15" t="s">
        <v>27007</v>
      </c>
      <c r="F3342" s="14" t="s">
        <v>27008</v>
      </c>
      <c r="G3342" s="15" t="s">
        <v>27009</v>
      </c>
      <c r="H3342" s="14" t="s">
        <v>13745</v>
      </c>
      <c r="I3342" s="15" t="s">
        <v>18988</v>
      </c>
      <c r="J3342" s="14" t="s">
        <v>13699</v>
      </c>
      <c r="K3342" s="18"/>
      <c r="L3342" s="14" t="s">
        <v>13699</v>
      </c>
      <c r="M3342" s="15" t="s">
        <v>26760</v>
      </c>
      <c r="N3342" s="19" t="str">
        <f>_xlfn.IFNA(VLOOKUP(K3342,'HAN02'!$I$1:$J$426,2,FALSE),"")</f>
        <v/>
      </c>
    </row>
    <row r="3343" spans="1:14">
      <c r="A3343" s="14">
        <v>3341</v>
      </c>
      <c r="B3343" s="14" t="str">
        <f t="shared" si="52"/>
        <v>440100503341</v>
      </c>
      <c r="C3343" s="15" t="s">
        <v>27010</v>
      </c>
      <c r="D3343" s="15" t="s">
        <v>4050</v>
      </c>
      <c r="E3343" s="15" t="s">
        <v>27011</v>
      </c>
      <c r="F3343" s="14" t="s">
        <v>26791</v>
      </c>
      <c r="G3343" s="15" t="s">
        <v>27012</v>
      </c>
      <c r="H3343" s="14" t="s">
        <v>13745</v>
      </c>
      <c r="I3343" s="15" t="s">
        <v>16632</v>
      </c>
      <c r="J3343" s="14" t="s">
        <v>13710</v>
      </c>
      <c r="K3343" s="18" t="s">
        <v>13184</v>
      </c>
      <c r="L3343" s="14" t="s">
        <v>13699</v>
      </c>
      <c r="M3343" s="15" t="s">
        <v>26760</v>
      </c>
      <c r="N3343" s="19" t="str">
        <f>_xlfn.IFNA(VLOOKUP(K3343,'HAN02'!$I$1:$J$426,2,FALSE),"")</f>
        <v>GG442035</v>
      </c>
    </row>
    <row r="3344" spans="1:14">
      <c r="A3344" s="14">
        <v>3342</v>
      </c>
      <c r="B3344" s="14" t="str">
        <f t="shared" si="52"/>
        <v>440100503342</v>
      </c>
      <c r="C3344" s="15" t="s">
        <v>27013</v>
      </c>
      <c r="D3344" s="15" t="s">
        <v>4050</v>
      </c>
      <c r="E3344" s="15" t="s">
        <v>27014</v>
      </c>
      <c r="F3344" s="14" t="s">
        <v>26757</v>
      </c>
      <c r="G3344" s="15" t="s">
        <v>27015</v>
      </c>
      <c r="H3344" s="14" t="s">
        <v>13745</v>
      </c>
      <c r="I3344" s="15" t="s">
        <v>17361</v>
      </c>
      <c r="J3344" s="14" t="s">
        <v>13699</v>
      </c>
      <c r="K3344" s="18"/>
      <c r="L3344" s="14" t="s">
        <v>13699</v>
      </c>
      <c r="M3344" s="15" t="s">
        <v>26760</v>
      </c>
      <c r="N3344" s="19" t="str">
        <f>_xlfn.IFNA(VLOOKUP(K3344,'HAN02'!$I$1:$J$426,2,FALSE),"")</f>
        <v/>
      </c>
    </row>
    <row r="3345" spans="1:14">
      <c r="A3345" s="14">
        <v>3343</v>
      </c>
      <c r="B3345" s="14" t="str">
        <f t="shared" si="52"/>
        <v>440100503343</v>
      </c>
      <c r="C3345" s="15" t="s">
        <v>27016</v>
      </c>
      <c r="D3345" s="15" t="s">
        <v>4050</v>
      </c>
      <c r="E3345" s="15" t="s">
        <v>27017</v>
      </c>
      <c r="F3345" s="14" t="s">
        <v>26791</v>
      </c>
      <c r="G3345" s="15" t="s">
        <v>27018</v>
      </c>
      <c r="H3345" s="14" t="s">
        <v>13745</v>
      </c>
      <c r="I3345" s="15" t="s">
        <v>27019</v>
      </c>
      <c r="J3345" s="14" t="s">
        <v>13710</v>
      </c>
      <c r="K3345" s="18" t="s">
        <v>13184</v>
      </c>
      <c r="L3345" s="14" t="s">
        <v>13699</v>
      </c>
      <c r="M3345" s="15" t="s">
        <v>26760</v>
      </c>
      <c r="N3345" s="19" t="str">
        <f>_xlfn.IFNA(VLOOKUP(K3345,'HAN02'!$I$1:$J$426,2,FALSE),"")</f>
        <v>GG442035</v>
      </c>
    </row>
    <row r="3346" spans="1:14">
      <c r="A3346" s="14">
        <v>3344</v>
      </c>
      <c r="B3346" s="14" t="str">
        <f t="shared" si="52"/>
        <v>440100503344</v>
      </c>
      <c r="C3346" s="15" t="s">
        <v>27020</v>
      </c>
      <c r="D3346" s="15" t="s">
        <v>4050</v>
      </c>
      <c r="E3346" s="15" t="s">
        <v>27021</v>
      </c>
      <c r="F3346" s="14" t="s">
        <v>26872</v>
      </c>
      <c r="G3346" s="15" t="s">
        <v>27022</v>
      </c>
      <c r="H3346" s="14" t="s">
        <v>13745</v>
      </c>
      <c r="I3346" s="15" t="s">
        <v>27023</v>
      </c>
      <c r="J3346" s="14" t="s">
        <v>13710</v>
      </c>
      <c r="K3346" s="18" t="s">
        <v>13184</v>
      </c>
      <c r="L3346" s="14" t="s">
        <v>13699</v>
      </c>
      <c r="M3346" s="15" t="s">
        <v>26760</v>
      </c>
      <c r="N3346" s="19" t="str">
        <f>_xlfn.IFNA(VLOOKUP(K3346,'HAN02'!$I$1:$J$426,2,FALSE),"")</f>
        <v>GG442035</v>
      </c>
    </row>
    <row r="3347" spans="1:14">
      <c r="A3347" s="14">
        <v>3345</v>
      </c>
      <c r="B3347" s="14" t="str">
        <f t="shared" si="52"/>
        <v>440100503345</v>
      </c>
      <c r="C3347" s="15" t="s">
        <v>27024</v>
      </c>
      <c r="D3347" s="15" t="s">
        <v>4050</v>
      </c>
      <c r="E3347" s="15" t="s">
        <v>27025</v>
      </c>
      <c r="F3347" s="14" t="s">
        <v>4873</v>
      </c>
      <c r="G3347" s="15" t="s">
        <v>27026</v>
      </c>
      <c r="H3347" s="14" t="s">
        <v>13745</v>
      </c>
      <c r="I3347" s="15" t="s">
        <v>27027</v>
      </c>
      <c r="J3347" s="14" t="s">
        <v>13699</v>
      </c>
      <c r="K3347" s="18"/>
      <c r="L3347" s="14" t="s">
        <v>13699</v>
      </c>
      <c r="M3347" s="15" t="s">
        <v>26760</v>
      </c>
      <c r="N3347" s="19" t="str">
        <f>_xlfn.IFNA(VLOOKUP(K3347,'HAN02'!$I$1:$J$426,2,FALSE),"")</f>
        <v/>
      </c>
    </row>
    <row r="3348" spans="1:14">
      <c r="A3348" s="14">
        <v>3346</v>
      </c>
      <c r="B3348" s="14" t="str">
        <f t="shared" si="52"/>
        <v>440100503346</v>
      </c>
      <c r="C3348" s="15" t="s">
        <v>27028</v>
      </c>
      <c r="D3348" s="15" t="s">
        <v>4050</v>
      </c>
      <c r="E3348" s="15" t="s">
        <v>27029</v>
      </c>
      <c r="F3348" s="14" t="s">
        <v>26757</v>
      </c>
      <c r="G3348" s="15" t="s">
        <v>27030</v>
      </c>
      <c r="H3348" s="14" t="s">
        <v>13745</v>
      </c>
      <c r="I3348" s="15" t="s">
        <v>27031</v>
      </c>
      <c r="J3348" s="14" t="s">
        <v>13699</v>
      </c>
      <c r="K3348" s="18"/>
      <c r="L3348" s="14" t="s">
        <v>13699</v>
      </c>
      <c r="M3348" s="15" t="s">
        <v>26760</v>
      </c>
      <c r="N3348" s="19" t="str">
        <f>_xlfn.IFNA(VLOOKUP(K3348,'HAN02'!$I$1:$J$426,2,FALSE),"")</f>
        <v/>
      </c>
    </row>
    <row r="3349" spans="1:14">
      <c r="A3349" s="14">
        <v>3347</v>
      </c>
      <c r="B3349" s="14" t="str">
        <f t="shared" si="52"/>
        <v>440100503347</v>
      </c>
      <c r="C3349" s="15" t="s">
        <v>27032</v>
      </c>
      <c r="D3349" s="15" t="s">
        <v>4050</v>
      </c>
      <c r="E3349" s="15" t="s">
        <v>27033</v>
      </c>
      <c r="F3349" s="14" t="s">
        <v>26757</v>
      </c>
      <c r="G3349" s="15" t="s">
        <v>27034</v>
      </c>
      <c r="H3349" s="14" t="s">
        <v>13745</v>
      </c>
      <c r="I3349" s="15" t="s">
        <v>27035</v>
      </c>
      <c r="J3349" s="14" t="s">
        <v>13710</v>
      </c>
      <c r="K3349" s="18" t="s">
        <v>13184</v>
      </c>
      <c r="L3349" s="14" t="s">
        <v>13699</v>
      </c>
      <c r="M3349" s="15" t="s">
        <v>26760</v>
      </c>
      <c r="N3349" s="19" t="str">
        <f>_xlfn.IFNA(VLOOKUP(K3349,'HAN02'!$I$1:$J$426,2,FALSE),"")</f>
        <v>GG442035</v>
      </c>
    </row>
    <row r="3350" spans="1:14">
      <c r="A3350" s="14">
        <v>3348</v>
      </c>
      <c r="B3350" s="14" t="str">
        <f t="shared" si="52"/>
        <v>440100503348</v>
      </c>
      <c r="C3350" s="15" t="s">
        <v>27036</v>
      </c>
      <c r="D3350" s="15" t="s">
        <v>4050</v>
      </c>
      <c r="E3350" s="15" t="s">
        <v>27037</v>
      </c>
      <c r="F3350" s="14" t="s">
        <v>27038</v>
      </c>
      <c r="G3350" s="15" t="s">
        <v>27039</v>
      </c>
      <c r="H3350" s="14" t="s">
        <v>13745</v>
      </c>
      <c r="I3350" s="15" t="s">
        <v>17133</v>
      </c>
      <c r="J3350" s="14" t="s">
        <v>13699</v>
      </c>
      <c r="K3350" s="18"/>
      <c r="L3350" s="14" t="s">
        <v>13699</v>
      </c>
      <c r="M3350" s="15" t="s">
        <v>26760</v>
      </c>
      <c r="N3350" s="19" t="str">
        <f>_xlfn.IFNA(VLOOKUP(K3350,'HAN02'!$I$1:$J$426,2,FALSE),"")</f>
        <v/>
      </c>
    </row>
    <row r="3351" spans="1:14">
      <c r="A3351" s="14">
        <v>3349</v>
      </c>
      <c r="B3351" s="14" t="str">
        <f t="shared" si="52"/>
        <v>440100403349</v>
      </c>
      <c r="C3351" s="15" t="s">
        <v>27040</v>
      </c>
      <c r="D3351" s="15" t="s">
        <v>4050</v>
      </c>
      <c r="E3351" s="15" t="s">
        <v>27041</v>
      </c>
      <c r="F3351" s="14" t="s">
        <v>4932</v>
      </c>
      <c r="G3351" s="15" t="s">
        <v>27042</v>
      </c>
      <c r="H3351" s="14" t="s">
        <v>13708</v>
      </c>
      <c r="I3351" s="15" t="s">
        <v>17174</v>
      </c>
      <c r="J3351" s="14" t="s">
        <v>13699</v>
      </c>
      <c r="K3351" s="18"/>
      <c r="L3351" s="14" t="s">
        <v>13699</v>
      </c>
      <c r="M3351" s="15" t="s">
        <v>26760</v>
      </c>
      <c r="N3351" s="19" t="str">
        <f>_xlfn.IFNA(VLOOKUP(K3351,'HAN02'!$I$1:$J$426,2,FALSE),"")</f>
        <v/>
      </c>
    </row>
    <row r="3352" spans="1:14">
      <c r="A3352" s="14">
        <v>3350</v>
      </c>
      <c r="B3352" s="14" t="str">
        <f t="shared" si="52"/>
        <v>440100503350</v>
      </c>
      <c r="C3352" s="15" t="s">
        <v>27043</v>
      </c>
      <c r="D3352" s="15" t="s">
        <v>4050</v>
      </c>
      <c r="E3352" s="15" t="s">
        <v>27044</v>
      </c>
      <c r="F3352" s="14" t="s">
        <v>26979</v>
      </c>
      <c r="G3352" s="15" t="s">
        <v>27045</v>
      </c>
      <c r="H3352" s="14" t="s">
        <v>13745</v>
      </c>
      <c r="I3352" s="15" t="s">
        <v>14446</v>
      </c>
      <c r="J3352" s="14" t="s">
        <v>13710</v>
      </c>
      <c r="K3352" s="18" t="s">
        <v>13184</v>
      </c>
      <c r="L3352" s="14" t="s">
        <v>13699</v>
      </c>
      <c r="M3352" s="15" t="s">
        <v>26760</v>
      </c>
      <c r="N3352" s="19" t="str">
        <f>_xlfn.IFNA(VLOOKUP(K3352,'HAN02'!$I$1:$J$426,2,FALSE),"")</f>
        <v>GG442035</v>
      </c>
    </row>
    <row r="3353" spans="1:14">
      <c r="A3353" s="14">
        <v>3351</v>
      </c>
      <c r="B3353" s="14" t="str">
        <f t="shared" si="52"/>
        <v>440100503351</v>
      </c>
      <c r="C3353" s="15" t="s">
        <v>27046</v>
      </c>
      <c r="D3353" s="15" t="s">
        <v>4050</v>
      </c>
      <c r="E3353" s="15" t="s">
        <v>27047</v>
      </c>
      <c r="F3353" s="14" t="s">
        <v>26872</v>
      </c>
      <c r="G3353" s="15" t="s">
        <v>27048</v>
      </c>
      <c r="H3353" s="14" t="s">
        <v>13745</v>
      </c>
      <c r="I3353" s="15" t="s">
        <v>21736</v>
      </c>
      <c r="J3353" s="14" t="s">
        <v>13710</v>
      </c>
      <c r="K3353" s="18" t="s">
        <v>13184</v>
      </c>
      <c r="L3353" s="14" t="s">
        <v>13699</v>
      </c>
      <c r="M3353" s="15" t="s">
        <v>26760</v>
      </c>
      <c r="N3353" s="19" t="str">
        <f>_xlfn.IFNA(VLOOKUP(K3353,'HAN02'!$I$1:$J$426,2,FALSE),"")</f>
        <v>GG442035</v>
      </c>
    </row>
    <row r="3354" spans="1:14">
      <c r="A3354" s="14">
        <v>3352</v>
      </c>
      <c r="B3354" s="14" t="str">
        <f t="shared" si="52"/>
        <v>440100503352</v>
      </c>
      <c r="C3354" s="15" t="s">
        <v>27049</v>
      </c>
      <c r="D3354" s="15" t="s">
        <v>4050</v>
      </c>
      <c r="E3354" s="15" t="s">
        <v>27050</v>
      </c>
      <c r="F3354" s="14" t="s">
        <v>26906</v>
      </c>
      <c r="G3354" s="15" t="s">
        <v>27051</v>
      </c>
      <c r="H3354" s="14" t="s">
        <v>13745</v>
      </c>
      <c r="I3354" s="15" t="s">
        <v>27052</v>
      </c>
      <c r="J3354" s="14" t="s">
        <v>13699</v>
      </c>
      <c r="K3354" s="18"/>
      <c r="L3354" s="14" t="s">
        <v>13699</v>
      </c>
      <c r="M3354" s="15" t="s">
        <v>26760</v>
      </c>
      <c r="N3354" s="19" t="str">
        <f>_xlfn.IFNA(VLOOKUP(K3354,'HAN02'!$I$1:$J$426,2,FALSE),"")</f>
        <v/>
      </c>
    </row>
    <row r="3355" spans="1:14">
      <c r="A3355" s="14">
        <v>3353</v>
      </c>
      <c r="B3355" s="14" t="str">
        <f t="shared" si="52"/>
        <v>440100503353</v>
      </c>
      <c r="C3355" s="15" t="s">
        <v>27053</v>
      </c>
      <c r="D3355" s="15" t="s">
        <v>4050</v>
      </c>
      <c r="E3355" s="15" t="s">
        <v>27054</v>
      </c>
      <c r="F3355" s="14" t="s">
        <v>27055</v>
      </c>
      <c r="G3355" s="15" t="s">
        <v>27056</v>
      </c>
      <c r="H3355" s="14" t="s">
        <v>13745</v>
      </c>
      <c r="I3355" s="15" t="s">
        <v>27057</v>
      </c>
      <c r="J3355" s="14" t="s">
        <v>13699</v>
      </c>
      <c r="K3355" s="18"/>
      <c r="L3355" s="14" t="s">
        <v>13699</v>
      </c>
      <c r="M3355" s="15" t="s">
        <v>26760</v>
      </c>
      <c r="N3355" s="19" t="str">
        <f>_xlfn.IFNA(VLOOKUP(K3355,'HAN02'!$I$1:$J$426,2,FALSE),"")</f>
        <v/>
      </c>
    </row>
    <row r="3356" spans="1:14">
      <c r="A3356" s="14">
        <v>3354</v>
      </c>
      <c r="B3356" s="14" t="str">
        <f t="shared" si="52"/>
        <v>440100503354</v>
      </c>
      <c r="C3356" s="15" t="s">
        <v>27058</v>
      </c>
      <c r="D3356" s="15" t="s">
        <v>4050</v>
      </c>
      <c r="E3356" s="15" t="s">
        <v>27059</v>
      </c>
      <c r="F3356" s="14" t="s">
        <v>26757</v>
      </c>
      <c r="G3356" s="15" t="s">
        <v>27060</v>
      </c>
      <c r="H3356" s="14" t="s">
        <v>13745</v>
      </c>
      <c r="I3356" s="15" t="s">
        <v>22757</v>
      </c>
      <c r="J3356" s="14" t="s">
        <v>13710</v>
      </c>
      <c r="K3356" s="18" t="s">
        <v>13184</v>
      </c>
      <c r="L3356" s="14" t="s">
        <v>13699</v>
      </c>
      <c r="M3356" s="15" t="s">
        <v>26760</v>
      </c>
      <c r="N3356" s="19" t="str">
        <f>_xlfn.IFNA(VLOOKUP(K3356,'HAN02'!$I$1:$J$426,2,FALSE),"")</f>
        <v>GG442035</v>
      </c>
    </row>
    <row r="3357" spans="1:14">
      <c r="A3357" s="14">
        <v>3355</v>
      </c>
      <c r="B3357" s="14" t="str">
        <f t="shared" si="52"/>
        <v>440100503355</v>
      </c>
      <c r="C3357" s="15" t="s">
        <v>27061</v>
      </c>
      <c r="D3357" s="15" t="s">
        <v>4050</v>
      </c>
      <c r="E3357" s="15" t="s">
        <v>27062</v>
      </c>
      <c r="F3357" s="14" t="s">
        <v>4873</v>
      </c>
      <c r="G3357" s="15" t="s">
        <v>27063</v>
      </c>
      <c r="H3357" s="14" t="s">
        <v>13745</v>
      </c>
      <c r="I3357" s="15" t="s">
        <v>26972</v>
      </c>
      <c r="J3357" s="14" t="s">
        <v>13699</v>
      </c>
      <c r="K3357" s="18"/>
      <c r="L3357" s="14" t="s">
        <v>13699</v>
      </c>
      <c r="M3357" s="15" t="s">
        <v>26760</v>
      </c>
      <c r="N3357" s="19" t="str">
        <f>_xlfn.IFNA(VLOOKUP(K3357,'HAN02'!$I$1:$J$426,2,FALSE),"")</f>
        <v/>
      </c>
    </row>
    <row r="3358" spans="1:14">
      <c r="A3358" s="14">
        <v>3356</v>
      </c>
      <c r="B3358" s="14" t="str">
        <f t="shared" si="52"/>
        <v>440100103356</v>
      </c>
      <c r="C3358" s="15" t="s">
        <v>27064</v>
      </c>
      <c r="D3358" s="15" t="s">
        <v>4050</v>
      </c>
      <c r="E3358" s="15" t="s">
        <v>27065</v>
      </c>
      <c r="F3358" s="14" t="s">
        <v>27066</v>
      </c>
      <c r="G3358" s="15" t="s">
        <v>27067</v>
      </c>
      <c r="H3358" s="14" t="s">
        <v>13942</v>
      </c>
      <c r="I3358" s="15" t="s">
        <v>27068</v>
      </c>
      <c r="J3358" s="14" t="s">
        <v>13699</v>
      </c>
      <c r="K3358" s="18"/>
      <c r="L3358" s="14" t="s">
        <v>13699</v>
      </c>
      <c r="M3358" s="15" t="s">
        <v>26760</v>
      </c>
      <c r="N3358" s="19" t="str">
        <f>_xlfn.IFNA(VLOOKUP(K3358,'HAN02'!$I$1:$J$426,2,FALSE),"")</f>
        <v/>
      </c>
    </row>
    <row r="3359" spans="1:14">
      <c r="A3359" s="14">
        <v>3357</v>
      </c>
      <c r="B3359" s="14" t="str">
        <f t="shared" si="52"/>
        <v>440100503357</v>
      </c>
      <c r="C3359" s="15" t="s">
        <v>27069</v>
      </c>
      <c r="D3359" s="15" t="s">
        <v>4050</v>
      </c>
      <c r="E3359" s="15" t="s">
        <v>27070</v>
      </c>
      <c r="F3359" s="14" t="s">
        <v>26763</v>
      </c>
      <c r="G3359" s="15" t="s">
        <v>27071</v>
      </c>
      <c r="H3359" s="14" t="s">
        <v>13745</v>
      </c>
      <c r="I3359" s="15" t="s">
        <v>23829</v>
      </c>
      <c r="J3359" s="14" t="s">
        <v>13699</v>
      </c>
      <c r="K3359" s="18"/>
      <c r="L3359" s="14" t="s">
        <v>13699</v>
      </c>
      <c r="M3359" s="15" t="s">
        <v>26760</v>
      </c>
      <c r="N3359" s="19" t="str">
        <f>_xlfn.IFNA(VLOOKUP(K3359,'HAN02'!$I$1:$J$426,2,FALSE),"")</f>
        <v/>
      </c>
    </row>
    <row r="3360" spans="1:14">
      <c r="A3360" s="14">
        <v>3358</v>
      </c>
      <c r="B3360" s="14" t="str">
        <f t="shared" si="52"/>
        <v>440100503358</v>
      </c>
      <c r="C3360" s="15" t="s">
        <v>27072</v>
      </c>
      <c r="D3360" s="15" t="s">
        <v>4050</v>
      </c>
      <c r="E3360" s="15" t="s">
        <v>27073</v>
      </c>
      <c r="F3360" s="14" t="s">
        <v>26757</v>
      </c>
      <c r="G3360" s="15" t="s">
        <v>27074</v>
      </c>
      <c r="H3360" s="14" t="s">
        <v>13745</v>
      </c>
      <c r="I3360" s="15" t="s">
        <v>18408</v>
      </c>
      <c r="J3360" s="14" t="s">
        <v>13710</v>
      </c>
      <c r="K3360" s="18" t="s">
        <v>13184</v>
      </c>
      <c r="L3360" s="14" t="s">
        <v>13699</v>
      </c>
      <c r="M3360" s="15" t="s">
        <v>26760</v>
      </c>
      <c r="N3360" s="19" t="str">
        <f>_xlfn.IFNA(VLOOKUP(K3360,'HAN02'!$I$1:$J$426,2,FALSE),"")</f>
        <v>GG442035</v>
      </c>
    </row>
    <row r="3361" spans="1:14">
      <c r="A3361" s="14">
        <v>3359</v>
      </c>
      <c r="B3361" s="14" t="str">
        <f t="shared" si="52"/>
        <v>440100503359</v>
      </c>
      <c r="C3361" s="15" t="s">
        <v>27075</v>
      </c>
      <c r="D3361" s="15" t="s">
        <v>4050</v>
      </c>
      <c r="E3361" s="15" t="s">
        <v>27076</v>
      </c>
      <c r="F3361" s="14" t="s">
        <v>26757</v>
      </c>
      <c r="G3361" s="15" t="s">
        <v>27077</v>
      </c>
      <c r="H3361" s="14" t="s">
        <v>13745</v>
      </c>
      <c r="I3361" s="15" t="s">
        <v>27078</v>
      </c>
      <c r="J3361" s="14" t="s">
        <v>13699</v>
      </c>
      <c r="K3361" s="18"/>
      <c r="L3361" s="14" t="s">
        <v>13699</v>
      </c>
      <c r="M3361" s="15" t="s">
        <v>26760</v>
      </c>
      <c r="N3361" s="19" t="str">
        <f>_xlfn.IFNA(VLOOKUP(K3361,'HAN02'!$I$1:$J$426,2,FALSE),"")</f>
        <v/>
      </c>
    </row>
    <row r="3362" spans="1:14">
      <c r="A3362" s="14">
        <v>3360</v>
      </c>
      <c r="B3362" s="14" t="str">
        <f t="shared" si="52"/>
        <v>440100503360</v>
      </c>
      <c r="C3362" s="15" t="s">
        <v>27079</v>
      </c>
      <c r="D3362" s="15" t="s">
        <v>4050</v>
      </c>
      <c r="E3362" s="15" t="s">
        <v>27080</v>
      </c>
      <c r="F3362" s="14" t="s">
        <v>4953</v>
      </c>
      <c r="G3362" s="15" t="s">
        <v>27081</v>
      </c>
      <c r="H3362" s="14" t="s">
        <v>13745</v>
      </c>
      <c r="I3362" s="15" t="s">
        <v>22912</v>
      </c>
      <c r="J3362" s="14" t="s">
        <v>13699</v>
      </c>
      <c r="K3362" s="18"/>
      <c r="L3362" s="14" t="s">
        <v>13699</v>
      </c>
      <c r="M3362" s="15" t="s">
        <v>26760</v>
      </c>
      <c r="N3362" s="19" t="str">
        <f>_xlfn.IFNA(VLOOKUP(K3362,'HAN02'!$I$1:$J$426,2,FALSE),"")</f>
        <v/>
      </c>
    </row>
    <row r="3363" spans="1:14">
      <c r="A3363" s="14">
        <v>3361</v>
      </c>
      <c r="B3363" s="14" t="str">
        <f t="shared" si="52"/>
        <v>440100503361</v>
      </c>
      <c r="C3363" s="15" t="s">
        <v>27082</v>
      </c>
      <c r="D3363" s="15" t="s">
        <v>4050</v>
      </c>
      <c r="E3363" s="15" t="s">
        <v>27083</v>
      </c>
      <c r="F3363" s="14" t="s">
        <v>4953</v>
      </c>
      <c r="G3363" s="15" t="s">
        <v>27084</v>
      </c>
      <c r="H3363" s="14" t="s">
        <v>13745</v>
      </c>
      <c r="I3363" s="15" t="s">
        <v>17206</v>
      </c>
      <c r="J3363" s="14" t="s">
        <v>13699</v>
      </c>
      <c r="K3363" s="18"/>
      <c r="L3363" s="14" t="s">
        <v>13699</v>
      </c>
      <c r="M3363" s="15" t="s">
        <v>26760</v>
      </c>
      <c r="N3363" s="19" t="str">
        <f>_xlfn.IFNA(VLOOKUP(K3363,'HAN02'!$I$1:$J$426,2,FALSE),"")</f>
        <v/>
      </c>
    </row>
    <row r="3364" spans="1:14">
      <c r="A3364" s="14">
        <v>3362</v>
      </c>
      <c r="B3364" s="14" t="str">
        <f t="shared" si="52"/>
        <v>440100503362</v>
      </c>
      <c r="C3364" s="15" t="s">
        <v>27085</v>
      </c>
      <c r="D3364" s="15" t="s">
        <v>4050</v>
      </c>
      <c r="E3364" s="15" t="s">
        <v>27086</v>
      </c>
      <c r="F3364" s="14" t="s">
        <v>4953</v>
      </c>
      <c r="G3364" s="15" t="s">
        <v>27087</v>
      </c>
      <c r="H3364" s="14" t="s">
        <v>13745</v>
      </c>
      <c r="I3364" s="15" t="s">
        <v>23948</v>
      </c>
      <c r="J3364" s="14" t="s">
        <v>13699</v>
      </c>
      <c r="K3364" s="18"/>
      <c r="L3364" s="14" t="s">
        <v>13699</v>
      </c>
      <c r="M3364" s="15" t="s">
        <v>26760</v>
      </c>
      <c r="N3364" s="19" t="str">
        <f>_xlfn.IFNA(VLOOKUP(K3364,'HAN02'!$I$1:$J$426,2,FALSE),"")</f>
        <v/>
      </c>
    </row>
    <row r="3365" spans="1:14">
      <c r="A3365" s="14">
        <v>3363</v>
      </c>
      <c r="B3365" s="14" t="str">
        <f t="shared" si="52"/>
        <v>440100503363</v>
      </c>
      <c r="C3365" s="15" t="s">
        <v>27088</v>
      </c>
      <c r="D3365" s="15" t="s">
        <v>4050</v>
      </c>
      <c r="E3365" s="15" t="s">
        <v>27089</v>
      </c>
      <c r="F3365" s="14" t="s">
        <v>27090</v>
      </c>
      <c r="G3365" s="15" t="s">
        <v>27091</v>
      </c>
      <c r="H3365" s="14" t="s">
        <v>13745</v>
      </c>
      <c r="I3365" s="15" t="s">
        <v>27092</v>
      </c>
      <c r="J3365" s="14" t="s">
        <v>13699</v>
      </c>
      <c r="K3365" s="18"/>
      <c r="L3365" s="14" t="s">
        <v>13699</v>
      </c>
      <c r="M3365" s="15" t="s">
        <v>26760</v>
      </c>
      <c r="N3365" s="19" t="str">
        <f>_xlfn.IFNA(VLOOKUP(K3365,'HAN02'!$I$1:$J$426,2,FALSE),"")</f>
        <v/>
      </c>
    </row>
    <row r="3366" spans="1:14">
      <c r="A3366" s="14">
        <v>3364</v>
      </c>
      <c r="B3366" s="14" t="str">
        <f t="shared" si="52"/>
        <v>440100503364</v>
      </c>
      <c r="C3366" s="15" t="s">
        <v>27093</v>
      </c>
      <c r="D3366" s="15" t="s">
        <v>4050</v>
      </c>
      <c r="E3366" s="15" t="s">
        <v>27094</v>
      </c>
      <c r="F3366" s="14" t="s">
        <v>27095</v>
      </c>
      <c r="G3366" s="15" t="s">
        <v>27096</v>
      </c>
      <c r="H3366" s="14" t="s">
        <v>13745</v>
      </c>
      <c r="I3366" s="15" t="s">
        <v>27097</v>
      </c>
      <c r="J3366" s="14" t="s">
        <v>13710</v>
      </c>
      <c r="K3366" s="18" t="s">
        <v>13184</v>
      </c>
      <c r="L3366" s="14" t="s">
        <v>13699</v>
      </c>
      <c r="M3366" s="15" t="s">
        <v>26760</v>
      </c>
      <c r="N3366" s="19" t="str">
        <f>_xlfn.IFNA(VLOOKUP(K3366,'HAN02'!$I$1:$J$426,2,FALSE),"")</f>
        <v>GG442035</v>
      </c>
    </row>
    <row r="3367" spans="1:14">
      <c r="A3367" s="14">
        <v>3365</v>
      </c>
      <c r="B3367" s="14" t="str">
        <f t="shared" si="52"/>
        <v>440101303365</v>
      </c>
      <c r="C3367" s="15" t="s">
        <v>27098</v>
      </c>
      <c r="D3367" s="15" t="s">
        <v>4052</v>
      </c>
      <c r="E3367" s="15" t="s">
        <v>27099</v>
      </c>
      <c r="F3367" s="14" t="s">
        <v>27100</v>
      </c>
      <c r="G3367" s="15" t="s">
        <v>27101</v>
      </c>
      <c r="H3367" s="14" t="s">
        <v>13872</v>
      </c>
      <c r="I3367" s="15" t="s">
        <v>27102</v>
      </c>
      <c r="J3367" s="14" t="s">
        <v>13710</v>
      </c>
      <c r="K3367" s="18" t="s">
        <v>13184</v>
      </c>
      <c r="L3367" s="14" t="s">
        <v>13832</v>
      </c>
      <c r="M3367" s="15" t="s">
        <v>26760</v>
      </c>
      <c r="N3367" s="19" t="str">
        <f>_xlfn.IFNA(VLOOKUP(K3367,'HAN02'!$I$1:$J$426,2,FALSE),"")</f>
        <v>GG442035</v>
      </c>
    </row>
    <row r="3368" spans="1:14">
      <c r="A3368" s="14">
        <v>3366</v>
      </c>
      <c r="B3368" s="14" t="str">
        <f t="shared" si="52"/>
        <v>440103503366</v>
      </c>
      <c r="C3368" s="15" t="s">
        <v>27103</v>
      </c>
      <c r="D3368" s="15" t="s">
        <v>4053</v>
      </c>
      <c r="E3368" s="15" t="s">
        <v>27104</v>
      </c>
      <c r="F3368" s="14" t="s">
        <v>26757</v>
      </c>
      <c r="G3368" s="15" t="s">
        <v>27105</v>
      </c>
      <c r="H3368" s="14" t="s">
        <v>13745</v>
      </c>
      <c r="I3368" s="15" t="s">
        <v>16550</v>
      </c>
      <c r="J3368" s="14" t="s">
        <v>13699</v>
      </c>
      <c r="K3368" s="18"/>
      <c r="L3368" s="14" t="s">
        <v>13832</v>
      </c>
      <c r="M3368" s="15" t="s">
        <v>26760</v>
      </c>
      <c r="N3368" s="19" t="str">
        <f>_xlfn.IFNA(VLOOKUP(K3368,'HAN02'!$I$1:$J$426,2,FALSE),"")</f>
        <v/>
      </c>
    </row>
    <row r="3369" spans="1:14">
      <c r="A3369" s="14">
        <v>3367</v>
      </c>
      <c r="B3369" s="14" t="str">
        <f t="shared" si="52"/>
        <v>440103503367</v>
      </c>
      <c r="C3369" s="15" t="s">
        <v>27106</v>
      </c>
      <c r="D3369" s="15" t="s">
        <v>4053</v>
      </c>
      <c r="E3369" s="15" t="s">
        <v>27107</v>
      </c>
      <c r="F3369" s="14" t="s">
        <v>27108</v>
      </c>
      <c r="G3369" s="15" t="s">
        <v>27109</v>
      </c>
      <c r="H3369" s="14" t="s">
        <v>13745</v>
      </c>
      <c r="I3369" s="15" t="s">
        <v>20709</v>
      </c>
      <c r="J3369" s="14" t="s">
        <v>13699</v>
      </c>
      <c r="K3369" s="18"/>
      <c r="L3369" s="14" t="s">
        <v>13699</v>
      </c>
      <c r="M3369" s="15" t="s">
        <v>26760</v>
      </c>
      <c r="N3369" s="19" t="str">
        <f>_xlfn.IFNA(VLOOKUP(K3369,'HAN02'!$I$1:$J$426,2,FALSE),"")</f>
        <v/>
      </c>
    </row>
    <row r="3370" spans="1:14">
      <c r="A3370" s="14">
        <v>3368</v>
      </c>
      <c r="B3370" s="14" t="str">
        <f t="shared" si="52"/>
        <v>440103503368</v>
      </c>
      <c r="C3370" s="15" t="s">
        <v>27110</v>
      </c>
      <c r="D3370" s="15" t="s">
        <v>4053</v>
      </c>
      <c r="E3370" s="15" t="s">
        <v>27111</v>
      </c>
      <c r="F3370" s="14" t="s">
        <v>27112</v>
      </c>
      <c r="G3370" s="15" t="s">
        <v>27113</v>
      </c>
      <c r="H3370" s="14" t="s">
        <v>13745</v>
      </c>
      <c r="I3370" s="15" t="s">
        <v>27114</v>
      </c>
      <c r="J3370" s="14" t="s">
        <v>13699</v>
      </c>
      <c r="K3370" s="18"/>
      <c r="L3370" s="14" t="s">
        <v>13699</v>
      </c>
      <c r="M3370" s="15" t="s">
        <v>26760</v>
      </c>
      <c r="N3370" s="19" t="str">
        <f>_xlfn.IFNA(VLOOKUP(K3370,'HAN02'!$I$1:$J$426,2,FALSE),"")</f>
        <v/>
      </c>
    </row>
    <row r="3371" spans="1:14">
      <c r="A3371" s="14">
        <v>3369</v>
      </c>
      <c r="B3371" s="14" t="str">
        <f t="shared" si="52"/>
        <v>440103503369</v>
      </c>
      <c r="C3371" s="15" t="s">
        <v>27115</v>
      </c>
      <c r="D3371" s="15" t="s">
        <v>4053</v>
      </c>
      <c r="E3371" s="15" t="s">
        <v>27116</v>
      </c>
      <c r="F3371" s="14" t="s">
        <v>27117</v>
      </c>
      <c r="G3371" s="15" t="s">
        <v>27118</v>
      </c>
      <c r="H3371" s="14" t="s">
        <v>13745</v>
      </c>
      <c r="I3371" s="15" t="s">
        <v>27119</v>
      </c>
      <c r="J3371" s="14" t="s">
        <v>13699</v>
      </c>
      <c r="K3371" s="18"/>
      <c r="L3371" s="14" t="s">
        <v>13832</v>
      </c>
      <c r="M3371" s="15" t="s">
        <v>26760</v>
      </c>
      <c r="N3371" s="19" t="str">
        <f>_xlfn.IFNA(VLOOKUP(K3371,'HAN02'!$I$1:$J$426,2,FALSE),"")</f>
        <v/>
      </c>
    </row>
    <row r="3372" spans="1:14">
      <c r="A3372" s="14">
        <v>3370</v>
      </c>
      <c r="B3372" s="14" t="str">
        <f t="shared" si="52"/>
        <v>440103403370</v>
      </c>
      <c r="C3372" s="15" t="s">
        <v>27120</v>
      </c>
      <c r="D3372" s="15" t="s">
        <v>4053</v>
      </c>
      <c r="E3372" s="15" t="s">
        <v>27121</v>
      </c>
      <c r="F3372" s="14" t="s">
        <v>27122</v>
      </c>
      <c r="G3372" s="15" t="s">
        <v>27123</v>
      </c>
      <c r="H3372" s="14" t="s">
        <v>13708</v>
      </c>
      <c r="I3372" s="15" t="s">
        <v>27124</v>
      </c>
      <c r="J3372" s="14" t="s">
        <v>13699</v>
      </c>
      <c r="K3372" s="18"/>
      <c r="L3372" s="14" t="s">
        <v>13699</v>
      </c>
      <c r="M3372" s="15" t="s">
        <v>26760</v>
      </c>
      <c r="N3372" s="19" t="str">
        <f>_xlfn.IFNA(VLOOKUP(K3372,'HAN02'!$I$1:$J$426,2,FALSE),"")</f>
        <v/>
      </c>
    </row>
    <row r="3373" spans="1:14">
      <c r="A3373" s="14">
        <v>3371</v>
      </c>
      <c r="B3373" s="14" t="str">
        <f t="shared" si="52"/>
        <v>440103503371</v>
      </c>
      <c r="C3373" s="15" t="s">
        <v>27125</v>
      </c>
      <c r="D3373" s="15" t="s">
        <v>4053</v>
      </c>
      <c r="E3373" s="15" t="s">
        <v>27126</v>
      </c>
      <c r="F3373" s="14" t="s">
        <v>26815</v>
      </c>
      <c r="G3373" s="15" t="s">
        <v>27127</v>
      </c>
      <c r="H3373" s="14" t="s">
        <v>13745</v>
      </c>
      <c r="I3373" s="15" t="s">
        <v>14946</v>
      </c>
      <c r="J3373" s="14" t="s">
        <v>13699</v>
      </c>
      <c r="K3373" s="18"/>
      <c r="L3373" s="14" t="s">
        <v>13699</v>
      </c>
      <c r="M3373" s="15" t="s">
        <v>26760</v>
      </c>
      <c r="N3373" s="19" t="str">
        <f>_xlfn.IFNA(VLOOKUP(K3373,'HAN02'!$I$1:$J$426,2,FALSE),"")</f>
        <v/>
      </c>
    </row>
    <row r="3374" spans="1:14">
      <c r="A3374" s="14">
        <v>3372</v>
      </c>
      <c r="B3374" s="14" t="str">
        <f t="shared" si="52"/>
        <v>440103503372</v>
      </c>
      <c r="C3374" s="15" t="s">
        <v>27128</v>
      </c>
      <c r="D3374" s="15" t="s">
        <v>4053</v>
      </c>
      <c r="E3374" s="15" t="s">
        <v>27129</v>
      </c>
      <c r="F3374" s="14" t="s">
        <v>27130</v>
      </c>
      <c r="G3374" s="15" t="s">
        <v>27131</v>
      </c>
      <c r="H3374" s="14" t="s">
        <v>13745</v>
      </c>
      <c r="I3374" s="15" t="s">
        <v>27132</v>
      </c>
      <c r="J3374" s="14" t="s">
        <v>13699</v>
      </c>
      <c r="K3374" s="18"/>
      <c r="L3374" s="14" t="s">
        <v>13699</v>
      </c>
      <c r="M3374" s="15" t="s">
        <v>26760</v>
      </c>
      <c r="N3374" s="19" t="str">
        <f>_xlfn.IFNA(VLOOKUP(K3374,'HAN02'!$I$1:$J$426,2,FALSE),"")</f>
        <v/>
      </c>
    </row>
    <row r="3375" spans="1:14">
      <c r="A3375" s="14">
        <v>3373</v>
      </c>
      <c r="B3375" s="14" t="str">
        <f t="shared" si="52"/>
        <v>440103503373</v>
      </c>
      <c r="C3375" s="15" t="s">
        <v>27133</v>
      </c>
      <c r="D3375" s="15" t="s">
        <v>4053</v>
      </c>
      <c r="E3375" s="15" t="s">
        <v>27134</v>
      </c>
      <c r="F3375" s="14" t="s">
        <v>26815</v>
      </c>
      <c r="G3375" s="15" t="s">
        <v>27135</v>
      </c>
      <c r="H3375" s="14" t="s">
        <v>13745</v>
      </c>
      <c r="I3375" s="15" t="s">
        <v>27136</v>
      </c>
      <c r="J3375" s="14" t="s">
        <v>13699</v>
      </c>
      <c r="K3375" s="18"/>
      <c r="L3375" s="14" t="s">
        <v>13699</v>
      </c>
      <c r="M3375" s="15" t="s">
        <v>26760</v>
      </c>
      <c r="N3375" s="19" t="str">
        <f>_xlfn.IFNA(VLOOKUP(K3375,'HAN02'!$I$1:$J$426,2,FALSE),"")</f>
        <v/>
      </c>
    </row>
    <row r="3376" spans="1:14">
      <c r="A3376" s="14">
        <v>3374</v>
      </c>
      <c r="B3376" s="14" t="str">
        <f t="shared" si="52"/>
        <v>440103503374</v>
      </c>
      <c r="C3376" s="15" t="s">
        <v>27137</v>
      </c>
      <c r="D3376" s="15" t="s">
        <v>4053</v>
      </c>
      <c r="E3376" s="15" t="s">
        <v>27138</v>
      </c>
      <c r="F3376" s="14" t="s">
        <v>26944</v>
      </c>
      <c r="G3376" s="15" t="s">
        <v>27139</v>
      </c>
      <c r="H3376" s="14" t="s">
        <v>13745</v>
      </c>
      <c r="I3376" s="15" t="s">
        <v>19707</v>
      </c>
      <c r="J3376" s="14" t="s">
        <v>13699</v>
      </c>
      <c r="K3376" s="18"/>
      <c r="L3376" s="14" t="s">
        <v>13699</v>
      </c>
      <c r="M3376" s="15" t="s">
        <v>26760</v>
      </c>
      <c r="N3376" s="19" t="str">
        <f>_xlfn.IFNA(VLOOKUP(K3376,'HAN02'!$I$1:$J$426,2,FALSE),"")</f>
        <v/>
      </c>
    </row>
    <row r="3377" spans="1:14">
      <c r="A3377" s="14">
        <v>3375</v>
      </c>
      <c r="B3377" s="14" t="str">
        <f t="shared" si="52"/>
        <v>440103503375</v>
      </c>
      <c r="C3377" s="15" t="s">
        <v>27140</v>
      </c>
      <c r="D3377" s="15" t="s">
        <v>4053</v>
      </c>
      <c r="E3377" s="15" t="s">
        <v>27141</v>
      </c>
      <c r="F3377" s="14" t="s">
        <v>26815</v>
      </c>
      <c r="G3377" s="15" t="s">
        <v>27142</v>
      </c>
      <c r="H3377" s="14" t="s">
        <v>13745</v>
      </c>
      <c r="I3377" s="15" t="s">
        <v>27143</v>
      </c>
      <c r="J3377" s="14" t="s">
        <v>13699</v>
      </c>
      <c r="K3377" s="18"/>
      <c r="L3377" s="14" t="s">
        <v>13699</v>
      </c>
      <c r="M3377" s="15" t="s">
        <v>26760</v>
      </c>
      <c r="N3377" s="19" t="str">
        <f>_xlfn.IFNA(VLOOKUP(K3377,'HAN02'!$I$1:$J$426,2,FALSE),"")</f>
        <v/>
      </c>
    </row>
    <row r="3378" spans="1:14">
      <c r="A3378" s="14">
        <v>3376</v>
      </c>
      <c r="B3378" s="14" t="str">
        <f t="shared" si="52"/>
        <v>440103503376</v>
      </c>
      <c r="C3378" s="15" t="s">
        <v>27144</v>
      </c>
      <c r="D3378" s="15" t="s">
        <v>4053</v>
      </c>
      <c r="E3378" s="15" t="s">
        <v>27145</v>
      </c>
      <c r="F3378" s="14" t="s">
        <v>26757</v>
      </c>
      <c r="G3378" s="15" t="s">
        <v>27146</v>
      </c>
      <c r="H3378" s="14" t="s">
        <v>13745</v>
      </c>
      <c r="I3378" s="15" t="s">
        <v>17210</v>
      </c>
      <c r="J3378" s="14" t="s">
        <v>13699</v>
      </c>
      <c r="K3378" s="18"/>
      <c r="L3378" s="14" t="s">
        <v>13699</v>
      </c>
      <c r="M3378" s="15" t="s">
        <v>26760</v>
      </c>
      <c r="N3378" s="19" t="str">
        <f>_xlfn.IFNA(VLOOKUP(K3378,'HAN02'!$I$1:$J$426,2,FALSE),"")</f>
        <v/>
      </c>
    </row>
    <row r="3379" spans="1:14">
      <c r="A3379" s="14">
        <v>3377</v>
      </c>
      <c r="B3379" s="14" t="str">
        <f t="shared" si="52"/>
        <v>440104303377</v>
      </c>
      <c r="C3379" s="15" t="s">
        <v>27147</v>
      </c>
      <c r="D3379" s="15" t="s">
        <v>4055</v>
      </c>
      <c r="E3379" s="15" t="s">
        <v>27148</v>
      </c>
      <c r="F3379" s="14" t="s">
        <v>26757</v>
      </c>
      <c r="G3379" s="15" t="s">
        <v>27149</v>
      </c>
      <c r="H3379" s="14" t="s">
        <v>13872</v>
      </c>
      <c r="I3379" s="15" t="s">
        <v>27150</v>
      </c>
      <c r="J3379" s="14" t="s">
        <v>13699</v>
      </c>
      <c r="K3379" s="18"/>
      <c r="L3379" s="14" t="s">
        <v>13699</v>
      </c>
      <c r="M3379" s="15" t="s">
        <v>26760</v>
      </c>
      <c r="N3379" s="19" t="str">
        <f>_xlfn.IFNA(VLOOKUP(K3379,'HAN02'!$I$1:$J$426,2,FALSE),"")</f>
        <v/>
      </c>
    </row>
    <row r="3380" spans="1:14">
      <c r="A3380" s="14">
        <v>3378</v>
      </c>
      <c r="B3380" s="14" t="str">
        <f t="shared" si="52"/>
        <v>440104403378</v>
      </c>
      <c r="C3380" s="15" t="s">
        <v>27151</v>
      </c>
      <c r="D3380" s="15" t="s">
        <v>4055</v>
      </c>
      <c r="E3380" s="15" t="s">
        <v>27152</v>
      </c>
      <c r="F3380" s="14" t="s">
        <v>26757</v>
      </c>
      <c r="G3380" s="15" t="s">
        <v>27153</v>
      </c>
      <c r="H3380" s="14" t="s">
        <v>13708</v>
      </c>
      <c r="I3380" s="15" t="s">
        <v>27154</v>
      </c>
      <c r="J3380" s="14" t="s">
        <v>13699</v>
      </c>
      <c r="K3380" s="18"/>
      <c r="L3380" s="14" t="s">
        <v>13699</v>
      </c>
      <c r="M3380" s="15" t="s">
        <v>26760</v>
      </c>
      <c r="N3380" s="19" t="str">
        <f>_xlfn.IFNA(VLOOKUP(K3380,'HAN02'!$I$1:$J$426,2,FALSE),"")</f>
        <v/>
      </c>
    </row>
    <row r="3381" spans="1:14">
      <c r="A3381" s="14">
        <v>3379</v>
      </c>
      <c r="B3381" s="14" t="str">
        <f t="shared" si="52"/>
        <v>440104503379</v>
      </c>
      <c r="C3381" s="15" t="s">
        <v>27155</v>
      </c>
      <c r="D3381" s="15" t="s">
        <v>4055</v>
      </c>
      <c r="E3381" s="15" t="s">
        <v>27156</v>
      </c>
      <c r="F3381" s="14" t="s">
        <v>26757</v>
      </c>
      <c r="G3381" s="15" t="s">
        <v>27157</v>
      </c>
      <c r="H3381" s="14" t="s">
        <v>13745</v>
      </c>
      <c r="I3381" s="15" t="s">
        <v>17418</v>
      </c>
      <c r="J3381" s="14" t="s">
        <v>13710</v>
      </c>
      <c r="K3381" s="18" t="s">
        <v>13184</v>
      </c>
      <c r="L3381" s="14" t="s">
        <v>13699</v>
      </c>
      <c r="M3381" s="15" t="s">
        <v>26760</v>
      </c>
      <c r="N3381" s="19" t="str">
        <f>_xlfn.IFNA(VLOOKUP(K3381,'HAN02'!$I$1:$J$426,2,FALSE),"")</f>
        <v>GG442035</v>
      </c>
    </row>
    <row r="3382" spans="1:14">
      <c r="A3382" s="14">
        <v>3380</v>
      </c>
      <c r="B3382" s="14" t="str">
        <f t="shared" si="52"/>
        <v>440104503380</v>
      </c>
      <c r="C3382" s="15" t="s">
        <v>27158</v>
      </c>
      <c r="D3382" s="15" t="s">
        <v>4055</v>
      </c>
      <c r="E3382" s="15" t="s">
        <v>27159</v>
      </c>
      <c r="F3382" s="14" t="s">
        <v>26757</v>
      </c>
      <c r="G3382" s="15" t="s">
        <v>27160</v>
      </c>
      <c r="H3382" s="14" t="s">
        <v>13745</v>
      </c>
      <c r="I3382" s="15" t="s">
        <v>25326</v>
      </c>
      <c r="J3382" s="14" t="s">
        <v>13699</v>
      </c>
      <c r="K3382" s="18"/>
      <c r="L3382" s="14" t="s">
        <v>13699</v>
      </c>
      <c r="M3382" s="15" t="s">
        <v>26760</v>
      </c>
      <c r="N3382" s="19" t="str">
        <f>_xlfn.IFNA(VLOOKUP(K3382,'HAN02'!$I$1:$J$426,2,FALSE),"")</f>
        <v/>
      </c>
    </row>
    <row r="3383" spans="1:14">
      <c r="A3383" s="14">
        <v>3381</v>
      </c>
      <c r="B3383" s="14" t="str">
        <f t="shared" si="52"/>
        <v>440104503381</v>
      </c>
      <c r="C3383" s="15" t="s">
        <v>27161</v>
      </c>
      <c r="D3383" s="15" t="s">
        <v>4055</v>
      </c>
      <c r="E3383" s="15" t="s">
        <v>27162</v>
      </c>
      <c r="F3383" s="14" t="s">
        <v>26939</v>
      </c>
      <c r="G3383" s="15" t="s">
        <v>27163</v>
      </c>
      <c r="H3383" s="14" t="s">
        <v>13745</v>
      </c>
      <c r="I3383" s="15" t="s">
        <v>15147</v>
      </c>
      <c r="J3383" s="14" t="s">
        <v>13699</v>
      </c>
      <c r="K3383" s="18"/>
      <c r="L3383" s="14" t="s">
        <v>13699</v>
      </c>
      <c r="M3383" s="15" t="s">
        <v>26760</v>
      </c>
      <c r="N3383" s="19" t="str">
        <f>_xlfn.IFNA(VLOOKUP(K3383,'HAN02'!$I$1:$J$426,2,FALSE),"")</f>
        <v/>
      </c>
    </row>
    <row r="3384" spans="1:14">
      <c r="A3384" s="14">
        <v>3382</v>
      </c>
      <c r="B3384" s="14" t="str">
        <f t="shared" si="52"/>
        <v>440104503382</v>
      </c>
      <c r="C3384" s="15" t="s">
        <v>27164</v>
      </c>
      <c r="D3384" s="15" t="s">
        <v>4055</v>
      </c>
      <c r="E3384" s="15" t="s">
        <v>27165</v>
      </c>
      <c r="F3384" s="14" t="s">
        <v>27112</v>
      </c>
      <c r="G3384" s="15" t="s">
        <v>27166</v>
      </c>
      <c r="H3384" s="14" t="s">
        <v>13745</v>
      </c>
      <c r="I3384" s="15" t="s">
        <v>27167</v>
      </c>
      <c r="J3384" s="14" t="s">
        <v>13699</v>
      </c>
      <c r="K3384" s="18"/>
      <c r="L3384" s="14" t="s">
        <v>13699</v>
      </c>
      <c r="M3384" s="15" t="s">
        <v>26760</v>
      </c>
      <c r="N3384" s="19" t="str">
        <f>_xlfn.IFNA(VLOOKUP(K3384,'HAN02'!$I$1:$J$426,2,FALSE),"")</f>
        <v/>
      </c>
    </row>
    <row r="3385" spans="1:14">
      <c r="A3385" s="14">
        <v>3383</v>
      </c>
      <c r="B3385" s="14" t="str">
        <f t="shared" si="52"/>
        <v>440104503383</v>
      </c>
      <c r="C3385" s="15" t="s">
        <v>27168</v>
      </c>
      <c r="D3385" s="15" t="s">
        <v>4055</v>
      </c>
      <c r="E3385" s="15" t="s">
        <v>27169</v>
      </c>
      <c r="F3385" s="14" t="s">
        <v>4865</v>
      </c>
      <c r="G3385" s="15" t="s">
        <v>27170</v>
      </c>
      <c r="H3385" s="14" t="s">
        <v>13745</v>
      </c>
      <c r="I3385" s="15" t="s">
        <v>19450</v>
      </c>
      <c r="J3385" s="14" t="s">
        <v>13699</v>
      </c>
      <c r="K3385" s="18"/>
      <c r="L3385" s="14" t="s">
        <v>13699</v>
      </c>
      <c r="M3385" s="15" t="s">
        <v>26760</v>
      </c>
      <c r="N3385" s="19" t="str">
        <f>_xlfn.IFNA(VLOOKUP(K3385,'HAN02'!$I$1:$J$426,2,FALSE),"")</f>
        <v/>
      </c>
    </row>
    <row r="3386" spans="1:14">
      <c r="A3386" s="14">
        <v>3384</v>
      </c>
      <c r="B3386" s="14" t="str">
        <f t="shared" si="52"/>
        <v>440105303384</v>
      </c>
      <c r="C3386" s="15" t="s">
        <v>27171</v>
      </c>
      <c r="D3386" s="15" t="s">
        <v>4057</v>
      </c>
      <c r="E3386" s="15" t="s">
        <v>27172</v>
      </c>
      <c r="F3386" s="14" t="s">
        <v>4792</v>
      </c>
      <c r="G3386" s="15" t="s">
        <v>27173</v>
      </c>
      <c r="H3386" s="14" t="s">
        <v>13872</v>
      </c>
      <c r="I3386" s="15" t="s">
        <v>27174</v>
      </c>
      <c r="J3386" s="14" t="s">
        <v>13699</v>
      </c>
      <c r="K3386" s="18"/>
      <c r="L3386" s="14" t="s">
        <v>13832</v>
      </c>
      <c r="M3386" s="15" t="s">
        <v>26760</v>
      </c>
      <c r="N3386" s="19" t="str">
        <f>_xlfn.IFNA(VLOOKUP(K3386,'HAN02'!$I$1:$J$426,2,FALSE),"")</f>
        <v/>
      </c>
    </row>
    <row r="3387" spans="1:14">
      <c r="A3387" s="14">
        <v>3385</v>
      </c>
      <c r="B3387" s="14" t="str">
        <f t="shared" si="52"/>
        <v>440105403385</v>
      </c>
      <c r="C3387" s="15" t="s">
        <v>27175</v>
      </c>
      <c r="D3387" s="15" t="s">
        <v>4057</v>
      </c>
      <c r="E3387" s="15" t="s">
        <v>27176</v>
      </c>
      <c r="F3387" s="14" t="s">
        <v>27177</v>
      </c>
      <c r="G3387" s="15" t="s">
        <v>27178</v>
      </c>
      <c r="H3387" s="14" t="s">
        <v>13708</v>
      </c>
      <c r="I3387" s="15" t="s">
        <v>27179</v>
      </c>
      <c r="J3387" s="14" t="s">
        <v>13699</v>
      </c>
      <c r="K3387" s="18"/>
      <c r="L3387" s="14" t="s">
        <v>13832</v>
      </c>
      <c r="M3387" s="15" t="s">
        <v>26760</v>
      </c>
      <c r="N3387" s="19" t="str">
        <f>_xlfn.IFNA(VLOOKUP(K3387,'HAN02'!$I$1:$J$426,2,FALSE),"")</f>
        <v/>
      </c>
    </row>
    <row r="3388" spans="1:14">
      <c r="A3388" s="14">
        <v>3386</v>
      </c>
      <c r="B3388" s="14" t="str">
        <f t="shared" si="52"/>
        <v>440105503386</v>
      </c>
      <c r="C3388" s="15" t="s">
        <v>27180</v>
      </c>
      <c r="D3388" s="15" t="s">
        <v>4057</v>
      </c>
      <c r="E3388" s="15" t="s">
        <v>27181</v>
      </c>
      <c r="F3388" s="14" t="s">
        <v>27182</v>
      </c>
      <c r="G3388" s="15" t="s">
        <v>27183</v>
      </c>
      <c r="H3388" s="14" t="s">
        <v>13745</v>
      </c>
      <c r="I3388" s="15" t="s">
        <v>27184</v>
      </c>
      <c r="J3388" s="14" t="s">
        <v>13699</v>
      </c>
      <c r="K3388" s="18"/>
      <c r="L3388" s="14" t="s">
        <v>13832</v>
      </c>
      <c r="M3388" s="15" t="s">
        <v>26760</v>
      </c>
      <c r="N3388" s="19" t="str">
        <f>_xlfn.IFNA(VLOOKUP(K3388,'HAN02'!$I$1:$J$426,2,FALSE),"")</f>
        <v/>
      </c>
    </row>
    <row r="3389" spans="1:14">
      <c r="A3389" s="14">
        <v>3387</v>
      </c>
      <c r="B3389" s="14" t="str">
        <f t="shared" si="52"/>
        <v>440105403387</v>
      </c>
      <c r="C3389" s="15" t="s">
        <v>27185</v>
      </c>
      <c r="D3389" s="15" t="s">
        <v>4057</v>
      </c>
      <c r="E3389" s="15" t="s">
        <v>27186</v>
      </c>
      <c r="F3389" s="14" t="s">
        <v>26757</v>
      </c>
      <c r="G3389" s="15" t="s">
        <v>27187</v>
      </c>
      <c r="H3389" s="14" t="s">
        <v>13708</v>
      </c>
      <c r="I3389" s="15" t="s">
        <v>27188</v>
      </c>
      <c r="J3389" s="14" t="s">
        <v>13699</v>
      </c>
      <c r="K3389" s="18"/>
      <c r="L3389" s="14" t="s">
        <v>13699</v>
      </c>
      <c r="M3389" s="15" t="s">
        <v>26760</v>
      </c>
      <c r="N3389" s="19" t="str">
        <f>_xlfn.IFNA(VLOOKUP(K3389,'HAN02'!$I$1:$J$426,2,FALSE),"")</f>
        <v/>
      </c>
    </row>
    <row r="3390" spans="1:14">
      <c r="A3390" s="14">
        <v>3388</v>
      </c>
      <c r="B3390" s="14" t="str">
        <f t="shared" si="52"/>
        <v>440105403388</v>
      </c>
      <c r="C3390" s="15" t="s">
        <v>27189</v>
      </c>
      <c r="D3390" s="15" t="s">
        <v>4057</v>
      </c>
      <c r="E3390" s="15" t="s">
        <v>27190</v>
      </c>
      <c r="F3390" s="14" t="s">
        <v>27182</v>
      </c>
      <c r="G3390" s="15" t="s">
        <v>27191</v>
      </c>
      <c r="H3390" s="14" t="s">
        <v>13708</v>
      </c>
      <c r="I3390" s="15" t="s">
        <v>27192</v>
      </c>
      <c r="J3390" s="14" t="s">
        <v>13699</v>
      </c>
      <c r="K3390" s="18"/>
      <c r="L3390" s="14" t="s">
        <v>13699</v>
      </c>
      <c r="M3390" s="15" t="s">
        <v>26760</v>
      </c>
      <c r="N3390" s="19" t="str">
        <f>_xlfn.IFNA(VLOOKUP(K3390,'HAN02'!$I$1:$J$426,2,FALSE),"")</f>
        <v/>
      </c>
    </row>
    <row r="3391" spans="1:14">
      <c r="A3391" s="14">
        <v>3389</v>
      </c>
      <c r="B3391" s="14" t="str">
        <f t="shared" si="52"/>
        <v>440105503389</v>
      </c>
      <c r="C3391" s="15" t="s">
        <v>27193</v>
      </c>
      <c r="D3391" s="15" t="s">
        <v>4057</v>
      </c>
      <c r="E3391" s="15" t="s">
        <v>27194</v>
      </c>
      <c r="F3391" s="14" t="s">
        <v>27195</v>
      </c>
      <c r="G3391" s="15" t="s">
        <v>27196</v>
      </c>
      <c r="H3391" s="14" t="s">
        <v>13745</v>
      </c>
      <c r="I3391" s="15" t="s">
        <v>27097</v>
      </c>
      <c r="J3391" s="14" t="s">
        <v>13699</v>
      </c>
      <c r="K3391" s="18"/>
      <c r="L3391" s="14" t="s">
        <v>13699</v>
      </c>
      <c r="M3391" s="15" t="s">
        <v>26760</v>
      </c>
      <c r="N3391" s="19" t="str">
        <f>_xlfn.IFNA(VLOOKUP(K3391,'HAN02'!$I$1:$J$426,2,FALSE),"")</f>
        <v/>
      </c>
    </row>
    <row r="3392" spans="1:14">
      <c r="A3392" s="14">
        <v>3390</v>
      </c>
      <c r="B3392" s="14" t="str">
        <f t="shared" si="52"/>
        <v>440105503390</v>
      </c>
      <c r="C3392" s="15" t="s">
        <v>27197</v>
      </c>
      <c r="D3392" s="15" t="s">
        <v>4057</v>
      </c>
      <c r="E3392" s="15" t="s">
        <v>27198</v>
      </c>
      <c r="F3392" s="14" t="s">
        <v>26757</v>
      </c>
      <c r="G3392" s="15" t="s">
        <v>27199</v>
      </c>
      <c r="H3392" s="14" t="s">
        <v>13745</v>
      </c>
      <c r="I3392" s="15" t="s">
        <v>19816</v>
      </c>
      <c r="J3392" s="14" t="s">
        <v>13699</v>
      </c>
      <c r="K3392" s="18"/>
      <c r="L3392" s="14" t="s">
        <v>13699</v>
      </c>
      <c r="M3392" s="15" t="s">
        <v>26760</v>
      </c>
      <c r="N3392" s="19" t="str">
        <f>_xlfn.IFNA(VLOOKUP(K3392,'HAN02'!$I$1:$J$426,2,FALSE),"")</f>
        <v/>
      </c>
    </row>
    <row r="3393" spans="1:14">
      <c r="A3393" s="14">
        <v>3391</v>
      </c>
      <c r="B3393" s="14" t="str">
        <f t="shared" si="52"/>
        <v>440105503391</v>
      </c>
      <c r="C3393" s="15" t="s">
        <v>27200</v>
      </c>
      <c r="D3393" s="15" t="s">
        <v>4057</v>
      </c>
      <c r="E3393" s="15" t="s">
        <v>27201</v>
      </c>
      <c r="F3393" s="14" t="s">
        <v>27202</v>
      </c>
      <c r="G3393" s="15" t="s">
        <v>27203</v>
      </c>
      <c r="H3393" s="14" t="s">
        <v>13745</v>
      </c>
      <c r="I3393" s="15" t="s">
        <v>20781</v>
      </c>
      <c r="J3393" s="14" t="s">
        <v>13699</v>
      </c>
      <c r="K3393" s="18"/>
      <c r="L3393" s="14" t="s">
        <v>13699</v>
      </c>
      <c r="M3393" s="15" t="s">
        <v>26760</v>
      </c>
      <c r="N3393" s="19" t="str">
        <f>_xlfn.IFNA(VLOOKUP(K3393,'HAN02'!$I$1:$J$426,2,FALSE),"")</f>
        <v/>
      </c>
    </row>
    <row r="3394" spans="1:14">
      <c r="A3394" s="14">
        <v>3392</v>
      </c>
      <c r="B3394" s="14" t="str">
        <f t="shared" si="52"/>
        <v>440105503392</v>
      </c>
      <c r="C3394" s="15" t="s">
        <v>27204</v>
      </c>
      <c r="D3394" s="15" t="s">
        <v>4057</v>
      </c>
      <c r="E3394" s="15" t="s">
        <v>27205</v>
      </c>
      <c r="F3394" s="14" t="s">
        <v>27206</v>
      </c>
      <c r="G3394" s="15" t="s">
        <v>27207</v>
      </c>
      <c r="H3394" s="14" t="s">
        <v>13745</v>
      </c>
      <c r="I3394" s="15" t="s">
        <v>15292</v>
      </c>
      <c r="J3394" s="14" t="s">
        <v>13699</v>
      </c>
      <c r="K3394" s="18"/>
      <c r="L3394" s="14" t="s">
        <v>13699</v>
      </c>
      <c r="M3394" s="15" t="s">
        <v>26760</v>
      </c>
      <c r="N3394" s="19" t="str">
        <f>_xlfn.IFNA(VLOOKUP(K3394,'HAN02'!$I$1:$J$426,2,FALSE),"")</f>
        <v/>
      </c>
    </row>
    <row r="3395" spans="1:14">
      <c r="A3395" s="14">
        <v>3393</v>
      </c>
      <c r="B3395" s="14" t="str">
        <f t="shared" si="52"/>
        <v>440105503393</v>
      </c>
      <c r="C3395" s="15" t="s">
        <v>27208</v>
      </c>
      <c r="D3395" s="15" t="s">
        <v>4057</v>
      </c>
      <c r="E3395" s="15" t="s">
        <v>27209</v>
      </c>
      <c r="F3395" s="14" t="s">
        <v>26757</v>
      </c>
      <c r="G3395" s="15" t="s">
        <v>27210</v>
      </c>
      <c r="H3395" s="14" t="s">
        <v>13745</v>
      </c>
      <c r="I3395" s="15" t="s">
        <v>16000</v>
      </c>
      <c r="J3395" s="14" t="s">
        <v>13699</v>
      </c>
      <c r="K3395" s="18"/>
      <c r="L3395" s="14" t="s">
        <v>13699</v>
      </c>
      <c r="M3395" s="15" t="s">
        <v>26760</v>
      </c>
      <c r="N3395" s="19" t="str">
        <f>_xlfn.IFNA(VLOOKUP(K3395,'HAN02'!$I$1:$J$426,2,FALSE),"")</f>
        <v/>
      </c>
    </row>
    <row r="3396" spans="1:14">
      <c r="A3396" s="14">
        <v>3394</v>
      </c>
      <c r="B3396" s="14" t="str">
        <f t="shared" ref="B3396:B3459" si="53">D3396&amp;IF(H3396="",0,H3396)&amp;REPT(0,5-LEN(A3396))&amp;A3396</f>
        <v>440105503394</v>
      </c>
      <c r="C3396" s="15" t="s">
        <v>27211</v>
      </c>
      <c r="D3396" s="15" t="s">
        <v>4057</v>
      </c>
      <c r="E3396" s="15" t="s">
        <v>27212</v>
      </c>
      <c r="F3396" s="14" t="s">
        <v>26757</v>
      </c>
      <c r="G3396" s="15" t="s">
        <v>27213</v>
      </c>
      <c r="H3396" s="14" t="s">
        <v>13745</v>
      </c>
      <c r="I3396" s="15" t="s">
        <v>27214</v>
      </c>
      <c r="J3396" s="14" t="s">
        <v>13699</v>
      </c>
      <c r="K3396" s="18"/>
      <c r="L3396" s="14" t="s">
        <v>13699</v>
      </c>
      <c r="M3396" s="15" t="s">
        <v>26760</v>
      </c>
      <c r="N3396" s="19" t="str">
        <f>_xlfn.IFNA(VLOOKUP(K3396,'HAN02'!$I$1:$J$426,2,FALSE),"")</f>
        <v/>
      </c>
    </row>
    <row r="3397" spans="1:14">
      <c r="A3397" s="14">
        <v>3395</v>
      </c>
      <c r="B3397" s="14" t="str">
        <f t="shared" si="53"/>
        <v>440105503395</v>
      </c>
      <c r="C3397" s="15" t="s">
        <v>27215</v>
      </c>
      <c r="D3397" s="15" t="s">
        <v>4057</v>
      </c>
      <c r="E3397" s="15" t="s">
        <v>27216</v>
      </c>
      <c r="F3397" s="14" t="s">
        <v>27202</v>
      </c>
      <c r="G3397" s="15" t="s">
        <v>27217</v>
      </c>
      <c r="H3397" s="14" t="s">
        <v>13745</v>
      </c>
      <c r="I3397" s="15" t="s">
        <v>27218</v>
      </c>
      <c r="J3397" s="14" t="s">
        <v>13699</v>
      </c>
      <c r="K3397" s="18"/>
      <c r="L3397" s="14" t="s">
        <v>13699</v>
      </c>
      <c r="M3397" s="15" t="s">
        <v>26760</v>
      </c>
      <c r="N3397" s="19" t="str">
        <f>_xlfn.IFNA(VLOOKUP(K3397,'HAN02'!$I$1:$J$426,2,FALSE),"")</f>
        <v/>
      </c>
    </row>
    <row r="3398" spans="1:14">
      <c r="A3398" s="14">
        <v>3396</v>
      </c>
      <c r="B3398" s="14" t="str">
        <f t="shared" si="53"/>
        <v>440105403396</v>
      </c>
      <c r="C3398" s="15" t="s">
        <v>27219</v>
      </c>
      <c r="D3398" s="15" t="s">
        <v>4057</v>
      </c>
      <c r="E3398" s="15" t="s">
        <v>27220</v>
      </c>
      <c r="F3398" s="14" t="s">
        <v>27202</v>
      </c>
      <c r="G3398" s="15" t="s">
        <v>27221</v>
      </c>
      <c r="H3398" s="14" t="s">
        <v>13708</v>
      </c>
      <c r="I3398" s="15" t="s">
        <v>27222</v>
      </c>
      <c r="J3398" s="14" t="s">
        <v>13699</v>
      </c>
      <c r="K3398" s="18"/>
      <c r="L3398" s="14" t="s">
        <v>13699</v>
      </c>
      <c r="M3398" s="15" t="s">
        <v>26760</v>
      </c>
      <c r="N3398" s="19" t="str">
        <f>_xlfn.IFNA(VLOOKUP(K3398,'HAN02'!$I$1:$J$426,2,FALSE),"")</f>
        <v/>
      </c>
    </row>
    <row r="3399" spans="1:14">
      <c r="A3399" s="14">
        <v>3397</v>
      </c>
      <c r="B3399" s="14" t="str">
        <f t="shared" si="53"/>
        <v>440105503397</v>
      </c>
      <c r="C3399" s="15" t="s">
        <v>27223</v>
      </c>
      <c r="D3399" s="15" t="s">
        <v>4057</v>
      </c>
      <c r="E3399" s="15" t="s">
        <v>27224</v>
      </c>
      <c r="F3399" s="14" t="s">
        <v>27177</v>
      </c>
      <c r="G3399" s="15" t="s">
        <v>27225</v>
      </c>
      <c r="H3399" s="14" t="s">
        <v>13745</v>
      </c>
      <c r="I3399" s="15" t="s">
        <v>18030</v>
      </c>
      <c r="J3399" s="14" t="s">
        <v>13699</v>
      </c>
      <c r="K3399" s="18"/>
      <c r="L3399" s="14" t="s">
        <v>13699</v>
      </c>
      <c r="M3399" s="15" t="s">
        <v>26760</v>
      </c>
      <c r="N3399" s="19" t="str">
        <f>_xlfn.IFNA(VLOOKUP(K3399,'HAN02'!$I$1:$J$426,2,FALSE),"")</f>
        <v/>
      </c>
    </row>
    <row r="3400" spans="1:14">
      <c r="A3400" s="14">
        <v>3398</v>
      </c>
      <c r="B3400" s="14" t="str">
        <f t="shared" si="53"/>
        <v>440105403398</v>
      </c>
      <c r="C3400" s="15" t="s">
        <v>27226</v>
      </c>
      <c r="D3400" s="15" t="s">
        <v>4057</v>
      </c>
      <c r="E3400" s="15" t="s">
        <v>27227</v>
      </c>
      <c r="F3400" s="14" t="s">
        <v>26757</v>
      </c>
      <c r="G3400" s="15" t="s">
        <v>27228</v>
      </c>
      <c r="H3400" s="14" t="s">
        <v>13708</v>
      </c>
      <c r="I3400" s="15" t="s">
        <v>17884</v>
      </c>
      <c r="J3400" s="14" t="s">
        <v>13699</v>
      </c>
      <c r="K3400" s="18"/>
      <c r="L3400" s="14" t="s">
        <v>13699</v>
      </c>
      <c r="M3400" s="15" t="s">
        <v>26760</v>
      </c>
      <c r="N3400" s="19" t="str">
        <f>_xlfn.IFNA(VLOOKUP(K3400,'HAN02'!$I$1:$J$426,2,FALSE),"")</f>
        <v/>
      </c>
    </row>
    <row r="3401" spans="1:14">
      <c r="A3401" s="14">
        <v>3399</v>
      </c>
      <c r="B3401" s="14" t="str">
        <f t="shared" si="53"/>
        <v>440105503399</v>
      </c>
      <c r="C3401" s="15" t="s">
        <v>27229</v>
      </c>
      <c r="D3401" s="15" t="s">
        <v>4057</v>
      </c>
      <c r="E3401" s="15" t="s">
        <v>27230</v>
      </c>
      <c r="F3401" s="14" t="s">
        <v>27008</v>
      </c>
      <c r="G3401" s="15" t="s">
        <v>27231</v>
      </c>
      <c r="H3401" s="14" t="s">
        <v>13745</v>
      </c>
      <c r="I3401" s="15" t="s">
        <v>17335</v>
      </c>
      <c r="J3401" s="14" t="s">
        <v>13699</v>
      </c>
      <c r="K3401" s="18"/>
      <c r="L3401" s="14" t="s">
        <v>13699</v>
      </c>
      <c r="M3401" s="15" t="s">
        <v>26760</v>
      </c>
      <c r="N3401" s="19" t="str">
        <f>_xlfn.IFNA(VLOOKUP(K3401,'HAN02'!$I$1:$J$426,2,FALSE),"")</f>
        <v/>
      </c>
    </row>
    <row r="3402" spans="1:14">
      <c r="A3402" s="14">
        <v>3400</v>
      </c>
      <c r="B3402" s="14" t="str">
        <f t="shared" si="53"/>
        <v>440105503400</v>
      </c>
      <c r="C3402" s="15" t="s">
        <v>27232</v>
      </c>
      <c r="D3402" s="15" t="s">
        <v>4057</v>
      </c>
      <c r="E3402" s="15" t="s">
        <v>27233</v>
      </c>
      <c r="F3402" s="14" t="s">
        <v>27182</v>
      </c>
      <c r="G3402" s="15" t="s">
        <v>27234</v>
      </c>
      <c r="H3402" s="14" t="s">
        <v>13745</v>
      </c>
      <c r="I3402" s="15" t="s">
        <v>27235</v>
      </c>
      <c r="J3402" s="14" t="s">
        <v>13699</v>
      </c>
      <c r="K3402" s="18"/>
      <c r="L3402" s="14" t="s">
        <v>13699</v>
      </c>
      <c r="M3402" s="15" t="s">
        <v>26760</v>
      </c>
      <c r="N3402" s="19" t="str">
        <f>_xlfn.IFNA(VLOOKUP(K3402,'HAN02'!$I$1:$J$426,2,FALSE),"")</f>
        <v/>
      </c>
    </row>
    <row r="3403" spans="1:14">
      <c r="A3403" s="14">
        <v>3401</v>
      </c>
      <c r="B3403" s="14" t="str">
        <f t="shared" si="53"/>
        <v>440105503401</v>
      </c>
      <c r="C3403" s="15" t="s">
        <v>27236</v>
      </c>
      <c r="D3403" s="15" t="s">
        <v>4057</v>
      </c>
      <c r="E3403" s="15" t="s">
        <v>27237</v>
      </c>
      <c r="F3403" s="14" t="s">
        <v>26780</v>
      </c>
      <c r="G3403" s="15" t="s">
        <v>27238</v>
      </c>
      <c r="H3403" s="14" t="s">
        <v>13745</v>
      </c>
      <c r="I3403" s="15" t="s">
        <v>27235</v>
      </c>
      <c r="J3403" s="14" t="s">
        <v>13699</v>
      </c>
      <c r="K3403" s="18"/>
      <c r="L3403" s="14" t="s">
        <v>13699</v>
      </c>
      <c r="M3403" s="15" t="s">
        <v>26760</v>
      </c>
      <c r="N3403" s="19" t="str">
        <f>_xlfn.IFNA(VLOOKUP(K3403,'HAN02'!$I$1:$J$426,2,FALSE),"")</f>
        <v/>
      </c>
    </row>
    <row r="3404" spans="1:14">
      <c r="A3404" s="14">
        <v>3402</v>
      </c>
      <c r="B3404" s="14" t="str">
        <f t="shared" si="53"/>
        <v>440105503402</v>
      </c>
      <c r="C3404" s="15" t="s">
        <v>27239</v>
      </c>
      <c r="D3404" s="15" t="s">
        <v>4057</v>
      </c>
      <c r="E3404" s="15" t="s">
        <v>27240</v>
      </c>
      <c r="F3404" s="14" t="s">
        <v>27206</v>
      </c>
      <c r="G3404" s="15" t="s">
        <v>27241</v>
      </c>
      <c r="H3404" s="14" t="s">
        <v>13745</v>
      </c>
      <c r="I3404" s="15" t="s">
        <v>27242</v>
      </c>
      <c r="J3404" s="14" t="s">
        <v>13699</v>
      </c>
      <c r="K3404" s="18"/>
      <c r="L3404" s="14" t="s">
        <v>13699</v>
      </c>
      <c r="M3404" s="15" t="s">
        <v>26760</v>
      </c>
      <c r="N3404" s="19" t="str">
        <f>_xlfn.IFNA(VLOOKUP(K3404,'HAN02'!$I$1:$J$426,2,FALSE),"")</f>
        <v/>
      </c>
    </row>
    <row r="3405" spans="1:14">
      <c r="A3405" s="14">
        <v>3403</v>
      </c>
      <c r="B3405" s="14" t="str">
        <f t="shared" si="53"/>
        <v>440105503403</v>
      </c>
      <c r="C3405" s="15" t="s">
        <v>27243</v>
      </c>
      <c r="D3405" s="15" t="s">
        <v>4057</v>
      </c>
      <c r="E3405" s="15" t="s">
        <v>27244</v>
      </c>
      <c r="F3405" s="14" t="s">
        <v>27245</v>
      </c>
      <c r="G3405" s="15" t="s">
        <v>27246</v>
      </c>
      <c r="H3405" s="14" t="s">
        <v>13745</v>
      </c>
      <c r="I3405" s="15" t="s">
        <v>27247</v>
      </c>
      <c r="J3405" s="14" t="s">
        <v>13699</v>
      </c>
      <c r="K3405" s="18"/>
      <c r="L3405" s="14" t="s">
        <v>13699</v>
      </c>
      <c r="M3405" s="15" t="s">
        <v>26760</v>
      </c>
      <c r="N3405" s="19" t="str">
        <f>_xlfn.IFNA(VLOOKUP(K3405,'HAN02'!$I$1:$J$426,2,FALSE),"")</f>
        <v/>
      </c>
    </row>
    <row r="3406" spans="1:14">
      <c r="A3406" s="14">
        <v>3404</v>
      </c>
      <c r="B3406" s="14" t="str">
        <f t="shared" si="53"/>
        <v>440106503404</v>
      </c>
      <c r="C3406" s="15" t="s">
        <v>27248</v>
      </c>
      <c r="D3406" s="15" t="s">
        <v>4059</v>
      </c>
      <c r="E3406" s="15" t="s">
        <v>27249</v>
      </c>
      <c r="F3406" s="14" t="s">
        <v>26771</v>
      </c>
      <c r="G3406" s="15" t="s">
        <v>27250</v>
      </c>
      <c r="H3406" s="14" t="s">
        <v>13745</v>
      </c>
      <c r="I3406" s="15" t="s">
        <v>27251</v>
      </c>
      <c r="J3406" s="14" t="s">
        <v>13699</v>
      </c>
      <c r="K3406" s="18"/>
      <c r="L3406" s="14" t="s">
        <v>13832</v>
      </c>
      <c r="M3406" s="15" t="s">
        <v>26760</v>
      </c>
      <c r="N3406" s="19" t="str">
        <f>_xlfn.IFNA(VLOOKUP(K3406,'HAN02'!$I$1:$J$426,2,FALSE),"")</f>
        <v/>
      </c>
    </row>
    <row r="3407" spans="1:14">
      <c r="A3407" s="14">
        <v>3405</v>
      </c>
      <c r="B3407" s="14" t="str">
        <f t="shared" si="53"/>
        <v>440106503405</v>
      </c>
      <c r="C3407" s="15" t="s">
        <v>27252</v>
      </c>
      <c r="D3407" s="15" t="s">
        <v>4059</v>
      </c>
      <c r="E3407" s="15" t="s">
        <v>27253</v>
      </c>
      <c r="F3407" s="14" t="s">
        <v>26757</v>
      </c>
      <c r="G3407" s="15" t="s">
        <v>27254</v>
      </c>
      <c r="H3407" s="14" t="s">
        <v>13745</v>
      </c>
      <c r="I3407" s="15" t="s">
        <v>27255</v>
      </c>
      <c r="J3407" s="14" t="s">
        <v>13699</v>
      </c>
      <c r="K3407" s="18"/>
      <c r="L3407" s="14" t="s">
        <v>13699</v>
      </c>
      <c r="M3407" s="15" t="s">
        <v>26760</v>
      </c>
      <c r="N3407" s="19" t="str">
        <f>_xlfn.IFNA(VLOOKUP(K3407,'HAN02'!$I$1:$J$426,2,FALSE),"")</f>
        <v/>
      </c>
    </row>
    <row r="3408" spans="1:14">
      <c r="A3408" s="14">
        <v>3406</v>
      </c>
      <c r="B3408" s="14" t="str">
        <f t="shared" si="53"/>
        <v>440106503406</v>
      </c>
      <c r="C3408" s="15" t="s">
        <v>27256</v>
      </c>
      <c r="D3408" s="15" t="s">
        <v>4059</v>
      </c>
      <c r="E3408" s="15" t="s">
        <v>27257</v>
      </c>
      <c r="F3408" s="14" t="s">
        <v>26872</v>
      </c>
      <c r="G3408" s="15" t="s">
        <v>27258</v>
      </c>
      <c r="H3408" s="14" t="s">
        <v>13745</v>
      </c>
      <c r="I3408" s="15" t="s">
        <v>20039</v>
      </c>
      <c r="J3408" s="14" t="s">
        <v>13710</v>
      </c>
      <c r="K3408" s="18" t="s">
        <v>13184</v>
      </c>
      <c r="L3408" s="14" t="s">
        <v>13832</v>
      </c>
      <c r="M3408" s="15" t="s">
        <v>26760</v>
      </c>
      <c r="N3408" s="19" t="str">
        <f>_xlfn.IFNA(VLOOKUP(K3408,'HAN02'!$I$1:$J$426,2,FALSE),"")</f>
        <v>GG442035</v>
      </c>
    </row>
    <row r="3409" spans="1:14">
      <c r="A3409" s="14">
        <v>3407</v>
      </c>
      <c r="B3409" s="14" t="str">
        <f t="shared" si="53"/>
        <v>440106503407</v>
      </c>
      <c r="C3409" s="15" t="s">
        <v>27259</v>
      </c>
      <c r="D3409" s="15" t="s">
        <v>4059</v>
      </c>
      <c r="E3409" s="15" t="s">
        <v>27260</v>
      </c>
      <c r="F3409" s="14" t="s">
        <v>26872</v>
      </c>
      <c r="G3409" s="15" t="s">
        <v>27261</v>
      </c>
      <c r="H3409" s="14" t="s">
        <v>13745</v>
      </c>
      <c r="I3409" s="15" t="s">
        <v>25892</v>
      </c>
      <c r="J3409" s="14" t="s">
        <v>13699</v>
      </c>
      <c r="K3409" s="18"/>
      <c r="L3409" s="14" t="s">
        <v>13699</v>
      </c>
      <c r="M3409" s="15" t="s">
        <v>26760</v>
      </c>
      <c r="N3409" s="19" t="str">
        <f>_xlfn.IFNA(VLOOKUP(K3409,'HAN02'!$I$1:$J$426,2,FALSE),"")</f>
        <v/>
      </c>
    </row>
    <row r="3410" spans="1:14">
      <c r="A3410" s="14">
        <v>3408</v>
      </c>
      <c r="B3410" s="14" t="str">
        <f t="shared" si="53"/>
        <v>440106503408</v>
      </c>
      <c r="C3410" s="15" t="s">
        <v>27262</v>
      </c>
      <c r="D3410" s="15" t="s">
        <v>4059</v>
      </c>
      <c r="E3410" s="15" t="s">
        <v>27263</v>
      </c>
      <c r="F3410" s="14" t="s">
        <v>27264</v>
      </c>
      <c r="G3410" s="15" t="s">
        <v>27265</v>
      </c>
      <c r="H3410" s="14" t="s">
        <v>13745</v>
      </c>
      <c r="I3410" s="15" t="s">
        <v>27266</v>
      </c>
      <c r="J3410" s="14" t="s">
        <v>13699</v>
      </c>
      <c r="K3410" s="18"/>
      <c r="L3410" s="14" t="s">
        <v>13699</v>
      </c>
      <c r="M3410" s="15" t="s">
        <v>26760</v>
      </c>
      <c r="N3410" s="19" t="str">
        <f>_xlfn.IFNA(VLOOKUP(K3410,'HAN02'!$I$1:$J$426,2,FALSE),"")</f>
        <v/>
      </c>
    </row>
    <row r="3411" spans="1:14">
      <c r="A3411" s="14">
        <v>3409</v>
      </c>
      <c r="B3411" s="14" t="str">
        <f t="shared" si="53"/>
        <v>440106503409</v>
      </c>
      <c r="C3411" s="15" t="s">
        <v>27267</v>
      </c>
      <c r="D3411" s="15" t="s">
        <v>4059</v>
      </c>
      <c r="E3411" s="15" t="s">
        <v>27268</v>
      </c>
      <c r="F3411" s="14" t="s">
        <v>26757</v>
      </c>
      <c r="G3411" s="15" t="s">
        <v>27269</v>
      </c>
      <c r="H3411" s="14" t="s">
        <v>13745</v>
      </c>
      <c r="I3411" s="15" t="s">
        <v>27270</v>
      </c>
      <c r="J3411" s="14" t="s">
        <v>13699</v>
      </c>
      <c r="K3411" s="18"/>
      <c r="L3411" s="14" t="s">
        <v>13699</v>
      </c>
      <c r="M3411" s="15" t="s">
        <v>26760</v>
      </c>
      <c r="N3411" s="19" t="str">
        <f>_xlfn.IFNA(VLOOKUP(K3411,'HAN02'!$I$1:$J$426,2,FALSE),"")</f>
        <v/>
      </c>
    </row>
    <row r="3412" spans="1:14">
      <c r="A3412" s="14">
        <v>3410</v>
      </c>
      <c r="B3412" s="14" t="str">
        <f t="shared" si="53"/>
        <v>440106403410</v>
      </c>
      <c r="C3412" s="15" t="s">
        <v>27271</v>
      </c>
      <c r="D3412" s="15" t="s">
        <v>4059</v>
      </c>
      <c r="E3412" s="15" t="s">
        <v>27272</v>
      </c>
      <c r="F3412" s="14" t="s">
        <v>27273</v>
      </c>
      <c r="G3412" s="15" t="s">
        <v>27274</v>
      </c>
      <c r="H3412" s="14" t="s">
        <v>13708</v>
      </c>
      <c r="I3412" s="15" t="s">
        <v>25017</v>
      </c>
      <c r="J3412" s="14" t="s">
        <v>13710</v>
      </c>
      <c r="K3412" s="18" t="s">
        <v>13184</v>
      </c>
      <c r="L3412" s="14" t="s">
        <v>13699</v>
      </c>
      <c r="M3412" s="15" t="s">
        <v>26760</v>
      </c>
      <c r="N3412" s="19" t="str">
        <f>_xlfn.IFNA(VLOOKUP(K3412,'HAN02'!$I$1:$J$426,2,FALSE),"")</f>
        <v>GG442035</v>
      </c>
    </row>
    <row r="3413" spans="1:14">
      <c r="A3413" s="14">
        <v>3411</v>
      </c>
      <c r="B3413" s="14" t="str">
        <f t="shared" si="53"/>
        <v>440106503411</v>
      </c>
      <c r="C3413" s="15" t="s">
        <v>27275</v>
      </c>
      <c r="D3413" s="15" t="s">
        <v>4059</v>
      </c>
      <c r="E3413" s="15" t="s">
        <v>27276</v>
      </c>
      <c r="F3413" s="14" t="s">
        <v>27264</v>
      </c>
      <c r="G3413" s="15" t="s">
        <v>27277</v>
      </c>
      <c r="H3413" s="14" t="s">
        <v>13745</v>
      </c>
      <c r="I3413" s="15" t="s">
        <v>19070</v>
      </c>
      <c r="J3413" s="14" t="s">
        <v>13699</v>
      </c>
      <c r="K3413" s="18"/>
      <c r="L3413" s="14" t="s">
        <v>13699</v>
      </c>
      <c r="M3413" s="15" t="s">
        <v>26760</v>
      </c>
      <c r="N3413" s="19" t="str">
        <f>_xlfn.IFNA(VLOOKUP(K3413,'HAN02'!$I$1:$J$426,2,FALSE),"")</f>
        <v/>
      </c>
    </row>
    <row r="3414" spans="1:14">
      <c r="A3414" s="14">
        <v>3412</v>
      </c>
      <c r="B3414" s="14" t="str">
        <f t="shared" si="53"/>
        <v>440106503412</v>
      </c>
      <c r="C3414" s="15" t="s">
        <v>27278</v>
      </c>
      <c r="D3414" s="15" t="s">
        <v>4059</v>
      </c>
      <c r="E3414" s="15" t="s">
        <v>27279</v>
      </c>
      <c r="F3414" s="14" t="s">
        <v>27264</v>
      </c>
      <c r="G3414" s="15" t="s">
        <v>27280</v>
      </c>
      <c r="H3414" s="14" t="s">
        <v>13745</v>
      </c>
      <c r="I3414" s="15" t="s">
        <v>15766</v>
      </c>
      <c r="J3414" s="14" t="s">
        <v>13699</v>
      </c>
      <c r="K3414" s="18"/>
      <c r="L3414" s="14" t="s">
        <v>13699</v>
      </c>
      <c r="M3414" s="15" t="s">
        <v>26760</v>
      </c>
      <c r="N3414" s="19" t="str">
        <f>_xlfn.IFNA(VLOOKUP(K3414,'HAN02'!$I$1:$J$426,2,FALSE),"")</f>
        <v/>
      </c>
    </row>
    <row r="3415" spans="1:14">
      <c r="A3415" s="14">
        <v>3413</v>
      </c>
      <c r="B3415" s="14" t="str">
        <f t="shared" si="53"/>
        <v>440106503413</v>
      </c>
      <c r="C3415" s="15" t="s">
        <v>27281</v>
      </c>
      <c r="D3415" s="15" t="s">
        <v>4059</v>
      </c>
      <c r="E3415" s="15" t="s">
        <v>27282</v>
      </c>
      <c r="F3415" s="14" t="s">
        <v>26757</v>
      </c>
      <c r="G3415" s="15" t="s">
        <v>27283</v>
      </c>
      <c r="H3415" s="14" t="s">
        <v>13745</v>
      </c>
      <c r="I3415" s="15" t="s">
        <v>16581</v>
      </c>
      <c r="J3415" s="14" t="s">
        <v>13699</v>
      </c>
      <c r="K3415" s="18"/>
      <c r="L3415" s="14" t="s">
        <v>13699</v>
      </c>
      <c r="M3415" s="15" t="s">
        <v>26760</v>
      </c>
      <c r="N3415" s="19" t="str">
        <f>_xlfn.IFNA(VLOOKUP(K3415,'HAN02'!$I$1:$J$426,2,FALSE),"")</f>
        <v/>
      </c>
    </row>
    <row r="3416" spans="1:14">
      <c r="A3416" s="14">
        <v>3414</v>
      </c>
      <c r="B3416" s="14" t="str">
        <f t="shared" si="53"/>
        <v>440106503414</v>
      </c>
      <c r="C3416" s="15" t="s">
        <v>27284</v>
      </c>
      <c r="D3416" s="15" t="s">
        <v>4059</v>
      </c>
      <c r="E3416" s="15" t="s">
        <v>27285</v>
      </c>
      <c r="F3416" s="14" t="s">
        <v>26757</v>
      </c>
      <c r="G3416" s="15" t="s">
        <v>27286</v>
      </c>
      <c r="H3416" s="14" t="s">
        <v>13745</v>
      </c>
      <c r="I3416" s="15" t="s">
        <v>27287</v>
      </c>
      <c r="J3416" s="14" t="s">
        <v>13699</v>
      </c>
      <c r="K3416" s="18"/>
      <c r="L3416" s="14" t="s">
        <v>13699</v>
      </c>
      <c r="M3416" s="15" t="s">
        <v>26760</v>
      </c>
      <c r="N3416" s="19" t="str">
        <f>_xlfn.IFNA(VLOOKUP(K3416,'HAN02'!$I$1:$J$426,2,FALSE),"")</f>
        <v/>
      </c>
    </row>
    <row r="3417" spans="1:14">
      <c r="A3417" s="14">
        <v>3415</v>
      </c>
      <c r="B3417" s="14" t="str">
        <f t="shared" si="53"/>
        <v>440106503415</v>
      </c>
      <c r="C3417" s="15" t="s">
        <v>27288</v>
      </c>
      <c r="D3417" s="15" t="s">
        <v>4059</v>
      </c>
      <c r="E3417" s="15" t="s">
        <v>27289</v>
      </c>
      <c r="F3417" s="14" t="s">
        <v>26872</v>
      </c>
      <c r="G3417" s="15" t="s">
        <v>27290</v>
      </c>
      <c r="H3417" s="14" t="s">
        <v>13745</v>
      </c>
      <c r="I3417" s="15" t="s">
        <v>19001</v>
      </c>
      <c r="J3417" s="14" t="s">
        <v>13699</v>
      </c>
      <c r="K3417" s="18"/>
      <c r="L3417" s="14" t="s">
        <v>13699</v>
      </c>
      <c r="M3417" s="15" t="s">
        <v>26760</v>
      </c>
      <c r="N3417" s="19" t="str">
        <f>_xlfn.IFNA(VLOOKUP(K3417,'HAN02'!$I$1:$J$426,2,FALSE),"")</f>
        <v/>
      </c>
    </row>
    <row r="3418" spans="1:14">
      <c r="A3418" s="14">
        <v>3416</v>
      </c>
      <c r="B3418" s="14" t="str">
        <f t="shared" si="53"/>
        <v>440106503416</v>
      </c>
      <c r="C3418" s="15" t="s">
        <v>27291</v>
      </c>
      <c r="D3418" s="15" t="s">
        <v>4059</v>
      </c>
      <c r="E3418" s="15" t="s">
        <v>27292</v>
      </c>
      <c r="F3418" s="14" t="s">
        <v>26757</v>
      </c>
      <c r="G3418" s="15" t="s">
        <v>27293</v>
      </c>
      <c r="H3418" s="14" t="s">
        <v>13745</v>
      </c>
      <c r="I3418" s="15" t="s">
        <v>24205</v>
      </c>
      <c r="J3418" s="14" t="s">
        <v>13699</v>
      </c>
      <c r="K3418" s="18"/>
      <c r="L3418" s="14" t="s">
        <v>13699</v>
      </c>
      <c r="M3418" s="15" t="s">
        <v>26760</v>
      </c>
      <c r="N3418" s="19" t="str">
        <f>_xlfn.IFNA(VLOOKUP(K3418,'HAN02'!$I$1:$J$426,2,FALSE),"")</f>
        <v/>
      </c>
    </row>
    <row r="3419" spans="1:14">
      <c r="A3419" s="14">
        <v>3417</v>
      </c>
      <c r="B3419" s="14" t="str">
        <f t="shared" si="53"/>
        <v>440106503417</v>
      </c>
      <c r="C3419" s="15" t="s">
        <v>27294</v>
      </c>
      <c r="D3419" s="15" t="s">
        <v>4059</v>
      </c>
      <c r="E3419" s="15" t="s">
        <v>27295</v>
      </c>
      <c r="F3419" s="14" t="s">
        <v>26757</v>
      </c>
      <c r="G3419" s="15" t="s">
        <v>27296</v>
      </c>
      <c r="H3419" s="14" t="s">
        <v>13745</v>
      </c>
      <c r="I3419" s="15" t="s">
        <v>27297</v>
      </c>
      <c r="J3419" s="14" t="s">
        <v>13699</v>
      </c>
      <c r="K3419" s="18"/>
      <c r="L3419" s="14" t="s">
        <v>13699</v>
      </c>
      <c r="M3419" s="15" t="s">
        <v>26760</v>
      </c>
      <c r="N3419" s="19" t="str">
        <f>_xlfn.IFNA(VLOOKUP(K3419,'HAN02'!$I$1:$J$426,2,FALSE),"")</f>
        <v/>
      </c>
    </row>
    <row r="3420" spans="1:14">
      <c r="A3420" s="14">
        <v>3418</v>
      </c>
      <c r="B3420" s="14" t="str">
        <f t="shared" si="53"/>
        <v>440106503418</v>
      </c>
      <c r="C3420" s="15" t="s">
        <v>27298</v>
      </c>
      <c r="D3420" s="15" t="s">
        <v>4059</v>
      </c>
      <c r="E3420" s="15" t="s">
        <v>27299</v>
      </c>
      <c r="F3420" s="14" t="s">
        <v>26757</v>
      </c>
      <c r="G3420" s="15" t="s">
        <v>27300</v>
      </c>
      <c r="H3420" s="14" t="s">
        <v>13745</v>
      </c>
      <c r="I3420" s="15" t="s">
        <v>17622</v>
      </c>
      <c r="J3420" s="14" t="s">
        <v>13699</v>
      </c>
      <c r="K3420" s="18"/>
      <c r="L3420" s="14" t="s">
        <v>13699</v>
      </c>
      <c r="M3420" s="15" t="s">
        <v>26760</v>
      </c>
      <c r="N3420" s="19" t="str">
        <f>_xlfn.IFNA(VLOOKUP(K3420,'HAN02'!$I$1:$J$426,2,FALSE),"")</f>
        <v/>
      </c>
    </row>
    <row r="3421" spans="1:14">
      <c r="A3421" s="14">
        <v>3419</v>
      </c>
      <c r="B3421" s="14" t="str">
        <f t="shared" si="53"/>
        <v>440106503419</v>
      </c>
      <c r="C3421" s="15" t="s">
        <v>27301</v>
      </c>
      <c r="D3421" s="15" t="s">
        <v>4059</v>
      </c>
      <c r="E3421" s="15" t="s">
        <v>27302</v>
      </c>
      <c r="F3421" s="14" t="s">
        <v>27303</v>
      </c>
      <c r="G3421" s="15" t="s">
        <v>27304</v>
      </c>
      <c r="H3421" s="14" t="s">
        <v>13745</v>
      </c>
      <c r="I3421" s="15" t="s">
        <v>15853</v>
      </c>
      <c r="J3421" s="14" t="s">
        <v>13699</v>
      </c>
      <c r="K3421" s="18"/>
      <c r="L3421" s="14" t="s">
        <v>13699</v>
      </c>
      <c r="M3421" s="15" t="s">
        <v>26760</v>
      </c>
      <c r="N3421" s="19" t="str">
        <f>_xlfn.IFNA(VLOOKUP(K3421,'HAN02'!$I$1:$J$426,2,FALSE),"")</f>
        <v/>
      </c>
    </row>
    <row r="3422" spans="1:14">
      <c r="A3422" s="14">
        <v>3420</v>
      </c>
      <c r="B3422" s="14" t="str">
        <f t="shared" si="53"/>
        <v>440106503420</v>
      </c>
      <c r="C3422" s="15" t="s">
        <v>27305</v>
      </c>
      <c r="D3422" s="15" t="s">
        <v>4059</v>
      </c>
      <c r="E3422" s="15" t="s">
        <v>27306</v>
      </c>
      <c r="F3422" s="14" t="s">
        <v>4837</v>
      </c>
      <c r="G3422" s="15" t="s">
        <v>27307</v>
      </c>
      <c r="H3422" s="14" t="s">
        <v>13745</v>
      </c>
      <c r="I3422" s="15" t="s">
        <v>14706</v>
      </c>
      <c r="J3422" s="14" t="s">
        <v>13699</v>
      </c>
      <c r="K3422" s="18"/>
      <c r="L3422" s="14" t="s">
        <v>13699</v>
      </c>
      <c r="M3422" s="15" t="s">
        <v>26760</v>
      </c>
      <c r="N3422" s="19" t="str">
        <f>_xlfn.IFNA(VLOOKUP(K3422,'HAN02'!$I$1:$J$426,2,FALSE),"")</f>
        <v/>
      </c>
    </row>
    <row r="3423" spans="1:14">
      <c r="A3423" s="14">
        <v>3421</v>
      </c>
      <c r="B3423" s="14" t="str">
        <f t="shared" si="53"/>
        <v>440106503421</v>
      </c>
      <c r="C3423" s="15" t="s">
        <v>27308</v>
      </c>
      <c r="D3423" s="15" t="s">
        <v>4059</v>
      </c>
      <c r="E3423" s="15" t="s">
        <v>27309</v>
      </c>
      <c r="F3423" s="14" t="s">
        <v>27310</v>
      </c>
      <c r="G3423" s="15" t="s">
        <v>27311</v>
      </c>
      <c r="H3423" s="14" t="s">
        <v>13745</v>
      </c>
      <c r="I3423" s="15" t="s">
        <v>16129</v>
      </c>
      <c r="J3423" s="14" t="s">
        <v>13710</v>
      </c>
      <c r="K3423" s="18" t="s">
        <v>13184</v>
      </c>
      <c r="L3423" s="14" t="s">
        <v>13699</v>
      </c>
      <c r="M3423" s="15" t="s">
        <v>26760</v>
      </c>
      <c r="N3423" s="19" t="str">
        <f>_xlfn.IFNA(VLOOKUP(K3423,'HAN02'!$I$1:$J$426,2,FALSE),"")</f>
        <v>GG442035</v>
      </c>
    </row>
    <row r="3424" spans="1:14">
      <c r="A3424" s="14">
        <v>3422</v>
      </c>
      <c r="B3424" s="14" t="str">
        <f t="shared" si="53"/>
        <v>440106503422</v>
      </c>
      <c r="C3424" s="15" t="s">
        <v>27312</v>
      </c>
      <c r="D3424" s="15" t="s">
        <v>4059</v>
      </c>
      <c r="E3424" s="15" t="s">
        <v>27313</v>
      </c>
      <c r="F3424" s="14" t="s">
        <v>27310</v>
      </c>
      <c r="G3424" s="15" t="s">
        <v>27314</v>
      </c>
      <c r="H3424" s="14" t="s">
        <v>13745</v>
      </c>
      <c r="I3424" s="15" t="s">
        <v>27315</v>
      </c>
      <c r="J3424" s="14" t="s">
        <v>13699</v>
      </c>
      <c r="K3424" s="18"/>
      <c r="L3424" s="14" t="s">
        <v>13832</v>
      </c>
      <c r="M3424" s="15" t="s">
        <v>26760</v>
      </c>
      <c r="N3424" s="19" t="str">
        <f>_xlfn.IFNA(VLOOKUP(K3424,'HAN02'!$I$1:$J$426,2,FALSE),"")</f>
        <v/>
      </c>
    </row>
    <row r="3425" spans="1:14">
      <c r="A3425" s="14">
        <v>3423</v>
      </c>
      <c r="B3425" s="14" t="str">
        <f t="shared" si="53"/>
        <v>440106503423</v>
      </c>
      <c r="C3425" s="15" t="s">
        <v>27316</v>
      </c>
      <c r="D3425" s="15" t="s">
        <v>4059</v>
      </c>
      <c r="E3425" s="15" t="s">
        <v>27317</v>
      </c>
      <c r="F3425" s="14" t="s">
        <v>26757</v>
      </c>
      <c r="G3425" s="15" t="s">
        <v>27318</v>
      </c>
      <c r="H3425" s="14" t="s">
        <v>13745</v>
      </c>
      <c r="I3425" s="15" t="s">
        <v>23779</v>
      </c>
      <c r="J3425" s="14" t="s">
        <v>13699</v>
      </c>
      <c r="K3425" s="18"/>
      <c r="L3425" s="14" t="s">
        <v>13699</v>
      </c>
      <c r="M3425" s="15" t="s">
        <v>26760</v>
      </c>
      <c r="N3425" s="19" t="str">
        <f>_xlfn.IFNA(VLOOKUP(K3425,'HAN02'!$I$1:$J$426,2,FALSE),"")</f>
        <v/>
      </c>
    </row>
    <row r="3426" spans="1:14">
      <c r="A3426" s="14">
        <v>3424</v>
      </c>
      <c r="B3426" s="14" t="str">
        <f t="shared" si="53"/>
        <v>440106003424</v>
      </c>
      <c r="C3426" s="15" t="s">
        <v>27319</v>
      </c>
      <c r="D3426" s="15" t="s">
        <v>4059</v>
      </c>
      <c r="E3426" s="15" t="s">
        <v>27320</v>
      </c>
      <c r="F3426" s="14"/>
      <c r="G3426" s="15"/>
      <c r="H3426" s="14"/>
      <c r="I3426" s="15"/>
      <c r="J3426" s="14"/>
      <c r="K3426" s="18"/>
      <c r="L3426" s="14" t="s">
        <v>13699</v>
      </c>
      <c r="M3426" s="15" t="s">
        <v>26760</v>
      </c>
      <c r="N3426" s="19" t="str">
        <f>_xlfn.IFNA(VLOOKUP(K3426,'HAN02'!$I$1:$J$426,2,FALSE),"")</f>
        <v/>
      </c>
    </row>
    <row r="3427" spans="1:14">
      <c r="A3427" s="14">
        <v>3425</v>
      </c>
      <c r="B3427" s="14" t="str">
        <f t="shared" si="53"/>
        <v>440106403425</v>
      </c>
      <c r="C3427" s="15" t="s">
        <v>27321</v>
      </c>
      <c r="D3427" s="15" t="s">
        <v>4059</v>
      </c>
      <c r="E3427" s="15" t="s">
        <v>27322</v>
      </c>
      <c r="F3427" s="14" t="s">
        <v>27323</v>
      </c>
      <c r="G3427" s="15" t="s">
        <v>27324</v>
      </c>
      <c r="H3427" s="14" t="s">
        <v>13708</v>
      </c>
      <c r="I3427" s="15" t="s">
        <v>27325</v>
      </c>
      <c r="J3427" s="14" t="s">
        <v>13699</v>
      </c>
      <c r="K3427" s="18"/>
      <c r="L3427" s="14" t="s">
        <v>13699</v>
      </c>
      <c r="M3427" s="15" t="s">
        <v>26760</v>
      </c>
      <c r="N3427" s="19" t="str">
        <f>_xlfn.IFNA(VLOOKUP(K3427,'HAN02'!$I$1:$J$426,2,FALSE),"")</f>
        <v/>
      </c>
    </row>
    <row r="3428" spans="1:14">
      <c r="A3428" s="14">
        <v>3426</v>
      </c>
      <c r="B3428" s="14" t="str">
        <f t="shared" si="53"/>
        <v>440106503426</v>
      </c>
      <c r="C3428" s="15" t="s">
        <v>27326</v>
      </c>
      <c r="D3428" s="15" t="s">
        <v>4059</v>
      </c>
      <c r="E3428" s="15" t="s">
        <v>27327</v>
      </c>
      <c r="F3428" s="14" t="s">
        <v>27264</v>
      </c>
      <c r="G3428" s="15" t="s">
        <v>27328</v>
      </c>
      <c r="H3428" s="14" t="s">
        <v>13745</v>
      </c>
      <c r="I3428" s="15" t="s">
        <v>21567</v>
      </c>
      <c r="J3428" s="14" t="s">
        <v>13699</v>
      </c>
      <c r="K3428" s="18"/>
      <c r="L3428" s="14" t="s">
        <v>13699</v>
      </c>
      <c r="M3428" s="15" t="s">
        <v>26760</v>
      </c>
      <c r="N3428" s="19" t="str">
        <f>_xlfn.IFNA(VLOOKUP(K3428,'HAN02'!$I$1:$J$426,2,FALSE),"")</f>
        <v/>
      </c>
    </row>
    <row r="3429" spans="1:14">
      <c r="A3429" s="14">
        <v>3427</v>
      </c>
      <c r="B3429" s="14" t="str">
        <f t="shared" si="53"/>
        <v>440106503427</v>
      </c>
      <c r="C3429" s="15" t="s">
        <v>27329</v>
      </c>
      <c r="D3429" s="15" t="s">
        <v>4059</v>
      </c>
      <c r="E3429" s="15" t="s">
        <v>27330</v>
      </c>
      <c r="F3429" s="14" t="s">
        <v>27331</v>
      </c>
      <c r="G3429" s="15" t="s">
        <v>27332</v>
      </c>
      <c r="H3429" s="14" t="s">
        <v>13745</v>
      </c>
      <c r="I3429" s="15" t="s">
        <v>15006</v>
      </c>
      <c r="J3429" s="14" t="s">
        <v>13699</v>
      </c>
      <c r="K3429" s="18"/>
      <c r="L3429" s="14" t="s">
        <v>13699</v>
      </c>
      <c r="M3429" s="15" t="s">
        <v>26760</v>
      </c>
      <c r="N3429" s="19" t="str">
        <f>_xlfn.IFNA(VLOOKUP(K3429,'HAN02'!$I$1:$J$426,2,FALSE),"")</f>
        <v/>
      </c>
    </row>
    <row r="3430" spans="1:14">
      <c r="A3430" s="14">
        <v>3428</v>
      </c>
      <c r="B3430" s="14" t="str">
        <f t="shared" si="53"/>
        <v>440106503428</v>
      </c>
      <c r="C3430" s="15" t="s">
        <v>27333</v>
      </c>
      <c r="D3430" s="15" t="s">
        <v>4059</v>
      </c>
      <c r="E3430" s="15" t="s">
        <v>27334</v>
      </c>
      <c r="F3430" s="14" t="s">
        <v>26757</v>
      </c>
      <c r="G3430" s="15" t="s">
        <v>27335</v>
      </c>
      <c r="H3430" s="14" t="s">
        <v>13745</v>
      </c>
      <c r="I3430" s="15" t="s">
        <v>27336</v>
      </c>
      <c r="J3430" s="14" t="s">
        <v>13699</v>
      </c>
      <c r="K3430" s="18"/>
      <c r="L3430" s="14" t="s">
        <v>13699</v>
      </c>
      <c r="M3430" s="15" t="s">
        <v>26760</v>
      </c>
      <c r="N3430" s="19" t="str">
        <f>_xlfn.IFNA(VLOOKUP(K3430,'HAN02'!$I$1:$J$426,2,FALSE),"")</f>
        <v/>
      </c>
    </row>
    <row r="3431" spans="1:14">
      <c r="A3431" s="14">
        <v>3429</v>
      </c>
      <c r="B3431" s="14" t="str">
        <f t="shared" si="53"/>
        <v>440106503429</v>
      </c>
      <c r="C3431" s="15" t="s">
        <v>27337</v>
      </c>
      <c r="D3431" s="15" t="s">
        <v>4059</v>
      </c>
      <c r="E3431" s="15" t="s">
        <v>27338</v>
      </c>
      <c r="F3431" s="14" t="s">
        <v>26757</v>
      </c>
      <c r="G3431" s="15" t="s">
        <v>27339</v>
      </c>
      <c r="H3431" s="14" t="s">
        <v>13745</v>
      </c>
      <c r="I3431" s="15" t="s">
        <v>15393</v>
      </c>
      <c r="J3431" s="14" t="s">
        <v>13699</v>
      </c>
      <c r="K3431" s="18"/>
      <c r="L3431" s="14" t="s">
        <v>13699</v>
      </c>
      <c r="M3431" s="15" t="s">
        <v>26760</v>
      </c>
      <c r="N3431" s="19" t="str">
        <f>_xlfn.IFNA(VLOOKUP(K3431,'HAN02'!$I$1:$J$426,2,FALSE),"")</f>
        <v/>
      </c>
    </row>
    <row r="3432" spans="1:14">
      <c r="A3432" s="14">
        <v>3430</v>
      </c>
      <c r="B3432" s="14" t="str">
        <f t="shared" si="53"/>
        <v>440106503430</v>
      </c>
      <c r="C3432" s="15" t="s">
        <v>27340</v>
      </c>
      <c r="D3432" s="15" t="s">
        <v>4059</v>
      </c>
      <c r="E3432" s="15" t="s">
        <v>27341</v>
      </c>
      <c r="F3432" s="14" t="s">
        <v>27342</v>
      </c>
      <c r="G3432" s="15" t="s">
        <v>27343</v>
      </c>
      <c r="H3432" s="14" t="s">
        <v>13745</v>
      </c>
      <c r="I3432" s="15" t="s">
        <v>21046</v>
      </c>
      <c r="J3432" s="14" t="s">
        <v>13699</v>
      </c>
      <c r="K3432" s="18"/>
      <c r="L3432" s="14" t="s">
        <v>13699</v>
      </c>
      <c r="M3432" s="15" t="s">
        <v>26760</v>
      </c>
      <c r="N3432" s="19" t="str">
        <f>_xlfn.IFNA(VLOOKUP(K3432,'HAN02'!$I$1:$J$426,2,FALSE),"")</f>
        <v/>
      </c>
    </row>
    <row r="3433" spans="1:14">
      <c r="A3433" s="14">
        <v>3431</v>
      </c>
      <c r="B3433" s="14" t="str">
        <f t="shared" si="53"/>
        <v>440106503431</v>
      </c>
      <c r="C3433" s="15" t="s">
        <v>27344</v>
      </c>
      <c r="D3433" s="15" t="s">
        <v>4059</v>
      </c>
      <c r="E3433" s="15" t="s">
        <v>27345</v>
      </c>
      <c r="F3433" s="14" t="s">
        <v>26757</v>
      </c>
      <c r="G3433" s="15" t="s">
        <v>27346</v>
      </c>
      <c r="H3433" s="14" t="s">
        <v>13745</v>
      </c>
      <c r="I3433" s="15" t="s">
        <v>17266</v>
      </c>
      <c r="J3433" s="14" t="s">
        <v>13699</v>
      </c>
      <c r="K3433" s="18"/>
      <c r="L3433" s="14" t="s">
        <v>13699</v>
      </c>
      <c r="M3433" s="15" t="s">
        <v>26760</v>
      </c>
      <c r="N3433" s="19" t="str">
        <f>_xlfn.IFNA(VLOOKUP(K3433,'HAN02'!$I$1:$J$426,2,FALSE),"")</f>
        <v/>
      </c>
    </row>
    <row r="3434" spans="1:14">
      <c r="A3434" s="14">
        <v>3432</v>
      </c>
      <c r="B3434" s="14" t="str">
        <f t="shared" si="53"/>
        <v>440106503432</v>
      </c>
      <c r="C3434" s="15" t="s">
        <v>27347</v>
      </c>
      <c r="D3434" s="15" t="s">
        <v>4059</v>
      </c>
      <c r="E3434" s="15" t="s">
        <v>27348</v>
      </c>
      <c r="F3434" s="14" t="s">
        <v>26757</v>
      </c>
      <c r="G3434" s="15" t="s">
        <v>27349</v>
      </c>
      <c r="H3434" s="14" t="s">
        <v>13745</v>
      </c>
      <c r="I3434" s="15" t="s">
        <v>27350</v>
      </c>
      <c r="J3434" s="14" t="s">
        <v>13699</v>
      </c>
      <c r="K3434" s="18"/>
      <c r="L3434" s="14" t="s">
        <v>13699</v>
      </c>
      <c r="M3434" s="15" t="s">
        <v>26760</v>
      </c>
      <c r="N3434" s="19" t="str">
        <f>_xlfn.IFNA(VLOOKUP(K3434,'HAN02'!$I$1:$J$426,2,FALSE),"")</f>
        <v/>
      </c>
    </row>
    <row r="3435" spans="1:14">
      <c r="A3435" s="14">
        <v>3433</v>
      </c>
      <c r="B3435" s="14" t="str">
        <f t="shared" si="53"/>
        <v>440106303433</v>
      </c>
      <c r="C3435" s="15" t="s">
        <v>27351</v>
      </c>
      <c r="D3435" s="15" t="s">
        <v>4059</v>
      </c>
      <c r="E3435" s="15" t="s">
        <v>27352</v>
      </c>
      <c r="F3435" s="14" t="s">
        <v>27310</v>
      </c>
      <c r="G3435" s="15" t="s">
        <v>27353</v>
      </c>
      <c r="H3435" s="14" t="s">
        <v>13872</v>
      </c>
      <c r="I3435" s="15" t="s">
        <v>23133</v>
      </c>
      <c r="J3435" s="14" t="s">
        <v>13710</v>
      </c>
      <c r="K3435" s="18" t="s">
        <v>13184</v>
      </c>
      <c r="L3435" s="14" t="s">
        <v>13699</v>
      </c>
      <c r="M3435" s="15" t="s">
        <v>26760</v>
      </c>
      <c r="N3435" s="19" t="str">
        <f>_xlfn.IFNA(VLOOKUP(K3435,'HAN02'!$I$1:$J$426,2,FALSE),"")</f>
        <v>GG442035</v>
      </c>
    </row>
    <row r="3436" spans="1:14">
      <c r="A3436" s="14">
        <v>3434</v>
      </c>
      <c r="B3436" s="14" t="str">
        <f t="shared" si="53"/>
        <v>440106503434</v>
      </c>
      <c r="C3436" s="15" t="s">
        <v>27354</v>
      </c>
      <c r="D3436" s="15" t="s">
        <v>4059</v>
      </c>
      <c r="E3436" s="15" t="s">
        <v>27355</v>
      </c>
      <c r="F3436" s="14" t="s">
        <v>26872</v>
      </c>
      <c r="G3436" s="15" t="s">
        <v>27356</v>
      </c>
      <c r="H3436" s="14" t="s">
        <v>13745</v>
      </c>
      <c r="I3436" s="15" t="s">
        <v>27357</v>
      </c>
      <c r="J3436" s="14" t="s">
        <v>13699</v>
      </c>
      <c r="K3436" s="18"/>
      <c r="L3436" s="14" t="s">
        <v>13699</v>
      </c>
      <c r="M3436" s="15" t="s">
        <v>26760</v>
      </c>
      <c r="N3436" s="19" t="str">
        <f>_xlfn.IFNA(VLOOKUP(K3436,'HAN02'!$I$1:$J$426,2,FALSE),"")</f>
        <v/>
      </c>
    </row>
    <row r="3437" spans="1:14">
      <c r="A3437" s="14">
        <v>3435</v>
      </c>
      <c r="B3437" s="14" t="str">
        <f t="shared" si="53"/>
        <v>440106503435</v>
      </c>
      <c r="C3437" s="15" t="s">
        <v>27358</v>
      </c>
      <c r="D3437" s="15" t="s">
        <v>4059</v>
      </c>
      <c r="E3437" s="15" t="s">
        <v>27359</v>
      </c>
      <c r="F3437" s="14" t="s">
        <v>27360</v>
      </c>
      <c r="G3437" s="15" t="s">
        <v>27361</v>
      </c>
      <c r="H3437" s="14" t="s">
        <v>13745</v>
      </c>
      <c r="I3437" s="15" t="s">
        <v>21663</v>
      </c>
      <c r="J3437" s="14" t="s">
        <v>13699</v>
      </c>
      <c r="K3437" s="18"/>
      <c r="L3437" s="14" t="s">
        <v>13699</v>
      </c>
      <c r="M3437" s="15" t="s">
        <v>26760</v>
      </c>
      <c r="N3437" s="19" t="str">
        <f>_xlfn.IFNA(VLOOKUP(K3437,'HAN02'!$I$1:$J$426,2,FALSE),"")</f>
        <v/>
      </c>
    </row>
    <row r="3438" spans="1:14">
      <c r="A3438" s="14">
        <v>3436</v>
      </c>
      <c r="B3438" s="14" t="str">
        <f t="shared" si="53"/>
        <v>440106503436</v>
      </c>
      <c r="C3438" s="15" t="s">
        <v>27362</v>
      </c>
      <c r="D3438" s="15" t="s">
        <v>4059</v>
      </c>
      <c r="E3438" s="15" t="s">
        <v>27363</v>
      </c>
      <c r="F3438" s="14" t="s">
        <v>26757</v>
      </c>
      <c r="G3438" s="15" t="s">
        <v>27364</v>
      </c>
      <c r="H3438" s="14" t="s">
        <v>13745</v>
      </c>
      <c r="I3438" s="15" t="s">
        <v>27365</v>
      </c>
      <c r="J3438" s="14" t="s">
        <v>13699</v>
      </c>
      <c r="K3438" s="18"/>
      <c r="L3438" s="14" t="s">
        <v>13699</v>
      </c>
      <c r="M3438" s="15" t="s">
        <v>26760</v>
      </c>
      <c r="N3438" s="19" t="str">
        <f>_xlfn.IFNA(VLOOKUP(K3438,'HAN02'!$I$1:$J$426,2,FALSE),"")</f>
        <v/>
      </c>
    </row>
    <row r="3439" spans="1:14">
      <c r="A3439" s="14">
        <v>3437</v>
      </c>
      <c r="B3439" s="14" t="str">
        <f t="shared" si="53"/>
        <v>440106503437</v>
      </c>
      <c r="C3439" s="15" t="s">
        <v>27366</v>
      </c>
      <c r="D3439" s="15" t="s">
        <v>4059</v>
      </c>
      <c r="E3439" s="15" t="s">
        <v>27367</v>
      </c>
      <c r="F3439" s="14" t="s">
        <v>26757</v>
      </c>
      <c r="G3439" s="15" t="s">
        <v>27368</v>
      </c>
      <c r="H3439" s="14" t="s">
        <v>13745</v>
      </c>
      <c r="I3439" s="15" t="s">
        <v>23918</v>
      </c>
      <c r="J3439" s="14" t="s">
        <v>13699</v>
      </c>
      <c r="K3439" s="18"/>
      <c r="L3439" s="14" t="s">
        <v>13699</v>
      </c>
      <c r="M3439" s="15" t="s">
        <v>26760</v>
      </c>
      <c r="N3439" s="19" t="str">
        <f>_xlfn.IFNA(VLOOKUP(K3439,'HAN02'!$I$1:$J$426,2,FALSE),"")</f>
        <v/>
      </c>
    </row>
    <row r="3440" spans="1:14">
      <c r="A3440" s="14">
        <v>3438</v>
      </c>
      <c r="B3440" s="14" t="str">
        <f t="shared" si="53"/>
        <v>440106403438</v>
      </c>
      <c r="C3440" s="15" t="s">
        <v>27369</v>
      </c>
      <c r="D3440" s="15" t="s">
        <v>4059</v>
      </c>
      <c r="E3440" s="15" t="s">
        <v>27370</v>
      </c>
      <c r="F3440" s="14" t="s">
        <v>26771</v>
      </c>
      <c r="G3440" s="15" t="s">
        <v>27371</v>
      </c>
      <c r="H3440" s="14" t="s">
        <v>13708</v>
      </c>
      <c r="I3440" s="15" t="s">
        <v>15258</v>
      </c>
      <c r="J3440" s="14" t="s">
        <v>13699</v>
      </c>
      <c r="K3440" s="18"/>
      <c r="L3440" s="14" t="s">
        <v>13699</v>
      </c>
      <c r="M3440" s="15" t="s">
        <v>26760</v>
      </c>
      <c r="N3440" s="19" t="str">
        <f>_xlfn.IFNA(VLOOKUP(K3440,'HAN02'!$I$1:$J$426,2,FALSE),"")</f>
        <v/>
      </c>
    </row>
    <row r="3441" spans="1:14">
      <c r="A3441" s="14">
        <v>3439</v>
      </c>
      <c r="B3441" s="14" t="str">
        <f t="shared" si="53"/>
        <v>440106203439</v>
      </c>
      <c r="C3441" s="15" t="s">
        <v>27372</v>
      </c>
      <c r="D3441" s="15" t="s">
        <v>4059</v>
      </c>
      <c r="E3441" s="15" t="s">
        <v>27373</v>
      </c>
      <c r="F3441" s="14" t="s">
        <v>26987</v>
      </c>
      <c r="G3441" s="15" t="s">
        <v>27374</v>
      </c>
      <c r="H3441" s="14" t="s">
        <v>14962</v>
      </c>
      <c r="I3441" s="15" t="s">
        <v>15074</v>
      </c>
      <c r="J3441" s="14" t="s">
        <v>13699</v>
      </c>
      <c r="K3441" s="18"/>
      <c r="L3441" s="14" t="s">
        <v>13699</v>
      </c>
      <c r="M3441" s="15" t="s">
        <v>26760</v>
      </c>
      <c r="N3441" s="19" t="str">
        <f>_xlfn.IFNA(VLOOKUP(K3441,'HAN02'!$I$1:$J$426,2,FALSE),"")</f>
        <v/>
      </c>
    </row>
    <row r="3442" spans="1:14">
      <c r="A3442" s="14">
        <v>3440</v>
      </c>
      <c r="B3442" s="14" t="str">
        <f t="shared" si="53"/>
        <v>440106503440</v>
      </c>
      <c r="C3442" s="15" t="s">
        <v>27375</v>
      </c>
      <c r="D3442" s="15" t="s">
        <v>4059</v>
      </c>
      <c r="E3442" s="15" t="s">
        <v>27376</v>
      </c>
      <c r="F3442" s="14" t="s">
        <v>27360</v>
      </c>
      <c r="G3442" s="15" t="s">
        <v>27377</v>
      </c>
      <c r="H3442" s="14" t="s">
        <v>13745</v>
      </c>
      <c r="I3442" s="15" t="s">
        <v>16156</v>
      </c>
      <c r="J3442" s="14" t="s">
        <v>13699</v>
      </c>
      <c r="K3442" s="18"/>
      <c r="L3442" s="14" t="s">
        <v>13699</v>
      </c>
      <c r="M3442" s="15" t="s">
        <v>26760</v>
      </c>
      <c r="N3442" s="19" t="str">
        <f>_xlfn.IFNA(VLOOKUP(K3442,'HAN02'!$I$1:$J$426,2,FALSE),"")</f>
        <v/>
      </c>
    </row>
    <row r="3443" spans="1:14">
      <c r="A3443" s="14">
        <v>3441</v>
      </c>
      <c r="B3443" s="14" t="str">
        <f t="shared" si="53"/>
        <v>440106503441</v>
      </c>
      <c r="C3443" s="15" t="s">
        <v>27378</v>
      </c>
      <c r="D3443" s="15" t="s">
        <v>4059</v>
      </c>
      <c r="E3443" s="15" t="s">
        <v>27379</v>
      </c>
      <c r="F3443" s="14" t="s">
        <v>27380</v>
      </c>
      <c r="G3443" s="15" t="s">
        <v>27381</v>
      </c>
      <c r="H3443" s="14" t="s">
        <v>13745</v>
      </c>
      <c r="I3443" s="15" t="s">
        <v>22149</v>
      </c>
      <c r="J3443" s="14" t="s">
        <v>13699</v>
      </c>
      <c r="K3443" s="18"/>
      <c r="L3443" s="14" t="s">
        <v>13699</v>
      </c>
      <c r="M3443" s="15" t="s">
        <v>26760</v>
      </c>
      <c r="N3443" s="19" t="str">
        <f>_xlfn.IFNA(VLOOKUP(K3443,'HAN02'!$I$1:$J$426,2,FALSE),"")</f>
        <v/>
      </c>
    </row>
    <row r="3444" spans="1:14">
      <c r="A3444" s="14">
        <v>3442</v>
      </c>
      <c r="B3444" s="14" t="str">
        <f t="shared" si="53"/>
        <v>440106503442</v>
      </c>
      <c r="C3444" s="15" t="s">
        <v>27382</v>
      </c>
      <c r="D3444" s="15" t="s">
        <v>4059</v>
      </c>
      <c r="E3444" s="15" t="s">
        <v>27383</v>
      </c>
      <c r="F3444" s="14" t="s">
        <v>26987</v>
      </c>
      <c r="G3444" s="15" t="s">
        <v>27384</v>
      </c>
      <c r="H3444" s="14" t="s">
        <v>13745</v>
      </c>
      <c r="I3444" s="15" t="s">
        <v>23327</v>
      </c>
      <c r="J3444" s="14" t="s">
        <v>13699</v>
      </c>
      <c r="K3444" s="18"/>
      <c r="L3444" s="14" t="s">
        <v>13699</v>
      </c>
      <c r="M3444" s="15" t="s">
        <v>26760</v>
      </c>
      <c r="N3444" s="19" t="str">
        <f>_xlfn.IFNA(VLOOKUP(K3444,'HAN02'!$I$1:$J$426,2,FALSE),"")</f>
        <v/>
      </c>
    </row>
    <row r="3445" spans="1:14">
      <c r="A3445" s="14">
        <v>3443</v>
      </c>
      <c r="B3445" s="14" t="str">
        <f t="shared" si="53"/>
        <v>440106503443</v>
      </c>
      <c r="C3445" s="15" t="s">
        <v>27385</v>
      </c>
      <c r="D3445" s="15" t="s">
        <v>4059</v>
      </c>
      <c r="E3445" s="15" t="s">
        <v>27386</v>
      </c>
      <c r="F3445" s="14" t="s">
        <v>26757</v>
      </c>
      <c r="G3445" s="15" t="s">
        <v>27387</v>
      </c>
      <c r="H3445" s="14" t="s">
        <v>13745</v>
      </c>
      <c r="I3445" s="15" t="s">
        <v>27388</v>
      </c>
      <c r="J3445" s="14" t="s">
        <v>13699</v>
      </c>
      <c r="K3445" s="18"/>
      <c r="L3445" s="14" t="s">
        <v>13699</v>
      </c>
      <c r="M3445" s="15" t="s">
        <v>26760</v>
      </c>
      <c r="N3445" s="19" t="str">
        <f>_xlfn.IFNA(VLOOKUP(K3445,'HAN02'!$I$1:$J$426,2,FALSE),"")</f>
        <v/>
      </c>
    </row>
    <row r="3446" spans="1:14">
      <c r="A3446" s="14">
        <v>3444</v>
      </c>
      <c r="B3446" s="14" t="str">
        <f t="shared" si="53"/>
        <v>440106503444</v>
      </c>
      <c r="C3446" s="15" t="s">
        <v>27389</v>
      </c>
      <c r="D3446" s="15" t="s">
        <v>4059</v>
      </c>
      <c r="E3446" s="15" t="s">
        <v>27390</v>
      </c>
      <c r="F3446" s="14" t="s">
        <v>26757</v>
      </c>
      <c r="G3446" s="15" t="s">
        <v>27391</v>
      </c>
      <c r="H3446" s="14" t="s">
        <v>13745</v>
      </c>
      <c r="I3446" s="15" t="s">
        <v>22297</v>
      </c>
      <c r="J3446" s="14" t="s">
        <v>13699</v>
      </c>
      <c r="K3446" s="18"/>
      <c r="L3446" s="14" t="s">
        <v>13699</v>
      </c>
      <c r="M3446" s="15" t="s">
        <v>26760</v>
      </c>
      <c r="N3446" s="19" t="str">
        <f>_xlfn.IFNA(VLOOKUP(K3446,'HAN02'!$I$1:$J$426,2,FALSE),"")</f>
        <v/>
      </c>
    </row>
    <row r="3447" spans="1:14">
      <c r="A3447" s="14">
        <v>3445</v>
      </c>
      <c r="B3447" s="14" t="str">
        <f t="shared" si="53"/>
        <v>440106503445</v>
      </c>
      <c r="C3447" s="15" t="s">
        <v>27392</v>
      </c>
      <c r="D3447" s="15" t="s">
        <v>4059</v>
      </c>
      <c r="E3447" s="15" t="s">
        <v>27393</v>
      </c>
      <c r="F3447" s="14" t="s">
        <v>27342</v>
      </c>
      <c r="G3447" s="15" t="s">
        <v>27394</v>
      </c>
      <c r="H3447" s="14" t="s">
        <v>13745</v>
      </c>
      <c r="I3447" s="15" t="s">
        <v>27395</v>
      </c>
      <c r="J3447" s="14" t="s">
        <v>13710</v>
      </c>
      <c r="K3447" s="18" t="s">
        <v>13184</v>
      </c>
      <c r="L3447" s="14" t="s">
        <v>13699</v>
      </c>
      <c r="M3447" s="15" t="s">
        <v>26760</v>
      </c>
      <c r="N3447" s="19" t="str">
        <f>_xlfn.IFNA(VLOOKUP(K3447,'HAN02'!$I$1:$J$426,2,FALSE),"")</f>
        <v>GG442035</v>
      </c>
    </row>
    <row r="3448" spans="1:14">
      <c r="A3448" s="14">
        <v>3446</v>
      </c>
      <c r="B3448" s="14" t="str">
        <f t="shared" si="53"/>
        <v>440111503446</v>
      </c>
      <c r="C3448" s="15" t="s">
        <v>27396</v>
      </c>
      <c r="D3448" s="15" t="s">
        <v>4061</v>
      </c>
      <c r="E3448" s="15" t="s">
        <v>27397</v>
      </c>
      <c r="F3448" s="14" t="s">
        <v>27398</v>
      </c>
      <c r="G3448" s="15" t="s">
        <v>27399</v>
      </c>
      <c r="H3448" s="14" t="s">
        <v>13745</v>
      </c>
      <c r="I3448" s="15" t="s">
        <v>27400</v>
      </c>
      <c r="J3448" s="14" t="s">
        <v>13710</v>
      </c>
      <c r="K3448" s="18" t="s">
        <v>13184</v>
      </c>
      <c r="L3448" s="14" t="s">
        <v>13832</v>
      </c>
      <c r="M3448" s="15" t="s">
        <v>26760</v>
      </c>
      <c r="N3448" s="19" t="str">
        <f>_xlfn.IFNA(VLOOKUP(K3448,'HAN02'!$I$1:$J$426,2,FALSE),"")</f>
        <v>GG442035</v>
      </c>
    </row>
    <row r="3449" spans="1:14">
      <c r="A3449" s="14">
        <v>3447</v>
      </c>
      <c r="B3449" s="14" t="str">
        <f t="shared" si="53"/>
        <v>440111503447</v>
      </c>
      <c r="C3449" s="15" t="s">
        <v>27401</v>
      </c>
      <c r="D3449" s="15" t="s">
        <v>4061</v>
      </c>
      <c r="E3449" s="15" t="s">
        <v>27402</v>
      </c>
      <c r="F3449" s="14" t="s">
        <v>26757</v>
      </c>
      <c r="G3449" s="15" t="s">
        <v>27403</v>
      </c>
      <c r="H3449" s="14" t="s">
        <v>13745</v>
      </c>
      <c r="I3449" s="15" t="s">
        <v>23553</v>
      </c>
      <c r="J3449" s="14" t="s">
        <v>13699</v>
      </c>
      <c r="K3449" s="18"/>
      <c r="L3449" s="14" t="s">
        <v>13832</v>
      </c>
      <c r="M3449" s="15" t="s">
        <v>26760</v>
      </c>
      <c r="N3449" s="19" t="str">
        <f>_xlfn.IFNA(VLOOKUP(K3449,'HAN02'!$I$1:$J$426,2,FALSE),"")</f>
        <v/>
      </c>
    </row>
    <row r="3450" spans="1:14">
      <c r="A3450" s="14">
        <v>3448</v>
      </c>
      <c r="B3450" s="14" t="str">
        <f t="shared" si="53"/>
        <v>440111503448</v>
      </c>
      <c r="C3450" s="15" t="s">
        <v>27404</v>
      </c>
      <c r="D3450" s="15" t="s">
        <v>4061</v>
      </c>
      <c r="E3450" s="15" t="s">
        <v>27405</v>
      </c>
      <c r="F3450" s="14" t="s">
        <v>27090</v>
      </c>
      <c r="G3450" s="15" t="s">
        <v>27406</v>
      </c>
      <c r="H3450" s="14" t="s">
        <v>13745</v>
      </c>
      <c r="I3450" s="15" t="s">
        <v>16351</v>
      </c>
      <c r="J3450" s="14" t="s">
        <v>13699</v>
      </c>
      <c r="K3450" s="18"/>
      <c r="L3450" s="14" t="s">
        <v>13832</v>
      </c>
      <c r="M3450" s="15" t="s">
        <v>26760</v>
      </c>
      <c r="N3450" s="19" t="str">
        <f>_xlfn.IFNA(VLOOKUP(K3450,'HAN02'!$I$1:$J$426,2,FALSE),"")</f>
        <v/>
      </c>
    </row>
    <row r="3451" spans="1:14">
      <c r="A3451" s="14">
        <v>3449</v>
      </c>
      <c r="B3451" s="14" t="str">
        <f t="shared" si="53"/>
        <v>440111403449</v>
      </c>
      <c r="C3451" s="15" t="s">
        <v>27407</v>
      </c>
      <c r="D3451" s="15" t="s">
        <v>4061</v>
      </c>
      <c r="E3451" s="15" t="s">
        <v>27408</v>
      </c>
      <c r="F3451" s="14" t="s">
        <v>27409</v>
      </c>
      <c r="G3451" s="15" t="s">
        <v>27410</v>
      </c>
      <c r="H3451" s="14" t="s">
        <v>13708</v>
      </c>
      <c r="I3451" s="15" t="s">
        <v>27411</v>
      </c>
      <c r="J3451" s="14" t="s">
        <v>13699</v>
      </c>
      <c r="K3451" s="18"/>
      <c r="L3451" s="14" t="s">
        <v>13699</v>
      </c>
      <c r="M3451" s="15" t="s">
        <v>26760</v>
      </c>
      <c r="N3451" s="19" t="str">
        <f>_xlfn.IFNA(VLOOKUP(K3451,'HAN02'!$I$1:$J$426,2,FALSE),"")</f>
        <v/>
      </c>
    </row>
    <row r="3452" spans="1:14">
      <c r="A3452" s="14">
        <v>3450</v>
      </c>
      <c r="B3452" s="14" t="str">
        <f t="shared" si="53"/>
        <v>440112103450</v>
      </c>
      <c r="C3452" s="15" t="s">
        <v>27412</v>
      </c>
      <c r="D3452" s="15" t="s">
        <v>4063</v>
      </c>
      <c r="E3452" s="15" t="s">
        <v>27413</v>
      </c>
      <c r="F3452" s="14" t="s">
        <v>26872</v>
      </c>
      <c r="G3452" s="15" t="s">
        <v>27414</v>
      </c>
      <c r="H3452" s="14" t="s">
        <v>13942</v>
      </c>
      <c r="I3452" s="15" t="s">
        <v>27415</v>
      </c>
      <c r="J3452" s="14" t="s">
        <v>13710</v>
      </c>
      <c r="K3452" s="18" t="s">
        <v>13184</v>
      </c>
      <c r="L3452" s="14" t="s">
        <v>13832</v>
      </c>
      <c r="M3452" s="15" t="s">
        <v>26760</v>
      </c>
      <c r="N3452" s="19" t="str">
        <f>_xlfn.IFNA(VLOOKUP(K3452,'HAN02'!$I$1:$J$426,2,FALSE),"")</f>
        <v>GG442035</v>
      </c>
    </row>
    <row r="3453" spans="1:14">
      <c r="A3453" s="14">
        <v>3451</v>
      </c>
      <c r="B3453" s="14" t="str">
        <f t="shared" si="53"/>
        <v>440112403451</v>
      </c>
      <c r="C3453" s="15" t="s">
        <v>27416</v>
      </c>
      <c r="D3453" s="15" t="s">
        <v>4063</v>
      </c>
      <c r="E3453" s="15" t="s">
        <v>27417</v>
      </c>
      <c r="F3453" s="14" t="s">
        <v>26872</v>
      </c>
      <c r="G3453" s="15" t="s">
        <v>27418</v>
      </c>
      <c r="H3453" s="14" t="s">
        <v>13708</v>
      </c>
      <c r="I3453" s="15" t="s">
        <v>27419</v>
      </c>
      <c r="J3453" s="14" t="s">
        <v>13710</v>
      </c>
      <c r="K3453" s="18" t="s">
        <v>13184</v>
      </c>
      <c r="L3453" s="14" t="s">
        <v>13832</v>
      </c>
      <c r="M3453" s="15" t="s">
        <v>26760</v>
      </c>
      <c r="N3453" s="19" t="str">
        <f>_xlfn.IFNA(VLOOKUP(K3453,'HAN02'!$I$1:$J$426,2,FALSE),"")</f>
        <v>GG442035</v>
      </c>
    </row>
    <row r="3454" spans="1:14">
      <c r="A3454" s="14">
        <v>3452</v>
      </c>
      <c r="B3454" s="14" t="str">
        <f t="shared" si="53"/>
        <v>440112403452</v>
      </c>
      <c r="C3454" s="15" t="s">
        <v>27420</v>
      </c>
      <c r="D3454" s="15" t="s">
        <v>4063</v>
      </c>
      <c r="E3454" s="15" t="s">
        <v>27421</v>
      </c>
      <c r="F3454" s="14" t="s">
        <v>26872</v>
      </c>
      <c r="G3454" s="15" t="s">
        <v>27422</v>
      </c>
      <c r="H3454" s="14" t="s">
        <v>13708</v>
      </c>
      <c r="I3454" s="15" t="s">
        <v>27423</v>
      </c>
      <c r="J3454" s="14" t="s">
        <v>13710</v>
      </c>
      <c r="K3454" s="18" t="s">
        <v>13184</v>
      </c>
      <c r="L3454" s="14" t="s">
        <v>13832</v>
      </c>
      <c r="M3454" s="15" t="s">
        <v>26760</v>
      </c>
      <c r="N3454" s="19" t="str">
        <f>_xlfn.IFNA(VLOOKUP(K3454,'HAN02'!$I$1:$J$426,2,FALSE),"")</f>
        <v>GG442035</v>
      </c>
    </row>
    <row r="3455" spans="1:14">
      <c r="A3455" s="14">
        <v>3453</v>
      </c>
      <c r="B3455" s="14" t="str">
        <f t="shared" si="53"/>
        <v>440112403453</v>
      </c>
      <c r="C3455" s="15" t="s">
        <v>27424</v>
      </c>
      <c r="D3455" s="15" t="s">
        <v>4063</v>
      </c>
      <c r="E3455" s="15" t="s">
        <v>27425</v>
      </c>
      <c r="F3455" s="14" t="s">
        <v>27426</v>
      </c>
      <c r="G3455" s="15" t="s">
        <v>27427</v>
      </c>
      <c r="H3455" s="14" t="s">
        <v>13708</v>
      </c>
      <c r="I3455" s="15" t="s">
        <v>27428</v>
      </c>
      <c r="J3455" s="14" t="s">
        <v>13710</v>
      </c>
      <c r="K3455" s="18" t="s">
        <v>13184</v>
      </c>
      <c r="L3455" s="14" t="s">
        <v>13832</v>
      </c>
      <c r="M3455" s="15" t="s">
        <v>26760</v>
      </c>
      <c r="N3455" s="19" t="str">
        <f>_xlfn.IFNA(VLOOKUP(K3455,'HAN02'!$I$1:$J$426,2,FALSE),"")</f>
        <v>GG442035</v>
      </c>
    </row>
    <row r="3456" spans="1:14">
      <c r="A3456" s="14">
        <v>3454</v>
      </c>
      <c r="B3456" s="14" t="str">
        <f t="shared" si="53"/>
        <v>440112503454</v>
      </c>
      <c r="C3456" s="15" t="s">
        <v>27429</v>
      </c>
      <c r="D3456" s="15" t="s">
        <v>4063</v>
      </c>
      <c r="E3456" s="15" t="s">
        <v>27430</v>
      </c>
      <c r="F3456" s="14" t="s">
        <v>26791</v>
      </c>
      <c r="G3456" s="15" t="s">
        <v>27431</v>
      </c>
      <c r="H3456" s="14" t="s">
        <v>13745</v>
      </c>
      <c r="I3456" s="15" t="s">
        <v>18988</v>
      </c>
      <c r="J3456" s="14" t="s">
        <v>13710</v>
      </c>
      <c r="K3456" s="18" t="s">
        <v>13184</v>
      </c>
      <c r="L3456" s="14" t="s">
        <v>13832</v>
      </c>
      <c r="M3456" s="15" t="s">
        <v>26760</v>
      </c>
      <c r="N3456" s="19" t="str">
        <f>_xlfn.IFNA(VLOOKUP(K3456,'HAN02'!$I$1:$J$426,2,FALSE),"")</f>
        <v>GG442035</v>
      </c>
    </row>
    <row r="3457" spans="1:14">
      <c r="A3457" s="14">
        <v>3455</v>
      </c>
      <c r="B3457" s="14" t="str">
        <f t="shared" si="53"/>
        <v>440112503455</v>
      </c>
      <c r="C3457" s="15" t="s">
        <v>27432</v>
      </c>
      <c r="D3457" s="15" t="s">
        <v>4063</v>
      </c>
      <c r="E3457" s="15" t="s">
        <v>27433</v>
      </c>
      <c r="F3457" s="14" t="s">
        <v>27360</v>
      </c>
      <c r="G3457" s="15" t="s">
        <v>27434</v>
      </c>
      <c r="H3457" s="14" t="s">
        <v>13745</v>
      </c>
      <c r="I3457" s="15" t="s">
        <v>13913</v>
      </c>
      <c r="J3457" s="14" t="s">
        <v>13710</v>
      </c>
      <c r="K3457" s="18" t="s">
        <v>13184</v>
      </c>
      <c r="L3457" s="14" t="s">
        <v>13832</v>
      </c>
      <c r="M3457" s="15" t="s">
        <v>26760</v>
      </c>
      <c r="N3457" s="19" t="str">
        <f>_xlfn.IFNA(VLOOKUP(K3457,'HAN02'!$I$1:$J$426,2,FALSE),"")</f>
        <v>GG442035</v>
      </c>
    </row>
    <row r="3458" spans="1:14">
      <c r="A3458" s="14">
        <v>3456</v>
      </c>
      <c r="B3458" s="14" t="str">
        <f t="shared" si="53"/>
        <v>440112503456</v>
      </c>
      <c r="C3458" s="15" t="s">
        <v>27435</v>
      </c>
      <c r="D3458" s="15" t="s">
        <v>4063</v>
      </c>
      <c r="E3458" s="15" t="s">
        <v>27436</v>
      </c>
      <c r="F3458" s="14" t="s">
        <v>26872</v>
      </c>
      <c r="G3458" s="15" t="s">
        <v>27437</v>
      </c>
      <c r="H3458" s="14" t="s">
        <v>13745</v>
      </c>
      <c r="I3458" s="15" t="s">
        <v>27438</v>
      </c>
      <c r="J3458" s="14" t="s">
        <v>13710</v>
      </c>
      <c r="K3458" s="18" t="s">
        <v>13184</v>
      </c>
      <c r="L3458" s="14" t="s">
        <v>13832</v>
      </c>
      <c r="M3458" s="15" t="s">
        <v>26760</v>
      </c>
      <c r="N3458" s="19" t="str">
        <f>_xlfn.IFNA(VLOOKUP(K3458,'HAN02'!$I$1:$J$426,2,FALSE),"")</f>
        <v>GG442035</v>
      </c>
    </row>
    <row r="3459" spans="1:14">
      <c r="A3459" s="14">
        <v>3457</v>
      </c>
      <c r="B3459" s="14" t="str">
        <f t="shared" si="53"/>
        <v>440112403457</v>
      </c>
      <c r="C3459" s="15" t="s">
        <v>27439</v>
      </c>
      <c r="D3459" s="15" t="s">
        <v>4063</v>
      </c>
      <c r="E3459" s="15" t="s">
        <v>27440</v>
      </c>
      <c r="F3459" s="14" t="s">
        <v>26872</v>
      </c>
      <c r="G3459" s="15" t="s">
        <v>27441</v>
      </c>
      <c r="H3459" s="14" t="s">
        <v>13708</v>
      </c>
      <c r="I3459" s="15" t="s">
        <v>27442</v>
      </c>
      <c r="J3459" s="14" t="s">
        <v>13710</v>
      </c>
      <c r="K3459" s="18" t="s">
        <v>13184</v>
      </c>
      <c r="L3459" s="14" t="s">
        <v>13699</v>
      </c>
      <c r="M3459" s="15" t="s">
        <v>26760</v>
      </c>
      <c r="N3459" s="19" t="str">
        <f>_xlfn.IFNA(VLOOKUP(K3459,'HAN02'!$I$1:$J$426,2,FALSE),"")</f>
        <v>GG442035</v>
      </c>
    </row>
    <row r="3460" spans="1:14">
      <c r="A3460" s="14">
        <v>3458</v>
      </c>
      <c r="B3460" s="14" t="str">
        <f t="shared" ref="B3460:B3523" si="54">D3460&amp;IF(H3460="",0,H3460)&amp;REPT(0,5-LEN(A3460))&amp;A3460</f>
        <v>440112503458</v>
      </c>
      <c r="C3460" s="15" t="s">
        <v>27443</v>
      </c>
      <c r="D3460" s="15" t="s">
        <v>4063</v>
      </c>
      <c r="E3460" s="15" t="s">
        <v>27444</v>
      </c>
      <c r="F3460" s="14" t="s">
        <v>26872</v>
      </c>
      <c r="G3460" s="15" t="s">
        <v>27445</v>
      </c>
      <c r="H3460" s="14" t="s">
        <v>13745</v>
      </c>
      <c r="I3460" s="15" t="s">
        <v>19302</v>
      </c>
      <c r="J3460" s="14" t="s">
        <v>13710</v>
      </c>
      <c r="K3460" s="18" t="s">
        <v>13184</v>
      </c>
      <c r="L3460" s="14" t="s">
        <v>13832</v>
      </c>
      <c r="M3460" s="15" t="s">
        <v>26760</v>
      </c>
      <c r="N3460" s="19" t="str">
        <f>_xlfn.IFNA(VLOOKUP(K3460,'HAN02'!$I$1:$J$426,2,FALSE),"")</f>
        <v>GG442035</v>
      </c>
    </row>
    <row r="3461" spans="1:14">
      <c r="A3461" s="14">
        <v>3459</v>
      </c>
      <c r="B3461" s="14" t="str">
        <f t="shared" si="54"/>
        <v>440112403459</v>
      </c>
      <c r="C3461" s="15" t="s">
        <v>27446</v>
      </c>
      <c r="D3461" s="15" t="s">
        <v>4063</v>
      </c>
      <c r="E3461" s="15" t="s">
        <v>27447</v>
      </c>
      <c r="F3461" s="14" t="s">
        <v>4792</v>
      </c>
      <c r="G3461" s="15" t="s">
        <v>27448</v>
      </c>
      <c r="H3461" s="14" t="s">
        <v>13708</v>
      </c>
      <c r="I3461" s="15" t="s">
        <v>27438</v>
      </c>
      <c r="J3461" s="14" t="s">
        <v>13699</v>
      </c>
      <c r="K3461" s="18"/>
      <c r="L3461" s="14" t="s">
        <v>13832</v>
      </c>
      <c r="M3461" s="15" t="s">
        <v>26760</v>
      </c>
      <c r="N3461" s="19" t="str">
        <f>_xlfn.IFNA(VLOOKUP(K3461,'HAN02'!$I$1:$J$426,2,FALSE),"")</f>
        <v/>
      </c>
    </row>
    <row r="3462" spans="1:14">
      <c r="A3462" s="14">
        <v>3460</v>
      </c>
      <c r="B3462" s="14" t="str">
        <f t="shared" si="54"/>
        <v>440112303460</v>
      </c>
      <c r="C3462" s="15" t="s">
        <v>27449</v>
      </c>
      <c r="D3462" s="15" t="s">
        <v>4063</v>
      </c>
      <c r="E3462" s="15" t="s">
        <v>27450</v>
      </c>
      <c r="F3462" s="14" t="s">
        <v>26956</v>
      </c>
      <c r="G3462" s="15" t="s">
        <v>27451</v>
      </c>
      <c r="H3462" s="14" t="s">
        <v>13872</v>
      </c>
      <c r="I3462" s="15" t="s">
        <v>27452</v>
      </c>
      <c r="J3462" s="14" t="s">
        <v>13710</v>
      </c>
      <c r="K3462" s="18" t="s">
        <v>13184</v>
      </c>
      <c r="L3462" s="14" t="s">
        <v>13699</v>
      </c>
      <c r="M3462" s="15" t="s">
        <v>26760</v>
      </c>
      <c r="N3462" s="19" t="str">
        <f>_xlfn.IFNA(VLOOKUP(K3462,'HAN02'!$I$1:$J$426,2,FALSE),"")</f>
        <v>GG442035</v>
      </c>
    </row>
    <row r="3463" spans="1:14">
      <c r="A3463" s="14">
        <v>3461</v>
      </c>
      <c r="B3463" s="14" t="str">
        <f t="shared" si="54"/>
        <v>440112503461</v>
      </c>
      <c r="C3463" s="15" t="s">
        <v>27453</v>
      </c>
      <c r="D3463" s="15" t="s">
        <v>4063</v>
      </c>
      <c r="E3463" s="15" t="s">
        <v>27454</v>
      </c>
      <c r="F3463" s="14" t="s">
        <v>4865</v>
      </c>
      <c r="G3463" s="15" t="s">
        <v>27455</v>
      </c>
      <c r="H3463" s="14" t="s">
        <v>13745</v>
      </c>
      <c r="I3463" s="15" t="s">
        <v>27456</v>
      </c>
      <c r="J3463" s="14" t="s">
        <v>13699</v>
      </c>
      <c r="K3463" s="18"/>
      <c r="L3463" s="14" t="s">
        <v>13699</v>
      </c>
      <c r="M3463" s="15" t="s">
        <v>26760</v>
      </c>
      <c r="N3463" s="19" t="str">
        <f>_xlfn.IFNA(VLOOKUP(K3463,'HAN02'!$I$1:$J$426,2,FALSE),"")</f>
        <v/>
      </c>
    </row>
    <row r="3464" spans="1:14">
      <c r="A3464" s="14">
        <v>3462</v>
      </c>
      <c r="B3464" s="14" t="str">
        <f t="shared" si="54"/>
        <v>440112503462</v>
      </c>
      <c r="C3464" s="15" t="s">
        <v>27457</v>
      </c>
      <c r="D3464" s="15" t="s">
        <v>4063</v>
      </c>
      <c r="E3464" s="15" t="s">
        <v>27458</v>
      </c>
      <c r="F3464" s="14" t="s">
        <v>26872</v>
      </c>
      <c r="G3464" s="15" t="s">
        <v>27459</v>
      </c>
      <c r="H3464" s="14" t="s">
        <v>13745</v>
      </c>
      <c r="I3464" s="15" t="s">
        <v>27460</v>
      </c>
      <c r="J3464" s="14" t="s">
        <v>13710</v>
      </c>
      <c r="K3464" s="18" t="s">
        <v>13184</v>
      </c>
      <c r="L3464" s="14" t="s">
        <v>13699</v>
      </c>
      <c r="M3464" s="15" t="s">
        <v>26760</v>
      </c>
      <c r="N3464" s="19" t="str">
        <f>_xlfn.IFNA(VLOOKUP(K3464,'HAN02'!$I$1:$J$426,2,FALSE),"")</f>
        <v>GG442035</v>
      </c>
    </row>
    <row r="3465" spans="1:14">
      <c r="A3465" s="14">
        <v>3463</v>
      </c>
      <c r="B3465" s="14" t="str">
        <f t="shared" si="54"/>
        <v>440112503463</v>
      </c>
      <c r="C3465" s="15" t="s">
        <v>27461</v>
      </c>
      <c r="D3465" s="15" t="s">
        <v>4063</v>
      </c>
      <c r="E3465" s="15" t="s">
        <v>27462</v>
      </c>
      <c r="F3465" s="14" t="s">
        <v>26987</v>
      </c>
      <c r="G3465" s="15" t="s">
        <v>27463</v>
      </c>
      <c r="H3465" s="14" t="s">
        <v>13745</v>
      </c>
      <c r="I3465" s="15" t="s">
        <v>27464</v>
      </c>
      <c r="J3465" s="14" t="s">
        <v>13699</v>
      </c>
      <c r="K3465" s="18"/>
      <c r="L3465" s="14" t="s">
        <v>13699</v>
      </c>
      <c r="M3465" s="15" t="s">
        <v>26760</v>
      </c>
      <c r="N3465" s="19" t="str">
        <f>_xlfn.IFNA(VLOOKUP(K3465,'HAN02'!$I$1:$J$426,2,FALSE),"")</f>
        <v/>
      </c>
    </row>
    <row r="3466" spans="1:14">
      <c r="A3466" s="14">
        <v>3464</v>
      </c>
      <c r="B3466" s="14" t="str">
        <f t="shared" si="54"/>
        <v>440112003464</v>
      </c>
      <c r="C3466" s="15" t="s">
        <v>27465</v>
      </c>
      <c r="D3466" s="15" t="s">
        <v>4063</v>
      </c>
      <c r="E3466" s="15" t="s">
        <v>27466</v>
      </c>
      <c r="F3466" s="14" t="s">
        <v>27467</v>
      </c>
      <c r="G3466" s="15"/>
      <c r="H3466" s="14"/>
      <c r="I3466" s="15" t="s">
        <v>17164</v>
      </c>
      <c r="J3466" s="14"/>
      <c r="K3466" s="18"/>
      <c r="L3466" s="14" t="s">
        <v>13699</v>
      </c>
      <c r="M3466" s="15" t="s">
        <v>26760</v>
      </c>
      <c r="N3466" s="19" t="str">
        <f>_xlfn.IFNA(VLOOKUP(K3466,'HAN02'!$I$1:$J$426,2,FALSE),"")</f>
        <v/>
      </c>
    </row>
    <row r="3467" spans="1:14">
      <c r="A3467" s="14">
        <v>3465</v>
      </c>
      <c r="B3467" s="14" t="str">
        <f t="shared" si="54"/>
        <v>440112503465</v>
      </c>
      <c r="C3467" s="15" t="s">
        <v>27468</v>
      </c>
      <c r="D3467" s="15" t="s">
        <v>4063</v>
      </c>
      <c r="E3467" s="15" t="s">
        <v>27469</v>
      </c>
      <c r="F3467" s="14" t="s">
        <v>26757</v>
      </c>
      <c r="G3467" s="15" t="s">
        <v>27470</v>
      </c>
      <c r="H3467" s="14" t="s">
        <v>13745</v>
      </c>
      <c r="I3467" s="15" t="s">
        <v>17542</v>
      </c>
      <c r="J3467" s="14" t="s">
        <v>13710</v>
      </c>
      <c r="K3467" s="18" t="s">
        <v>13184</v>
      </c>
      <c r="L3467" s="14" t="s">
        <v>13699</v>
      </c>
      <c r="M3467" s="15" t="s">
        <v>26760</v>
      </c>
      <c r="N3467" s="19" t="str">
        <f>_xlfn.IFNA(VLOOKUP(K3467,'HAN02'!$I$1:$J$426,2,FALSE),"")</f>
        <v>GG442035</v>
      </c>
    </row>
    <row r="3468" spans="1:14">
      <c r="A3468" s="14">
        <v>3466</v>
      </c>
      <c r="B3468" s="14" t="str">
        <f t="shared" si="54"/>
        <v>440112503466</v>
      </c>
      <c r="C3468" s="15" t="s">
        <v>27471</v>
      </c>
      <c r="D3468" s="15" t="s">
        <v>4063</v>
      </c>
      <c r="E3468" s="15" t="s">
        <v>27472</v>
      </c>
      <c r="F3468" s="14" t="s">
        <v>27426</v>
      </c>
      <c r="G3468" s="15" t="s">
        <v>27473</v>
      </c>
      <c r="H3468" s="14" t="s">
        <v>13745</v>
      </c>
      <c r="I3468" s="15" t="s">
        <v>25835</v>
      </c>
      <c r="J3468" s="14" t="s">
        <v>13710</v>
      </c>
      <c r="K3468" s="18" t="s">
        <v>13184</v>
      </c>
      <c r="L3468" s="14" t="s">
        <v>13699</v>
      </c>
      <c r="M3468" s="15" t="s">
        <v>26760</v>
      </c>
      <c r="N3468" s="19" t="str">
        <f>_xlfn.IFNA(VLOOKUP(K3468,'HAN02'!$I$1:$J$426,2,FALSE),"")</f>
        <v>GG442035</v>
      </c>
    </row>
    <row r="3469" spans="1:14">
      <c r="A3469" s="14">
        <v>3467</v>
      </c>
      <c r="B3469" s="14" t="str">
        <f t="shared" si="54"/>
        <v>440112503467</v>
      </c>
      <c r="C3469" s="15" t="s">
        <v>27474</v>
      </c>
      <c r="D3469" s="15" t="s">
        <v>4063</v>
      </c>
      <c r="E3469" s="15" t="s">
        <v>27475</v>
      </c>
      <c r="F3469" s="14" t="s">
        <v>4852</v>
      </c>
      <c r="G3469" s="15" t="s">
        <v>27476</v>
      </c>
      <c r="H3469" s="14" t="s">
        <v>13745</v>
      </c>
      <c r="I3469" s="15" t="s">
        <v>27477</v>
      </c>
      <c r="J3469" s="14" t="s">
        <v>13710</v>
      </c>
      <c r="K3469" s="18" t="s">
        <v>13184</v>
      </c>
      <c r="L3469" s="14" t="s">
        <v>13832</v>
      </c>
      <c r="M3469" s="15" t="s">
        <v>26760</v>
      </c>
      <c r="N3469" s="19" t="str">
        <f>_xlfn.IFNA(VLOOKUP(K3469,'HAN02'!$I$1:$J$426,2,FALSE),"")</f>
        <v>GG442035</v>
      </c>
    </row>
    <row r="3470" spans="1:14">
      <c r="A3470" s="14">
        <v>3468</v>
      </c>
      <c r="B3470" s="14" t="str">
        <f t="shared" si="54"/>
        <v>440112503468</v>
      </c>
      <c r="C3470" s="15" t="s">
        <v>27478</v>
      </c>
      <c r="D3470" s="15" t="s">
        <v>4063</v>
      </c>
      <c r="E3470" s="15" t="s">
        <v>27479</v>
      </c>
      <c r="F3470" s="14" t="s">
        <v>27360</v>
      </c>
      <c r="G3470" s="15" t="s">
        <v>27480</v>
      </c>
      <c r="H3470" s="14" t="s">
        <v>13745</v>
      </c>
      <c r="I3470" s="15" t="s">
        <v>27481</v>
      </c>
      <c r="J3470" s="14" t="s">
        <v>13699</v>
      </c>
      <c r="K3470" s="18"/>
      <c r="L3470" s="14" t="s">
        <v>13699</v>
      </c>
      <c r="M3470" s="15" t="s">
        <v>26760</v>
      </c>
      <c r="N3470" s="19" t="str">
        <f>_xlfn.IFNA(VLOOKUP(K3470,'HAN02'!$I$1:$J$426,2,FALSE),"")</f>
        <v/>
      </c>
    </row>
    <row r="3471" spans="1:14">
      <c r="A3471" s="14">
        <v>3469</v>
      </c>
      <c r="B3471" s="14" t="str">
        <f t="shared" si="54"/>
        <v>440112503469</v>
      </c>
      <c r="C3471" s="15" t="s">
        <v>27482</v>
      </c>
      <c r="D3471" s="15" t="s">
        <v>4063</v>
      </c>
      <c r="E3471" s="15" t="s">
        <v>27483</v>
      </c>
      <c r="F3471" s="14" t="s">
        <v>26791</v>
      </c>
      <c r="G3471" s="15" t="s">
        <v>27484</v>
      </c>
      <c r="H3471" s="14" t="s">
        <v>13745</v>
      </c>
      <c r="I3471" s="15" t="s">
        <v>20451</v>
      </c>
      <c r="J3471" s="14" t="s">
        <v>13710</v>
      </c>
      <c r="K3471" s="18" t="s">
        <v>13184</v>
      </c>
      <c r="L3471" s="14" t="s">
        <v>13699</v>
      </c>
      <c r="M3471" s="15" t="s">
        <v>26760</v>
      </c>
      <c r="N3471" s="19" t="str">
        <f>_xlfn.IFNA(VLOOKUP(K3471,'HAN02'!$I$1:$J$426,2,FALSE),"")</f>
        <v>GG442035</v>
      </c>
    </row>
    <row r="3472" spans="1:14">
      <c r="A3472" s="14">
        <v>3470</v>
      </c>
      <c r="B3472" s="14" t="str">
        <f t="shared" si="54"/>
        <v>440112503470</v>
      </c>
      <c r="C3472" s="15" t="s">
        <v>27485</v>
      </c>
      <c r="D3472" s="15" t="s">
        <v>4063</v>
      </c>
      <c r="E3472" s="15" t="s">
        <v>27486</v>
      </c>
      <c r="F3472" s="14" t="s">
        <v>27487</v>
      </c>
      <c r="G3472" s="15" t="s">
        <v>27488</v>
      </c>
      <c r="H3472" s="14" t="s">
        <v>13745</v>
      </c>
      <c r="I3472" s="15" t="s">
        <v>27489</v>
      </c>
      <c r="J3472" s="14" t="s">
        <v>13699</v>
      </c>
      <c r="K3472" s="18"/>
      <c r="L3472" s="14" t="s">
        <v>13699</v>
      </c>
      <c r="M3472" s="15" t="s">
        <v>26760</v>
      </c>
      <c r="N3472" s="19" t="str">
        <f>_xlfn.IFNA(VLOOKUP(K3472,'HAN02'!$I$1:$J$426,2,FALSE),"")</f>
        <v/>
      </c>
    </row>
    <row r="3473" spans="1:14">
      <c r="A3473" s="14">
        <v>3471</v>
      </c>
      <c r="B3473" s="14" t="str">
        <f t="shared" si="54"/>
        <v>440112503471</v>
      </c>
      <c r="C3473" s="15" t="s">
        <v>27490</v>
      </c>
      <c r="D3473" s="15" t="s">
        <v>4063</v>
      </c>
      <c r="E3473" s="15" t="s">
        <v>27491</v>
      </c>
      <c r="F3473" s="14" t="s">
        <v>26791</v>
      </c>
      <c r="G3473" s="15" t="s">
        <v>27492</v>
      </c>
      <c r="H3473" s="14" t="s">
        <v>13745</v>
      </c>
      <c r="I3473" s="15" t="s">
        <v>27493</v>
      </c>
      <c r="J3473" s="14" t="s">
        <v>13710</v>
      </c>
      <c r="K3473" s="18" t="s">
        <v>13184</v>
      </c>
      <c r="L3473" s="14" t="s">
        <v>13699</v>
      </c>
      <c r="M3473" s="15" t="s">
        <v>26760</v>
      </c>
      <c r="N3473" s="19" t="str">
        <f>_xlfn.IFNA(VLOOKUP(K3473,'HAN02'!$I$1:$J$426,2,FALSE),"")</f>
        <v>GG442035</v>
      </c>
    </row>
    <row r="3474" spans="1:14">
      <c r="A3474" s="14">
        <v>3472</v>
      </c>
      <c r="B3474" s="14" t="str">
        <f t="shared" si="54"/>
        <v>440112603472</v>
      </c>
      <c r="C3474" s="15" t="s">
        <v>27494</v>
      </c>
      <c r="D3474" s="15" t="s">
        <v>4063</v>
      </c>
      <c r="E3474" s="15" t="s">
        <v>27495</v>
      </c>
      <c r="F3474" s="14" t="s">
        <v>26872</v>
      </c>
      <c r="G3474" s="15" t="s">
        <v>27496</v>
      </c>
      <c r="H3474" s="14" t="s">
        <v>15084</v>
      </c>
      <c r="I3474" s="15" t="s">
        <v>20704</v>
      </c>
      <c r="J3474" s="14" t="s">
        <v>13710</v>
      </c>
      <c r="K3474" s="18" t="s">
        <v>13184</v>
      </c>
      <c r="L3474" s="14" t="s">
        <v>13699</v>
      </c>
      <c r="M3474" s="15" t="s">
        <v>26760</v>
      </c>
      <c r="N3474" s="19" t="str">
        <f>_xlfn.IFNA(VLOOKUP(K3474,'HAN02'!$I$1:$J$426,2,FALSE),"")</f>
        <v>GG442035</v>
      </c>
    </row>
    <row r="3475" spans="1:14">
      <c r="A3475" s="14">
        <v>3473</v>
      </c>
      <c r="B3475" s="14" t="str">
        <f t="shared" si="54"/>
        <v>440112503473</v>
      </c>
      <c r="C3475" s="15" t="s">
        <v>27497</v>
      </c>
      <c r="D3475" s="15" t="s">
        <v>4063</v>
      </c>
      <c r="E3475" s="15" t="s">
        <v>27498</v>
      </c>
      <c r="F3475" s="14" t="s">
        <v>26791</v>
      </c>
      <c r="G3475" s="15" t="s">
        <v>27499</v>
      </c>
      <c r="H3475" s="14" t="s">
        <v>13745</v>
      </c>
      <c r="I3475" s="15" t="s">
        <v>22101</v>
      </c>
      <c r="J3475" s="14" t="s">
        <v>13710</v>
      </c>
      <c r="K3475" s="18" t="s">
        <v>13184</v>
      </c>
      <c r="L3475" s="14" t="s">
        <v>13699</v>
      </c>
      <c r="M3475" s="15" t="s">
        <v>26760</v>
      </c>
      <c r="N3475" s="19" t="str">
        <f>_xlfn.IFNA(VLOOKUP(K3475,'HAN02'!$I$1:$J$426,2,FALSE),"")</f>
        <v>GG442035</v>
      </c>
    </row>
    <row r="3476" spans="1:14">
      <c r="A3476" s="14">
        <v>3474</v>
      </c>
      <c r="B3476" s="14" t="str">
        <f t="shared" si="54"/>
        <v>440112503474</v>
      </c>
      <c r="C3476" s="15" t="s">
        <v>27500</v>
      </c>
      <c r="D3476" s="15" t="s">
        <v>4063</v>
      </c>
      <c r="E3476" s="15" t="s">
        <v>27501</v>
      </c>
      <c r="F3476" s="14" t="s">
        <v>26757</v>
      </c>
      <c r="G3476" s="15" t="s">
        <v>27502</v>
      </c>
      <c r="H3476" s="14" t="s">
        <v>13745</v>
      </c>
      <c r="I3476" s="15" t="s">
        <v>27503</v>
      </c>
      <c r="J3476" s="14" t="s">
        <v>13710</v>
      </c>
      <c r="K3476" s="18" t="s">
        <v>13184</v>
      </c>
      <c r="L3476" s="14" t="s">
        <v>13699</v>
      </c>
      <c r="M3476" s="15" t="s">
        <v>26760</v>
      </c>
      <c r="N3476" s="19" t="str">
        <f>_xlfn.IFNA(VLOOKUP(K3476,'HAN02'!$I$1:$J$426,2,FALSE),"")</f>
        <v>GG442035</v>
      </c>
    </row>
    <row r="3477" spans="1:14">
      <c r="A3477" s="14">
        <v>3475</v>
      </c>
      <c r="B3477" s="14" t="str">
        <f t="shared" si="54"/>
        <v>440112503475</v>
      </c>
      <c r="C3477" s="15" t="s">
        <v>27504</v>
      </c>
      <c r="D3477" s="15" t="s">
        <v>4063</v>
      </c>
      <c r="E3477" s="15" t="s">
        <v>27505</v>
      </c>
      <c r="F3477" s="14" t="s">
        <v>26771</v>
      </c>
      <c r="G3477" s="15" t="s">
        <v>27506</v>
      </c>
      <c r="H3477" s="14" t="s">
        <v>13745</v>
      </c>
      <c r="I3477" s="15" t="s">
        <v>22688</v>
      </c>
      <c r="J3477" s="14" t="s">
        <v>13710</v>
      </c>
      <c r="K3477" s="18" t="s">
        <v>13184</v>
      </c>
      <c r="L3477" s="14" t="s">
        <v>13699</v>
      </c>
      <c r="M3477" s="15" t="s">
        <v>26760</v>
      </c>
      <c r="N3477" s="19" t="str">
        <f>_xlfn.IFNA(VLOOKUP(K3477,'HAN02'!$I$1:$J$426,2,FALSE),"")</f>
        <v>GG442035</v>
      </c>
    </row>
    <row r="3478" spans="1:14">
      <c r="A3478" s="14">
        <v>3476</v>
      </c>
      <c r="B3478" s="14" t="str">
        <f t="shared" si="54"/>
        <v>440112403476</v>
      </c>
      <c r="C3478" s="15" t="s">
        <v>27507</v>
      </c>
      <c r="D3478" s="15" t="s">
        <v>4063</v>
      </c>
      <c r="E3478" s="15" t="s">
        <v>27508</v>
      </c>
      <c r="F3478" s="14" t="s">
        <v>4852</v>
      </c>
      <c r="G3478" s="15" t="s">
        <v>27509</v>
      </c>
      <c r="H3478" s="14" t="s">
        <v>13708</v>
      </c>
      <c r="I3478" s="15" t="s">
        <v>27510</v>
      </c>
      <c r="J3478" s="14" t="s">
        <v>13699</v>
      </c>
      <c r="K3478" s="18"/>
      <c r="L3478" s="14" t="s">
        <v>13699</v>
      </c>
      <c r="M3478" s="15" t="s">
        <v>26760</v>
      </c>
      <c r="N3478" s="19" t="str">
        <f>_xlfn.IFNA(VLOOKUP(K3478,'HAN02'!$I$1:$J$426,2,FALSE),"")</f>
        <v/>
      </c>
    </row>
    <row r="3479" spans="1:14">
      <c r="A3479" s="14">
        <v>3477</v>
      </c>
      <c r="B3479" s="14" t="str">
        <f t="shared" si="54"/>
        <v>440112403477</v>
      </c>
      <c r="C3479" s="15" t="s">
        <v>27511</v>
      </c>
      <c r="D3479" s="15" t="s">
        <v>4063</v>
      </c>
      <c r="E3479" s="15" t="s">
        <v>27512</v>
      </c>
      <c r="F3479" s="14" t="s">
        <v>26872</v>
      </c>
      <c r="G3479" s="15" t="s">
        <v>27513</v>
      </c>
      <c r="H3479" s="14" t="s">
        <v>13708</v>
      </c>
      <c r="I3479" s="15" t="s">
        <v>27514</v>
      </c>
      <c r="J3479" s="14" t="s">
        <v>13710</v>
      </c>
      <c r="K3479" s="18" t="s">
        <v>13184</v>
      </c>
      <c r="L3479" s="14" t="s">
        <v>13699</v>
      </c>
      <c r="M3479" s="15" t="s">
        <v>26760</v>
      </c>
      <c r="N3479" s="19" t="str">
        <f>_xlfn.IFNA(VLOOKUP(K3479,'HAN02'!$I$1:$J$426,2,FALSE),"")</f>
        <v>GG442035</v>
      </c>
    </row>
    <row r="3480" spans="1:14">
      <c r="A3480" s="14">
        <v>3478</v>
      </c>
      <c r="B3480" s="14" t="str">
        <f t="shared" si="54"/>
        <v>440112503478</v>
      </c>
      <c r="C3480" s="15" t="s">
        <v>27515</v>
      </c>
      <c r="D3480" s="15" t="s">
        <v>4063</v>
      </c>
      <c r="E3480" s="15" t="s">
        <v>27516</v>
      </c>
      <c r="F3480" s="14" t="s">
        <v>26775</v>
      </c>
      <c r="G3480" s="15" t="s">
        <v>27517</v>
      </c>
      <c r="H3480" s="14" t="s">
        <v>13745</v>
      </c>
      <c r="I3480" s="15" t="s">
        <v>27518</v>
      </c>
      <c r="J3480" s="14" t="s">
        <v>13710</v>
      </c>
      <c r="K3480" s="18" t="s">
        <v>13184</v>
      </c>
      <c r="L3480" s="14" t="s">
        <v>13699</v>
      </c>
      <c r="M3480" s="15" t="s">
        <v>26760</v>
      </c>
      <c r="N3480" s="19" t="str">
        <f>_xlfn.IFNA(VLOOKUP(K3480,'HAN02'!$I$1:$J$426,2,FALSE),"")</f>
        <v>GG442035</v>
      </c>
    </row>
    <row r="3481" spans="1:14">
      <c r="A3481" s="14">
        <v>3479</v>
      </c>
      <c r="B3481" s="14" t="str">
        <f t="shared" si="54"/>
        <v>440112503479</v>
      </c>
      <c r="C3481" s="15" t="s">
        <v>27519</v>
      </c>
      <c r="D3481" s="15" t="s">
        <v>4063</v>
      </c>
      <c r="E3481" s="15" t="s">
        <v>27520</v>
      </c>
      <c r="F3481" s="14" t="s">
        <v>26966</v>
      </c>
      <c r="G3481" s="15" t="s">
        <v>27521</v>
      </c>
      <c r="H3481" s="14" t="s">
        <v>13745</v>
      </c>
      <c r="I3481" s="15" t="s">
        <v>17861</v>
      </c>
      <c r="J3481" s="14" t="s">
        <v>13710</v>
      </c>
      <c r="K3481" s="18" t="s">
        <v>13184</v>
      </c>
      <c r="L3481" s="14" t="s">
        <v>13699</v>
      </c>
      <c r="M3481" s="15" t="s">
        <v>26760</v>
      </c>
      <c r="N3481" s="19" t="str">
        <f>_xlfn.IFNA(VLOOKUP(K3481,'HAN02'!$I$1:$J$426,2,FALSE),"")</f>
        <v>GG442035</v>
      </c>
    </row>
    <row r="3482" spans="1:14">
      <c r="A3482" s="14">
        <v>3480</v>
      </c>
      <c r="B3482" s="14" t="str">
        <f t="shared" si="54"/>
        <v>440112503480</v>
      </c>
      <c r="C3482" s="15" t="s">
        <v>27522</v>
      </c>
      <c r="D3482" s="15" t="s">
        <v>4063</v>
      </c>
      <c r="E3482" s="15" t="s">
        <v>27523</v>
      </c>
      <c r="F3482" s="14" t="s">
        <v>26757</v>
      </c>
      <c r="G3482" s="15" t="s">
        <v>27524</v>
      </c>
      <c r="H3482" s="14" t="s">
        <v>13745</v>
      </c>
      <c r="I3482" s="15" t="s">
        <v>26896</v>
      </c>
      <c r="J3482" s="14" t="s">
        <v>13710</v>
      </c>
      <c r="K3482" s="18" t="s">
        <v>13184</v>
      </c>
      <c r="L3482" s="14" t="s">
        <v>13699</v>
      </c>
      <c r="M3482" s="15" t="s">
        <v>26760</v>
      </c>
      <c r="N3482" s="19" t="str">
        <f>_xlfn.IFNA(VLOOKUP(K3482,'HAN02'!$I$1:$J$426,2,FALSE),"")</f>
        <v>GG442035</v>
      </c>
    </row>
    <row r="3483" spans="1:14">
      <c r="A3483" s="14">
        <v>3481</v>
      </c>
      <c r="B3483" s="14" t="str">
        <f t="shared" si="54"/>
        <v>440112503481</v>
      </c>
      <c r="C3483" s="15" t="s">
        <v>27525</v>
      </c>
      <c r="D3483" s="15" t="s">
        <v>4063</v>
      </c>
      <c r="E3483" s="15" t="s">
        <v>27526</v>
      </c>
      <c r="F3483" s="14" t="s">
        <v>26757</v>
      </c>
      <c r="G3483" s="15" t="s">
        <v>27135</v>
      </c>
      <c r="H3483" s="14" t="s">
        <v>13745</v>
      </c>
      <c r="I3483" s="15" t="s">
        <v>27136</v>
      </c>
      <c r="J3483" s="14" t="s">
        <v>13710</v>
      </c>
      <c r="K3483" s="18" t="s">
        <v>13184</v>
      </c>
      <c r="L3483" s="14" t="s">
        <v>13699</v>
      </c>
      <c r="M3483" s="15" t="s">
        <v>26760</v>
      </c>
      <c r="N3483" s="19" t="str">
        <f>_xlfn.IFNA(VLOOKUP(K3483,'HAN02'!$I$1:$J$426,2,FALSE),"")</f>
        <v>GG442035</v>
      </c>
    </row>
    <row r="3484" spans="1:14">
      <c r="A3484" s="14">
        <v>3482</v>
      </c>
      <c r="B3484" s="14" t="str">
        <f t="shared" si="54"/>
        <v>440113503482</v>
      </c>
      <c r="C3484" s="15" t="s">
        <v>27527</v>
      </c>
      <c r="D3484" s="15" t="s">
        <v>4065</v>
      </c>
      <c r="E3484" s="15" t="s">
        <v>27528</v>
      </c>
      <c r="F3484" s="14" t="s">
        <v>4953</v>
      </c>
      <c r="G3484" s="15" t="s">
        <v>27529</v>
      </c>
      <c r="H3484" s="14" t="s">
        <v>13745</v>
      </c>
      <c r="I3484" s="15" t="s">
        <v>27530</v>
      </c>
      <c r="J3484" s="14" t="s">
        <v>13699</v>
      </c>
      <c r="K3484" s="18"/>
      <c r="L3484" s="14" t="s">
        <v>13699</v>
      </c>
      <c r="M3484" s="15" t="s">
        <v>26760</v>
      </c>
      <c r="N3484" s="19" t="str">
        <f>_xlfn.IFNA(VLOOKUP(K3484,'HAN02'!$I$1:$J$426,2,FALSE),"")</f>
        <v/>
      </c>
    </row>
    <row r="3485" spans="1:14">
      <c r="A3485" s="14">
        <v>3483</v>
      </c>
      <c r="B3485" s="14" t="str">
        <f t="shared" si="54"/>
        <v>440113403483</v>
      </c>
      <c r="C3485" s="15" t="s">
        <v>27531</v>
      </c>
      <c r="D3485" s="15" t="s">
        <v>4065</v>
      </c>
      <c r="E3485" s="15" t="s">
        <v>27532</v>
      </c>
      <c r="F3485" s="14" t="s">
        <v>26806</v>
      </c>
      <c r="G3485" s="15" t="s">
        <v>27533</v>
      </c>
      <c r="H3485" s="14" t="s">
        <v>13708</v>
      </c>
      <c r="I3485" s="15" t="s">
        <v>27534</v>
      </c>
      <c r="J3485" s="14" t="s">
        <v>13699</v>
      </c>
      <c r="K3485" s="18"/>
      <c r="L3485" s="14" t="s">
        <v>13832</v>
      </c>
      <c r="M3485" s="15" t="s">
        <v>26760</v>
      </c>
      <c r="N3485" s="19" t="str">
        <f>_xlfn.IFNA(VLOOKUP(K3485,'HAN02'!$I$1:$J$426,2,FALSE),"")</f>
        <v/>
      </c>
    </row>
    <row r="3486" spans="1:14">
      <c r="A3486" s="14">
        <v>3484</v>
      </c>
      <c r="B3486" s="14" t="str">
        <f t="shared" si="54"/>
        <v>440113503484</v>
      </c>
      <c r="C3486" s="15" t="s">
        <v>27535</v>
      </c>
      <c r="D3486" s="15" t="s">
        <v>4065</v>
      </c>
      <c r="E3486" s="15" t="s">
        <v>27536</v>
      </c>
      <c r="F3486" s="14" t="s">
        <v>27537</v>
      </c>
      <c r="G3486" s="15" t="s">
        <v>27538</v>
      </c>
      <c r="H3486" s="14" t="s">
        <v>13745</v>
      </c>
      <c r="I3486" s="15" t="s">
        <v>27539</v>
      </c>
      <c r="J3486" s="14" t="s">
        <v>13699</v>
      </c>
      <c r="K3486" s="18"/>
      <c r="L3486" s="14" t="s">
        <v>13699</v>
      </c>
      <c r="M3486" s="15" t="s">
        <v>26760</v>
      </c>
      <c r="N3486" s="19" t="str">
        <f>_xlfn.IFNA(VLOOKUP(K3486,'HAN02'!$I$1:$J$426,2,FALSE),"")</f>
        <v/>
      </c>
    </row>
    <row r="3487" spans="1:14">
      <c r="A3487" s="14">
        <v>3485</v>
      </c>
      <c r="B3487" s="14" t="str">
        <f t="shared" si="54"/>
        <v>440113503485</v>
      </c>
      <c r="C3487" s="15" t="s">
        <v>27540</v>
      </c>
      <c r="D3487" s="15" t="s">
        <v>4065</v>
      </c>
      <c r="E3487" s="15" t="s">
        <v>27541</v>
      </c>
      <c r="F3487" s="14" t="s">
        <v>4953</v>
      </c>
      <c r="G3487" s="15" t="s">
        <v>27542</v>
      </c>
      <c r="H3487" s="14" t="s">
        <v>13745</v>
      </c>
      <c r="I3487" s="15" t="s">
        <v>16147</v>
      </c>
      <c r="J3487" s="14" t="s">
        <v>13699</v>
      </c>
      <c r="K3487" s="18"/>
      <c r="L3487" s="14" t="s">
        <v>13699</v>
      </c>
      <c r="M3487" s="15" t="s">
        <v>26760</v>
      </c>
      <c r="N3487" s="19" t="str">
        <f>_xlfn.IFNA(VLOOKUP(K3487,'HAN02'!$I$1:$J$426,2,FALSE),"")</f>
        <v/>
      </c>
    </row>
    <row r="3488" spans="1:14">
      <c r="A3488" s="14">
        <v>3486</v>
      </c>
      <c r="B3488" s="14" t="str">
        <f t="shared" si="54"/>
        <v>440113403486</v>
      </c>
      <c r="C3488" s="15" t="s">
        <v>27543</v>
      </c>
      <c r="D3488" s="15" t="s">
        <v>4065</v>
      </c>
      <c r="E3488" s="15" t="s">
        <v>27544</v>
      </c>
      <c r="F3488" s="14" t="s">
        <v>27545</v>
      </c>
      <c r="G3488" s="15" t="s">
        <v>27546</v>
      </c>
      <c r="H3488" s="14" t="s">
        <v>13708</v>
      </c>
      <c r="I3488" s="15" t="s">
        <v>22347</v>
      </c>
      <c r="J3488" s="14" t="s">
        <v>13699</v>
      </c>
      <c r="K3488" s="18"/>
      <c r="L3488" s="14" t="s">
        <v>13699</v>
      </c>
      <c r="M3488" s="15" t="s">
        <v>26760</v>
      </c>
      <c r="N3488" s="19" t="str">
        <f>_xlfn.IFNA(VLOOKUP(K3488,'HAN02'!$I$1:$J$426,2,FALSE),"")</f>
        <v/>
      </c>
    </row>
    <row r="3489" spans="1:14">
      <c r="A3489" s="14">
        <v>3487</v>
      </c>
      <c r="B3489" s="14" t="str">
        <f t="shared" si="54"/>
        <v>440113503487</v>
      </c>
      <c r="C3489" s="15" t="s">
        <v>27547</v>
      </c>
      <c r="D3489" s="15" t="s">
        <v>4065</v>
      </c>
      <c r="E3489" s="15" t="s">
        <v>27548</v>
      </c>
      <c r="F3489" s="14" t="s">
        <v>27549</v>
      </c>
      <c r="G3489" s="15" t="s">
        <v>27550</v>
      </c>
      <c r="H3489" s="14" t="s">
        <v>13745</v>
      </c>
      <c r="I3489" s="15" t="s">
        <v>19455</v>
      </c>
      <c r="J3489" s="14" t="s">
        <v>13699</v>
      </c>
      <c r="K3489" s="18"/>
      <c r="L3489" s="14" t="s">
        <v>13699</v>
      </c>
      <c r="M3489" s="15" t="s">
        <v>26760</v>
      </c>
      <c r="N3489" s="19" t="str">
        <f>_xlfn.IFNA(VLOOKUP(K3489,'HAN02'!$I$1:$J$426,2,FALSE),"")</f>
        <v/>
      </c>
    </row>
    <row r="3490" spans="1:14">
      <c r="A3490" s="14">
        <v>3488</v>
      </c>
      <c r="B3490" s="14" t="str">
        <f t="shared" si="54"/>
        <v>440113403488</v>
      </c>
      <c r="C3490" s="15" t="s">
        <v>27551</v>
      </c>
      <c r="D3490" s="15" t="s">
        <v>4065</v>
      </c>
      <c r="E3490" s="15" t="s">
        <v>27552</v>
      </c>
      <c r="F3490" s="14" t="s">
        <v>26806</v>
      </c>
      <c r="G3490" s="15" t="s">
        <v>27553</v>
      </c>
      <c r="H3490" s="14" t="s">
        <v>13708</v>
      </c>
      <c r="I3490" s="15" t="s">
        <v>27554</v>
      </c>
      <c r="J3490" s="14" t="s">
        <v>13699</v>
      </c>
      <c r="K3490" s="18"/>
      <c r="L3490" s="14" t="s">
        <v>13832</v>
      </c>
      <c r="M3490" s="15" t="s">
        <v>26760</v>
      </c>
      <c r="N3490" s="19" t="str">
        <f>_xlfn.IFNA(VLOOKUP(K3490,'HAN02'!$I$1:$J$426,2,FALSE),"")</f>
        <v/>
      </c>
    </row>
    <row r="3491" spans="1:14">
      <c r="A3491" s="14">
        <v>3489</v>
      </c>
      <c r="B3491" s="14" t="str">
        <f t="shared" si="54"/>
        <v>440113503489</v>
      </c>
      <c r="C3491" s="15" t="s">
        <v>27555</v>
      </c>
      <c r="D3491" s="15" t="s">
        <v>4065</v>
      </c>
      <c r="E3491" s="15" t="s">
        <v>27556</v>
      </c>
      <c r="F3491" s="14" t="s">
        <v>26767</v>
      </c>
      <c r="G3491" s="15" t="s">
        <v>27557</v>
      </c>
      <c r="H3491" s="14" t="s">
        <v>13745</v>
      </c>
      <c r="I3491" s="15" t="s">
        <v>14421</v>
      </c>
      <c r="J3491" s="14" t="s">
        <v>13699</v>
      </c>
      <c r="K3491" s="18"/>
      <c r="L3491" s="14" t="s">
        <v>13699</v>
      </c>
      <c r="M3491" s="15" t="s">
        <v>26760</v>
      </c>
      <c r="N3491" s="19" t="str">
        <f>_xlfn.IFNA(VLOOKUP(K3491,'HAN02'!$I$1:$J$426,2,FALSE),"")</f>
        <v/>
      </c>
    </row>
    <row r="3492" spans="1:14">
      <c r="A3492" s="14">
        <v>3490</v>
      </c>
      <c r="B3492" s="14" t="str">
        <f t="shared" si="54"/>
        <v>440113403490</v>
      </c>
      <c r="C3492" s="15" t="s">
        <v>27558</v>
      </c>
      <c r="D3492" s="15" t="s">
        <v>4065</v>
      </c>
      <c r="E3492" s="15" t="s">
        <v>27559</v>
      </c>
      <c r="F3492" s="14" t="s">
        <v>26806</v>
      </c>
      <c r="G3492" s="15" t="s">
        <v>27560</v>
      </c>
      <c r="H3492" s="14" t="s">
        <v>13708</v>
      </c>
      <c r="I3492" s="15" t="s">
        <v>18651</v>
      </c>
      <c r="J3492" s="14" t="s">
        <v>13699</v>
      </c>
      <c r="K3492" s="18"/>
      <c r="L3492" s="14" t="s">
        <v>13832</v>
      </c>
      <c r="M3492" s="15" t="s">
        <v>26760</v>
      </c>
      <c r="N3492" s="19" t="str">
        <f>_xlfn.IFNA(VLOOKUP(K3492,'HAN02'!$I$1:$J$426,2,FALSE),"")</f>
        <v/>
      </c>
    </row>
    <row r="3493" spans="1:14">
      <c r="A3493" s="14">
        <v>3491</v>
      </c>
      <c r="B3493" s="14" t="str">
        <f t="shared" si="54"/>
        <v>440113503491</v>
      </c>
      <c r="C3493" s="15" t="s">
        <v>27561</v>
      </c>
      <c r="D3493" s="15" t="s">
        <v>4065</v>
      </c>
      <c r="E3493" s="15" t="s">
        <v>27562</v>
      </c>
      <c r="F3493" s="14" t="s">
        <v>27563</v>
      </c>
      <c r="G3493" s="15" t="s">
        <v>27564</v>
      </c>
      <c r="H3493" s="14" t="s">
        <v>13745</v>
      </c>
      <c r="I3493" s="15" t="s">
        <v>27565</v>
      </c>
      <c r="J3493" s="14" t="s">
        <v>13699</v>
      </c>
      <c r="K3493" s="18"/>
      <c r="L3493" s="14" t="s">
        <v>13699</v>
      </c>
      <c r="M3493" s="15" t="s">
        <v>26760</v>
      </c>
      <c r="N3493" s="19" t="str">
        <f>_xlfn.IFNA(VLOOKUP(K3493,'HAN02'!$I$1:$J$426,2,FALSE),"")</f>
        <v/>
      </c>
    </row>
    <row r="3494" spans="1:14">
      <c r="A3494" s="14">
        <v>3492</v>
      </c>
      <c r="B3494" s="14" t="str">
        <f t="shared" si="54"/>
        <v>440113503492</v>
      </c>
      <c r="C3494" s="15" t="s">
        <v>27566</v>
      </c>
      <c r="D3494" s="15" t="s">
        <v>4065</v>
      </c>
      <c r="E3494" s="15" t="s">
        <v>27567</v>
      </c>
      <c r="F3494" s="14" t="s">
        <v>26757</v>
      </c>
      <c r="G3494" s="15" t="s">
        <v>27568</v>
      </c>
      <c r="H3494" s="14" t="s">
        <v>13745</v>
      </c>
      <c r="I3494" s="15" t="s">
        <v>14976</v>
      </c>
      <c r="J3494" s="14" t="s">
        <v>13699</v>
      </c>
      <c r="K3494" s="18"/>
      <c r="L3494" s="14" t="s">
        <v>13699</v>
      </c>
      <c r="M3494" s="15" t="s">
        <v>26760</v>
      </c>
      <c r="N3494" s="19" t="str">
        <f>_xlfn.IFNA(VLOOKUP(K3494,'HAN02'!$I$1:$J$426,2,FALSE),"")</f>
        <v/>
      </c>
    </row>
    <row r="3495" spans="1:14">
      <c r="A3495" s="14">
        <v>3493</v>
      </c>
      <c r="B3495" s="14" t="str">
        <f t="shared" si="54"/>
        <v>440113503493</v>
      </c>
      <c r="C3495" s="15" t="s">
        <v>27569</v>
      </c>
      <c r="D3495" s="15" t="s">
        <v>4065</v>
      </c>
      <c r="E3495" s="15" t="s">
        <v>27570</v>
      </c>
      <c r="F3495" s="14" t="s">
        <v>4953</v>
      </c>
      <c r="G3495" s="15" t="s">
        <v>27571</v>
      </c>
      <c r="H3495" s="14" t="s">
        <v>13745</v>
      </c>
      <c r="I3495" s="15" t="s">
        <v>27572</v>
      </c>
      <c r="J3495" s="14" t="s">
        <v>13699</v>
      </c>
      <c r="K3495" s="18"/>
      <c r="L3495" s="14" t="s">
        <v>13699</v>
      </c>
      <c r="M3495" s="15" t="s">
        <v>26760</v>
      </c>
      <c r="N3495" s="19" t="str">
        <f>_xlfn.IFNA(VLOOKUP(K3495,'HAN02'!$I$1:$J$426,2,FALSE),"")</f>
        <v/>
      </c>
    </row>
    <row r="3496" spans="1:14">
      <c r="A3496" s="14">
        <v>3494</v>
      </c>
      <c r="B3496" s="14" t="str">
        <f t="shared" si="54"/>
        <v>440113503494</v>
      </c>
      <c r="C3496" s="15" t="s">
        <v>27573</v>
      </c>
      <c r="D3496" s="15" t="s">
        <v>4065</v>
      </c>
      <c r="E3496" s="15" t="s">
        <v>27574</v>
      </c>
      <c r="F3496" s="14" t="s">
        <v>4953</v>
      </c>
      <c r="G3496" s="15" t="s">
        <v>27575</v>
      </c>
      <c r="H3496" s="14" t="s">
        <v>13745</v>
      </c>
      <c r="I3496" s="15" t="s">
        <v>19967</v>
      </c>
      <c r="J3496" s="14" t="s">
        <v>13699</v>
      </c>
      <c r="K3496" s="18"/>
      <c r="L3496" s="14" t="s">
        <v>13699</v>
      </c>
      <c r="M3496" s="15" t="s">
        <v>26760</v>
      </c>
      <c r="N3496" s="19" t="str">
        <f>_xlfn.IFNA(VLOOKUP(K3496,'HAN02'!$I$1:$J$426,2,FALSE),"")</f>
        <v/>
      </c>
    </row>
    <row r="3497" spans="1:14">
      <c r="A3497" s="14">
        <v>3495</v>
      </c>
      <c r="B3497" s="14" t="str">
        <f t="shared" si="54"/>
        <v>440113503495</v>
      </c>
      <c r="C3497" s="15" t="s">
        <v>27576</v>
      </c>
      <c r="D3497" s="15" t="s">
        <v>4065</v>
      </c>
      <c r="E3497" s="15" t="s">
        <v>27577</v>
      </c>
      <c r="F3497" s="14" t="s">
        <v>4953</v>
      </c>
      <c r="G3497" s="15" t="s">
        <v>27578</v>
      </c>
      <c r="H3497" s="14" t="s">
        <v>13745</v>
      </c>
      <c r="I3497" s="15" t="s">
        <v>14491</v>
      </c>
      <c r="J3497" s="14" t="s">
        <v>13699</v>
      </c>
      <c r="K3497" s="18"/>
      <c r="L3497" s="14" t="s">
        <v>13699</v>
      </c>
      <c r="M3497" s="15" t="s">
        <v>26760</v>
      </c>
      <c r="N3497" s="19" t="str">
        <f>_xlfn.IFNA(VLOOKUP(K3497,'HAN02'!$I$1:$J$426,2,FALSE),"")</f>
        <v/>
      </c>
    </row>
    <row r="3498" spans="1:14">
      <c r="A3498" s="14">
        <v>3496</v>
      </c>
      <c r="B3498" s="14" t="str">
        <f t="shared" si="54"/>
        <v>440114503496</v>
      </c>
      <c r="C3498" s="15" t="s">
        <v>27579</v>
      </c>
      <c r="D3498" s="15" t="s">
        <v>4067</v>
      </c>
      <c r="E3498" s="15" t="s">
        <v>27580</v>
      </c>
      <c r="F3498" s="14" t="s">
        <v>27581</v>
      </c>
      <c r="G3498" s="15" t="s">
        <v>27582</v>
      </c>
      <c r="H3498" s="14" t="s">
        <v>13745</v>
      </c>
      <c r="I3498" s="15" t="s">
        <v>18639</v>
      </c>
      <c r="J3498" s="14" t="s">
        <v>13699</v>
      </c>
      <c r="K3498" s="18"/>
      <c r="L3498" s="14" t="s">
        <v>13699</v>
      </c>
      <c r="M3498" s="15" t="s">
        <v>26760</v>
      </c>
      <c r="N3498" s="19" t="str">
        <f>_xlfn.IFNA(VLOOKUP(K3498,'HAN02'!$I$1:$J$426,2,FALSE),"")</f>
        <v/>
      </c>
    </row>
    <row r="3499" spans="1:14">
      <c r="A3499" s="14">
        <v>3497</v>
      </c>
      <c r="B3499" s="14" t="str">
        <f t="shared" si="54"/>
        <v>440114603497</v>
      </c>
      <c r="C3499" s="15" t="s">
        <v>27583</v>
      </c>
      <c r="D3499" s="15" t="s">
        <v>4067</v>
      </c>
      <c r="E3499" s="15" t="s">
        <v>27584</v>
      </c>
      <c r="F3499" s="14" t="s">
        <v>4873</v>
      </c>
      <c r="G3499" s="15" t="s">
        <v>27585</v>
      </c>
      <c r="H3499" s="14" t="s">
        <v>15084</v>
      </c>
      <c r="I3499" s="15" t="s">
        <v>27586</v>
      </c>
      <c r="J3499" s="14" t="s">
        <v>13699</v>
      </c>
      <c r="K3499" s="18"/>
      <c r="L3499" s="14" t="s">
        <v>13699</v>
      </c>
      <c r="M3499" s="15" t="s">
        <v>26760</v>
      </c>
      <c r="N3499" s="19" t="str">
        <f>_xlfn.IFNA(VLOOKUP(K3499,'HAN02'!$I$1:$J$426,2,FALSE),"")</f>
        <v/>
      </c>
    </row>
    <row r="3500" spans="1:14">
      <c r="A3500" s="14">
        <v>3498</v>
      </c>
      <c r="B3500" s="14" t="str">
        <f t="shared" si="54"/>
        <v>440114503498</v>
      </c>
      <c r="C3500" s="15" t="s">
        <v>27587</v>
      </c>
      <c r="D3500" s="15" t="s">
        <v>4067</v>
      </c>
      <c r="E3500" s="15" t="s">
        <v>27588</v>
      </c>
      <c r="F3500" s="14" t="s">
        <v>27589</v>
      </c>
      <c r="G3500" s="15" t="s">
        <v>27590</v>
      </c>
      <c r="H3500" s="14" t="s">
        <v>13745</v>
      </c>
      <c r="I3500" s="15" t="s">
        <v>27591</v>
      </c>
      <c r="J3500" s="14" t="s">
        <v>13699</v>
      </c>
      <c r="K3500" s="18"/>
      <c r="L3500" s="14" t="s">
        <v>13699</v>
      </c>
      <c r="M3500" s="15" t="s">
        <v>26760</v>
      </c>
      <c r="N3500" s="19" t="str">
        <f>_xlfn.IFNA(VLOOKUP(K3500,'HAN02'!$I$1:$J$426,2,FALSE),"")</f>
        <v/>
      </c>
    </row>
    <row r="3501" spans="1:14">
      <c r="A3501" s="14">
        <v>3499</v>
      </c>
      <c r="B3501" s="14" t="str">
        <f t="shared" si="54"/>
        <v>440114503499</v>
      </c>
      <c r="C3501" s="15" t="s">
        <v>27592</v>
      </c>
      <c r="D3501" s="15" t="s">
        <v>4067</v>
      </c>
      <c r="E3501" s="15" t="s">
        <v>27593</v>
      </c>
      <c r="F3501" s="14" t="s">
        <v>27594</v>
      </c>
      <c r="G3501" s="15" t="s">
        <v>27595</v>
      </c>
      <c r="H3501" s="14" t="s">
        <v>13745</v>
      </c>
      <c r="I3501" s="15" t="s">
        <v>18740</v>
      </c>
      <c r="J3501" s="14" t="s">
        <v>13699</v>
      </c>
      <c r="K3501" s="18"/>
      <c r="L3501" s="14" t="s">
        <v>13699</v>
      </c>
      <c r="M3501" s="15" t="s">
        <v>26760</v>
      </c>
      <c r="N3501" s="19" t="str">
        <f>_xlfn.IFNA(VLOOKUP(K3501,'HAN02'!$I$1:$J$426,2,FALSE),"")</f>
        <v/>
      </c>
    </row>
    <row r="3502" spans="1:14">
      <c r="A3502" s="14">
        <v>3500</v>
      </c>
      <c r="B3502" s="14" t="str">
        <f t="shared" si="54"/>
        <v>440114503500</v>
      </c>
      <c r="C3502" s="15" t="s">
        <v>27596</v>
      </c>
      <c r="D3502" s="15" t="s">
        <v>4067</v>
      </c>
      <c r="E3502" s="15" t="s">
        <v>26947</v>
      </c>
      <c r="F3502" s="14" t="s">
        <v>4873</v>
      </c>
      <c r="G3502" s="15" t="s">
        <v>27597</v>
      </c>
      <c r="H3502" s="14" t="s">
        <v>13745</v>
      </c>
      <c r="I3502" s="15" t="s">
        <v>15820</v>
      </c>
      <c r="J3502" s="14" t="s">
        <v>13699</v>
      </c>
      <c r="K3502" s="18"/>
      <c r="L3502" s="14" t="s">
        <v>13699</v>
      </c>
      <c r="M3502" s="15" t="s">
        <v>26760</v>
      </c>
      <c r="N3502" s="19" t="str">
        <f>_xlfn.IFNA(VLOOKUP(K3502,'HAN02'!$I$1:$J$426,2,FALSE),"")</f>
        <v/>
      </c>
    </row>
    <row r="3503" spans="1:14">
      <c r="A3503" s="14">
        <v>3501</v>
      </c>
      <c r="B3503" s="14" t="str">
        <f t="shared" si="54"/>
        <v>440114503501</v>
      </c>
      <c r="C3503" s="15" t="s">
        <v>27598</v>
      </c>
      <c r="D3503" s="15" t="s">
        <v>4067</v>
      </c>
      <c r="E3503" s="15" t="s">
        <v>27599</v>
      </c>
      <c r="F3503" s="14" t="s">
        <v>4873</v>
      </c>
      <c r="G3503" s="15" t="s">
        <v>27600</v>
      </c>
      <c r="H3503" s="14" t="s">
        <v>13745</v>
      </c>
      <c r="I3503" s="15" t="s">
        <v>27601</v>
      </c>
      <c r="J3503" s="14" t="s">
        <v>13699</v>
      </c>
      <c r="K3503" s="18"/>
      <c r="L3503" s="14" t="s">
        <v>13699</v>
      </c>
      <c r="M3503" s="15" t="s">
        <v>26760</v>
      </c>
      <c r="N3503" s="19" t="str">
        <f>_xlfn.IFNA(VLOOKUP(K3503,'HAN02'!$I$1:$J$426,2,FALSE),"")</f>
        <v/>
      </c>
    </row>
    <row r="3504" spans="1:14">
      <c r="A3504" s="14">
        <v>3502</v>
      </c>
      <c r="B3504" s="14" t="str">
        <f t="shared" si="54"/>
        <v>440114503502</v>
      </c>
      <c r="C3504" s="15" t="s">
        <v>27602</v>
      </c>
      <c r="D3504" s="15" t="s">
        <v>4067</v>
      </c>
      <c r="E3504" s="15" t="s">
        <v>27603</v>
      </c>
      <c r="F3504" s="14" t="s">
        <v>4873</v>
      </c>
      <c r="G3504" s="15" t="s">
        <v>27604</v>
      </c>
      <c r="H3504" s="14" t="s">
        <v>13745</v>
      </c>
      <c r="I3504" s="15" t="s">
        <v>17206</v>
      </c>
      <c r="J3504" s="14" t="s">
        <v>13699</v>
      </c>
      <c r="K3504" s="18"/>
      <c r="L3504" s="14" t="s">
        <v>13699</v>
      </c>
      <c r="M3504" s="15" t="s">
        <v>26760</v>
      </c>
      <c r="N3504" s="19" t="str">
        <f>_xlfn.IFNA(VLOOKUP(K3504,'HAN02'!$I$1:$J$426,2,FALSE),"")</f>
        <v/>
      </c>
    </row>
    <row r="3505" spans="1:14">
      <c r="A3505" s="14">
        <v>3503</v>
      </c>
      <c r="B3505" s="14" t="str">
        <f t="shared" si="54"/>
        <v>440114503503</v>
      </c>
      <c r="C3505" s="15" t="s">
        <v>27605</v>
      </c>
      <c r="D3505" s="15" t="s">
        <v>4067</v>
      </c>
      <c r="E3505" s="15" t="s">
        <v>27606</v>
      </c>
      <c r="F3505" s="14" t="s">
        <v>26757</v>
      </c>
      <c r="G3505" s="15" t="s">
        <v>27607</v>
      </c>
      <c r="H3505" s="14" t="s">
        <v>13745</v>
      </c>
      <c r="I3505" s="15" t="s">
        <v>15354</v>
      </c>
      <c r="J3505" s="14" t="s">
        <v>13699</v>
      </c>
      <c r="K3505" s="18"/>
      <c r="L3505" s="14" t="s">
        <v>13699</v>
      </c>
      <c r="M3505" s="15" t="s">
        <v>26760</v>
      </c>
      <c r="N3505" s="19" t="str">
        <f>_xlfn.IFNA(VLOOKUP(K3505,'HAN02'!$I$1:$J$426,2,FALSE),"")</f>
        <v/>
      </c>
    </row>
    <row r="3506" spans="1:14">
      <c r="A3506" s="14">
        <v>3504</v>
      </c>
      <c r="B3506" s="14" t="str">
        <f t="shared" si="54"/>
        <v>440114503504</v>
      </c>
      <c r="C3506" s="15" t="s">
        <v>27608</v>
      </c>
      <c r="D3506" s="15" t="s">
        <v>4067</v>
      </c>
      <c r="E3506" s="15" t="s">
        <v>27609</v>
      </c>
      <c r="F3506" s="14" t="s">
        <v>4873</v>
      </c>
      <c r="G3506" s="15" t="s">
        <v>27610</v>
      </c>
      <c r="H3506" s="14" t="s">
        <v>13745</v>
      </c>
      <c r="I3506" s="15" t="s">
        <v>16134</v>
      </c>
      <c r="J3506" s="14" t="s">
        <v>13699</v>
      </c>
      <c r="K3506" s="18"/>
      <c r="L3506" s="14" t="s">
        <v>13699</v>
      </c>
      <c r="M3506" s="15" t="s">
        <v>26760</v>
      </c>
      <c r="N3506" s="19" t="str">
        <f>_xlfn.IFNA(VLOOKUP(K3506,'HAN02'!$I$1:$J$426,2,FALSE),"")</f>
        <v/>
      </c>
    </row>
    <row r="3507" spans="1:14">
      <c r="A3507" s="14">
        <v>3505</v>
      </c>
      <c r="B3507" s="14" t="str">
        <f t="shared" si="54"/>
        <v>440114503505</v>
      </c>
      <c r="C3507" s="15" t="s">
        <v>27611</v>
      </c>
      <c r="D3507" s="15" t="s">
        <v>4067</v>
      </c>
      <c r="E3507" s="15" t="s">
        <v>27612</v>
      </c>
      <c r="F3507" s="14" t="s">
        <v>4873</v>
      </c>
      <c r="G3507" s="15" t="s">
        <v>27613</v>
      </c>
      <c r="H3507" s="14" t="s">
        <v>13745</v>
      </c>
      <c r="I3507" s="15" t="s">
        <v>20395</v>
      </c>
      <c r="J3507" s="14" t="s">
        <v>13699</v>
      </c>
      <c r="K3507" s="18"/>
      <c r="L3507" s="14" t="s">
        <v>13699</v>
      </c>
      <c r="M3507" s="15" t="s">
        <v>26760</v>
      </c>
      <c r="N3507" s="19" t="str">
        <f>_xlfn.IFNA(VLOOKUP(K3507,'HAN02'!$I$1:$J$426,2,FALSE),"")</f>
        <v/>
      </c>
    </row>
    <row r="3508" spans="1:14">
      <c r="A3508" s="14">
        <v>3506</v>
      </c>
      <c r="B3508" s="14" t="str">
        <f t="shared" si="54"/>
        <v>440114503506</v>
      </c>
      <c r="C3508" s="15" t="s">
        <v>27614</v>
      </c>
      <c r="D3508" s="15" t="s">
        <v>4067</v>
      </c>
      <c r="E3508" s="15" t="s">
        <v>27615</v>
      </c>
      <c r="F3508" s="14" t="s">
        <v>4873</v>
      </c>
      <c r="G3508" s="15" t="s">
        <v>27616</v>
      </c>
      <c r="H3508" s="14" t="s">
        <v>13745</v>
      </c>
      <c r="I3508" s="15" t="s">
        <v>14737</v>
      </c>
      <c r="J3508" s="14" t="s">
        <v>13699</v>
      </c>
      <c r="K3508" s="18"/>
      <c r="L3508" s="14" t="s">
        <v>13699</v>
      </c>
      <c r="M3508" s="15" t="s">
        <v>26760</v>
      </c>
      <c r="N3508" s="19" t="str">
        <f>_xlfn.IFNA(VLOOKUP(K3508,'HAN02'!$I$1:$J$426,2,FALSE),"")</f>
        <v/>
      </c>
    </row>
    <row r="3509" spans="1:14">
      <c r="A3509" s="14">
        <v>3507</v>
      </c>
      <c r="B3509" s="14" t="str">
        <f t="shared" si="54"/>
        <v>440114503507</v>
      </c>
      <c r="C3509" s="15" t="s">
        <v>27617</v>
      </c>
      <c r="D3509" s="15" t="s">
        <v>4067</v>
      </c>
      <c r="E3509" s="15" t="s">
        <v>27618</v>
      </c>
      <c r="F3509" s="14" t="s">
        <v>4873</v>
      </c>
      <c r="G3509" s="15" t="s">
        <v>27619</v>
      </c>
      <c r="H3509" s="14" t="s">
        <v>13745</v>
      </c>
      <c r="I3509" s="15" t="s">
        <v>20908</v>
      </c>
      <c r="J3509" s="14" t="s">
        <v>13699</v>
      </c>
      <c r="K3509" s="18"/>
      <c r="L3509" s="14" t="s">
        <v>13699</v>
      </c>
      <c r="M3509" s="15" t="s">
        <v>26760</v>
      </c>
      <c r="N3509" s="19" t="str">
        <f>_xlfn.IFNA(VLOOKUP(K3509,'HAN02'!$I$1:$J$426,2,FALSE),"")</f>
        <v/>
      </c>
    </row>
    <row r="3510" spans="1:14">
      <c r="A3510" s="14">
        <v>3508</v>
      </c>
      <c r="B3510" s="14" t="str">
        <f t="shared" si="54"/>
        <v>440114503508</v>
      </c>
      <c r="C3510" s="15" t="s">
        <v>27620</v>
      </c>
      <c r="D3510" s="15" t="s">
        <v>4067</v>
      </c>
      <c r="E3510" s="15" t="s">
        <v>27621</v>
      </c>
      <c r="F3510" s="14" t="s">
        <v>27622</v>
      </c>
      <c r="G3510" s="15" t="s">
        <v>27623</v>
      </c>
      <c r="H3510" s="14" t="s">
        <v>13745</v>
      </c>
      <c r="I3510" s="15" t="s">
        <v>23087</v>
      </c>
      <c r="J3510" s="14" t="s">
        <v>13699</v>
      </c>
      <c r="K3510" s="18"/>
      <c r="L3510" s="14" t="s">
        <v>13699</v>
      </c>
      <c r="M3510" s="15" t="s">
        <v>26760</v>
      </c>
      <c r="N3510" s="19" t="str">
        <f>_xlfn.IFNA(VLOOKUP(K3510,'HAN02'!$I$1:$J$426,2,FALSE),"")</f>
        <v/>
      </c>
    </row>
    <row r="3511" spans="1:14">
      <c r="A3511" s="14">
        <v>3509</v>
      </c>
      <c r="B3511" s="14" t="str">
        <f t="shared" si="54"/>
        <v>440114403509</v>
      </c>
      <c r="C3511" s="15" t="s">
        <v>27624</v>
      </c>
      <c r="D3511" s="15" t="s">
        <v>4067</v>
      </c>
      <c r="E3511" s="15" t="s">
        <v>27625</v>
      </c>
      <c r="F3511" s="14" t="s">
        <v>4873</v>
      </c>
      <c r="G3511" s="15" t="s">
        <v>27626</v>
      </c>
      <c r="H3511" s="14" t="s">
        <v>13708</v>
      </c>
      <c r="I3511" s="15" t="s">
        <v>27627</v>
      </c>
      <c r="J3511" s="14" t="s">
        <v>13699</v>
      </c>
      <c r="K3511" s="18"/>
      <c r="L3511" s="14" t="s">
        <v>13699</v>
      </c>
      <c r="M3511" s="15" t="s">
        <v>26760</v>
      </c>
      <c r="N3511" s="19" t="str">
        <f>_xlfn.IFNA(VLOOKUP(K3511,'HAN02'!$I$1:$J$426,2,FALSE),"")</f>
        <v/>
      </c>
    </row>
    <row r="3512" spans="1:14">
      <c r="A3512" s="14">
        <v>3510</v>
      </c>
      <c r="B3512" s="14" t="str">
        <f t="shared" si="54"/>
        <v>440115403510</v>
      </c>
      <c r="C3512" s="15" t="s">
        <v>27628</v>
      </c>
      <c r="D3512" s="15" t="s">
        <v>4069</v>
      </c>
      <c r="E3512" s="15" t="s">
        <v>27629</v>
      </c>
      <c r="F3512" s="14" t="s">
        <v>4953</v>
      </c>
      <c r="G3512" s="15" t="s">
        <v>27630</v>
      </c>
      <c r="H3512" s="14" t="s">
        <v>13708</v>
      </c>
      <c r="I3512" s="15" t="s">
        <v>18083</v>
      </c>
      <c r="J3512" s="14" t="s">
        <v>13699</v>
      </c>
      <c r="K3512" s="18"/>
      <c r="L3512" s="14" t="s">
        <v>13699</v>
      </c>
      <c r="M3512" s="15" t="s">
        <v>26760</v>
      </c>
      <c r="N3512" s="19" t="str">
        <f>_xlfn.IFNA(VLOOKUP(K3512,'HAN02'!$I$1:$J$426,2,FALSE),"")</f>
        <v/>
      </c>
    </row>
    <row r="3513" spans="1:14">
      <c r="A3513" s="14">
        <v>3511</v>
      </c>
      <c r="B3513" s="14" t="str">
        <f t="shared" si="54"/>
        <v>440115403511</v>
      </c>
      <c r="C3513" s="15" t="s">
        <v>27631</v>
      </c>
      <c r="D3513" s="15" t="s">
        <v>4069</v>
      </c>
      <c r="E3513" s="15" t="s">
        <v>27632</v>
      </c>
      <c r="F3513" s="14" t="s">
        <v>27633</v>
      </c>
      <c r="G3513" s="15" t="s">
        <v>27634</v>
      </c>
      <c r="H3513" s="14" t="s">
        <v>13708</v>
      </c>
      <c r="I3513" s="15" t="s">
        <v>16712</v>
      </c>
      <c r="J3513" s="14" t="s">
        <v>13699</v>
      </c>
      <c r="K3513" s="18"/>
      <c r="L3513" s="14" t="s">
        <v>13699</v>
      </c>
      <c r="M3513" s="15" t="s">
        <v>26760</v>
      </c>
      <c r="N3513" s="19" t="str">
        <f>_xlfn.IFNA(VLOOKUP(K3513,'HAN02'!$I$1:$J$426,2,FALSE),"")</f>
        <v/>
      </c>
    </row>
    <row r="3514" spans="1:14">
      <c r="A3514" s="14">
        <v>3512</v>
      </c>
      <c r="B3514" s="14" t="str">
        <f t="shared" si="54"/>
        <v>440115503512</v>
      </c>
      <c r="C3514" s="15" t="s">
        <v>27635</v>
      </c>
      <c r="D3514" s="15" t="s">
        <v>4069</v>
      </c>
      <c r="E3514" s="15" t="s">
        <v>27636</v>
      </c>
      <c r="F3514" s="14" t="s">
        <v>27637</v>
      </c>
      <c r="G3514" s="15" t="s">
        <v>27638</v>
      </c>
      <c r="H3514" s="14" t="s">
        <v>13745</v>
      </c>
      <c r="I3514" s="15" t="s">
        <v>21795</v>
      </c>
      <c r="J3514" s="14" t="s">
        <v>13699</v>
      </c>
      <c r="K3514" s="18"/>
      <c r="L3514" s="14" t="s">
        <v>13699</v>
      </c>
      <c r="M3514" s="15" t="s">
        <v>26760</v>
      </c>
      <c r="N3514" s="19" t="str">
        <f>_xlfn.IFNA(VLOOKUP(K3514,'HAN02'!$I$1:$J$426,2,FALSE),"")</f>
        <v/>
      </c>
    </row>
    <row r="3515" spans="1:14">
      <c r="A3515" s="14">
        <v>3513</v>
      </c>
      <c r="B3515" s="14" t="str">
        <f t="shared" si="54"/>
        <v>440115503513</v>
      </c>
      <c r="C3515" s="15" t="s">
        <v>27639</v>
      </c>
      <c r="D3515" s="15" t="s">
        <v>4069</v>
      </c>
      <c r="E3515" s="15" t="s">
        <v>27640</v>
      </c>
      <c r="F3515" s="14" t="s">
        <v>27637</v>
      </c>
      <c r="G3515" s="15" t="s">
        <v>27641</v>
      </c>
      <c r="H3515" s="14" t="s">
        <v>13745</v>
      </c>
      <c r="I3515" s="15" t="s">
        <v>27642</v>
      </c>
      <c r="J3515" s="14" t="s">
        <v>13710</v>
      </c>
      <c r="K3515" s="18" t="s">
        <v>13184</v>
      </c>
      <c r="L3515" s="14" t="s">
        <v>13699</v>
      </c>
      <c r="M3515" s="15" t="s">
        <v>26760</v>
      </c>
      <c r="N3515" s="19" t="str">
        <f>_xlfn.IFNA(VLOOKUP(K3515,'HAN02'!$I$1:$J$426,2,FALSE),"")</f>
        <v>GG442035</v>
      </c>
    </row>
    <row r="3516" spans="1:14">
      <c r="A3516" s="14">
        <v>3514</v>
      </c>
      <c r="B3516" s="14" t="str">
        <f t="shared" si="54"/>
        <v>440115503514</v>
      </c>
      <c r="C3516" s="15" t="s">
        <v>27643</v>
      </c>
      <c r="D3516" s="15" t="s">
        <v>4069</v>
      </c>
      <c r="E3516" s="15" t="s">
        <v>27644</v>
      </c>
      <c r="F3516" s="14" t="s">
        <v>27633</v>
      </c>
      <c r="G3516" s="15" t="s">
        <v>27645</v>
      </c>
      <c r="H3516" s="14" t="s">
        <v>13745</v>
      </c>
      <c r="I3516" s="15" t="s">
        <v>27646</v>
      </c>
      <c r="J3516" s="14" t="s">
        <v>13699</v>
      </c>
      <c r="K3516" s="18"/>
      <c r="L3516" s="14" t="s">
        <v>13699</v>
      </c>
      <c r="M3516" s="15" t="s">
        <v>26760</v>
      </c>
      <c r="N3516" s="19" t="str">
        <f>_xlfn.IFNA(VLOOKUP(K3516,'HAN02'!$I$1:$J$426,2,FALSE),"")</f>
        <v/>
      </c>
    </row>
    <row r="3517" spans="1:14">
      <c r="A3517" s="14">
        <v>3515</v>
      </c>
      <c r="B3517" s="14" t="str">
        <f t="shared" si="54"/>
        <v>440115503515</v>
      </c>
      <c r="C3517" s="15" t="s">
        <v>27647</v>
      </c>
      <c r="D3517" s="15" t="s">
        <v>4069</v>
      </c>
      <c r="E3517" s="15" t="s">
        <v>27648</v>
      </c>
      <c r="F3517" s="14" t="s">
        <v>26757</v>
      </c>
      <c r="G3517" s="15" t="s">
        <v>27649</v>
      </c>
      <c r="H3517" s="14" t="s">
        <v>13745</v>
      </c>
      <c r="I3517" s="15" t="s">
        <v>15194</v>
      </c>
      <c r="J3517" s="14" t="s">
        <v>13699</v>
      </c>
      <c r="K3517" s="18"/>
      <c r="L3517" s="14" t="s">
        <v>13699</v>
      </c>
      <c r="M3517" s="15" t="s">
        <v>26760</v>
      </c>
      <c r="N3517" s="19" t="str">
        <f>_xlfn.IFNA(VLOOKUP(K3517,'HAN02'!$I$1:$J$426,2,FALSE),"")</f>
        <v/>
      </c>
    </row>
    <row r="3518" spans="1:14">
      <c r="A3518" s="14">
        <v>3516</v>
      </c>
      <c r="B3518" s="14" t="str">
        <f t="shared" si="54"/>
        <v>440117503516</v>
      </c>
      <c r="C3518" s="15" t="s">
        <v>27650</v>
      </c>
      <c r="D3518" s="15" t="s">
        <v>4071</v>
      </c>
      <c r="E3518" s="15" t="s">
        <v>27651</v>
      </c>
      <c r="F3518" s="14" t="s">
        <v>4890</v>
      </c>
      <c r="G3518" s="15" t="s">
        <v>27652</v>
      </c>
      <c r="H3518" s="14" t="s">
        <v>13745</v>
      </c>
      <c r="I3518" s="15" t="s">
        <v>14441</v>
      </c>
      <c r="J3518" s="14" t="s">
        <v>13699</v>
      </c>
      <c r="K3518" s="18"/>
      <c r="L3518" s="14" t="s">
        <v>13699</v>
      </c>
      <c r="M3518" s="15" t="s">
        <v>26760</v>
      </c>
      <c r="N3518" s="19" t="str">
        <f>_xlfn.IFNA(VLOOKUP(K3518,'HAN02'!$I$1:$J$426,2,FALSE),"")</f>
        <v/>
      </c>
    </row>
    <row r="3519" spans="1:14">
      <c r="A3519" s="14">
        <v>3517</v>
      </c>
      <c r="B3519" s="14" t="str">
        <f t="shared" si="54"/>
        <v>440118503517</v>
      </c>
      <c r="C3519" s="15" t="s">
        <v>27653</v>
      </c>
      <c r="D3519" s="15" t="s">
        <v>4073</v>
      </c>
      <c r="E3519" s="15" t="s">
        <v>27654</v>
      </c>
      <c r="F3519" s="14" t="s">
        <v>26757</v>
      </c>
      <c r="G3519" s="15" t="s">
        <v>27655</v>
      </c>
      <c r="H3519" s="14" t="s">
        <v>13745</v>
      </c>
      <c r="I3519" s="15" t="s">
        <v>27656</v>
      </c>
      <c r="J3519" s="14" t="s">
        <v>13699</v>
      </c>
      <c r="K3519" s="18"/>
      <c r="L3519" s="14" t="s">
        <v>13699</v>
      </c>
      <c r="M3519" s="15" t="s">
        <v>26760</v>
      </c>
      <c r="N3519" s="19" t="str">
        <f>_xlfn.IFNA(VLOOKUP(K3519,'HAN02'!$I$1:$J$426,2,FALSE),"")</f>
        <v/>
      </c>
    </row>
    <row r="3520" spans="1:14">
      <c r="A3520" s="14">
        <v>3518</v>
      </c>
      <c r="B3520" s="14" t="str">
        <f t="shared" si="54"/>
        <v>440118503518</v>
      </c>
      <c r="C3520" s="15" t="s">
        <v>27657</v>
      </c>
      <c r="D3520" s="15" t="s">
        <v>4073</v>
      </c>
      <c r="E3520" s="15" t="s">
        <v>27658</v>
      </c>
      <c r="F3520" s="14" t="s">
        <v>27659</v>
      </c>
      <c r="G3520" s="15" t="s">
        <v>27660</v>
      </c>
      <c r="H3520" s="14" t="s">
        <v>13745</v>
      </c>
      <c r="I3520" s="15" t="s">
        <v>17418</v>
      </c>
      <c r="J3520" s="14" t="s">
        <v>13699</v>
      </c>
      <c r="K3520" s="18"/>
      <c r="L3520" s="14" t="s">
        <v>13699</v>
      </c>
      <c r="M3520" s="15" t="s">
        <v>26760</v>
      </c>
      <c r="N3520" s="19" t="str">
        <f>_xlfn.IFNA(VLOOKUP(K3520,'HAN02'!$I$1:$J$426,2,FALSE),"")</f>
        <v/>
      </c>
    </row>
    <row r="3521" spans="1:14">
      <c r="A3521" s="14">
        <v>3519</v>
      </c>
      <c r="B3521" s="14" t="str">
        <f t="shared" si="54"/>
        <v>440118503519</v>
      </c>
      <c r="C3521" s="15" t="s">
        <v>27661</v>
      </c>
      <c r="D3521" s="15" t="s">
        <v>4073</v>
      </c>
      <c r="E3521" s="15" t="s">
        <v>27662</v>
      </c>
      <c r="F3521" s="14" t="s">
        <v>26757</v>
      </c>
      <c r="G3521" s="15" t="s">
        <v>27663</v>
      </c>
      <c r="H3521" s="14" t="s">
        <v>13745</v>
      </c>
      <c r="I3521" s="15" t="s">
        <v>27664</v>
      </c>
      <c r="J3521" s="14" t="s">
        <v>13699</v>
      </c>
      <c r="K3521" s="18"/>
      <c r="L3521" s="14" t="s">
        <v>13699</v>
      </c>
      <c r="M3521" s="15" t="s">
        <v>26760</v>
      </c>
      <c r="N3521" s="19" t="str">
        <f>_xlfn.IFNA(VLOOKUP(K3521,'HAN02'!$I$1:$J$426,2,FALSE),"")</f>
        <v/>
      </c>
    </row>
    <row r="3522" spans="1:14">
      <c r="A3522" s="14">
        <v>3520</v>
      </c>
      <c r="B3522" s="14" t="str">
        <f t="shared" si="54"/>
        <v>440200203520</v>
      </c>
      <c r="C3522" s="15" t="s">
        <v>27665</v>
      </c>
      <c r="D3522" s="15" t="s">
        <v>4075</v>
      </c>
      <c r="E3522" s="15" t="s">
        <v>27666</v>
      </c>
      <c r="F3522" s="14" t="s">
        <v>27667</v>
      </c>
      <c r="G3522" s="15" t="s">
        <v>27668</v>
      </c>
      <c r="H3522" s="14" t="s">
        <v>14962</v>
      </c>
      <c r="I3522" s="15" t="s">
        <v>27669</v>
      </c>
      <c r="J3522" s="14" t="s">
        <v>13699</v>
      </c>
      <c r="K3522" s="18"/>
      <c r="L3522" s="14" t="s">
        <v>13699</v>
      </c>
      <c r="M3522" s="15" t="s">
        <v>26760</v>
      </c>
      <c r="N3522" s="19" t="str">
        <f>_xlfn.IFNA(VLOOKUP(K3522,'HAN02'!$I$1:$J$426,2,FALSE),"")</f>
        <v/>
      </c>
    </row>
    <row r="3523" spans="1:14">
      <c r="A3523" s="14">
        <v>3521</v>
      </c>
      <c r="B3523" s="14" t="str">
        <f t="shared" si="54"/>
        <v>440200103521</v>
      </c>
      <c r="C3523" s="15" t="s">
        <v>27670</v>
      </c>
      <c r="D3523" s="15" t="s">
        <v>4075</v>
      </c>
      <c r="E3523" s="15" t="s">
        <v>27671</v>
      </c>
      <c r="F3523" s="14" t="s">
        <v>27672</v>
      </c>
      <c r="G3523" s="15" t="s">
        <v>27673</v>
      </c>
      <c r="H3523" s="14" t="s">
        <v>13942</v>
      </c>
      <c r="I3523" s="15" t="s">
        <v>27674</v>
      </c>
      <c r="J3523" s="14" t="s">
        <v>13699</v>
      </c>
      <c r="K3523" s="18"/>
      <c r="L3523" s="14" t="s">
        <v>13832</v>
      </c>
      <c r="M3523" s="15" t="s">
        <v>26760</v>
      </c>
      <c r="N3523" s="19" t="str">
        <f>_xlfn.IFNA(VLOOKUP(K3523,'HAN02'!$I$1:$J$426,2,FALSE),"")</f>
        <v/>
      </c>
    </row>
    <row r="3524" spans="1:14">
      <c r="A3524" s="14">
        <v>3522</v>
      </c>
      <c r="B3524" s="14" t="str">
        <f t="shared" ref="B3524:B3587" si="55">D3524&amp;IF(H3524="",0,H3524)&amp;REPT(0,5-LEN(A3524))&amp;A3524</f>
        <v>440200503522</v>
      </c>
      <c r="C3524" s="15" t="s">
        <v>27675</v>
      </c>
      <c r="D3524" s="15" t="s">
        <v>4075</v>
      </c>
      <c r="E3524" s="15" t="s">
        <v>27676</v>
      </c>
      <c r="F3524" s="14" t="s">
        <v>5055</v>
      </c>
      <c r="G3524" s="15" t="s">
        <v>27677</v>
      </c>
      <c r="H3524" s="14" t="s">
        <v>13745</v>
      </c>
      <c r="I3524" s="15" t="s">
        <v>24143</v>
      </c>
      <c r="J3524" s="14" t="s">
        <v>13699</v>
      </c>
      <c r="K3524" s="18"/>
      <c r="L3524" s="14" t="s">
        <v>13699</v>
      </c>
      <c r="M3524" s="15" t="s">
        <v>26760</v>
      </c>
      <c r="N3524" s="19" t="str">
        <f>_xlfn.IFNA(VLOOKUP(K3524,'HAN02'!$I$1:$J$426,2,FALSE),"")</f>
        <v/>
      </c>
    </row>
    <row r="3525" spans="1:14">
      <c r="A3525" s="14">
        <v>3523</v>
      </c>
      <c r="B3525" s="14" t="str">
        <f t="shared" si="55"/>
        <v>440200503523</v>
      </c>
      <c r="C3525" s="15" t="s">
        <v>27678</v>
      </c>
      <c r="D3525" s="15" t="s">
        <v>4075</v>
      </c>
      <c r="E3525" s="15" t="s">
        <v>27679</v>
      </c>
      <c r="F3525" s="14" t="s">
        <v>5055</v>
      </c>
      <c r="G3525" s="15" t="s">
        <v>27680</v>
      </c>
      <c r="H3525" s="14" t="s">
        <v>13745</v>
      </c>
      <c r="I3525" s="15" t="s">
        <v>22306</v>
      </c>
      <c r="J3525" s="14" t="s">
        <v>13699</v>
      </c>
      <c r="K3525" s="18"/>
      <c r="L3525" s="14" t="s">
        <v>13699</v>
      </c>
      <c r="M3525" s="15" t="s">
        <v>26760</v>
      </c>
      <c r="N3525" s="19" t="str">
        <f>_xlfn.IFNA(VLOOKUP(K3525,'HAN02'!$I$1:$J$426,2,FALSE),"")</f>
        <v/>
      </c>
    </row>
    <row r="3526" spans="1:14">
      <c r="A3526" s="14">
        <v>3524</v>
      </c>
      <c r="B3526" s="14" t="str">
        <f t="shared" si="55"/>
        <v>440200503524</v>
      </c>
      <c r="C3526" s="15" t="s">
        <v>27681</v>
      </c>
      <c r="D3526" s="15" t="s">
        <v>4075</v>
      </c>
      <c r="E3526" s="15" t="s">
        <v>27682</v>
      </c>
      <c r="F3526" s="14" t="s">
        <v>27683</v>
      </c>
      <c r="G3526" s="15" t="s">
        <v>27684</v>
      </c>
      <c r="H3526" s="14" t="s">
        <v>13745</v>
      </c>
      <c r="I3526" s="15" t="s">
        <v>16769</v>
      </c>
      <c r="J3526" s="14" t="s">
        <v>13699</v>
      </c>
      <c r="K3526" s="18"/>
      <c r="L3526" s="14" t="s">
        <v>13699</v>
      </c>
      <c r="M3526" s="15" t="s">
        <v>26760</v>
      </c>
      <c r="N3526" s="19" t="str">
        <f>_xlfn.IFNA(VLOOKUP(K3526,'HAN02'!$I$1:$J$426,2,FALSE),"")</f>
        <v/>
      </c>
    </row>
    <row r="3527" spans="1:14">
      <c r="A3527" s="14">
        <v>3525</v>
      </c>
      <c r="B3527" s="14" t="str">
        <f t="shared" si="55"/>
        <v>440200503525</v>
      </c>
      <c r="C3527" s="15" t="s">
        <v>27685</v>
      </c>
      <c r="D3527" s="15" t="s">
        <v>4075</v>
      </c>
      <c r="E3527" s="15" t="s">
        <v>27686</v>
      </c>
      <c r="F3527" s="14" t="s">
        <v>5055</v>
      </c>
      <c r="G3527" s="15" t="s">
        <v>27687</v>
      </c>
      <c r="H3527" s="14" t="s">
        <v>13745</v>
      </c>
      <c r="I3527" s="15" t="s">
        <v>23758</v>
      </c>
      <c r="J3527" s="14" t="s">
        <v>13699</v>
      </c>
      <c r="K3527" s="18"/>
      <c r="L3527" s="14" t="s">
        <v>13699</v>
      </c>
      <c r="M3527" s="15" t="s">
        <v>26760</v>
      </c>
      <c r="N3527" s="19" t="str">
        <f>_xlfn.IFNA(VLOOKUP(K3527,'HAN02'!$I$1:$J$426,2,FALSE),"")</f>
        <v/>
      </c>
    </row>
    <row r="3528" spans="1:14">
      <c r="A3528" s="14">
        <v>3526</v>
      </c>
      <c r="B3528" s="14" t="str">
        <f t="shared" si="55"/>
        <v>440303503526</v>
      </c>
      <c r="C3528" s="15" t="s">
        <v>27688</v>
      </c>
      <c r="D3528" s="15" t="s">
        <v>4101</v>
      </c>
      <c r="E3528" s="15" t="s">
        <v>27689</v>
      </c>
      <c r="F3528" s="14" t="s">
        <v>27690</v>
      </c>
      <c r="G3528" s="15" t="s">
        <v>27691</v>
      </c>
      <c r="H3528" s="14" t="s">
        <v>13745</v>
      </c>
      <c r="I3528" s="15" t="s">
        <v>27692</v>
      </c>
      <c r="J3528" s="14" t="s">
        <v>13699</v>
      </c>
      <c r="K3528" s="18"/>
      <c r="L3528" s="14" t="s">
        <v>13699</v>
      </c>
      <c r="M3528" s="15" t="s">
        <v>26760</v>
      </c>
      <c r="N3528" s="19" t="str">
        <f>_xlfn.IFNA(VLOOKUP(K3528,'HAN02'!$I$1:$J$426,2,FALSE),"")</f>
        <v/>
      </c>
    </row>
    <row r="3529" spans="1:14">
      <c r="A3529" s="14">
        <v>3527</v>
      </c>
      <c r="B3529" s="14" t="str">
        <f t="shared" si="55"/>
        <v>440303503527</v>
      </c>
      <c r="C3529" s="15" t="s">
        <v>27693</v>
      </c>
      <c r="D3529" s="15" t="s">
        <v>4101</v>
      </c>
      <c r="E3529" s="15" t="s">
        <v>27694</v>
      </c>
      <c r="F3529" s="14" t="s">
        <v>27695</v>
      </c>
      <c r="G3529" s="15" t="s">
        <v>27696</v>
      </c>
      <c r="H3529" s="14" t="s">
        <v>13745</v>
      </c>
      <c r="I3529" s="15" t="s">
        <v>23133</v>
      </c>
      <c r="J3529" s="14" t="s">
        <v>13710</v>
      </c>
      <c r="K3529" s="18" t="s">
        <v>13200</v>
      </c>
      <c r="L3529" s="14" t="s">
        <v>13699</v>
      </c>
      <c r="M3529" s="15" t="s">
        <v>26760</v>
      </c>
      <c r="N3529" s="19" t="str">
        <f>_xlfn.IFNA(VLOOKUP(K3529,'HAN02'!$I$1:$J$426,2,FALSE),"")</f>
        <v>GG442036</v>
      </c>
    </row>
    <row r="3530" spans="1:14">
      <c r="A3530" s="14">
        <v>3528</v>
      </c>
      <c r="B3530" s="14" t="str">
        <f t="shared" si="55"/>
        <v>440303503528</v>
      </c>
      <c r="C3530" s="15" t="s">
        <v>27697</v>
      </c>
      <c r="D3530" s="15" t="s">
        <v>4101</v>
      </c>
      <c r="E3530" s="15" t="s">
        <v>27698</v>
      </c>
      <c r="F3530" s="14" t="s">
        <v>27695</v>
      </c>
      <c r="G3530" s="15" t="s">
        <v>27699</v>
      </c>
      <c r="H3530" s="14" t="s">
        <v>13745</v>
      </c>
      <c r="I3530" s="15" t="s">
        <v>26808</v>
      </c>
      <c r="J3530" s="14" t="s">
        <v>13699</v>
      </c>
      <c r="K3530" s="18"/>
      <c r="L3530" s="14" t="s">
        <v>13699</v>
      </c>
      <c r="M3530" s="15" t="s">
        <v>26760</v>
      </c>
      <c r="N3530" s="19" t="str">
        <f>_xlfn.IFNA(VLOOKUP(K3530,'HAN02'!$I$1:$J$426,2,FALSE),"")</f>
        <v/>
      </c>
    </row>
    <row r="3531" spans="1:14">
      <c r="A3531" s="14">
        <v>3529</v>
      </c>
      <c r="B3531" s="14" t="str">
        <f t="shared" si="55"/>
        <v>440303503529</v>
      </c>
      <c r="C3531" s="15" t="s">
        <v>27700</v>
      </c>
      <c r="D3531" s="15" t="s">
        <v>4101</v>
      </c>
      <c r="E3531" s="15" t="s">
        <v>27701</v>
      </c>
      <c r="F3531" s="14" t="s">
        <v>27695</v>
      </c>
      <c r="G3531" s="15" t="s">
        <v>27702</v>
      </c>
      <c r="H3531" s="14" t="s">
        <v>13745</v>
      </c>
      <c r="I3531" s="15" t="s">
        <v>27703</v>
      </c>
      <c r="J3531" s="14" t="s">
        <v>13699</v>
      </c>
      <c r="K3531" s="18"/>
      <c r="L3531" s="14" t="s">
        <v>13699</v>
      </c>
      <c r="M3531" s="15" t="s">
        <v>26760</v>
      </c>
      <c r="N3531" s="19" t="str">
        <f>_xlfn.IFNA(VLOOKUP(K3531,'HAN02'!$I$1:$J$426,2,FALSE),"")</f>
        <v/>
      </c>
    </row>
    <row r="3532" spans="1:14">
      <c r="A3532" s="14">
        <v>3530</v>
      </c>
      <c r="B3532" s="14" t="str">
        <f t="shared" si="55"/>
        <v>440303303530</v>
      </c>
      <c r="C3532" s="15" t="s">
        <v>27704</v>
      </c>
      <c r="D3532" s="15" t="s">
        <v>4101</v>
      </c>
      <c r="E3532" s="15" t="s">
        <v>27705</v>
      </c>
      <c r="F3532" s="14" t="s">
        <v>27695</v>
      </c>
      <c r="G3532" s="15" t="s">
        <v>27706</v>
      </c>
      <c r="H3532" s="14" t="s">
        <v>13872</v>
      </c>
      <c r="I3532" s="15" t="s">
        <v>27707</v>
      </c>
      <c r="J3532" s="14" t="s">
        <v>13699</v>
      </c>
      <c r="K3532" s="18"/>
      <c r="L3532" s="14" t="s">
        <v>13699</v>
      </c>
      <c r="M3532" s="15" t="s">
        <v>26760</v>
      </c>
      <c r="N3532" s="19" t="str">
        <f>_xlfn.IFNA(VLOOKUP(K3532,'HAN02'!$I$1:$J$426,2,FALSE),"")</f>
        <v/>
      </c>
    </row>
    <row r="3533" spans="1:14">
      <c r="A3533" s="14">
        <v>3531</v>
      </c>
      <c r="B3533" s="14" t="str">
        <f t="shared" si="55"/>
        <v>440303503531</v>
      </c>
      <c r="C3533" s="15" t="s">
        <v>27708</v>
      </c>
      <c r="D3533" s="15" t="s">
        <v>4101</v>
      </c>
      <c r="E3533" s="15" t="s">
        <v>27709</v>
      </c>
      <c r="F3533" s="14" t="s">
        <v>27695</v>
      </c>
      <c r="G3533" s="15" t="s">
        <v>27710</v>
      </c>
      <c r="H3533" s="14" t="s">
        <v>13745</v>
      </c>
      <c r="I3533" s="15" t="s">
        <v>27711</v>
      </c>
      <c r="J3533" s="14" t="s">
        <v>13699</v>
      </c>
      <c r="K3533" s="18"/>
      <c r="L3533" s="14" t="s">
        <v>13699</v>
      </c>
      <c r="M3533" s="15" t="s">
        <v>26760</v>
      </c>
      <c r="N3533" s="19" t="str">
        <f>_xlfn.IFNA(VLOOKUP(K3533,'HAN02'!$I$1:$J$426,2,FALSE),"")</f>
        <v/>
      </c>
    </row>
    <row r="3534" spans="1:14">
      <c r="A3534" s="14">
        <v>3532</v>
      </c>
      <c r="B3534" s="14" t="str">
        <f t="shared" si="55"/>
        <v>440303503532</v>
      </c>
      <c r="C3534" s="15" t="s">
        <v>27712</v>
      </c>
      <c r="D3534" s="15" t="s">
        <v>4101</v>
      </c>
      <c r="E3534" s="15" t="s">
        <v>27713</v>
      </c>
      <c r="F3534" s="14" t="s">
        <v>27695</v>
      </c>
      <c r="G3534" s="15" t="s">
        <v>27714</v>
      </c>
      <c r="H3534" s="14" t="s">
        <v>13745</v>
      </c>
      <c r="I3534" s="15" t="s">
        <v>15301</v>
      </c>
      <c r="J3534" s="14" t="s">
        <v>13699</v>
      </c>
      <c r="K3534" s="18"/>
      <c r="L3534" s="14" t="s">
        <v>13699</v>
      </c>
      <c r="M3534" s="15" t="s">
        <v>26760</v>
      </c>
      <c r="N3534" s="19" t="str">
        <f>_xlfn.IFNA(VLOOKUP(K3534,'HAN02'!$I$1:$J$426,2,FALSE),"")</f>
        <v/>
      </c>
    </row>
    <row r="3535" spans="1:14">
      <c r="A3535" s="14">
        <v>3533</v>
      </c>
      <c r="B3535" s="14" t="str">
        <f t="shared" si="55"/>
        <v>440304303533</v>
      </c>
      <c r="C3535" s="15" t="s">
        <v>27715</v>
      </c>
      <c r="D3535" s="15" t="s">
        <v>4103</v>
      </c>
      <c r="E3535" s="15" t="s">
        <v>27716</v>
      </c>
      <c r="F3535" s="14" t="s">
        <v>27717</v>
      </c>
      <c r="G3535" s="15" t="s">
        <v>27718</v>
      </c>
      <c r="H3535" s="14" t="s">
        <v>13872</v>
      </c>
      <c r="I3535" s="15" t="s">
        <v>27719</v>
      </c>
      <c r="J3535" s="14" t="s">
        <v>13699</v>
      </c>
      <c r="K3535" s="18"/>
      <c r="L3535" s="14" t="s">
        <v>13832</v>
      </c>
      <c r="M3535" s="15" t="s">
        <v>26760</v>
      </c>
      <c r="N3535" s="19" t="str">
        <f>_xlfn.IFNA(VLOOKUP(K3535,'HAN02'!$I$1:$J$426,2,FALSE),"")</f>
        <v/>
      </c>
    </row>
    <row r="3536" spans="1:14">
      <c r="A3536" s="14">
        <v>3534</v>
      </c>
      <c r="B3536" s="14" t="str">
        <f t="shared" si="55"/>
        <v>440304503534</v>
      </c>
      <c r="C3536" s="15" t="s">
        <v>27720</v>
      </c>
      <c r="D3536" s="15" t="s">
        <v>4103</v>
      </c>
      <c r="E3536" s="15" t="s">
        <v>27721</v>
      </c>
      <c r="F3536" s="14" t="s">
        <v>27695</v>
      </c>
      <c r="G3536" s="15" t="s">
        <v>27722</v>
      </c>
      <c r="H3536" s="14" t="s">
        <v>13745</v>
      </c>
      <c r="I3536" s="15" t="s">
        <v>15548</v>
      </c>
      <c r="J3536" s="14" t="s">
        <v>13699</v>
      </c>
      <c r="K3536" s="18"/>
      <c r="L3536" s="14" t="s">
        <v>13699</v>
      </c>
      <c r="M3536" s="15" t="s">
        <v>26760</v>
      </c>
      <c r="N3536" s="19" t="str">
        <f>_xlfn.IFNA(VLOOKUP(K3536,'HAN02'!$I$1:$J$426,2,FALSE),"")</f>
        <v/>
      </c>
    </row>
    <row r="3537" spans="1:14">
      <c r="A3537" s="14">
        <v>3535</v>
      </c>
      <c r="B3537" s="14" t="str">
        <f t="shared" si="55"/>
        <v>440304003535</v>
      </c>
      <c r="C3537" s="15" t="s">
        <v>27723</v>
      </c>
      <c r="D3537" s="15" t="s">
        <v>4103</v>
      </c>
      <c r="E3537" s="15" t="s">
        <v>27724</v>
      </c>
      <c r="F3537" s="14" t="s">
        <v>27695</v>
      </c>
      <c r="G3537" s="15" t="s">
        <v>27725</v>
      </c>
      <c r="H3537" s="14"/>
      <c r="I3537" s="15" t="s">
        <v>27726</v>
      </c>
      <c r="J3537" s="14"/>
      <c r="K3537" s="18"/>
      <c r="L3537" s="14" t="s">
        <v>13699</v>
      </c>
      <c r="M3537" s="15" t="s">
        <v>26760</v>
      </c>
      <c r="N3537" s="19" t="str">
        <f>_xlfn.IFNA(VLOOKUP(K3537,'HAN02'!$I$1:$J$426,2,FALSE),"")</f>
        <v/>
      </c>
    </row>
    <row r="3538" spans="1:14">
      <c r="A3538" s="14">
        <v>3536</v>
      </c>
      <c r="B3538" s="14" t="str">
        <f t="shared" si="55"/>
        <v>440304503536</v>
      </c>
      <c r="C3538" s="15" t="s">
        <v>27727</v>
      </c>
      <c r="D3538" s="15" t="s">
        <v>4103</v>
      </c>
      <c r="E3538" s="15" t="s">
        <v>27728</v>
      </c>
      <c r="F3538" s="14" t="s">
        <v>27695</v>
      </c>
      <c r="G3538" s="15" t="s">
        <v>27729</v>
      </c>
      <c r="H3538" s="14" t="s">
        <v>13745</v>
      </c>
      <c r="I3538" s="15" t="s">
        <v>15055</v>
      </c>
      <c r="J3538" s="14" t="s">
        <v>13699</v>
      </c>
      <c r="K3538" s="18"/>
      <c r="L3538" s="14" t="s">
        <v>13699</v>
      </c>
      <c r="M3538" s="15" t="s">
        <v>26760</v>
      </c>
      <c r="N3538" s="19" t="str">
        <f>_xlfn.IFNA(VLOOKUP(K3538,'HAN02'!$I$1:$J$426,2,FALSE),"")</f>
        <v/>
      </c>
    </row>
    <row r="3539" spans="1:14">
      <c r="A3539" s="14">
        <v>3537</v>
      </c>
      <c r="B3539" s="14" t="str">
        <f t="shared" si="55"/>
        <v>440304503537</v>
      </c>
      <c r="C3539" s="15" t="s">
        <v>27730</v>
      </c>
      <c r="D3539" s="15" t="s">
        <v>4103</v>
      </c>
      <c r="E3539" s="15" t="s">
        <v>27731</v>
      </c>
      <c r="F3539" s="14" t="s">
        <v>27732</v>
      </c>
      <c r="G3539" s="15" t="s">
        <v>27733</v>
      </c>
      <c r="H3539" s="14" t="s">
        <v>13745</v>
      </c>
      <c r="I3539" s="15" t="s">
        <v>27734</v>
      </c>
      <c r="J3539" s="14" t="s">
        <v>13699</v>
      </c>
      <c r="K3539" s="18"/>
      <c r="L3539" s="14" t="s">
        <v>13699</v>
      </c>
      <c r="M3539" s="15" t="s">
        <v>26760</v>
      </c>
      <c r="N3539" s="19" t="str">
        <f>_xlfn.IFNA(VLOOKUP(K3539,'HAN02'!$I$1:$J$426,2,FALSE),"")</f>
        <v/>
      </c>
    </row>
    <row r="3540" spans="1:14">
      <c r="A3540" s="14">
        <v>3538</v>
      </c>
      <c r="B3540" s="14" t="str">
        <f t="shared" si="55"/>
        <v>440304503538</v>
      </c>
      <c r="C3540" s="15" t="s">
        <v>27735</v>
      </c>
      <c r="D3540" s="15" t="s">
        <v>4103</v>
      </c>
      <c r="E3540" s="15" t="s">
        <v>27736</v>
      </c>
      <c r="F3540" s="14" t="s">
        <v>27695</v>
      </c>
      <c r="G3540" s="15" t="s">
        <v>27737</v>
      </c>
      <c r="H3540" s="14" t="s">
        <v>13745</v>
      </c>
      <c r="I3540" s="15" t="s">
        <v>27738</v>
      </c>
      <c r="J3540" s="14" t="s">
        <v>13699</v>
      </c>
      <c r="K3540" s="18"/>
      <c r="L3540" s="14" t="s">
        <v>13699</v>
      </c>
      <c r="M3540" s="15" t="s">
        <v>26760</v>
      </c>
      <c r="N3540" s="19" t="str">
        <f>_xlfn.IFNA(VLOOKUP(K3540,'HAN02'!$I$1:$J$426,2,FALSE),"")</f>
        <v/>
      </c>
    </row>
    <row r="3541" spans="1:14">
      <c r="A3541" s="14">
        <v>3539</v>
      </c>
      <c r="B3541" s="14" t="str">
        <f t="shared" si="55"/>
        <v>440304503539</v>
      </c>
      <c r="C3541" s="15" t="s">
        <v>27739</v>
      </c>
      <c r="D3541" s="15" t="s">
        <v>4103</v>
      </c>
      <c r="E3541" s="15" t="s">
        <v>27740</v>
      </c>
      <c r="F3541" s="14" t="s">
        <v>27695</v>
      </c>
      <c r="G3541" s="15" t="s">
        <v>27741</v>
      </c>
      <c r="H3541" s="14" t="s">
        <v>13745</v>
      </c>
      <c r="I3541" s="15" t="s">
        <v>27742</v>
      </c>
      <c r="J3541" s="14" t="s">
        <v>13699</v>
      </c>
      <c r="K3541" s="18"/>
      <c r="L3541" s="14" t="s">
        <v>13699</v>
      </c>
      <c r="M3541" s="15" t="s">
        <v>26760</v>
      </c>
      <c r="N3541" s="19" t="str">
        <f>_xlfn.IFNA(VLOOKUP(K3541,'HAN02'!$I$1:$J$426,2,FALSE),"")</f>
        <v/>
      </c>
    </row>
    <row r="3542" spans="1:14">
      <c r="A3542" s="14">
        <v>3540</v>
      </c>
      <c r="B3542" s="14" t="str">
        <f t="shared" si="55"/>
        <v>440304403540</v>
      </c>
      <c r="C3542" s="15" t="s">
        <v>27743</v>
      </c>
      <c r="D3542" s="15" t="s">
        <v>4103</v>
      </c>
      <c r="E3542" s="15" t="s">
        <v>27744</v>
      </c>
      <c r="F3542" s="14" t="s">
        <v>27745</v>
      </c>
      <c r="G3542" s="15" t="s">
        <v>27746</v>
      </c>
      <c r="H3542" s="14" t="s">
        <v>13708</v>
      </c>
      <c r="I3542" s="15" t="s">
        <v>27747</v>
      </c>
      <c r="J3542" s="14" t="s">
        <v>13699</v>
      </c>
      <c r="K3542" s="18"/>
      <c r="L3542" s="14" t="s">
        <v>13699</v>
      </c>
      <c r="M3542" s="15" t="s">
        <v>26760</v>
      </c>
      <c r="N3542" s="19" t="str">
        <f>_xlfn.IFNA(VLOOKUP(K3542,'HAN02'!$I$1:$J$426,2,FALSE),"")</f>
        <v/>
      </c>
    </row>
    <row r="3543" spans="1:14">
      <c r="A3543" s="14">
        <v>3541</v>
      </c>
      <c r="B3543" s="14" t="str">
        <f t="shared" si="55"/>
        <v>440304503541</v>
      </c>
      <c r="C3543" s="15" t="s">
        <v>27748</v>
      </c>
      <c r="D3543" s="15" t="s">
        <v>4103</v>
      </c>
      <c r="E3543" s="15" t="s">
        <v>27749</v>
      </c>
      <c r="F3543" s="14" t="s">
        <v>27695</v>
      </c>
      <c r="G3543" s="15" t="s">
        <v>27750</v>
      </c>
      <c r="H3543" s="14" t="s">
        <v>13745</v>
      </c>
      <c r="I3543" s="15" t="s">
        <v>25415</v>
      </c>
      <c r="J3543" s="14" t="s">
        <v>13699</v>
      </c>
      <c r="K3543" s="18"/>
      <c r="L3543" s="14" t="s">
        <v>13699</v>
      </c>
      <c r="M3543" s="15" t="s">
        <v>26760</v>
      </c>
      <c r="N3543" s="19" t="str">
        <f>_xlfn.IFNA(VLOOKUP(K3543,'HAN02'!$I$1:$J$426,2,FALSE),"")</f>
        <v/>
      </c>
    </row>
    <row r="3544" spans="1:14">
      <c r="A3544" s="14">
        <v>3542</v>
      </c>
      <c r="B3544" s="14" t="str">
        <f t="shared" si="55"/>
        <v>440304503542</v>
      </c>
      <c r="C3544" s="15" t="s">
        <v>27751</v>
      </c>
      <c r="D3544" s="15" t="s">
        <v>4103</v>
      </c>
      <c r="E3544" s="15" t="s">
        <v>27752</v>
      </c>
      <c r="F3544" s="14" t="s">
        <v>27732</v>
      </c>
      <c r="G3544" s="15" t="s">
        <v>27753</v>
      </c>
      <c r="H3544" s="14" t="s">
        <v>13745</v>
      </c>
      <c r="I3544" s="15" t="s">
        <v>18947</v>
      </c>
      <c r="J3544" s="14" t="s">
        <v>13699</v>
      </c>
      <c r="K3544" s="18"/>
      <c r="L3544" s="14" t="s">
        <v>13699</v>
      </c>
      <c r="M3544" s="15" t="s">
        <v>26760</v>
      </c>
      <c r="N3544" s="19" t="str">
        <f>_xlfn.IFNA(VLOOKUP(K3544,'HAN02'!$I$1:$J$426,2,FALSE),"")</f>
        <v/>
      </c>
    </row>
    <row r="3545" spans="1:14">
      <c r="A3545" s="14">
        <v>3543</v>
      </c>
      <c r="B3545" s="14" t="str">
        <f t="shared" si="55"/>
        <v>440304403543</v>
      </c>
      <c r="C3545" s="15" t="s">
        <v>27754</v>
      </c>
      <c r="D3545" s="15" t="s">
        <v>4103</v>
      </c>
      <c r="E3545" s="15" t="s">
        <v>27755</v>
      </c>
      <c r="F3545" s="14" t="s">
        <v>27756</v>
      </c>
      <c r="G3545" s="15" t="s">
        <v>27757</v>
      </c>
      <c r="H3545" s="14" t="s">
        <v>13708</v>
      </c>
      <c r="I3545" s="15" t="s">
        <v>24925</v>
      </c>
      <c r="J3545" s="14" t="s">
        <v>13699</v>
      </c>
      <c r="K3545" s="18"/>
      <c r="L3545" s="14" t="s">
        <v>13699</v>
      </c>
      <c r="M3545" s="15" t="s">
        <v>26760</v>
      </c>
      <c r="N3545" s="19" t="str">
        <f>_xlfn.IFNA(VLOOKUP(K3545,'HAN02'!$I$1:$J$426,2,FALSE),"")</f>
        <v/>
      </c>
    </row>
    <row r="3546" spans="1:14">
      <c r="A3546" s="14">
        <v>3544</v>
      </c>
      <c r="B3546" s="14" t="str">
        <f t="shared" si="55"/>
        <v>440304503544</v>
      </c>
      <c r="C3546" s="15" t="s">
        <v>27758</v>
      </c>
      <c r="D3546" s="15" t="s">
        <v>4103</v>
      </c>
      <c r="E3546" s="15" t="s">
        <v>27759</v>
      </c>
      <c r="F3546" s="14" t="s">
        <v>27695</v>
      </c>
      <c r="G3546" s="15" t="s">
        <v>27760</v>
      </c>
      <c r="H3546" s="14" t="s">
        <v>13745</v>
      </c>
      <c r="I3546" s="15" t="s">
        <v>19132</v>
      </c>
      <c r="J3546" s="14" t="s">
        <v>13699</v>
      </c>
      <c r="K3546" s="18"/>
      <c r="L3546" s="14" t="s">
        <v>13699</v>
      </c>
      <c r="M3546" s="15" t="s">
        <v>26760</v>
      </c>
      <c r="N3546" s="19" t="str">
        <f>_xlfn.IFNA(VLOOKUP(K3546,'HAN02'!$I$1:$J$426,2,FALSE),"")</f>
        <v/>
      </c>
    </row>
    <row r="3547" spans="1:14">
      <c r="A3547" s="14">
        <v>3545</v>
      </c>
      <c r="B3547" s="14" t="str">
        <f t="shared" si="55"/>
        <v>440304503545</v>
      </c>
      <c r="C3547" s="15" t="s">
        <v>27761</v>
      </c>
      <c r="D3547" s="15" t="s">
        <v>4103</v>
      </c>
      <c r="E3547" s="15" t="s">
        <v>27762</v>
      </c>
      <c r="F3547" s="14" t="s">
        <v>27763</v>
      </c>
      <c r="G3547" s="15" t="s">
        <v>27764</v>
      </c>
      <c r="H3547" s="14" t="s">
        <v>13745</v>
      </c>
      <c r="I3547" s="15" t="s">
        <v>17676</v>
      </c>
      <c r="J3547" s="14" t="s">
        <v>13699</v>
      </c>
      <c r="K3547" s="18"/>
      <c r="L3547" s="14" t="s">
        <v>13699</v>
      </c>
      <c r="M3547" s="15" t="s">
        <v>26760</v>
      </c>
      <c r="N3547" s="19" t="str">
        <f>_xlfn.IFNA(VLOOKUP(K3547,'HAN02'!$I$1:$J$426,2,FALSE),"")</f>
        <v/>
      </c>
    </row>
    <row r="3548" spans="1:14">
      <c r="A3548" s="14">
        <v>3546</v>
      </c>
      <c r="B3548" s="14" t="str">
        <f t="shared" si="55"/>
        <v>440304003546</v>
      </c>
      <c r="C3548" s="15" t="s">
        <v>27765</v>
      </c>
      <c r="D3548" s="15" t="s">
        <v>4103</v>
      </c>
      <c r="E3548" s="15" t="s">
        <v>27766</v>
      </c>
      <c r="F3548" s="14" t="s">
        <v>27695</v>
      </c>
      <c r="G3548" s="15" t="s">
        <v>27767</v>
      </c>
      <c r="H3548" s="14"/>
      <c r="I3548" s="15" t="s">
        <v>17227</v>
      </c>
      <c r="J3548" s="14"/>
      <c r="K3548" s="18"/>
      <c r="L3548" s="14" t="s">
        <v>13699</v>
      </c>
      <c r="M3548" s="15" t="s">
        <v>26760</v>
      </c>
      <c r="N3548" s="19" t="str">
        <f>_xlfn.IFNA(VLOOKUP(K3548,'HAN02'!$I$1:$J$426,2,FALSE),"")</f>
        <v/>
      </c>
    </row>
    <row r="3549" spans="1:14">
      <c r="A3549" s="14">
        <v>3547</v>
      </c>
      <c r="B3549" s="14" t="str">
        <f t="shared" si="55"/>
        <v>440304103547</v>
      </c>
      <c r="C3549" s="15" t="s">
        <v>27768</v>
      </c>
      <c r="D3549" s="15" t="s">
        <v>4103</v>
      </c>
      <c r="E3549" s="15" t="s">
        <v>27769</v>
      </c>
      <c r="F3549" s="14" t="s">
        <v>27770</v>
      </c>
      <c r="G3549" s="15" t="s">
        <v>27771</v>
      </c>
      <c r="H3549" s="14" t="s">
        <v>13942</v>
      </c>
      <c r="I3549" s="15" t="s">
        <v>27772</v>
      </c>
      <c r="J3549" s="14" t="s">
        <v>13699</v>
      </c>
      <c r="K3549" s="18"/>
      <c r="L3549" s="14" t="s">
        <v>13699</v>
      </c>
      <c r="M3549" s="15" t="s">
        <v>26760</v>
      </c>
      <c r="N3549" s="19" t="str">
        <f>_xlfn.IFNA(VLOOKUP(K3549,'HAN02'!$I$1:$J$426,2,FALSE),"")</f>
        <v/>
      </c>
    </row>
    <row r="3550" spans="1:14">
      <c r="A3550" s="14">
        <v>3548</v>
      </c>
      <c r="B3550" s="14" t="str">
        <f t="shared" si="55"/>
        <v>440304503548</v>
      </c>
      <c r="C3550" s="15" t="s">
        <v>27773</v>
      </c>
      <c r="D3550" s="15" t="s">
        <v>4103</v>
      </c>
      <c r="E3550" s="15" t="s">
        <v>27774</v>
      </c>
      <c r="F3550" s="14" t="s">
        <v>27695</v>
      </c>
      <c r="G3550" s="15" t="s">
        <v>27775</v>
      </c>
      <c r="H3550" s="14" t="s">
        <v>13745</v>
      </c>
      <c r="I3550" s="15" t="s">
        <v>23569</v>
      </c>
      <c r="J3550" s="14" t="s">
        <v>13699</v>
      </c>
      <c r="K3550" s="18"/>
      <c r="L3550" s="14" t="s">
        <v>13699</v>
      </c>
      <c r="M3550" s="15" t="s">
        <v>26760</v>
      </c>
      <c r="N3550" s="19" t="str">
        <f>_xlfn.IFNA(VLOOKUP(K3550,'HAN02'!$I$1:$J$426,2,FALSE),"")</f>
        <v/>
      </c>
    </row>
    <row r="3551" spans="1:14">
      <c r="A3551" s="14">
        <v>3549</v>
      </c>
      <c r="B3551" s="14" t="str">
        <f t="shared" si="55"/>
        <v>440304503549</v>
      </c>
      <c r="C3551" s="15" t="s">
        <v>27776</v>
      </c>
      <c r="D3551" s="15" t="s">
        <v>4103</v>
      </c>
      <c r="E3551" s="15" t="s">
        <v>27777</v>
      </c>
      <c r="F3551" s="14" t="s">
        <v>27778</v>
      </c>
      <c r="G3551" s="15" t="s">
        <v>27767</v>
      </c>
      <c r="H3551" s="14" t="s">
        <v>13745</v>
      </c>
      <c r="I3551" s="15" t="s">
        <v>15953</v>
      </c>
      <c r="J3551" s="14" t="s">
        <v>13699</v>
      </c>
      <c r="K3551" s="18"/>
      <c r="L3551" s="14" t="s">
        <v>13699</v>
      </c>
      <c r="M3551" s="15" t="s">
        <v>26760</v>
      </c>
      <c r="N3551" s="19" t="str">
        <f>_xlfn.IFNA(VLOOKUP(K3551,'HAN02'!$I$1:$J$426,2,FALSE),"")</f>
        <v/>
      </c>
    </row>
    <row r="3552" spans="1:14">
      <c r="A3552" s="14">
        <v>3550</v>
      </c>
      <c r="B3552" s="14" t="str">
        <f t="shared" si="55"/>
        <v>440305403550</v>
      </c>
      <c r="C3552" s="15" t="s">
        <v>27779</v>
      </c>
      <c r="D3552" s="15" t="s">
        <v>4105</v>
      </c>
      <c r="E3552" s="15" t="s">
        <v>27780</v>
      </c>
      <c r="F3552" s="14" t="s">
        <v>27781</v>
      </c>
      <c r="G3552" s="15" t="s">
        <v>27782</v>
      </c>
      <c r="H3552" s="14" t="s">
        <v>13708</v>
      </c>
      <c r="I3552" s="15" t="s">
        <v>27783</v>
      </c>
      <c r="J3552" s="14" t="s">
        <v>13710</v>
      </c>
      <c r="K3552" s="18" t="s">
        <v>13200</v>
      </c>
      <c r="L3552" s="14" t="s">
        <v>13832</v>
      </c>
      <c r="M3552" s="15" t="s">
        <v>26760</v>
      </c>
      <c r="N3552" s="19" t="str">
        <f>_xlfn.IFNA(VLOOKUP(K3552,'HAN02'!$I$1:$J$426,2,FALSE),"")</f>
        <v>GG442036</v>
      </c>
    </row>
    <row r="3553" spans="1:14">
      <c r="A3553" s="14">
        <v>3551</v>
      </c>
      <c r="B3553" s="14" t="str">
        <f t="shared" si="55"/>
        <v>440305303551</v>
      </c>
      <c r="C3553" s="15" t="s">
        <v>27784</v>
      </c>
      <c r="D3553" s="15" t="s">
        <v>4105</v>
      </c>
      <c r="E3553" s="15" t="s">
        <v>27785</v>
      </c>
      <c r="F3553" s="14" t="s">
        <v>27786</v>
      </c>
      <c r="G3553" s="15" t="s">
        <v>27787</v>
      </c>
      <c r="H3553" s="14" t="s">
        <v>13872</v>
      </c>
      <c r="I3553" s="15" t="s">
        <v>27788</v>
      </c>
      <c r="J3553" s="14" t="s">
        <v>13699</v>
      </c>
      <c r="K3553" s="18"/>
      <c r="L3553" s="14" t="s">
        <v>13832</v>
      </c>
      <c r="M3553" s="15" t="s">
        <v>26760</v>
      </c>
      <c r="N3553" s="19" t="str">
        <f>_xlfn.IFNA(VLOOKUP(K3553,'HAN02'!$I$1:$J$426,2,FALSE),"")</f>
        <v/>
      </c>
    </row>
    <row r="3554" spans="1:14">
      <c r="A3554" s="14">
        <v>3552</v>
      </c>
      <c r="B3554" s="14" t="str">
        <f t="shared" si="55"/>
        <v>440305403552</v>
      </c>
      <c r="C3554" s="15" t="s">
        <v>27789</v>
      </c>
      <c r="D3554" s="15" t="s">
        <v>4105</v>
      </c>
      <c r="E3554" s="15" t="s">
        <v>27790</v>
      </c>
      <c r="F3554" s="14" t="s">
        <v>27695</v>
      </c>
      <c r="G3554" s="15" t="s">
        <v>27791</v>
      </c>
      <c r="H3554" s="14" t="s">
        <v>13708</v>
      </c>
      <c r="I3554" s="15" t="s">
        <v>17825</v>
      </c>
      <c r="J3554" s="14" t="s">
        <v>13699</v>
      </c>
      <c r="K3554" s="18"/>
      <c r="L3554" s="14" t="s">
        <v>13832</v>
      </c>
      <c r="M3554" s="15" t="s">
        <v>26760</v>
      </c>
      <c r="N3554" s="19" t="str">
        <f>_xlfn.IFNA(VLOOKUP(K3554,'HAN02'!$I$1:$J$426,2,FALSE),"")</f>
        <v/>
      </c>
    </row>
    <row r="3555" spans="1:14">
      <c r="A3555" s="14">
        <v>3553</v>
      </c>
      <c r="B3555" s="14" t="str">
        <f t="shared" si="55"/>
        <v>440305303553</v>
      </c>
      <c r="C3555" s="15" t="s">
        <v>27792</v>
      </c>
      <c r="D3555" s="15" t="s">
        <v>4105</v>
      </c>
      <c r="E3555" s="15" t="s">
        <v>27793</v>
      </c>
      <c r="F3555" s="14" t="s">
        <v>27781</v>
      </c>
      <c r="G3555" s="15" t="s">
        <v>27794</v>
      </c>
      <c r="H3555" s="14" t="s">
        <v>13872</v>
      </c>
      <c r="I3555" s="15" t="s">
        <v>27795</v>
      </c>
      <c r="J3555" s="14" t="s">
        <v>13710</v>
      </c>
      <c r="K3555" s="18" t="s">
        <v>13200</v>
      </c>
      <c r="L3555" s="14" t="s">
        <v>13832</v>
      </c>
      <c r="M3555" s="15" t="s">
        <v>26760</v>
      </c>
      <c r="N3555" s="19" t="str">
        <f>_xlfn.IFNA(VLOOKUP(K3555,'HAN02'!$I$1:$J$426,2,FALSE),"")</f>
        <v>GG442036</v>
      </c>
    </row>
    <row r="3556" spans="1:14">
      <c r="A3556" s="14">
        <v>3554</v>
      </c>
      <c r="B3556" s="14" t="str">
        <f t="shared" si="55"/>
        <v>440305403554</v>
      </c>
      <c r="C3556" s="15" t="s">
        <v>27796</v>
      </c>
      <c r="D3556" s="15" t="s">
        <v>4105</v>
      </c>
      <c r="E3556" s="15" t="s">
        <v>27797</v>
      </c>
      <c r="F3556" s="14" t="s">
        <v>27781</v>
      </c>
      <c r="G3556" s="15" t="s">
        <v>27798</v>
      </c>
      <c r="H3556" s="14" t="s">
        <v>13708</v>
      </c>
      <c r="I3556" s="15" t="s">
        <v>27799</v>
      </c>
      <c r="J3556" s="14" t="s">
        <v>13710</v>
      </c>
      <c r="K3556" s="18" t="s">
        <v>13200</v>
      </c>
      <c r="L3556" s="14" t="s">
        <v>13832</v>
      </c>
      <c r="M3556" s="15" t="s">
        <v>26760</v>
      </c>
      <c r="N3556" s="19" t="str">
        <f>_xlfn.IFNA(VLOOKUP(K3556,'HAN02'!$I$1:$J$426,2,FALSE),"")</f>
        <v>GG442036</v>
      </c>
    </row>
    <row r="3557" spans="1:14">
      <c r="A3557" s="14">
        <v>3555</v>
      </c>
      <c r="B3557" s="14" t="str">
        <f t="shared" si="55"/>
        <v>440305503555</v>
      </c>
      <c r="C3557" s="15" t="s">
        <v>27800</v>
      </c>
      <c r="D3557" s="15" t="s">
        <v>4105</v>
      </c>
      <c r="E3557" s="15" t="s">
        <v>27801</v>
      </c>
      <c r="F3557" s="14" t="s">
        <v>27802</v>
      </c>
      <c r="G3557" s="15" t="s">
        <v>27803</v>
      </c>
      <c r="H3557" s="14" t="s">
        <v>13745</v>
      </c>
      <c r="I3557" s="15" t="s">
        <v>27804</v>
      </c>
      <c r="J3557" s="14" t="s">
        <v>13699</v>
      </c>
      <c r="K3557" s="18"/>
      <c r="L3557" s="14" t="s">
        <v>13832</v>
      </c>
      <c r="M3557" s="15" t="s">
        <v>26760</v>
      </c>
      <c r="N3557" s="19" t="str">
        <f>_xlfn.IFNA(VLOOKUP(K3557,'HAN02'!$I$1:$J$426,2,FALSE),"")</f>
        <v/>
      </c>
    </row>
    <row r="3558" spans="1:14">
      <c r="A3558" s="14">
        <v>3556</v>
      </c>
      <c r="B3558" s="14" t="str">
        <f t="shared" si="55"/>
        <v>440305203556</v>
      </c>
      <c r="C3558" s="15" t="s">
        <v>27805</v>
      </c>
      <c r="D3558" s="15" t="s">
        <v>4105</v>
      </c>
      <c r="E3558" s="15" t="s">
        <v>27806</v>
      </c>
      <c r="F3558" s="14" t="s">
        <v>27781</v>
      </c>
      <c r="G3558" s="15" t="s">
        <v>27807</v>
      </c>
      <c r="H3558" s="14" t="s">
        <v>14962</v>
      </c>
      <c r="I3558" s="15" t="s">
        <v>27808</v>
      </c>
      <c r="J3558" s="14" t="s">
        <v>13710</v>
      </c>
      <c r="K3558" s="18" t="s">
        <v>13200</v>
      </c>
      <c r="L3558" s="14" t="s">
        <v>13832</v>
      </c>
      <c r="M3558" s="15" t="s">
        <v>26760</v>
      </c>
      <c r="N3558" s="19" t="str">
        <f>_xlfn.IFNA(VLOOKUP(K3558,'HAN02'!$I$1:$J$426,2,FALSE),"")</f>
        <v>GG442036</v>
      </c>
    </row>
    <row r="3559" spans="1:14">
      <c r="A3559" s="14">
        <v>3557</v>
      </c>
      <c r="B3559" s="14" t="str">
        <f t="shared" si="55"/>
        <v>440305103557</v>
      </c>
      <c r="C3559" s="15" t="s">
        <v>27809</v>
      </c>
      <c r="D3559" s="15" t="s">
        <v>4105</v>
      </c>
      <c r="E3559" s="15" t="s">
        <v>27810</v>
      </c>
      <c r="F3559" s="14" t="s">
        <v>27781</v>
      </c>
      <c r="G3559" s="15" t="s">
        <v>27811</v>
      </c>
      <c r="H3559" s="14" t="s">
        <v>13942</v>
      </c>
      <c r="I3559" s="15" t="s">
        <v>27812</v>
      </c>
      <c r="J3559" s="14" t="s">
        <v>13710</v>
      </c>
      <c r="K3559" s="18" t="s">
        <v>13200</v>
      </c>
      <c r="L3559" s="14" t="s">
        <v>13832</v>
      </c>
      <c r="M3559" s="15" t="s">
        <v>26760</v>
      </c>
      <c r="N3559" s="19" t="str">
        <f>_xlfn.IFNA(VLOOKUP(K3559,'HAN02'!$I$1:$J$426,2,FALSE),"")</f>
        <v>GG442036</v>
      </c>
    </row>
    <row r="3560" spans="1:14">
      <c r="A3560" s="14">
        <v>3558</v>
      </c>
      <c r="B3560" s="14" t="str">
        <f t="shared" si="55"/>
        <v>440305403558</v>
      </c>
      <c r="C3560" s="15" t="s">
        <v>27813</v>
      </c>
      <c r="D3560" s="15" t="s">
        <v>4105</v>
      </c>
      <c r="E3560" s="15" t="s">
        <v>27814</v>
      </c>
      <c r="F3560" s="14" t="s">
        <v>27781</v>
      </c>
      <c r="G3560" s="15" t="s">
        <v>27815</v>
      </c>
      <c r="H3560" s="14" t="s">
        <v>13708</v>
      </c>
      <c r="I3560" s="15" t="s">
        <v>27816</v>
      </c>
      <c r="J3560" s="14" t="s">
        <v>13710</v>
      </c>
      <c r="K3560" s="18" t="s">
        <v>13200</v>
      </c>
      <c r="L3560" s="14" t="s">
        <v>13699</v>
      </c>
      <c r="M3560" s="15" t="s">
        <v>26760</v>
      </c>
      <c r="N3560" s="19" t="str">
        <f>_xlfn.IFNA(VLOOKUP(K3560,'HAN02'!$I$1:$J$426,2,FALSE),"")</f>
        <v>GG442036</v>
      </c>
    </row>
    <row r="3561" spans="1:14">
      <c r="A3561" s="14">
        <v>3559</v>
      </c>
      <c r="B3561" s="14" t="str">
        <f t="shared" si="55"/>
        <v>440305303559</v>
      </c>
      <c r="C3561" s="15" t="s">
        <v>27817</v>
      </c>
      <c r="D3561" s="15" t="s">
        <v>4105</v>
      </c>
      <c r="E3561" s="15" t="s">
        <v>27818</v>
      </c>
      <c r="F3561" s="14" t="s">
        <v>27781</v>
      </c>
      <c r="G3561" s="15" t="s">
        <v>27819</v>
      </c>
      <c r="H3561" s="14" t="s">
        <v>13872</v>
      </c>
      <c r="I3561" s="15" t="s">
        <v>26537</v>
      </c>
      <c r="J3561" s="14" t="s">
        <v>13710</v>
      </c>
      <c r="K3561" s="18" t="s">
        <v>13200</v>
      </c>
      <c r="L3561" s="14" t="s">
        <v>13699</v>
      </c>
      <c r="M3561" s="15" t="s">
        <v>26760</v>
      </c>
      <c r="N3561" s="19" t="str">
        <f>_xlfn.IFNA(VLOOKUP(K3561,'HAN02'!$I$1:$J$426,2,FALSE),"")</f>
        <v>GG442036</v>
      </c>
    </row>
    <row r="3562" spans="1:14">
      <c r="A3562" s="14">
        <v>3560</v>
      </c>
      <c r="B3562" s="14" t="str">
        <f t="shared" si="55"/>
        <v>440305503560</v>
      </c>
      <c r="C3562" s="15" t="s">
        <v>27820</v>
      </c>
      <c r="D3562" s="15" t="s">
        <v>4105</v>
      </c>
      <c r="E3562" s="15" t="s">
        <v>27821</v>
      </c>
      <c r="F3562" s="14" t="s">
        <v>27802</v>
      </c>
      <c r="G3562" s="15" t="s">
        <v>27822</v>
      </c>
      <c r="H3562" s="14" t="s">
        <v>13745</v>
      </c>
      <c r="I3562" s="15" t="s">
        <v>27823</v>
      </c>
      <c r="J3562" s="14" t="s">
        <v>13699</v>
      </c>
      <c r="K3562" s="18"/>
      <c r="L3562" s="14" t="s">
        <v>13832</v>
      </c>
      <c r="M3562" s="15" t="s">
        <v>26760</v>
      </c>
      <c r="N3562" s="19" t="str">
        <f>_xlfn.IFNA(VLOOKUP(K3562,'HAN02'!$I$1:$J$426,2,FALSE),"")</f>
        <v/>
      </c>
    </row>
    <row r="3563" spans="1:14">
      <c r="A3563" s="14">
        <v>3561</v>
      </c>
      <c r="B3563" s="14" t="str">
        <f t="shared" si="55"/>
        <v>440305503561</v>
      </c>
      <c r="C3563" s="15" t="s">
        <v>27824</v>
      </c>
      <c r="D3563" s="15" t="s">
        <v>4105</v>
      </c>
      <c r="E3563" s="15" t="s">
        <v>27825</v>
      </c>
      <c r="F3563" s="14" t="s">
        <v>27695</v>
      </c>
      <c r="G3563" s="15" t="s">
        <v>27826</v>
      </c>
      <c r="H3563" s="14" t="s">
        <v>13745</v>
      </c>
      <c r="I3563" s="15" t="s">
        <v>27827</v>
      </c>
      <c r="J3563" s="14" t="s">
        <v>13710</v>
      </c>
      <c r="K3563" s="18" t="s">
        <v>13200</v>
      </c>
      <c r="L3563" s="14" t="s">
        <v>13699</v>
      </c>
      <c r="M3563" s="15" t="s">
        <v>26760</v>
      </c>
      <c r="N3563" s="19" t="str">
        <f>_xlfn.IFNA(VLOOKUP(K3563,'HAN02'!$I$1:$J$426,2,FALSE),"")</f>
        <v>GG442036</v>
      </c>
    </row>
    <row r="3564" spans="1:14">
      <c r="A3564" s="14">
        <v>3562</v>
      </c>
      <c r="B3564" s="14" t="str">
        <f t="shared" si="55"/>
        <v>440305503562</v>
      </c>
      <c r="C3564" s="15" t="s">
        <v>27828</v>
      </c>
      <c r="D3564" s="15" t="s">
        <v>4105</v>
      </c>
      <c r="E3564" s="15" t="s">
        <v>27829</v>
      </c>
      <c r="F3564" s="14" t="s">
        <v>27830</v>
      </c>
      <c r="G3564" s="15" t="s">
        <v>27831</v>
      </c>
      <c r="H3564" s="14" t="s">
        <v>13745</v>
      </c>
      <c r="I3564" s="15" t="s">
        <v>15729</v>
      </c>
      <c r="J3564" s="14" t="s">
        <v>13699</v>
      </c>
      <c r="K3564" s="18"/>
      <c r="L3564" s="14" t="s">
        <v>13699</v>
      </c>
      <c r="M3564" s="15" t="s">
        <v>26760</v>
      </c>
      <c r="N3564" s="19" t="str">
        <f>_xlfn.IFNA(VLOOKUP(K3564,'HAN02'!$I$1:$J$426,2,FALSE),"")</f>
        <v/>
      </c>
    </row>
    <row r="3565" spans="1:14">
      <c r="A3565" s="14">
        <v>3563</v>
      </c>
      <c r="B3565" s="14" t="str">
        <f t="shared" si="55"/>
        <v>440305503563</v>
      </c>
      <c r="C3565" s="15" t="s">
        <v>27832</v>
      </c>
      <c r="D3565" s="15" t="s">
        <v>4105</v>
      </c>
      <c r="E3565" s="15" t="s">
        <v>27833</v>
      </c>
      <c r="F3565" s="14" t="s">
        <v>27695</v>
      </c>
      <c r="G3565" s="15" t="s">
        <v>27834</v>
      </c>
      <c r="H3565" s="14" t="s">
        <v>13745</v>
      </c>
      <c r="I3565" s="15" t="s">
        <v>23610</v>
      </c>
      <c r="J3565" s="14" t="s">
        <v>13710</v>
      </c>
      <c r="K3565" s="18" t="s">
        <v>13200</v>
      </c>
      <c r="L3565" s="14" t="s">
        <v>13699</v>
      </c>
      <c r="M3565" s="15" t="s">
        <v>26760</v>
      </c>
      <c r="N3565" s="19" t="str">
        <f>_xlfn.IFNA(VLOOKUP(K3565,'HAN02'!$I$1:$J$426,2,FALSE),"")</f>
        <v>GG442036</v>
      </c>
    </row>
    <row r="3566" spans="1:14">
      <c r="A3566" s="14">
        <v>3564</v>
      </c>
      <c r="B3566" s="14" t="str">
        <f t="shared" si="55"/>
        <v>440305003564</v>
      </c>
      <c r="C3566" s="15" t="s">
        <v>27835</v>
      </c>
      <c r="D3566" s="15" t="s">
        <v>4105</v>
      </c>
      <c r="E3566" s="15" t="s">
        <v>27836</v>
      </c>
      <c r="F3566" s="14" t="s">
        <v>27695</v>
      </c>
      <c r="G3566" s="15"/>
      <c r="H3566" s="14"/>
      <c r="I3566" s="15" t="s">
        <v>27837</v>
      </c>
      <c r="J3566" s="14"/>
      <c r="K3566" s="18"/>
      <c r="L3566" s="14" t="s">
        <v>13699</v>
      </c>
      <c r="M3566" s="15" t="s">
        <v>26760</v>
      </c>
      <c r="N3566" s="19" t="str">
        <f>_xlfn.IFNA(VLOOKUP(K3566,'HAN02'!$I$1:$J$426,2,FALSE),"")</f>
        <v/>
      </c>
    </row>
    <row r="3567" spans="1:14">
      <c r="A3567" s="14">
        <v>3565</v>
      </c>
      <c r="B3567" s="14" t="str">
        <f t="shared" si="55"/>
        <v>440305503565</v>
      </c>
      <c r="C3567" s="15" t="s">
        <v>27838</v>
      </c>
      <c r="D3567" s="15" t="s">
        <v>4105</v>
      </c>
      <c r="E3567" s="15" t="s">
        <v>27839</v>
      </c>
      <c r="F3567" s="14" t="s">
        <v>27695</v>
      </c>
      <c r="G3567" s="15" t="s">
        <v>27840</v>
      </c>
      <c r="H3567" s="14" t="s">
        <v>13745</v>
      </c>
      <c r="I3567" s="15" t="s">
        <v>14450</v>
      </c>
      <c r="J3567" s="14" t="s">
        <v>13699</v>
      </c>
      <c r="K3567" s="18"/>
      <c r="L3567" s="14" t="s">
        <v>13699</v>
      </c>
      <c r="M3567" s="15" t="s">
        <v>26760</v>
      </c>
      <c r="N3567" s="19" t="str">
        <f>_xlfn.IFNA(VLOOKUP(K3567,'HAN02'!$I$1:$J$426,2,FALSE),"")</f>
        <v/>
      </c>
    </row>
    <row r="3568" spans="1:14">
      <c r="A3568" s="14">
        <v>3566</v>
      </c>
      <c r="B3568" s="14" t="str">
        <f t="shared" si="55"/>
        <v>440305503566</v>
      </c>
      <c r="C3568" s="15" t="s">
        <v>27841</v>
      </c>
      <c r="D3568" s="15" t="s">
        <v>4105</v>
      </c>
      <c r="E3568" s="15" t="s">
        <v>27842</v>
      </c>
      <c r="F3568" s="14" t="s">
        <v>27695</v>
      </c>
      <c r="G3568" s="15" t="s">
        <v>27843</v>
      </c>
      <c r="H3568" s="14" t="s">
        <v>13745</v>
      </c>
      <c r="I3568" s="15" t="s">
        <v>21443</v>
      </c>
      <c r="J3568" s="14" t="s">
        <v>13710</v>
      </c>
      <c r="K3568" s="18" t="s">
        <v>13200</v>
      </c>
      <c r="L3568" s="14" t="s">
        <v>13699</v>
      </c>
      <c r="M3568" s="15" t="s">
        <v>26760</v>
      </c>
      <c r="N3568" s="19" t="str">
        <f>_xlfn.IFNA(VLOOKUP(K3568,'HAN02'!$I$1:$J$426,2,FALSE),"")</f>
        <v>GG442036</v>
      </c>
    </row>
    <row r="3569" spans="1:14">
      <c r="A3569" s="14">
        <v>3567</v>
      </c>
      <c r="B3569" s="14" t="str">
        <f t="shared" si="55"/>
        <v>440305003567</v>
      </c>
      <c r="C3569" s="15" t="s">
        <v>27844</v>
      </c>
      <c r="D3569" s="15" t="s">
        <v>4105</v>
      </c>
      <c r="E3569" s="15" t="s">
        <v>27845</v>
      </c>
      <c r="F3569" s="14" t="s">
        <v>27695</v>
      </c>
      <c r="G3569" s="15" t="s">
        <v>27846</v>
      </c>
      <c r="H3569" s="14"/>
      <c r="I3569" s="15" t="s">
        <v>16377</v>
      </c>
      <c r="J3569" s="14"/>
      <c r="K3569" s="18"/>
      <c r="L3569" s="14" t="s">
        <v>13699</v>
      </c>
      <c r="M3569" s="15" t="s">
        <v>26760</v>
      </c>
      <c r="N3569" s="19" t="str">
        <f>_xlfn.IFNA(VLOOKUP(K3569,'HAN02'!$I$1:$J$426,2,FALSE),"")</f>
        <v/>
      </c>
    </row>
    <row r="3570" spans="1:14">
      <c r="A3570" s="14">
        <v>3568</v>
      </c>
      <c r="B3570" s="14" t="str">
        <f t="shared" si="55"/>
        <v>440305003568</v>
      </c>
      <c r="C3570" s="15" t="s">
        <v>27847</v>
      </c>
      <c r="D3570" s="15" t="s">
        <v>4105</v>
      </c>
      <c r="E3570" s="15" t="s">
        <v>27848</v>
      </c>
      <c r="F3570" s="14" t="s">
        <v>27695</v>
      </c>
      <c r="G3570" s="15"/>
      <c r="H3570" s="14"/>
      <c r="I3570" s="15" t="s">
        <v>23345</v>
      </c>
      <c r="J3570" s="14"/>
      <c r="K3570" s="18"/>
      <c r="L3570" s="14" t="s">
        <v>13699</v>
      </c>
      <c r="M3570" s="15" t="s">
        <v>26760</v>
      </c>
      <c r="N3570" s="19" t="str">
        <f>_xlfn.IFNA(VLOOKUP(K3570,'HAN02'!$I$1:$J$426,2,FALSE),"")</f>
        <v/>
      </c>
    </row>
    <row r="3571" spans="1:14">
      <c r="A3571" s="14">
        <v>3569</v>
      </c>
      <c r="B3571" s="14" t="str">
        <f t="shared" si="55"/>
        <v>440305003569</v>
      </c>
      <c r="C3571" s="15" t="s">
        <v>27849</v>
      </c>
      <c r="D3571" s="15" t="s">
        <v>4105</v>
      </c>
      <c r="E3571" s="15" t="s">
        <v>27850</v>
      </c>
      <c r="F3571" s="14" t="s">
        <v>27851</v>
      </c>
      <c r="G3571" s="15"/>
      <c r="H3571" s="14"/>
      <c r="I3571" s="15" t="s">
        <v>27852</v>
      </c>
      <c r="J3571" s="14"/>
      <c r="K3571" s="18"/>
      <c r="L3571" s="14" t="s">
        <v>13699</v>
      </c>
      <c r="M3571" s="15" t="s">
        <v>26760</v>
      </c>
      <c r="N3571" s="19" t="str">
        <f>_xlfn.IFNA(VLOOKUP(K3571,'HAN02'!$I$1:$J$426,2,FALSE),"")</f>
        <v/>
      </c>
    </row>
    <row r="3572" spans="1:14">
      <c r="A3572" s="14">
        <v>3570</v>
      </c>
      <c r="B3572" s="14" t="str">
        <f t="shared" si="55"/>
        <v>440305503570</v>
      </c>
      <c r="C3572" s="15" t="s">
        <v>27853</v>
      </c>
      <c r="D3572" s="15" t="s">
        <v>4105</v>
      </c>
      <c r="E3572" s="15" t="s">
        <v>27854</v>
      </c>
      <c r="F3572" s="14" t="s">
        <v>27830</v>
      </c>
      <c r="G3572" s="15" t="s">
        <v>27855</v>
      </c>
      <c r="H3572" s="14" t="s">
        <v>13745</v>
      </c>
      <c r="I3572" s="15" t="s">
        <v>27856</v>
      </c>
      <c r="J3572" s="14" t="s">
        <v>13699</v>
      </c>
      <c r="K3572" s="18"/>
      <c r="L3572" s="14" t="s">
        <v>13699</v>
      </c>
      <c r="M3572" s="15" t="s">
        <v>26760</v>
      </c>
      <c r="N3572" s="19" t="str">
        <f>_xlfn.IFNA(VLOOKUP(K3572,'HAN02'!$I$1:$J$426,2,FALSE),"")</f>
        <v/>
      </c>
    </row>
    <row r="3573" spans="1:14">
      <c r="A3573" s="14">
        <v>3571</v>
      </c>
      <c r="B3573" s="14" t="str">
        <f t="shared" si="55"/>
        <v>440305003571</v>
      </c>
      <c r="C3573" s="15" t="s">
        <v>27857</v>
      </c>
      <c r="D3573" s="15" t="s">
        <v>4105</v>
      </c>
      <c r="E3573" s="15" t="s">
        <v>27858</v>
      </c>
      <c r="F3573" s="14" t="s">
        <v>27695</v>
      </c>
      <c r="G3573" s="15"/>
      <c r="H3573" s="14"/>
      <c r="I3573" s="15" t="s">
        <v>17752</v>
      </c>
      <c r="J3573" s="14"/>
      <c r="K3573" s="18"/>
      <c r="L3573" s="14" t="s">
        <v>13699</v>
      </c>
      <c r="M3573" s="15" t="s">
        <v>26760</v>
      </c>
      <c r="N3573" s="19" t="str">
        <f>_xlfn.IFNA(VLOOKUP(K3573,'HAN02'!$I$1:$J$426,2,FALSE),"")</f>
        <v/>
      </c>
    </row>
    <row r="3574" spans="1:14">
      <c r="A3574" s="14">
        <v>3572</v>
      </c>
      <c r="B3574" s="14" t="str">
        <f t="shared" si="55"/>
        <v>440305403572</v>
      </c>
      <c r="C3574" s="15" t="s">
        <v>27859</v>
      </c>
      <c r="D3574" s="15" t="s">
        <v>4105</v>
      </c>
      <c r="E3574" s="15" t="s">
        <v>27860</v>
      </c>
      <c r="F3574" s="14" t="s">
        <v>27802</v>
      </c>
      <c r="G3574" s="15" t="s">
        <v>27861</v>
      </c>
      <c r="H3574" s="14" t="s">
        <v>13708</v>
      </c>
      <c r="I3574" s="15" t="s">
        <v>27862</v>
      </c>
      <c r="J3574" s="14" t="s">
        <v>13699</v>
      </c>
      <c r="K3574" s="18"/>
      <c r="L3574" s="14" t="s">
        <v>13699</v>
      </c>
      <c r="M3574" s="15" t="s">
        <v>26760</v>
      </c>
      <c r="N3574" s="19" t="str">
        <f>_xlfn.IFNA(VLOOKUP(K3574,'HAN02'!$I$1:$J$426,2,FALSE),"")</f>
        <v/>
      </c>
    </row>
    <row r="3575" spans="1:14">
      <c r="A3575" s="14">
        <v>3573</v>
      </c>
      <c r="B3575" s="14" t="str">
        <f t="shared" si="55"/>
        <v>440305503573</v>
      </c>
      <c r="C3575" s="15" t="s">
        <v>27863</v>
      </c>
      <c r="D3575" s="15" t="s">
        <v>4105</v>
      </c>
      <c r="E3575" s="15" t="s">
        <v>27864</v>
      </c>
      <c r="F3575" s="14" t="s">
        <v>27781</v>
      </c>
      <c r="G3575" s="15" t="s">
        <v>27865</v>
      </c>
      <c r="H3575" s="14" t="s">
        <v>13745</v>
      </c>
      <c r="I3575" s="15" t="s">
        <v>20216</v>
      </c>
      <c r="J3575" s="14" t="s">
        <v>13710</v>
      </c>
      <c r="K3575" s="18" t="s">
        <v>13200</v>
      </c>
      <c r="L3575" s="14" t="s">
        <v>13699</v>
      </c>
      <c r="M3575" s="15" t="s">
        <v>26760</v>
      </c>
      <c r="N3575" s="19" t="str">
        <f>_xlfn.IFNA(VLOOKUP(K3575,'HAN02'!$I$1:$J$426,2,FALSE),"")</f>
        <v>GG442036</v>
      </c>
    </row>
    <row r="3576" spans="1:14">
      <c r="A3576" s="14">
        <v>3574</v>
      </c>
      <c r="B3576" s="14" t="str">
        <f t="shared" si="55"/>
        <v>440305503574</v>
      </c>
      <c r="C3576" s="15" t="s">
        <v>27866</v>
      </c>
      <c r="D3576" s="15" t="s">
        <v>4105</v>
      </c>
      <c r="E3576" s="15" t="s">
        <v>27867</v>
      </c>
      <c r="F3576" s="14" t="s">
        <v>27781</v>
      </c>
      <c r="G3576" s="15" t="s">
        <v>27868</v>
      </c>
      <c r="H3576" s="14" t="s">
        <v>13745</v>
      </c>
      <c r="I3576" s="15" t="s">
        <v>15853</v>
      </c>
      <c r="J3576" s="14" t="s">
        <v>13710</v>
      </c>
      <c r="K3576" s="18" t="s">
        <v>13200</v>
      </c>
      <c r="L3576" s="14" t="s">
        <v>13699</v>
      </c>
      <c r="M3576" s="15" t="s">
        <v>26760</v>
      </c>
      <c r="N3576" s="19" t="str">
        <f>_xlfn.IFNA(VLOOKUP(K3576,'HAN02'!$I$1:$J$426,2,FALSE),"")</f>
        <v>GG442036</v>
      </c>
    </row>
    <row r="3577" spans="1:14">
      <c r="A3577" s="14">
        <v>3575</v>
      </c>
      <c r="B3577" s="14" t="str">
        <f t="shared" si="55"/>
        <v>440305003575</v>
      </c>
      <c r="C3577" s="15" t="s">
        <v>27869</v>
      </c>
      <c r="D3577" s="15" t="s">
        <v>4105</v>
      </c>
      <c r="E3577" s="15" t="s">
        <v>27870</v>
      </c>
      <c r="F3577" s="14" t="s">
        <v>27781</v>
      </c>
      <c r="G3577" s="15" t="s">
        <v>27871</v>
      </c>
      <c r="H3577" s="14"/>
      <c r="I3577" s="15" t="s">
        <v>17101</v>
      </c>
      <c r="J3577" s="14"/>
      <c r="K3577" s="18"/>
      <c r="L3577" s="14" t="s">
        <v>13699</v>
      </c>
      <c r="M3577" s="15" t="s">
        <v>26760</v>
      </c>
      <c r="N3577" s="19" t="str">
        <f>_xlfn.IFNA(VLOOKUP(K3577,'HAN02'!$I$1:$J$426,2,FALSE),"")</f>
        <v/>
      </c>
    </row>
    <row r="3578" spans="1:14">
      <c r="A3578" s="14">
        <v>3576</v>
      </c>
      <c r="B3578" s="14" t="str">
        <f t="shared" si="55"/>
        <v>440305503576</v>
      </c>
      <c r="C3578" s="15" t="s">
        <v>27872</v>
      </c>
      <c r="D3578" s="15" t="s">
        <v>4105</v>
      </c>
      <c r="E3578" s="15" t="s">
        <v>27873</v>
      </c>
      <c r="F3578" s="14" t="s">
        <v>27830</v>
      </c>
      <c r="G3578" s="15" t="s">
        <v>27874</v>
      </c>
      <c r="H3578" s="14" t="s">
        <v>13745</v>
      </c>
      <c r="I3578" s="15" t="s">
        <v>27875</v>
      </c>
      <c r="J3578" s="14" t="s">
        <v>13699</v>
      </c>
      <c r="K3578" s="18"/>
      <c r="L3578" s="14" t="s">
        <v>13699</v>
      </c>
      <c r="M3578" s="15" t="s">
        <v>26760</v>
      </c>
      <c r="N3578" s="19" t="str">
        <f>_xlfn.IFNA(VLOOKUP(K3578,'HAN02'!$I$1:$J$426,2,FALSE),"")</f>
        <v/>
      </c>
    </row>
    <row r="3579" spans="1:14">
      <c r="A3579" s="14">
        <v>3577</v>
      </c>
      <c r="B3579" s="14" t="str">
        <f t="shared" si="55"/>
        <v>440305003577</v>
      </c>
      <c r="C3579" s="15" t="s">
        <v>27876</v>
      </c>
      <c r="D3579" s="15" t="s">
        <v>4105</v>
      </c>
      <c r="E3579" s="15" t="s">
        <v>27877</v>
      </c>
      <c r="F3579" s="14" t="s">
        <v>27695</v>
      </c>
      <c r="G3579" s="15" t="s">
        <v>27878</v>
      </c>
      <c r="H3579" s="14"/>
      <c r="I3579" s="15" t="s">
        <v>27692</v>
      </c>
      <c r="J3579" s="14"/>
      <c r="K3579" s="18"/>
      <c r="L3579" s="14" t="s">
        <v>13699</v>
      </c>
      <c r="M3579" s="15" t="s">
        <v>26760</v>
      </c>
      <c r="N3579" s="19" t="str">
        <f>_xlfn.IFNA(VLOOKUP(K3579,'HAN02'!$I$1:$J$426,2,FALSE),"")</f>
        <v/>
      </c>
    </row>
    <row r="3580" spans="1:14">
      <c r="A3580" s="14">
        <v>3578</v>
      </c>
      <c r="B3580" s="14" t="str">
        <f t="shared" si="55"/>
        <v>440305503578</v>
      </c>
      <c r="C3580" s="15" t="s">
        <v>27879</v>
      </c>
      <c r="D3580" s="15" t="s">
        <v>4105</v>
      </c>
      <c r="E3580" s="15" t="s">
        <v>27880</v>
      </c>
      <c r="F3580" s="14" t="s">
        <v>27695</v>
      </c>
      <c r="G3580" s="15" t="s">
        <v>27881</v>
      </c>
      <c r="H3580" s="14" t="s">
        <v>13745</v>
      </c>
      <c r="I3580" s="15" t="s">
        <v>23569</v>
      </c>
      <c r="J3580" s="14" t="s">
        <v>13710</v>
      </c>
      <c r="K3580" s="18" t="s">
        <v>13200</v>
      </c>
      <c r="L3580" s="14" t="s">
        <v>13699</v>
      </c>
      <c r="M3580" s="15" t="s">
        <v>26760</v>
      </c>
      <c r="N3580" s="19" t="str">
        <f>_xlfn.IFNA(VLOOKUP(K3580,'HAN02'!$I$1:$J$426,2,FALSE),"")</f>
        <v>GG442036</v>
      </c>
    </row>
    <row r="3581" spans="1:14">
      <c r="A3581" s="14">
        <v>3579</v>
      </c>
      <c r="B3581" s="14" t="str">
        <f t="shared" si="55"/>
        <v>440305003579</v>
      </c>
      <c r="C3581" s="15" t="s">
        <v>27882</v>
      </c>
      <c r="D3581" s="15" t="s">
        <v>4105</v>
      </c>
      <c r="E3581" s="15" t="s">
        <v>27883</v>
      </c>
      <c r="F3581" s="14" t="s">
        <v>27781</v>
      </c>
      <c r="G3581" s="15" t="s">
        <v>27884</v>
      </c>
      <c r="H3581" s="14"/>
      <c r="I3581" s="15" t="s">
        <v>27885</v>
      </c>
      <c r="J3581" s="14"/>
      <c r="K3581" s="18"/>
      <c r="L3581" s="14" t="s">
        <v>13699</v>
      </c>
      <c r="M3581" s="15" t="s">
        <v>26760</v>
      </c>
      <c r="N3581" s="19" t="str">
        <f>_xlfn.IFNA(VLOOKUP(K3581,'HAN02'!$I$1:$J$426,2,FALSE),"")</f>
        <v/>
      </c>
    </row>
    <row r="3582" spans="1:14">
      <c r="A3582" s="14">
        <v>3580</v>
      </c>
      <c r="B3582" s="14" t="str">
        <f t="shared" si="55"/>
        <v>440305503580</v>
      </c>
      <c r="C3582" s="15" t="s">
        <v>27886</v>
      </c>
      <c r="D3582" s="15" t="s">
        <v>4105</v>
      </c>
      <c r="E3582" s="15" t="s">
        <v>27887</v>
      </c>
      <c r="F3582" s="14" t="s">
        <v>27802</v>
      </c>
      <c r="G3582" s="15" t="s">
        <v>27888</v>
      </c>
      <c r="H3582" s="14" t="s">
        <v>13745</v>
      </c>
      <c r="I3582" s="15" t="s">
        <v>16173</v>
      </c>
      <c r="J3582" s="14" t="s">
        <v>13699</v>
      </c>
      <c r="K3582" s="18"/>
      <c r="L3582" s="14" t="s">
        <v>13699</v>
      </c>
      <c r="M3582" s="15" t="s">
        <v>26760</v>
      </c>
      <c r="N3582" s="19" t="str">
        <f>_xlfn.IFNA(VLOOKUP(K3582,'HAN02'!$I$1:$J$426,2,FALSE),"")</f>
        <v/>
      </c>
    </row>
    <row r="3583" spans="1:14">
      <c r="A3583" s="14">
        <v>3581</v>
      </c>
      <c r="B3583" s="14" t="str">
        <f t="shared" si="55"/>
        <v>440305503581</v>
      </c>
      <c r="C3583" s="15" t="s">
        <v>27889</v>
      </c>
      <c r="D3583" s="15" t="s">
        <v>4105</v>
      </c>
      <c r="E3583" s="15" t="s">
        <v>27890</v>
      </c>
      <c r="F3583" s="14" t="s">
        <v>27695</v>
      </c>
      <c r="G3583" s="15" t="s">
        <v>27891</v>
      </c>
      <c r="H3583" s="14" t="s">
        <v>13745</v>
      </c>
      <c r="I3583" s="15" t="s">
        <v>27892</v>
      </c>
      <c r="J3583" s="14" t="s">
        <v>13710</v>
      </c>
      <c r="K3583" s="18" t="s">
        <v>13200</v>
      </c>
      <c r="L3583" s="14" t="s">
        <v>13699</v>
      </c>
      <c r="M3583" s="15" t="s">
        <v>26760</v>
      </c>
      <c r="N3583" s="19" t="str">
        <f>_xlfn.IFNA(VLOOKUP(K3583,'HAN02'!$I$1:$J$426,2,FALSE),"")</f>
        <v>GG442036</v>
      </c>
    </row>
    <row r="3584" spans="1:14">
      <c r="A3584" s="14">
        <v>3582</v>
      </c>
      <c r="B3584" s="14" t="str">
        <f t="shared" si="55"/>
        <v>440305503582</v>
      </c>
      <c r="C3584" s="15" t="s">
        <v>27893</v>
      </c>
      <c r="D3584" s="15" t="s">
        <v>4105</v>
      </c>
      <c r="E3584" s="15" t="s">
        <v>27894</v>
      </c>
      <c r="F3584" s="14" t="s">
        <v>27695</v>
      </c>
      <c r="G3584" s="15" t="s">
        <v>27895</v>
      </c>
      <c r="H3584" s="14" t="s">
        <v>13745</v>
      </c>
      <c r="I3584" s="15" t="s">
        <v>25106</v>
      </c>
      <c r="J3584" s="14" t="s">
        <v>13710</v>
      </c>
      <c r="K3584" s="18" t="s">
        <v>13200</v>
      </c>
      <c r="L3584" s="14" t="s">
        <v>13699</v>
      </c>
      <c r="M3584" s="15" t="s">
        <v>26760</v>
      </c>
      <c r="N3584" s="19" t="str">
        <f>_xlfn.IFNA(VLOOKUP(K3584,'HAN02'!$I$1:$J$426,2,FALSE),"")</f>
        <v>GG442036</v>
      </c>
    </row>
    <row r="3585" spans="1:14">
      <c r="A3585" s="14">
        <v>3583</v>
      </c>
      <c r="B3585" s="14" t="str">
        <f t="shared" si="55"/>
        <v>440305003583</v>
      </c>
      <c r="C3585" s="15" t="s">
        <v>27896</v>
      </c>
      <c r="D3585" s="15" t="s">
        <v>4105</v>
      </c>
      <c r="E3585" s="15" t="s">
        <v>27897</v>
      </c>
      <c r="F3585" s="14" t="s">
        <v>27695</v>
      </c>
      <c r="G3585" s="15" t="s">
        <v>27898</v>
      </c>
      <c r="H3585" s="14"/>
      <c r="I3585" s="15" t="s">
        <v>15938</v>
      </c>
      <c r="J3585" s="14"/>
      <c r="K3585" s="18"/>
      <c r="L3585" s="14" t="s">
        <v>13699</v>
      </c>
      <c r="M3585" s="15" t="s">
        <v>26760</v>
      </c>
      <c r="N3585" s="19" t="str">
        <f>_xlfn.IFNA(VLOOKUP(K3585,'HAN02'!$I$1:$J$426,2,FALSE),"")</f>
        <v/>
      </c>
    </row>
    <row r="3586" spans="1:14">
      <c r="A3586" s="14">
        <v>3584</v>
      </c>
      <c r="B3586" s="14" t="str">
        <f t="shared" si="55"/>
        <v>440305403584</v>
      </c>
      <c r="C3586" s="15" t="s">
        <v>27899</v>
      </c>
      <c r="D3586" s="15" t="s">
        <v>4105</v>
      </c>
      <c r="E3586" s="15" t="s">
        <v>27900</v>
      </c>
      <c r="F3586" s="14" t="s">
        <v>27802</v>
      </c>
      <c r="G3586" s="15" t="s">
        <v>27901</v>
      </c>
      <c r="H3586" s="14" t="s">
        <v>13708</v>
      </c>
      <c r="I3586" s="15" t="s">
        <v>15733</v>
      </c>
      <c r="J3586" s="14" t="s">
        <v>13710</v>
      </c>
      <c r="K3586" s="18" t="s">
        <v>13200</v>
      </c>
      <c r="L3586" s="14" t="s">
        <v>13699</v>
      </c>
      <c r="M3586" s="15" t="s">
        <v>26760</v>
      </c>
      <c r="N3586" s="19" t="str">
        <f>_xlfn.IFNA(VLOOKUP(K3586,'HAN02'!$I$1:$J$426,2,FALSE),"")</f>
        <v>GG442036</v>
      </c>
    </row>
    <row r="3587" spans="1:14">
      <c r="A3587" s="14">
        <v>3585</v>
      </c>
      <c r="B3587" s="14" t="str">
        <f t="shared" si="55"/>
        <v>440305503585</v>
      </c>
      <c r="C3587" s="15" t="s">
        <v>27902</v>
      </c>
      <c r="D3587" s="15" t="s">
        <v>4105</v>
      </c>
      <c r="E3587" s="15" t="s">
        <v>27903</v>
      </c>
      <c r="F3587" s="14" t="s">
        <v>27695</v>
      </c>
      <c r="G3587" s="15" t="s">
        <v>27904</v>
      </c>
      <c r="H3587" s="14" t="s">
        <v>13745</v>
      </c>
      <c r="I3587" s="15" t="s">
        <v>18964</v>
      </c>
      <c r="J3587" s="14" t="s">
        <v>13710</v>
      </c>
      <c r="K3587" s="18" t="s">
        <v>13200</v>
      </c>
      <c r="L3587" s="14" t="s">
        <v>13699</v>
      </c>
      <c r="M3587" s="15" t="s">
        <v>26760</v>
      </c>
      <c r="N3587" s="19" t="str">
        <f>_xlfn.IFNA(VLOOKUP(K3587,'HAN02'!$I$1:$J$426,2,FALSE),"")</f>
        <v>GG442036</v>
      </c>
    </row>
    <row r="3588" spans="1:14">
      <c r="A3588" s="14">
        <v>3586</v>
      </c>
      <c r="B3588" s="14" t="str">
        <f t="shared" ref="B3588:B3651" si="56">D3588&amp;IF(H3588="",0,H3588)&amp;REPT(0,5-LEN(A3588))&amp;A3588</f>
        <v>440305003586</v>
      </c>
      <c r="C3588" s="15" t="s">
        <v>27905</v>
      </c>
      <c r="D3588" s="15" t="s">
        <v>4105</v>
      </c>
      <c r="E3588" s="15" t="s">
        <v>27906</v>
      </c>
      <c r="F3588" s="14" t="s">
        <v>27695</v>
      </c>
      <c r="G3588" s="15" t="s">
        <v>27907</v>
      </c>
      <c r="H3588" s="14"/>
      <c r="I3588" s="15" t="s">
        <v>27908</v>
      </c>
      <c r="J3588" s="14"/>
      <c r="K3588" s="18"/>
      <c r="L3588" s="14" t="s">
        <v>13699</v>
      </c>
      <c r="M3588" s="15" t="s">
        <v>26760</v>
      </c>
      <c r="N3588" s="19" t="str">
        <f>_xlfn.IFNA(VLOOKUP(K3588,'HAN02'!$I$1:$J$426,2,FALSE),"")</f>
        <v/>
      </c>
    </row>
    <row r="3589" spans="1:14">
      <c r="A3589" s="14">
        <v>3587</v>
      </c>
      <c r="B3589" s="14" t="str">
        <f t="shared" si="56"/>
        <v>440305503587</v>
      </c>
      <c r="C3589" s="15" t="s">
        <v>27909</v>
      </c>
      <c r="D3589" s="15" t="s">
        <v>4105</v>
      </c>
      <c r="E3589" s="15" t="s">
        <v>27910</v>
      </c>
      <c r="F3589" s="14" t="s">
        <v>27781</v>
      </c>
      <c r="G3589" s="15" t="s">
        <v>27911</v>
      </c>
      <c r="H3589" s="14" t="s">
        <v>13745</v>
      </c>
      <c r="I3589" s="15" t="s">
        <v>20380</v>
      </c>
      <c r="J3589" s="14" t="s">
        <v>13710</v>
      </c>
      <c r="K3589" s="18" t="s">
        <v>13200</v>
      </c>
      <c r="L3589" s="14" t="s">
        <v>13699</v>
      </c>
      <c r="M3589" s="15" t="s">
        <v>26760</v>
      </c>
      <c r="N3589" s="19" t="str">
        <f>_xlfn.IFNA(VLOOKUP(K3589,'HAN02'!$I$1:$J$426,2,FALSE),"")</f>
        <v>GG442036</v>
      </c>
    </row>
    <row r="3590" spans="1:14">
      <c r="A3590" s="14">
        <v>3588</v>
      </c>
      <c r="B3590" s="14" t="str">
        <f t="shared" si="56"/>
        <v>440305503588</v>
      </c>
      <c r="C3590" s="15" t="s">
        <v>27912</v>
      </c>
      <c r="D3590" s="15" t="s">
        <v>4105</v>
      </c>
      <c r="E3590" s="15" t="s">
        <v>27913</v>
      </c>
      <c r="F3590" s="14" t="s">
        <v>27695</v>
      </c>
      <c r="G3590" s="15" t="s">
        <v>27914</v>
      </c>
      <c r="H3590" s="14" t="s">
        <v>13745</v>
      </c>
      <c r="I3590" s="15" t="s">
        <v>14379</v>
      </c>
      <c r="J3590" s="14" t="s">
        <v>13710</v>
      </c>
      <c r="K3590" s="18" t="s">
        <v>13200</v>
      </c>
      <c r="L3590" s="14" t="s">
        <v>13699</v>
      </c>
      <c r="M3590" s="15" t="s">
        <v>26760</v>
      </c>
      <c r="N3590" s="19" t="str">
        <f>_xlfn.IFNA(VLOOKUP(K3590,'HAN02'!$I$1:$J$426,2,FALSE),"")</f>
        <v>GG442036</v>
      </c>
    </row>
    <row r="3591" spans="1:14">
      <c r="A3591" s="14">
        <v>3589</v>
      </c>
      <c r="B3591" s="14" t="str">
        <f t="shared" si="56"/>
        <v>440305503589</v>
      </c>
      <c r="C3591" s="15" t="s">
        <v>27915</v>
      </c>
      <c r="D3591" s="15" t="s">
        <v>4105</v>
      </c>
      <c r="E3591" s="15" t="s">
        <v>27916</v>
      </c>
      <c r="F3591" s="14" t="s">
        <v>27802</v>
      </c>
      <c r="G3591" s="15" t="s">
        <v>27917</v>
      </c>
      <c r="H3591" s="14" t="s">
        <v>13745</v>
      </c>
      <c r="I3591" s="15" t="s">
        <v>15661</v>
      </c>
      <c r="J3591" s="14" t="s">
        <v>13699</v>
      </c>
      <c r="K3591" s="18"/>
      <c r="L3591" s="14" t="s">
        <v>13699</v>
      </c>
      <c r="M3591" s="15" t="s">
        <v>26760</v>
      </c>
      <c r="N3591" s="19" t="str">
        <f>_xlfn.IFNA(VLOOKUP(K3591,'HAN02'!$I$1:$J$426,2,FALSE),"")</f>
        <v/>
      </c>
    </row>
    <row r="3592" spans="1:14">
      <c r="A3592" s="14">
        <v>3590</v>
      </c>
      <c r="B3592" s="14" t="str">
        <f t="shared" si="56"/>
        <v>440305303590</v>
      </c>
      <c r="C3592" s="15" t="s">
        <v>27918</v>
      </c>
      <c r="D3592" s="15" t="s">
        <v>4105</v>
      </c>
      <c r="E3592" s="15" t="s">
        <v>27919</v>
      </c>
      <c r="F3592" s="14" t="s">
        <v>27781</v>
      </c>
      <c r="G3592" s="15" t="s">
        <v>27920</v>
      </c>
      <c r="H3592" s="14" t="s">
        <v>13872</v>
      </c>
      <c r="I3592" s="15" t="s">
        <v>18538</v>
      </c>
      <c r="J3592" s="14" t="s">
        <v>13710</v>
      </c>
      <c r="K3592" s="18" t="s">
        <v>13200</v>
      </c>
      <c r="L3592" s="14" t="s">
        <v>13699</v>
      </c>
      <c r="M3592" s="15" t="s">
        <v>26760</v>
      </c>
      <c r="N3592" s="19" t="str">
        <f>_xlfn.IFNA(VLOOKUP(K3592,'HAN02'!$I$1:$J$426,2,FALSE),"")</f>
        <v>GG442036</v>
      </c>
    </row>
    <row r="3593" spans="1:14">
      <c r="A3593" s="14">
        <v>3591</v>
      </c>
      <c r="B3593" s="14" t="str">
        <f t="shared" si="56"/>
        <v>440305503591</v>
      </c>
      <c r="C3593" s="15" t="s">
        <v>27921</v>
      </c>
      <c r="D3593" s="15" t="s">
        <v>4105</v>
      </c>
      <c r="E3593" s="15" t="s">
        <v>27922</v>
      </c>
      <c r="F3593" s="14" t="s">
        <v>27695</v>
      </c>
      <c r="G3593" s="15" t="s">
        <v>27923</v>
      </c>
      <c r="H3593" s="14" t="s">
        <v>13745</v>
      </c>
      <c r="I3593" s="15" t="s">
        <v>14619</v>
      </c>
      <c r="J3593" s="14" t="s">
        <v>13699</v>
      </c>
      <c r="K3593" s="18"/>
      <c r="L3593" s="14" t="s">
        <v>13699</v>
      </c>
      <c r="M3593" s="15" t="s">
        <v>26760</v>
      </c>
      <c r="N3593" s="19" t="str">
        <f>_xlfn.IFNA(VLOOKUP(K3593,'HAN02'!$I$1:$J$426,2,FALSE),"")</f>
        <v/>
      </c>
    </row>
    <row r="3594" spans="1:14">
      <c r="A3594" s="14">
        <v>3592</v>
      </c>
      <c r="B3594" s="14" t="str">
        <f t="shared" si="56"/>
        <v>440305503592</v>
      </c>
      <c r="C3594" s="15" t="s">
        <v>27924</v>
      </c>
      <c r="D3594" s="15" t="s">
        <v>4105</v>
      </c>
      <c r="E3594" s="15" t="s">
        <v>27925</v>
      </c>
      <c r="F3594" s="14" t="s">
        <v>27802</v>
      </c>
      <c r="G3594" s="15" t="s">
        <v>27926</v>
      </c>
      <c r="H3594" s="14" t="s">
        <v>13745</v>
      </c>
      <c r="I3594" s="15" t="s">
        <v>27927</v>
      </c>
      <c r="J3594" s="14" t="s">
        <v>13699</v>
      </c>
      <c r="K3594" s="18"/>
      <c r="L3594" s="14" t="s">
        <v>13699</v>
      </c>
      <c r="M3594" s="15" t="s">
        <v>26760</v>
      </c>
      <c r="N3594" s="19" t="str">
        <f>_xlfn.IFNA(VLOOKUP(K3594,'HAN02'!$I$1:$J$426,2,FALSE),"")</f>
        <v/>
      </c>
    </row>
    <row r="3595" spans="1:14">
      <c r="A3595" s="14">
        <v>3593</v>
      </c>
      <c r="B3595" s="14" t="str">
        <f t="shared" si="56"/>
        <v>440305003593</v>
      </c>
      <c r="C3595" s="15" t="s">
        <v>27928</v>
      </c>
      <c r="D3595" s="15" t="s">
        <v>4105</v>
      </c>
      <c r="E3595" s="15" t="s">
        <v>27929</v>
      </c>
      <c r="F3595" s="14" t="s">
        <v>27781</v>
      </c>
      <c r="G3595" s="15" t="s">
        <v>27930</v>
      </c>
      <c r="H3595" s="14"/>
      <c r="I3595" s="15" t="s">
        <v>27931</v>
      </c>
      <c r="J3595" s="14"/>
      <c r="K3595" s="18"/>
      <c r="L3595" s="14" t="s">
        <v>13699</v>
      </c>
      <c r="M3595" s="15" t="s">
        <v>26760</v>
      </c>
      <c r="N3595" s="19" t="str">
        <f>_xlfn.IFNA(VLOOKUP(K3595,'HAN02'!$I$1:$J$426,2,FALSE),"")</f>
        <v/>
      </c>
    </row>
    <row r="3596" spans="1:14">
      <c r="A3596" s="14">
        <v>3594</v>
      </c>
      <c r="B3596" s="14" t="str">
        <f t="shared" si="56"/>
        <v>440305003594</v>
      </c>
      <c r="C3596" s="15" t="s">
        <v>27932</v>
      </c>
      <c r="D3596" s="15" t="s">
        <v>4105</v>
      </c>
      <c r="E3596" s="15" t="s">
        <v>27797</v>
      </c>
      <c r="F3596" s="14" t="s">
        <v>27933</v>
      </c>
      <c r="G3596" s="15" t="s">
        <v>27934</v>
      </c>
      <c r="H3596" s="14"/>
      <c r="I3596" s="15" t="s">
        <v>15258</v>
      </c>
      <c r="J3596" s="14"/>
      <c r="K3596" s="18"/>
      <c r="L3596" s="14" t="s">
        <v>13699</v>
      </c>
      <c r="M3596" s="15" t="s">
        <v>26760</v>
      </c>
      <c r="N3596" s="19" t="str">
        <f>_xlfn.IFNA(VLOOKUP(K3596,'HAN02'!$I$1:$J$426,2,FALSE),"")</f>
        <v/>
      </c>
    </row>
    <row r="3597" spans="1:14">
      <c r="A3597" s="14">
        <v>3595</v>
      </c>
      <c r="B3597" s="14" t="str">
        <f t="shared" si="56"/>
        <v>440305503595</v>
      </c>
      <c r="C3597" s="15" t="s">
        <v>27935</v>
      </c>
      <c r="D3597" s="15" t="s">
        <v>4105</v>
      </c>
      <c r="E3597" s="15" t="s">
        <v>27936</v>
      </c>
      <c r="F3597" s="14" t="s">
        <v>27695</v>
      </c>
      <c r="G3597" s="15" t="s">
        <v>27937</v>
      </c>
      <c r="H3597" s="14" t="s">
        <v>13745</v>
      </c>
      <c r="I3597" s="15" t="s">
        <v>23310</v>
      </c>
      <c r="J3597" s="14" t="s">
        <v>13699</v>
      </c>
      <c r="K3597" s="18"/>
      <c r="L3597" s="14" t="s">
        <v>13699</v>
      </c>
      <c r="M3597" s="15" t="s">
        <v>26760</v>
      </c>
      <c r="N3597" s="19" t="str">
        <f>_xlfn.IFNA(VLOOKUP(K3597,'HAN02'!$I$1:$J$426,2,FALSE),"")</f>
        <v/>
      </c>
    </row>
    <row r="3598" spans="1:14">
      <c r="A3598" s="14">
        <v>3596</v>
      </c>
      <c r="B3598" s="14" t="str">
        <f t="shared" si="56"/>
        <v>440305503596</v>
      </c>
      <c r="C3598" s="15" t="s">
        <v>27938</v>
      </c>
      <c r="D3598" s="15" t="s">
        <v>4105</v>
      </c>
      <c r="E3598" s="15" t="s">
        <v>27939</v>
      </c>
      <c r="F3598" s="14" t="s">
        <v>27695</v>
      </c>
      <c r="G3598" s="15" t="s">
        <v>27940</v>
      </c>
      <c r="H3598" s="14" t="s">
        <v>13745</v>
      </c>
      <c r="I3598" s="15" t="s">
        <v>14379</v>
      </c>
      <c r="J3598" s="14" t="s">
        <v>13710</v>
      </c>
      <c r="K3598" s="18" t="s">
        <v>13200</v>
      </c>
      <c r="L3598" s="14" t="s">
        <v>13699</v>
      </c>
      <c r="M3598" s="15" t="s">
        <v>26760</v>
      </c>
      <c r="N3598" s="19" t="str">
        <f>_xlfn.IFNA(VLOOKUP(K3598,'HAN02'!$I$1:$J$426,2,FALSE),"")</f>
        <v>GG442036</v>
      </c>
    </row>
    <row r="3599" spans="1:14">
      <c r="A3599" s="14">
        <v>3597</v>
      </c>
      <c r="B3599" s="14" t="str">
        <f t="shared" si="56"/>
        <v>440305503597</v>
      </c>
      <c r="C3599" s="15" t="s">
        <v>27941</v>
      </c>
      <c r="D3599" s="15" t="s">
        <v>4105</v>
      </c>
      <c r="E3599" s="15" t="s">
        <v>27942</v>
      </c>
      <c r="F3599" s="14" t="s">
        <v>27695</v>
      </c>
      <c r="G3599" s="15" t="s">
        <v>27943</v>
      </c>
      <c r="H3599" s="14" t="s">
        <v>13745</v>
      </c>
      <c r="I3599" s="15" t="s">
        <v>17500</v>
      </c>
      <c r="J3599" s="14" t="s">
        <v>13699</v>
      </c>
      <c r="K3599" s="18"/>
      <c r="L3599" s="14" t="s">
        <v>13699</v>
      </c>
      <c r="M3599" s="15" t="s">
        <v>26760</v>
      </c>
      <c r="N3599" s="19" t="str">
        <f>_xlfn.IFNA(VLOOKUP(K3599,'HAN02'!$I$1:$J$426,2,FALSE),"")</f>
        <v/>
      </c>
    </row>
    <row r="3600" spans="1:14">
      <c r="A3600" s="14">
        <v>3598</v>
      </c>
      <c r="B3600" s="14" t="str">
        <f t="shared" si="56"/>
        <v>440305503598</v>
      </c>
      <c r="C3600" s="15" t="s">
        <v>27944</v>
      </c>
      <c r="D3600" s="15" t="s">
        <v>4105</v>
      </c>
      <c r="E3600" s="15" t="s">
        <v>27945</v>
      </c>
      <c r="F3600" s="14" t="s">
        <v>27830</v>
      </c>
      <c r="G3600" s="15" t="s">
        <v>27946</v>
      </c>
      <c r="H3600" s="14" t="s">
        <v>13745</v>
      </c>
      <c r="I3600" s="15" t="s">
        <v>27947</v>
      </c>
      <c r="J3600" s="14" t="s">
        <v>13699</v>
      </c>
      <c r="K3600" s="18"/>
      <c r="L3600" s="14" t="s">
        <v>13699</v>
      </c>
      <c r="M3600" s="15" t="s">
        <v>26760</v>
      </c>
      <c r="N3600" s="19" t="str">
        <f>_xlfn.IFNA(VLOOKUP(K3600,'HAN02'!$I$1:$J$426,2,FALSE),"")</f>
        <v/>
      </c>
    </row>
    <row r="3601" spans="1:14">
      <c r="A3601" s="14">
        <v>3599</v>
      </c>
      <c r="B3601" s="14" t="str">
        <f t="shared" si="56"/>
        <v>440305503599</v>
      </c>
      <c r="C3601" s="15" t="s">
        <v>27948</v>
      </c>
      <c r="D3601" s="15" t="s">
        <v>4105</v>
      </c>
      <c r="E3601" s="15" t="s">
        <v>27949</v>
      </c>
      <c r="F3601" s="14" t="s">
        <v>27695</v>
      </c>
      <c r="G3601" s="15" t="s">
        <v>27950</v>
      </c>
      <c r="H3601" s="14" t="s">
        <v>13745</v>
      </c>
      <c r="I3601" s="15" t="s">
        <v>16407</v>
      </c>
      <c r="J3601" s="14" t="s">
        <v>13699</v>
      </c>
      <c r="K3601" s="18"/>
      <c r="L3601" s="14" t="s">
        <v>13699</v>
      </c>
      <c r="M3601" s="15" t="s">
        <v>26760</v>
      </c>
      <c r="N3601" s="19" t="str">
        <f>_xlfn.IFNA(VLOOKUP(K3601,'HAN02'!$I$1:$J$426,2,FALSE),"")</f>
        <v/>
      </c>
    </row>
    <row r="3602" spans="1:14">
      <c r="A3602" s="14">
        <v>3600</v>
      </c>
      <c r="B3602" s="14" t="str">
        <f t="shared" si="56"/>
        <v>440305503600</v>
      </c>
      <c r="C3602" s="15" t="s">
        <v>27951</v>
      </c>
      <c r="D3602" s="15" t="s">
        <v>4105</v>
      </c>
      <c r="E3602" s="15" t="s">
        <v>27952</v>
      </c>
      <c r="F3602" s="14" t="s">
        <v>27695</v>
      </c>
      <c r="G3602" s="15" t="s">
        <v>27953</v>
      </c>
      <c r="H3602" s="14" t="s">
        <v>13745</v>
      </c>
      <c r="I3602" s="15" t="s">
        <v>14207</v>
      </c>
      <c r="J3602" s="14" t="s">
        <v>13710</v>
      </c>
      <c r="K3602" s="18" t="s">
        <v>13200</v>
      </c>
      <c r="L3602" s="14" t="s">
        <v>13699</v>
      </c>
      <c r="M3602" s="15" t="s">
        <v>26760</v>
      </c>
      <c r="N3602" s="19" t="str">
        <f>_xlfn.IFNA(VLOOKUP(K3602,'HAN02'!$I$1:$J$426,2,FALSE),"")</f>
        <v>GG442036</v>
      </c>
    </row>
    <row r="3603" spans="1:14">
      <c r="A3603" s="14">
        <v>3601</v>
      </c>
      <c r="B3603" s="14" t="str">
        <f t="shared" si="56"/>
        <v>440305003601</v>
      </c>
      <c r="C3603" s="15" t="s">
        <v>27954</v>
      </c>
      <c r="D3603" s="15" t="s">
        <v>4105</v>
      </c>
      <c r="E3603" s="15"/>
      <c r="F3603" s="14"/>
      <c r="G3603" s="15"/>
      <c r="H3603" s="14"/>
      <c r="I3603" s="15"/>
      <c r="J3603" s="14"/>
      <c r="K3603" s="18"/>
      <c r="L3603" s="14" t="s">
        <v>13699</v>
      </c>
      <c r="M3603" s="15" t="s">
        <v>26760</v>
      </c>
      <c r="N3603" s="19" t="str">
        <f>_xlfn.IFNA(VLOOKUP(K3603,'HAN02'!$I$1:$J$426,2,FALSE),"")</f>
        <v/>
      </c>
    </row>
    <row r="3604" spans="1:14">
      <c r="A3604" s="14">
        <v>3602</v>
      </c>
      <c r="B3604" s="14" t="str">
        <f t="shared" si="56"/>
        <v>440305003602</v>
      </c>
      <c r="C3604" s="15" t="s">
        <v>27955</v>
      </c>
      <c r="D3604" s="15" t="s">
        <v>4105</v>
      </c>
      <c r="E3604" s="15" t="s">
        <v>27956</v>
      </c>
      <c r="F3604" s="14" t="s">
        <v>27851</v>
      </c>
      <c r="G3604" s="15" t="s">
        <v>27957</v>
      </c>
      <c r="H3604" s="14"/>
      <c r="I3604" s="15" t="s">
        <v>27958</v>
      </c>
      <c r="J3604" s="14"/>
      <c r="K3604" s="18"/>
      <c r="L3604" s="14" t="s">
        <v>13699</v>
      </c>
      <c r="M3604" s="15" t="s">
        <v>26760</v>
      </c>
      <c r="N3604" s="19" t="str">
        <f>_xlfn.IFNA(VLOOKUP(K3604,'HAN02'!$I$1:$J$426,2,FALSE),"")</f>
        <v/>
      </c>
    </row>
    <row r="3605" spans="1:14">
      <c r="A3605" s="14">
        <v>3603</v>
      </c>
      <c r="B3605" s="14" t="str">
        <f t="shared" si="56"/>
        <v>440305003603</v>
      </c>
      <c r="C3605" s="15" t="s">
        <v>27959</v>
      </c>
      <c r="D3605" s="15" t="s">
        <v>4105</v>
      </c>
      <c r="E3605" s="15" t="s">
        <v>27960</v>
      </c>
      <c r="F3605" s="14" t="s">
        <v>27695</v>
      </c>
      <c r="G3605" s="15" t="s">
        <v>27961</v>
      </c>
      <c r="H3605" s="14"/>
      <c r="I3605" s="15" t="s">
        <v>20908</v>
      </c>
      <c r="J3605" s="14"/>
      <c r="K3605" s="18"/>
      <c r="L3605" s="14" t="s">
        <v>13699</v>
      </c>
      <c r="M3605" s="15" t="s">
        <v>26760</v>
      </c>
      <c r="N3605" s="19" t="str">
        <f>_xlfn.IFNA(VLOOKUP(K3605,'HAN02'!$I$1:$J$426,2,FALSE),"")</f>
        <v/>
      </c>
    </row>
    <row r="3606" spans="1:14">
      <c r="A3606" s="14">
        <v>3604</v>
      </c>
      <c r="B3606" s="14" t="str">
        <f t="shared" si="56"/>
        <v>440305003604</v>
      </c>
      <c r="C3606" s="15" t="s">
        <v>27962</v>
      </c>
      <c r="D3606" s="15" t="s">
        <v>4105</v>
      </c>
      <c r="E3606" s="15" t="s">
        <v>27963</v>
      </c>
      <c r="F3606" s="14" t="s">
        <v>27695</v>
      </c>
      <c r="G3606" s="15" t="s">
        <v>27964</v>
      </c>
      <c r="H3606" s="14"/>
      <c r="I3606" s="15" t="s">
        <v>17537</v>
      </c>
      <c r="J3606" s="14"/>
      <c r="K3606" s="18"/>
      <c r="L3606" s="14" t="s">
        <v>13699</v>
      </c>
      <c r="M3606" s="15" t="s">
        <v>26760</v>
      </c>
      <c r="N3606" s="19" t="str">
        <f>_xlfn.IFNA(VLOOKUP(K3606,'HAN02'!$I$1:$J$426,2,FALSE),"")</f>
        <v/>
      </c>
    </row>
    <row r="3607" spans="1:14">
      <c r="A3607" s="14">
        <v>3605</v>
      </c>
      <c r="B3607" s="14" t="str">
        <f t="shared" si="56"/>
        <v>440305503605</v>
      </c>
      <c r="C3607" s="15" t="s">
        <v>27965</v>
      </c>
      <c r="D3607" s="15" t="s">
        <v>4105</v>
      </c>
      <c r="E3607" s="15" t="s">
        <v>27966</v>
      </c>
      <c r="F3607" s="14" t="s">
        <v>27695</v>
      </c>
      <c r="G3607" s="15" t="s">
        <v>27967</v>
      </c>
      <c r="H3607" s="14" t="s">
        <v>13745</v>
      </c>
      <c r="I3607" s="15" t="s">
        <v>16492</v>
      </c>
      <c r="J3607" s="14" t="s">
        <v>13710</v>
      </c>
      <c r="K3607" s="18" t="s">
        <v>13200</v>
      </c>
      <c r="L3607" s="14" t="s">
        <v>13699</v>
      </c>
      <c r="M3607" s="15" t="s">
        <v>26760</v>
      </c>
      <c r="N3607" s="19" t="str">
        <f>_xlfn.IFNA(VLOOKUP(K3607,'HAN02'!$I$1:$J$426,2,FALSE),"")</f>
        <v>GG442036</v>
      </c>
    </row>
    <row r="3608" spans="1:14">
      <c r="A3608" s="14">
        <v>3606</v>
      </c>
      <c r="B3608" s="14" t="str">
        <f t="shared" si="56"/>
        <v>440305003606</v>
      </c>
      <c r="C3608" s="15" t="s">
        <v>27968</v>
      </c>
      <c r="D3608" s="15" t="s">
        <v>4105</v>
      </c>
      <c r="E3608" s="15" t="s">
        <v>27969</v>
      </c>
      <c r="F3608" s="14"/>
      <c r="G3608" s="15"/>
      <c r="H3608" s="14"/>
      <c r="I3608" s="15"/>
      <c r="J3608" s="14"/>
      <c r="K3608" s="18"/>
      <c r="L3608" s="14"/>
      <c r="M3608" s="15" t="s">
        <v>26760</v>
      </c>
      <c r="N3608" s="19" t="str">
        <f>_xlfn.IFNA(VLOOKUP(K3608,'HAN02'!$I$1:$J$426,2,FALSE),"")</f>
        <v/>
      </c>
    </row>
    <row r="3609" spans="1:14">
      <c r="A3609" s="14">
        <v>3607</v>
      </c>
      <c r="B3609" s="14" t="str">
        <f t="shared" si="56"/>
        <v>440305403607</v>
      </c>
      <c r="C3609" s="15" t="s">
        <v>27970</v>
      </c>
      <c r="D3609" s="15" t="s">
        <v>4105</v>
      </c>
      <c r="E3609" s="15" t="s">
        <v>27971</v>
      </c>
      <c r="F3609" s="14" t="s">
        <v>27695</v>
      </c>
      <c r="G3609" s="15" t="s">
        <v>27972</v>
      </c>
      <c r="H3609" s="14" t="s">
        <v>13708</v>
      </c>
      <c r="I3609" s="15" t="s">
        <v>24409</v>
      </c>
      <c r="J3609" s="14" t="s">
        <v>13710</v>
      </c>
      <c r="K3609" s="18" t="s">
        <v>13200</v>
      </c>
      <c r="L3609" s="14" t="s">
        <v>13699</v>
      </c>
      <c r="M3609" s="15" t="s">
        <v>26760</v>
      </c>
      <c r="N3609" s="19" t="str">
        <f>_xlfn.IFNA(VLOOKUP(K3609,'HAN02'!$I$1:$J$426,2,FALSE),"")</f>
        <v>GG442036</v>
      </c>
    </row>
    <row r="3610" spans="1:14">
      <c r="A3610" s="14">
        <v>3608</v>
      </c>
      <c r="B3610" s="14" t="str">
        <f t="shared" si="56"/>
        <v>440305003608</v>
      </c>
      <c r="C3610" s="15" t="s">
        <v>27973</v>
      </c>
      <c r="D3610" s="15" t="s">
        <v>4105</v>
      </c>
      <c r="E3610" s="15" t="s">
        <v>27974</v>
      </c>
      <c r="F3610" s="14" t="s">
        <v>27695</v>
      </c>
      <c r="G3610" s="15" t="s">
        <v>27975</v>
      </c>
      <c r="H3610" s="14"/>
      <c r="I3610" s="15" t="s">
        <v>20700</v>
      </c>
      <c r="J3610" s="14"/>
      <c r="K3610" s="18"/>
      <c r="L3610" s="14" t="s">
        <v>13699</v>
      </c>
      <c r="M3610" s="15" t="s">
        <v>26760</v>
      </c>
      <c r="N3610" s="19" t="str">
        <f>_xlfn.IFNA(VLOOKUP(K3610,'HAN02'!$I$1:$J$426,2,FALSE),"")</f>
        <v/>
      </c>
    </row>
    <row r="3611" spans="1:14">
      <c r="A3611" s="14">
        <v>3609</v>
      </c>
      <c r="B3611" s="14" t="str">
        <f t="shared" si="56"/>
        <v>440305503609</v>
      </c>
      <c r="C3611" s="15" t="s">
        <v>27976</v>
      </c>
      <c r="D3611" s="15" t="s">
        <v>4105</v>
      </c>
      <c r="E3611" s="15" t="s">
        <v>27977</v>
      </c>
      <c r="F3611" s="14" t="s">
        <v>27781</v>
      </c>
      <c r="G3611" s="15" t="s">
        <v>27978</v>
      </c>
      <c r="H3611" s="14" t="s">
        <v>13745</v>
      </c>
      <c r="I3611" s="15" t="s">
        <v>16462</v>
      </c>
      <c r="J3611" s="14" t="s">
        <v>13710</v>
      </c>
      <c r="K3611" s="18" t="s">
        <v>13200</v>
      </c>
      <c r="L3611" s="14" t="s">
        <v>13699</v>
      </c>
      <c r="M3611" s="15" t="s">
        <v>26760</v>
      </c>
      <c r="N3611" s="19" t="str">
        <f>_xlfn.IFNA(VLOOKUP(K3611,'HAN02'!$I$1:$J$426,2,FALSE),"")</f>
        <v>GG442036</v>
      </c>
    </row>
    <row r="3612" spans="1:14">
      <c r="A3612" s="14">
        <v>3610</v>
      </c>
      <c r="B3612" s="14" t="str">
        <f t="shared" si="56"/>
        <v>440305003610</v>
      </c>
      <c r="C3612" s="15" t="s">
        <v>27979</v>
      </c>
      <c r="D3612" s="15" t="s">
        <v>4105</v>
      </c>
      <c r="E3612" s="15"/>
      <c r="F3612" s="14"/>
      <c r="G3612" s="15"/>
      <c r="H3612" s="14"/>
      <c r="I3612" s="15"/>
      <c r="J3612" s="14"/>
      <c r="K3612" s="18"/>
      <c r="L3612" s="14" t="s">
        <v>13699</v>
      </c>
      <c r="M3612" s="15" t="s">
        <v>26760</v>
      </c>
      <c r="N3612" s="19" t="str">
        <f>_xlfn.IFNA(VLOOKUP(K3612,'HAN02'!$I$1:$J$426,2,FALSE),"")</f>
        <v/>
      </c>
    </row>
    <row r="3613" spans="1:14">
      <c r="A3613" s="14">
        <v>3611</v>
      </c>
      <c r="B3613" s="14" t="str">
        <f t="shared" si="56"/>
        <v>440305503611</v>
      </c>
      <c r="C3613" s="15" t="s">
        <v>27980</v>
      </c>
      <c r="D3613" s="15" t="s">
        <v>4105</v>
      </c>
      <c r="E3613" s="15" t="s">
        <v>27981</v>
      </c>
      <c r="F3613" s="14" t="s">
        <v>27781</v>
      </c>
      <c r="G3613" s="15" t="s">
        <v>27982</v>
      </c>
      <c r="H3613" s="14" t="s">
        <v>13745</v>
      </c>
      <c r="I3613" s="15" t="s">
        <v>27983</v>
      </c>
      <c r="J3613" s="14" t="s">
        <v>13710</v>
      </c>
      <c r="K3613" s="18" t="s">
        <v>13200</v>
      </c>
      <c r="L3613" s="14" t="s">
        <v>13699</v>
      </c>
      <c r="M3613" s="15" t="s">
        <v>26760</v>
      </c>
      <c r="N3613" s="19" t="str">
        <f>_xlfn.IFNA(VLOOKUP(K3613,'HAN02'!$I$1:$J$426,2,FALSE),"")</f>
        <v>GG442036</v>
      </c>
    </row>
    <row r="3614" spans="1:14">
      <c r="A3614" s="14">
        <v>3612</v>
      </c>
      <c r="B3614" s="14" t="str">
        <f t="shared" si="56"/>
        <v>440305503612</v>
      </c>
      <c r="C3614" s="15" t="s">
        <v>27984</v>
      </c>
      <c r="D3614" s="15" t="s">
        <v>4105</v>
      </c>
      <c r="E3614" s="15" t="s">
        <v>27985</v>
      </c>
      <c r="F3614" s="14" t="s">
        <v>27695</v>
      </c>
      <c r="G3614" s="15" t="s">
        <v>27986</v>
      </c>
      <c r="H3614" s="14" t="s">
        <v>13745</v>
      </c>
      <c r="I3614" s="15" t="s">
        <v>22757</v>
      </c>
      <c r="J3614" s="14" t="s">
        <v>13710</v>
      </c>
      <c r="K3614" s="18" t="s">
        <v>13200</v>
      </c>
      <c r="L3614" s="14" t="s">
        <v>13699</v>
      </c>
      <c r="M3614" s="15" t="s">
        <v>26760</v>
      </c>
      <c r="N3614" s="19" t="str">
        <f>_xlfn.IFNA(VLOOKUP(K3614,'HAN02'!$I$1:$J$426,2,FALSE),"")</f>
        <v>GG442036</v>
      </c>
    </row>
    <row r="3615" spans="1:14">
      <c r="A3615" s="14">
        <v>3613</v>
      </c>
      <c r="B3615" s="14" t="str">
        <f t="shared" si="56"/>
        <v>440305603613</v>
      </c>
      <c r="C3615" s="15" t="s">
        <v>27987</v>
      </c>
      <c r="D3615" s="15" t="s">
        <v>4105</v>
      </c>
      <c r="E3615" s="15" t="s">
        <v>27988</v>
      </c>
      <c r="F3615" s="14" t="s">
        <v>27781</v>
      </c>
      <c r="G3615" s="15" t="s">
        <v>27989</v>
      </c>
      <c r="H3615" s="14" t="s">
        <v>15084</v>
      </c>
      <c r="I3615" s="15"/>
      <c r="J3615" s="14" t="s">
        <v>13710</v>
      </c>
      <c r="K3615" s="18" t="s">
        <v>13200</v>
      </c>
      <c r="L3615" s="14" t="s">
        <v>13699</v>
      </c>
      <c r="M3615" s="15" t="s">
        <v>26760</v>
      </c>
      <c r="N3615" s="19" t="str">
        <f>_xlfn.IFNA(VLOOKUP(K3615,'HAN02'!$I$1:$J$426,2,FALSE),"")</f>
        <v>GG442036</v>
      </c>
    </row>
    <row r="3616" spans="1:14">
      <c r="A3616" s="14">
        <v>3614</v>
      </c>
      <c r="B3616" s="14" t="str">
        <f t="shared" si="56"/>
        <v>440305503614</v>
      </c>
      <c r="C3616" s="15" t="s">
        <v>27990</v>
      </c>
      <c r="D3616" s="15" t="s">
        <v>4105</v>
      </c>
      <c r="E3616" s="15" t="s">
        <v>27991</v>
      </c>
      <c r="F3616" s="14" t="s">
        <v>27695</v>
      </c>
      <c r="G3616" s="15" t="s">
        <v>27992</v>
      </c>
      <c r="H3616" s="14" t="s">
        <v>13745</v>
      </c>
      <c r="I3616" s="15" t="s">
        <v>27993</v>
      </c>
      <c r="J3616" s="14" t="s">
        <v>13710</v>
      </c>
      <c r="K3616" s="18" t="s">
        <v>13200</v>
      </c>
      <c r="L3616" s="14" t="s">
        <v>13699</v>
      </c>
      <c r="M3616" s="15" t="s">
        <v>26760</v>
      </c>
      <c r="N3616" s="19" t="str">
        <f>_xlfn.IFNA(VLOOKUP(K3616,'HAN02'!$I$1:$J$426,2,FALSE),"")</f>
        <v>GG442036</v>
      </c>
    </row>
    <row r="3617" spans="1:14">
      <c r="A3617" s="14">
        <v>3615</v>
      </c>
      <c r="B3617" s="14" t="str">
        <f t="shared" si="56"/>
        <v>440305003615</v>
      </c>
      <c r="C3617" s="15" t="s">
        <v>27994</v>
      </c>
      <c r="D3617" s="15" t="s">
        <v>4105</v>
      </c>
      <c r="E3617" s="15"/>
      <c r="F3617" s="14"/>
      <c r="G3617" s="15"/>
      <c r="H3617" s="14"/>
      <c r="I3617" s="15"/>
      <c r="J3617" s="14"/>
      <c r="K3617" s="18"/>
      <c r="L3617" s="14" t="s">
        <v>13699</v>
      </c>
      <c r="M3617" s="15" t="s">
        <v>26760</v>
      </c>
      <c r="N3617" s="19" t="str">
        <f>_xlfn.IFNA(VLOOKUP(K3617,'HAN02'!$I$1:$J$426,2,FALSE),"")</f>
        <v/>
      </c>
    </row>
    <row r="3618" spans="1:14">
      <c r="A3618" s="14">
        <v>3616</v>
      </c>
      <c r="B3618" s="14" t="str">
        <f t="shared" si="56"/>
        <v>440305603616</v>
      </c>
      <c r="C3618" s="15" t="s">
        <v>27995</v>
      </c>
      <c r="D3618" s="15" t="s">
        <v>4105</v>
      </c>
      <c r="E3618" s="15" t="s">
        <v>27996</v>
      </c>
      <c r="F3618" s="14" t="s">
        <v>27695</v>
      </c>
      <c r="G3618" s="15" t="s">
        <v>27997</v>
      </c>
      <c r="H3618" s="14" t="s">
        <v>15084</v>
      </c>
      <c r="I3618" s="15" t="s">
        <v>27998</v>
      </c>
      <c r="J3618" s="14" t="s">
        <v>13699</v>
      </c>
      <c r="K3618" s="18"/>
      <c r="L3618" s="14" t="s">
        <v>13699</v>
      </c>
      <c r="M3618" s="15" t="s">
        <v>26760</v>
      </c>
      <c r="N3618" s="19" t="str">
        <f>_xlfn.IFNA(VLOOKUP(K3618,'HAN02'!$I$1:$J$426,2,FALSE),"")</f>
        <v/>
      </c>
    </row>
    <row r="3619" spans="1:14">
      <c r="A3619" s="14">
        <v>3617</v>
      </c>
      <c r="B3619" s="14" t="str">
        <f t="shared" si="56"/>
        <v>440305503617</v>
      </c>
      <c r="C3619" s="15" t="s">
        <v>27999</v>
      </c>
      <c r="D3619" s="15" t="s">
        <v>4105</v>
      </c>
      <c r="E3619" s="15" t="s">
        <v>28000</v>
      </c>
      <c r="F3619" s="14" t="s">
        <v>27802</v>
      </c>
      <c r="G3619" s="15" t="s">
        <v>28001</v>
      </c>
      <c r="H3619" s="14" t="s">
        <v>13745</v>
      </c>
      <c r="I3619" s="15" t="s">
        <v>28002</v>
      </c>
      <c r="J3619" s="14" t="s">
        <v>13699</v>
      </c>
      <c r="K3619" s="18"/>
      <c r="L3619" s="14" t="s">
        <v>13832</v>
      </c>
      <c r="M3619" s="15" t="s">
        <v>26760</v>
      </c>
      <c r="N3619" s="19" t="str">
        <f>_xlfn.IFNA(VLOOKUP(K3619,'HAN02'!$I$1:$J$426,2,FALSE),"")</f>
        <v/>
      </c>
    </row>
    <row r="3620" spans="1:14">
      <c r="A3620" s="14">
        <v>3618</v>
      </c>
      <c r="B3620" s="14" t="str">
        <f t="shared" si="56"/>
        <v>440305503618</v>
      </c>
      <c r="C3620" s="15" t="s">
        <v>28003</v>
      </c>
      <c r="D3620" s="15" t="s">
        <v>4105</v>
      </c>
      <c r="E3620" s="15" t="s">
        <v>28004</v>
      </c>
      <c r="F3620" s="14" t="s">
        <v>27695</v>
      </c>
      <c r="G3620" s="15" t="s">
        <v>28005</v>
      </c>
      <c r="H3620" s="14" t="s">
        <v>13745</v>
      </c>
      <c r="I3620" s="15" t="s">
        <v>27993</v>
      </c>
      <c r="J3620" s="14" t="s">
        <v>13699</v>
      </c>
      <c r="K3620" s="18"/>
      <c r="L3620" s="14" t="s">
        <v>13699</v>
      </c>
      <c r="M3620" s="15" t="s">
        <v>26760</v>
      </c>
      <c r="N3620" s="19" t="str">
        <f>_xlfn.IFNA(VLOOKUP(K3620,'HAN02'!$I$1:$J$426,2,FALSE),"")</f>
        <v/>
      </c>
    </row>
    <row r="3621" spans="1:14">
      <c r="A3621" s="14">
        <v>3619</v>
      </c>
      <c r="B3621" s="14" t="str">
        <f t="shared" si="56"/>
        <v>440305003619</v>
      </c>
      <c r="C3621" s="15" t="s">
        <v>28006</v>
      </c>
      <c r="D3621" s="15" t="s">
        <v>4105</v>
      </c>
      <c r="E3621" s="15"/>
      <c r="F3621" s="14"/>
      <c r="G3621" s="15"/>
      <c r="H3621" s="14"/>
      <c r="I3621" s="15"/>
      <c r="J3621" s="14"/>
      <c r="K3621" s="18"/>
      <c r="L3621" s="14" t="s">
        <v>13699</v>
      </c>
      <c r="M3621" s="15" t="s">
        <v>26760</v>
      </c>
      <c r="N3621" s="19" t="str">
        <f>_xlfn.IFNA(VLOOKUP(K3621,'HAN02'!$I$1:$J$426,2,FALSE),"")</f>
        <v/>
      </c>
    </row>
    <row r="3622" spans="1:14">
      <c r="A3622" s="14">
        <v>3620</v>
      </c>
      <c r="B3622" s="14" t="str">
        <f t="shared" si="56"/>
        <v>440305503620</v>
      </c>
      <c r="C3622" s="15" t="s">
        <v>28007</v>
      </c>
      <c r="D3622" s="15" t="s">
        <v>4105</v>
      </c>
      <c r="E3622" s="15" t="s">
        <v>28008</v>
      </c>
      <c r="F3622" s="14" t="s">
        <v>27802</v>
      </c>
      <c r="G3622" s="15" t="s">
        <v>28009</v>
      </c>
      <c r="H3622" s="14" t="s">
        <v>13745</v>
      </c>
      <c r="I3622" s="15" t="s">
        <v>17500</v>
      </c>
      <c r="J3622" s="14" t="s">
        <v>13699</v>
      </c>
      <c r="K3622" s="18"/>
      <c r="L3622" s="14" t="s">
        <v>13699</v>
      </c>
      <c r="M3622" s="15" t="s">
        <v>26760</v>
      </c>
      <c r="N3622" s="19" t="str">
        <f>_xlfn.IFNA(VLOOKUP(K3622,'HAN02'!$I$1:$J$426,2,FALSE),"")</f>
        <v/>
      </c>
    </row>
    <row r="3623" spans="1:14">
      <c r="A3623" s="14">
        <v>3621</v>
      </c>
      <c r="B3623" s="14" t="str">
        <f t="shared" si="56"/>
        <v>440305503621</v>
      </c>
      <c r="C3623" s="15" t="s">
        <v>28010</v>
      </c>
      <c r="D3623" s="15" t="s">
        <v>4105</v>
      </c>
      <c r="E3623" s="15" t="s">
        <v>28011</v>
      </c>
      <c r="F3623" s="14" t="s">
        <v>27695</v>
      </c>
      <c r="G3623" s="15" t="s">
        <v>28012</v>
      </c>
      <c r="H3623" s="14" t="s">
        <v>13745</v>
      </c>
      <c r="I3623" s="15" t="s">
        <v>28013</v>
      </c>
      <c r="J3623" s="14" t="s">
        <v>13710</v>
      </c>
      <c r="K3623" s="18" t="s">
        <v>13200</v>
      </c>
      <c r="L3623" s="14" t="s">
        <v>13699</v>
      </c>
      <c r="M3623" s="15" t="s">
        <v>26760</v>
      </c>
      <c r="N3623" s="19" t="str">
        <f>_xlfn.IFNA(VLOOKUP(K3623,'HAN02'!$I$1:$J$426,2,FALSE),"")</f>
        <v>GG442036</v>
      </c>
    </row>
    <row r="3624" spans="1:14">
      <c r="A3624" s="14">
        <v>3622</v>
      </c>
      <c r="B3624" s="14" t="str">
        <f t="shared" si="56"/>
        <v>440305503622</v>
      </c>
      <c r="C3624" s="15" t="s">
        <v>28014</v>
      </c>
      <c r="D3624" s="15" t="s">
        <v>4105</v>
      </c>
      <c r="E3624" s="15" t="s">
        <v>28015</v>
      </c>
      <c r="F3624" s="14" t="s">
        <v>27695</v>
      </c>
      <c r="G3624" s="15" t="s">
        <v>28016</v>
      </c>
      <c r="H3624" s="14" t="s">
        <v>13745</v>
      </c>
      <c r="I3624" s="15" t="s">
        <v>15262</v>
      </c>
      <c r="J3624" s="14" t="s">
        <v>13699</v>
      </c>
      <c r="K3624" s="18"/>
      <c r="L3624" s="14" t="s">
        <v>13699</v>
      </c>
      <c r="M3624" s="15" t="s">
        <v>26760</v>
      </c>
      <c r="N3624" s="19" t="str">
        <f>_xlfn.IFNA(VLOOKUP(K3624,'HAN02'!$I$1:$J$426,2,FALSE),"")</f>
        <v/>
      </c>
    </row>
    <row r="3625" spans="1:14">
      <c r="A3625" s="14">
        <v>3623</v>
      </c>
      <c r="B3625" s="14" t="str">
        <f t="shared" si="56"/>
        <v>440305503623</v>
      </c>
      <c r="C3625" s="15" t="s">
        <v>28017</v>
      </c>
      <c r="D3625" s="15" t="s">
        <v>4105</v>
      </c>
      <c r="E3625" s="15" t="s">
        <v>28018</v>
      </c>
      <c r="F3625" s="14" t="s">
        <v>27695</v>
      </c>
      <c r="G3625" s="15" t="s">
        <v>28019</v>
      </c>
      <c r="H3625" s="14" t="s">
        <v>13745</v>
      </c>
      <c r="I3625" s="15" t="s">
        <v>24903</v>
      </c>
      <c r="J3625" s="14" t="s">
        <v>13710</v>
      </c>
      <c r="K3625" s="18" t="s">
        <v>13200</v>
      </c>
      <c r="L3625" s="14" t="s">
        <v>13699</v>
      </c>
      <c r="M3625" s="15" t="s">
        <v>26760</v>
      </c>
      <c r="N3625" s="19" t="str">
        <f>_xlfn.IFNA(VLOOKUP(K3625,'HAN02'!$I$1:$J$426,2,FALSE),"")</f>
        <v>GG442036</v>
      </c>
    </row>
    <row r="3626" spans="1:14">
      <c r="A3626" s="14">
        <v>3624</v>
      </c>
      <c r="B3626" s="14" t="str">
        <f t="shared" si="56"/>
        <v>440305503624</v>
      </c>
      <c r="C3626" s="15" t="s">
        <v>28020</v>
      </c>
      <c r="D3626" s="15" t="s">
        <v>4105</v>
      </c>
      <c r="E3626" s="15" t="s">
        <v>28021</v>
      </c>
      <c r="F3626" s="14" t="s">
        <v>27695</v>
      </c>
      <c r="G3626" s="15" t="s">
        <v>28022</v>
      </c>
      <c r="H3626" s="14" t="s">
        <v>13745</v>
      </c>
      <c r="I3626" s="15" t="s">
        <v>17182</v>
      </c>
      <c r="J3626" s="14" t="s">
        <v>13710</v>
      </c>
      <c r="K3626" s="18" t="s">
        <v>13200</v>
      </c>
      <c r="L3626" s="14" t="s">
        <v>13699</v>
      </c>
      <c r="M3626" s="15" t="s">
        <v>26760</v>
      </c>
      <c r="N3626" s="19" t="str">
        <f>_xlfn.IFNA(VLOOKUP(K3626,'HAN02'!$I$1:$J$426,2,FALSE),"")</f>
        <v>GG442036</v>
      </c>
    </row>
    <row r="3627" spans="1:14">
      <c r="A3627" s="14">
        <v>3625</v>
      </c>
      <c r="B3627" s="14" t="str">
        <f t="shared" si="56"/>
        <v>440305503625</v>
      </c>
      <c r="C3627" s="15" t="s">
        <v>28023</v>
      </c>
      <c r="D3627" s="15" t="s">
        <v>4105</v>
      </c>
      <c r="E3627" s="15" t="s">
        <v>28024</v>
      </c>
      <c r="F3627" s="14" t="s">
        <v>27802</v>
      </c>
      <c r="G3627" s="15" t="s">
        <v>28025</v>
      </c>
      <c r="H3627" s="14" t="s">
        <v>13745</v>
      </c>
      <c r="I3627" s="15" t="s">
        <v>17658</v>
      </c>
      <c r="J3627" s="14" t="s">
        <v>13710</v>
      </c>
      <c r="K3627" s="18" t="s">
        <v>13200</v>
      </c>
      <c r="L3627" s="14" t="s">
        <v>13699</v>
      </c>
      <c r="M3627" s="15" t="s">
        <v>26760</v>
      </c>
      <c r="N3627" s="19" t="str">
        <f>_xlfn.IFNA(VLOOKUP(K3627,'HAN02'!$I$1:$J$426,2,FALSE),"")</f>
        <v>GG442036</v>
      </c>
    </row>
    <row r="3628" spans="1:14">
      <c r="A3628" s="14">
        <v>3626</v>
      </c>
      <c r="B3628" s="14" t="str">
        <f t="shared" si="56"/>
        <v>440306103626</v>
      </c>
      <c r="C3628" s="15" t="s">
        <v>28026</v>
      </c>
      <c r="D3628" s="15" t="s">
        <v>4106</v>
      </c>
      <c r="E3628" s="15" t="s">
        <v>28027</v>
      </c>
      <c r="F3628" s="14" t="s">
        <v>27695</v>
      </c>
      <c r="G3628" s="15" t="s">
        <v>28028</v>
      </c>
      <c r="H3628" s="14" t="s">
        <v>13942</v>
      </c>
      <c r="I3628" s="15" t="s">
        <v>28029</v>
      </c>
      <c r="J3628" s="14" t="s">
        <v>13699</v>
      </c>
      <c r="K3628" s="18"/>
      <c r="L3628" s="14" t="s">
        <v>13832</v>
      </c>
      <c r="M3628" s="15" t="s">
        <v>26760</v>
      </c>
      <c r="N3628" s="19" t="str">
        <f>_xlfn.IFNA(VLOOKUP(K3628,'HAN02'!$I$1:$J$426,2,FALSE),"")</f>
        <v/>
      </c>
    </row>
    <row r="3629" spans="1:14">
      <c r="A3629" s="14">
        <v>3627</v>
      </c>
      <c r="B3629" s="14" t="str">
        <f t="shared" si="56"/>
        <v>440306503627</v>
      </c>
      <c r="C3629" s="15" t="s">
        <v>28030</v>
      </c>
      <c r="D3629" s="15" t="s">
        <v>4106</v>
      </c>
      <c r="E3629" s="15" t="s">
        <v>28031</v>
      </c>
      <c r="F3629" s="14" t="s">
        <v>27695</v>
      </c>
      <c r="G3629" s="15" t="s">
        <v>28032</v>
      </c>
      <c r="H3629" s="14" t="s">
        <v>13745</v>
      </c>
      <c r="I3629" s="15" t="s">
        <v>28033</v>
      </c>
      <c r="J3629" s="14" t="s">
        <v>13699</v>
      </c>
      <c r="K3629" s="18"/>
      <c r="L3629" s="14" t="s">
        <v>13832</v>
      </c>
      <c r="M3629" s="15" t="s">
        <v>26760</v>
      </c>
      <c r="N3629" s="19" t="str">
        <f>_xlfn.IFNA(VLOOKUP(K3629,'HAN02'!$I$1:$J$426,2,FALSE),"")</f>
        <v/>
      </c>
    </row>
    <row r="3630" spans="1:14">
      <c r="A3630" s="14">
        <v>3628</v>
      </c>
      <c r="B3630" s="14" t="str">
        <f t="shared" si="56"/>
        <v>440306503628</v>
      </c>
      <c r="C3630" s="15" t="s">
        <v>28034</v>
      </c>
      <c r="D3630" s="15" t="s">
        <v>4106</v>
      </c>
      <c r="E3630" s="15" t="s">
        <v>28035</v>
      </c>
      <c r="F3630" s="14" t="s">
        <v>27695</v>
      </c>
      <c r="G3630" s="15" t="s">
        <v>28036</v>
      </c>
      <c r="H3630" s="14" t="s">
        <v>13745</v>
      </c>
      <c r="I3630" s="15" t="s">
        <v>28037</v>
      </c>
      <c r="J3630" s="14" t="s">
        <v>13699</v>
      </c>
      <c r="K3630" s="18"/>
      <c r="L3630" s="14" t="s">
        <v>13832</v>
      </c>
      <c r="M3630" s="15" t="s">
        <v>26760</v>
      </c>
      <c r="N3630" s="19" t="str">
        <f>_xlfn.IFNA(VLOOKUP(K3630,'HAN02'!$I$1:$J$426,2,FALSE),"")</f>
        <v/>
      </c>
    </row>
    <row r="3631" spans="1:14">
      <c r="A3631" s="14">
        <v>3629</v>
      </c>
      <c r="B3631" s="14" t="str">
        <f t="shared" si="56"/>
        <v>440306503629</v>
      </c>
      <c r="C3631" s="15" t="s">
        <v>28038</v>
      </c>
      <c r="D3631" s="15" t="s">
        <v>4106</v>
      </c>
      <c r="E3631" s="15" t="s">
        <v>28039</v>
      </c>
      <c r="F3631" s="14" t="s">
        <v>27695</v>
      </c>
      <c r="G3631" s="15" t="s">
        <v>28040</v>
      </c>
      <c r="H3631" s="14" t="s">
        <v>13745</v>
      </c>
      <c r="I3631" s="15" t="s">
        <v>28041</v>
      </c>
      <c r="J3631" s="14" t="s">
        <v>13699</v>
      </c>
      <c r="K3631" s="18"/>
      <c r="L3631" s="14" t="s">
        <v>13699</v>
      </c>
      <c r="M3631" s="15" t="s">
        <v>26760</v>
      </c>
      <c r="N3631" s="19" t="str">
        <f>_xlfn.IFNA(VLOOKUP(K3631,'HAN02'!$I$1:$J$426,2,FALSE),"")</f>
        <v/>
      </c>
    </row>
    <row r="3632" spans="1:14">
      <c r="A3632" s="14">
        <v>3630</v>
      </c>
      <c r="B3632" s="14" t="str">
        <f t="shared" si="56"/>
        <v>440306003630</v>
      </c>
      <c r="C3632" s="15" t="s">
        <v>28042</v>
      </c>
      <c r="D3632" s="15" t="s">
        <v>4106</v>
      </c>
      <c r="E3632" s="15" t="s">
        <v>28043</v>
      </c>
      <c r="F3632" s="14" t="s">
        <v>27695</v>
      </c>
      <c r="G3632" s="15" t="s">
        <v>28044</v>
      </c>
      <c r="H3632" s="14"/>
      <c r="I3632" s="15" t="s">
        <v>28045</v>
      </c>
      <c r="J3632" s="14"/>
      <c r="K3632" s="18"/>
      <c r="L3632" s="14" t="s">
        <v>13699</v>
      </c>
      <c r="M3632" s="15" t="s">
        <v>26760</v>
      </c>
      <c r="N3632" s="19" t="str">
        <f>_xlfn.IFNA(VLOOKUP(K3632,'HAN02'!$I$1:$J$426,2,FALSE),"")</f>
        <v/>
      </c>
    </row>
    <row r="3633" spans="1:14">
      <c r="A3633" s="14">
        <v>3631</v>
      </c>
      <c r="B3633" s="14" t="str">
        <f t="shared" si="56"/>
        <v>440306503631</v>
      </c>
      <c r="C3633" s="15" t="s">
        <v>28046</v>
      </c>
      <c r="D3633" s="15" t="s">
        <v>4106</v>
      </c>
      <c r="E3633" s="15" t="s">
        <v>28047</v>
      </c>
      <c r="F3633" s="14" t="s">
        <v>27695</v>
      </c>
      <c r="G3633" s="15" t="s">
        <v>28048</v>
      </c>
      <c r="H3633" s="14" t="s">
        <v>13745</v>
      </c>
      <c r="I3633" s="15" t="s">
        <v>28049</v>
      </c>
      <c r="J3633" s="14" t="s">
        <v>13699</v>
      </c>
      <c r="K3633" s="18"/>
      <c r="L3633" s="14" t="s">
        <v>13699</v>
      </c>
      <c r="M3633" s="15" t="s">
        <v>26760</v>
      </c>
      <c r="N3633" s="19" t="str">
        <f>_xlfn.IFNA(VLOOKUP(K3633,'HAN02'!$I$1:$J$426,2,FALSE),"")</f>
        <v/>
      </c>
    </row>
    <row r="3634" spans="1:14">
      <c r="A3634" s="14">
        <v>3632</v>
      </c>
      <c r="B3634" s="14" t="str">
        <f t="shared" si="56"/>
        <v>440306503632</v>
      </c>
      <c r="C3634" s="15" t="s">
        <v>28050</v>
      </c>
      <c r="D3634" s="15" t="s">
        <v>4106</v>
      </c>
      <c r="E3634" s="15" t="s">
        <v>28051</v>
      </c>
      <c r="F3634" s="14" t="s">
        <v>28052</v>
      </c>
      <c r="G3634" s="15" t="s">
        <v>28053</v>
      </c>
      <c r="H3634" s="14" t="s">
        <v>13745</v>
      </c>
      <c r="I3634" s="15" t="s">
        <v>28054</v>
      </c>
      <c r="J3634" s="14" t="s">
        <v>13699</v>
      </c>
      <c r="K3634" s="18"/>
      <c r="L3634" s="14" t="s">
        <v>13699</v>
      </c>
      <c r="M3634" s="15" t="s">
        <v>26760</v>
      </c>
      <c r="N3634" s="19" t="str">
        <f>_xlfn.IFNA(VLOOKUP(K3634,'HAN02'!$I$1:$J$426,2,FALSE),"")</f>
        <v/>
      </c>
    </row>
    <row r="3635" spans="1:14">
      <c r="A3635" s="14">
        <v>3633</v>
      </c>
      <c r="B3635" s="14" t="str">
        <f t="shared" si="56"/>
        <v>440306503633</v>
      </c>
      <c r="C3635" s="15" t="s">
        <v>28055</v>
      </c>
      <c r="D3635" s="15" t="s">
        <v>4106</v>
      </c>
      <c r="E3635" s="15" t="s">
        <v>28056</v>
      </c>
      <c r="F3635" s="14" t="s">
        <v>28057</v>
      </c>
      <c r="G3635" s="15" t="s">
        <v>28058</v>
      </c>
      <c r="H3635" s="14" t="s">
        <v>13745</v>
      </c>
      <c r="I3635" s="15" t="s">
        <v>28059</v>
      </c>
      <c r="J3635" s="14" t="s">
        <v>13699</v>
      </c>
      <c r="K3635" s="18"/>
      <c r="L3635" s="14" t="s">
        <v>13699</v>
      </c>
      <c r="M3635" s="15" t="s">
        <v>26760</v>
      </c>
      <c r="N3635" s="19" t="str">
        <f>_xlfn.IFNA(VLOOKUP(K3635,'HAN02'!$I$1:$J$426,2,FALSE),"")</f>
        <v/>
      </c>
    </row>
    <row r="3636" spans="1:14">
      <c r="A3636" s="14">
        <v>3634</v>
      </c>
      <c r="B3636" s="14" t="str">
        <f t="shared" si="56"/>
        <v>440306503634</v>
      </c>
      <c r="C3636" s="15" t="s">
        <v>28060</v>
      </c>
      <c r="D3636" s="15" t="s">
        <v>4106</v>
      </c>
      <c r="E3636" s="15" t="s">
        <v>28061</v>
      </c>
      <c r="F3636" s="14" t="s">
        <v>28062</v>
      </c>
      <c r="G3636" s="15" t="s">
        <v>28063</v>
      </c>
      <c r="H3636" s="14" t="s">
        <v>13745</v>
      </c>
      <c r="I3636" s="15" t="s">
        <v>14210</v>
      </c>
      <c r="J3636" s="14" t="s">
        <v>13699</v>
      </c>
      <c r="K3636" s="18"/>
      <c r="L3636" s="14" t="s">
        <v>13699</v>
      </c>
      <c r="M3636" s="15" t="s">
        <v>26760</v>
      </c>
      <c r="N3636" s="19" t="str">
        <f>_xlfn.IFNA(VLOOKUP(K3636,'HAN02'!$I$1:$J$426,2,FALSE),"")</f>
        <v/>
      </c>
    </row>
    <row r="3637" spans="1:14">
      <c r="A3637" s="14">
        <v>3635</v>
      </c>
      <c r="B3637" s="14" t="str">
        <f t="shared" si="56"/>
        <v>440306503635</v>
      </c>
      <c r="C3637" s="15" t="s">
        <v>28064</v>
      </c>
      <c r="D3637" s="15" t="s">
        <v>4106</v>
      </c>
      <c r="E3637" s="15" t="s">
        <v>28065</v>
      </c>
      <c r="F3637" s="14" t="s">
        <v>27695</v>
      </c>
      <c r="G3637" s="15" t="s">
        <v>28066</v>
      </c>
      <c r="H3637" s="14" t="s">
        <v>13745</v>
      </c>
      <c r="I3637" s="15" t="s">
        <v>15923</v>
      </c>
      <c r="J3637" s="14" t="s">
        <v>13699</v>
      </c>
      <c r="K3637" s="18"/>
      <c r="L3637" s="14" t="s">
        <v>13832</v>
      </c>
      <c r="M3637" s="15" t="s">
        <v>26760</v>
      </c>
      <c r="N3637" s="19" t="str">
        <f>_xlfn.IFNA(VLOOKUP(K3637,'HAN02'!$I$1:$J$426,2,FALSE),"")</f>
        <v/>
      </c>
    </row>
    <row r="3638" spans="1:14">
      <c r="A3638" s="14">
        <v>3636</v>
      </c>
      <c r="B3638" s="14" t="str">
        <f t="shared" si="56"/>
        <v>440306503636</v>
      </c>
      <c r="C3638" s="15" t="s">
        <v>28067</v>
      </c>
      <c r="D3638" s="15" t="s">
        <v>4106</v>
      </c>
      <c r="E3638" s="15" t="s">
        <v>28068</v>
      </c>
      <c r="F3638" s="14" t="s">
        <v>28062</v>
      </c>
      <c r="G3638" s="15" t="s">
        <v>28069</v>
      </c>
      <c r="H3638" s="14" t="s">
        <v>13745</v>
      </c>
      <c r="I3638" s="15" t="s">
        <v>27742</v>
      </c>
      <c r="J3638" s="14" t="s">
        <v>13699</v>
      </c>
      <c r="K3638" s="18"/>
      <c r="L3638" s="14" t="s">
        <v>13832</v>
      </c>
      <c r="M3638" s="15" t="s">
        <v>26760</v>
      </c>
      <c r="N3638" s="19" t="str">
        <f>_xlfn.IFNA(VLOOKUP(K3638,'HAN02'!$I$1:$J$426,2,FALSE),"")</f>
        <v/>
      </c>
    </row>
    <row r="3639" spans="1:14">
      <c r="A3639" s="14">
        <v>3637</v>
      </c>
      <c r="B3639" s="14" t="str">
        <f t="shared" si="56"/>
        <v>440306503637</v>
      </c>
      <c r="C3639" s="15" t="s">
        <v>28070</v>
      </c>
      <c r="D3639" s="15" t="s">
        <v>4106</v>
      </c>
      <c r="E3639" s="15" t="s">
        <v>28071</v>
      </c>
      <c r="F3639" s="14" t="s">
        <v>27695</v>
      </c>
      <c r="G3639" s="15" t="s">
        <v>28072</v>
      </c>
      <c r="H3639" s="14" t="s">
        <v>13745</v>
      </c>
      <c r="I3639" s="15" t="s">
        <v>28073</v>
      </c>
      <c r="J3639" s="14" t="s">
        <v>13699</v>
      </c>
      <c r="K3639" s="18"/>
      <c r="L3639" s="14" t="s">
        <v>13832</v>
      </c>
      <c r="M3639" s="15" t="s">
        <v>26760</v>
      </c>
      <c r="N3639" s="19" t="str">
        <f>_xlfn.IFNA(VLOOKUP(K3639,'HAN02'!$I$1:$J$426,2,FALSE),"")</f>
        <v/>
      </c>
    </row>
    <row r="3640" spans="1:14">
      <c r="A3640" s="14">
        <v>3638</v>
      </c>
      <c r="B3640" s="14" t="str">
        <f t="shared" si="56"/>
        <v>440306503638</v>
      </c>
      <c r="C3640" s="15" t="s">
        <v>28074</v>
      </c>
      <c r="D3640" s="15" t="s">
        <v>4106</v>
      </c>
      <c r="E3640" s="15" t="s">
        <v>28075</v>
      </c>
      <c r="F3640" s="14" t="s">
        <v>28076</v>
      </c>
      <c r="G3640" s="15" t="s">
        <v>28077</v>
      </c>
      <c r="H3640" s="14" t="s">
        <v>13745</v>
      </c>
      <c r="I3640" s="15" t="s">
        <v>28078</v>
      </c>
      <c r="J3640" s="14" t="s">
        <v>13699</v>
      </c>
      <c r="K3640" s="18"/>
      <c r="L3640" s="14" t="s">
        <v>13699</v>
      </c>
      <c r="M3640" s="15" t="s">
        <v>26760</v>
      </c>
      <c r="N3640" s="19" t="str">
        <f>_xlfn.IFNA(VLOOKUP(K3640,'HAN02'!$I$1:$J$426,2,FALSE),"")</f>
        <v/>
      </c>
    </row>
    <row r="3641" spans="1:14">
      <c r="A3641" s="14">
        <v>3639</v>
      </c>
      <c r="B3641" s="14" t="str">
        <f t="shared" si="56"/>
        <v>440306003639</v>
      </c>
      <c r="C3641" s="15" t="s">
        <v>28079</v>
      </c>
      <c r="D3641" s="15" t="s">
        <v>4106</v>
      </c>
      <c r="E3641" s="15" t="s">
        <v>28080</v>
      </c>
      <c r="F3641" s="14" t="s">
        <v>28057</v>
      </c>
      <c r="G3641" s="15" t="s">
        <v>28081</v>
      </c>
      <c r="H3641" s="14"/>
      <c r="I3641" s="15" t="s">
        <v>22347</v>
      </c>
      <c r="J3641" s="14"/>
      <c r="K3641" s="18"/>
      <c r="L3641" s="14" t="s">
        <v>13699</v>
      </c>
      <c r="M3641" s="15" t="s">
        <v>26760</v>
      </c>
      <c r="N3641" s="19" t="str">
        <f>_xlfn.IFNA(VLOOKUP(K3641,'HAN02'!$I$1:$J$426,2,FALSE),"")</f>
        <v/>
      </c>
    </row>
    <row r="3642" spans="1:14">
      <c r="A3642" s="14">
        <v>3640</v>
      </c>
      <c r="B3642" s="14" t="str">
        <f t="shared" si="56"/>
        <v>440306503640</v>
      </c>
      <c r="C3642" s="15" t="s">
        <v>28082</v>
      </c>
      <c r="D3642" s="15" t="s">
        <v>4106</v>
      </c>
      <c r="E3642" s="15" t="s">
        <v>28083</v>
      </c>
      <c r="F3642" s="14" t="s">
        <v>28062</v>
      </c>
      <c r="G3642" s="15" t="s">
        <v>28084</v>
      </c>
      <c r="H3642" s="14" t="s">
        <v>13745</v>
      </c>
      <c r="I3642" s="15" t="s">
        <v>15566</v>
      </c>
      <c r="J3642" s="14" t="s">
        <v>13699</v>
      </c>
      <c r="K3642" s="18"/>
      <c r="L3642" s="14" t="s">
        <v>13699</v>
      </c>
      <c r="M3642" s="15" t="s">
        <v>26760</v>
      </c>
      <c r="N3642" s="19" t="str">
        <f>_xlfn.IFNA(VLOOKUP(K3642,'HAN02'!$I$1:$J$426,2,FALSE),"")</f>
        <v/>
      </c>
    </row>
    <row r="3643" spans="1:14">
      <c r="A3643" s="14">
        <v>3641</v>
      </c>
      <c r="B3643" s="14" t="str">
        <f t="shared" si="56"/>
        <v>440306503641</v>
      </c>
      <c r="C3643" s="15" t="s">
        <v>28085</v>
      </c>
      <c r="D3643" s="15" t="s">
        <v>4106</v>
      </c>
      <c r="E3643" s="15" t="s">
        <v>28086</v>
      </c>
      <c r="F3643" s="14" t="s">
        <v>28087</v>
      </c>
      <c r="G3643" s="15" t="s">
        <v>28088</v>
      </c>
      <c r="H3643" s="14" t="s">
        <v>13745</v>
      </c>
      <c r="I3643" s="15" t="s">
        <v>15444</v>
      </c>
      <c r="J3643" s="14" t="s">
        <v>13699</v>
      </c>
      <c r="K3643" s="18"/>
      <c r="L3643" s="14" t="s">
        <v>13699</v>
      </c>
      <c r="M3643" s="15" t="s">
        <v>26760</v>
      </c>
      <c r="N3643" s="19" t="str">
        <f>_xlfn.IFNA(VLOOKUP(K3643,'HAN02'!$I$1:$J$426,2,FALSE),"")</f>
        <v/>
      </c>
    </row>
    <row r="3644" spans="1:14">
      <c r="A3644" s="14">
        <v>3642</v>
      </c>
      <c r="B3644" s="14" t="str">
        <f t="shared" si="56"/>
        <v>440306503642</v>
      </c>
      <c r="C3644" s="15" t="s">
        <v>28089</v>
      </c>
      <c r="D3644" s="15" t="s">
        <v>4106</v>
      </c>
      <c r="E3644" s="15" t="s">
        <v>28090</v>
      </c>
      <c r="F3644" s="14" t="s">
        <v>28091</v>
      </c>
      <c r="G3644" s="15" t="s">
        <v>28092</v>
      </c>
      <c r="H3644" s="14" t="s">
        <v>13745</v>
      </c>
      <c r="I3644" s="15" t="s">
        <v>16609</v>
      </c>
      <c r="J3644" s="14" t="s">
        <v>13710</v>
      </c>
      <c r="K3644" s="18" t="s">
        <v>13200</v>
      </c>
      <c r="L3644" s="14" t="s">
        <v>13699</v>
      </c>
      <c r="M3644" s="15" t="s">
        <v>26760</v>
      </c>
      <c r="N3644" s="19" t="str">
        <f>_xlfn.IFNA(VLOOKUP(K3644,'HAN02'!$I$1:$J$426,2,FALSE),"")</f>
        <v>GG442036</v>
      </c>
    </row>
    <row r="3645" spans="1:14">
      <c r="A3645" s="14">
        <v>3643</v>
      </c>
      <c r="B3645" s="14" t="str">
        <f t="shared" si="56"/>
        <v>440306503643</v>
      </c>
      <c r="C3645" s="15" t="s">
        <v>28093</v>
      </c>
      <c r="D3645" s="15" t="s">
        <v>4106</v>
      </c>
      <c r="E3645" s="15" t="s">
        <v>28094</v>
      </c>
      <c r="F3645" s="14" t="s">
        <v>28095</v>
      </c>
      <c r="G3645" s="15" t="s">
        <v>28096</v>
      </c>
      <c r="H3645" s="14" t="s">
        <v>13745</v>
      </c>
      <c r="I3645" s="15" t="s">
        <v>22808</v>
      </c>
      <c r="J3645" s="14" t="s">
        <v>13699</v>
      </c>
      <c r="K3645" s="18"/>
      <c r="L3645" s="14" t="s">
        <v>13699</v>
      </c>
      <c r="M3645" s="15" t="s">
        <v>26760</v>
      </c>
      <c r="N3645" s="19" t="str">
        <f>_xlfn.IFNA(VLOOKUP(K3645,'HAN02'!$I$1:$J$426,2,FALSE),"")</f>
        <v/>
      </c>
    </row>
    <row r="3646" spans="1:14">
      <c r="A3646" s="14">
        <v>3644</v>
      </c>
      <c r="B3646" s="14" t="str">
        <f t="shared" si="56"/>
        <v>440306503644</v>
      </c>
      <c r="C3646" s="15" t="s">
        <v>28097</v>
      </c>
      <c r="D3646" s="15" t="s">
        <v>4106</v>
      </c>
      <c r="E3646" s="15" t="s">
        <v>28098</v>
      </c>
      <c r="F3646" s="14" t="s">
        <v>28099</v>
      </c>
      <c r="G3646" s="15" t="s">
        <v>28100</v>
      </c>
      <c r="H3646" s="14" t="s">
        <v>13745</v>
      </c>
      <c r="I3646" s="15" t="s">
        <v>28101</v>
      </c>
      <c r="J3646" s="14" t="s">
        <v>13699</v>
      </c>
      <c r="K3646" s="18"/>
      <c r="L3646" s="14" t="s">
        <v>13699</v>
      </c>
      <c r="M3646" s="15" t="s">
        <v>26760</v>
      </c>
      <c r="N3646" s="19" t="str">
        <f>_xlfn.IFNA(VLOOKUP(K3646,'HAN02'!$I$1:$J$426,2,FALSE),"")</f>
        <v/>
      </c>
    </row>
    <row r="3647" spans="1:14">
      <c r="A3647" s="14">
        <v>3645</v>
      </c>
      <c r="B3647" s="14" t="str">
        <f t="shared" si="56"/>
        <v>440306303645</v>
      </c>
      <c r="C3647" s="15" t="s">
        <v>28102</v>
      </c>
      <c r="D3647" s="15" t="s">
        <v>4106</v>
      </c>
      <c r="E3647" s="15" t="s">
        <v>28103</v>
      </c>
      <c r="F3647" s="14" t="s">
        <v>28087</v>
      </c>
      <c r="G3647" s="15" t="s">
        <v>28104</v>
      </c>
      <c r="H3647" s="14" t="s">
        <v>13872</v>
      </c>
      <c r="I3647" s="15" t="s">
        <v>28105</v>
      </c>
      <c r="J3647" s="14" t="s">
        <v>13710</v>
      </c>
      <c r="K3647" s="18" t="s">
        <v>13200</v>
      </c>
      <c r="L3647" s="14" t="s">
        <v>13699</v>
      </c>
      <c r="M3647" s="15" t="s">
        <v>26760</v>
      </c>
      <c r="N3647" s="19" t="str">
        <f>_xlfn.IFNA(VLOOKUP(K3647,'HAN02'!$I$1:$J$426,2,FALSE),"")</f>
        <v>GG442036</v>
      </c>
    </row>
    <row r="3648" spans="1:14">
      <c r="A3648" s="14">
        <v>3646</v>
      </c>
      <c r="B3648" s="14" t="str">
        <f t="shared" si="56"/>
        <v>440306503646</v>
      </c>
      <c r="C3648" s="15" t="s">
        <v>28106</v>
      </c>
      <c r="D3648" s="15" t="s">
        <v>4106</v>
      </c>
      <c r="E3648" s="15" t="s">
        <v>28107</v>
      </c>
      <c r="F3648" s="14" t="s">
        <v>28091</v>
      </c>
      <c r="G3648" s="15" t="s">
        <v>28108</v>
      </c>
      <c r="H3648" s="14" t="s">
        <v>13745</v>
      </c>
      <c r="I3648" s="15" t="s">
        <v>24952</v>
      </c>
      <c r="J3648" s="14" t="s">
        <v>13699</v>
      </c>
      <c r="K3648" s="18"/>
      <c r="L3648" s="14" t="s">
        <v>13699</v>
      </c>
      <c r="M3648" s="15" t="s">
        <v>26760</v>
      </c>
      <c r="N3648" s="19" t="str">
        <f>_xlfn.IFNA(VLOOKUP(K3648,'HAN02'!$I$1:$J$426,2,FALSE),"")</f>
        <v/>
      </c>
    </row>
    <row r="3649" spans="1:14">
      <c r="A3649" s="14">
        <v>3647</v>
      </c>
      <c r="B3649" s="14" t="str">
        <f t="shared" si="56"/>
        <v>440306503647</v>
      </c>
      <c r="C3649" s="15" t="s">
        <v>28109</v>
      </c>
      <c r="D3649" s="15" t="s">
        <v>4106</v>
      </c>
      <c r="E3649" s="15" t="s">
        <v>28110</v>
      </c>
      <c r="F3649" s="14" t="s">
        <v>27695</v>
      </c>
      <c r="G3649" s="15" t="s">
        <v>28111</v>
      </c>
      <c r="H3649" s="14" t="s">
        <v>13745</v>
      </c>
      <c r="I3649" s="15" t="s">
        <v>24724</v>
      </c>
      <c r="J3649" s="14" t="s">
        <v>13699</v>
      </c>
      <c r="K3649" s="18"/>
      <c r="L3649" s="14" t="s">
        <v>13832</v>
      </c>
      <c r="M3649" s="15" t="s">
        <v>26760</v>
      </c>
      <c r="N3649" s="19" t="str">
        <f>_xlfn.IFNA(VLOOKUP(K3649,'HAN02'!$I$1:$J$426,2,FALSE),"")</f>
        <v/>
      </c>
    </row>
    <row r="3650" spans="1:14">
      <c r="A3650" s="14">
        <v>3648</v>
      </c>
      <c r="B3650" s="14" t="str">
        <f t="shared" si="56"/>
        <v>440306503648</v>
      </c>
      <c r="C3650" s="15" t="s">
        <v>28112</v>
      </c>
      <c r="D3650" s="15" t="s">
        <v>4106</v>
      </c>
      <c r="E3650" s="15" t="s">
        <v>28113</v>
      </c>
      <c r="F3650" s="14" t="s">
        <v>27695</v>
      </c>
      <c r="G3650" s="15" t="s">
        <v>28114</v>
      </c>
      <c r="H3650" s="14" t="s">
        <v>13745</v>
      </c>
      <c r="I3650" s="15" t="s">
        <v>20813</v>
      </c>
      <c r="J3650" s="14" t="s">
        <v>13699</v>
      </c>
      <c r="K3650" s="18"/>
      <c r="L3650" s="14" t="s">
        <v>13699</v>
      </c>
      <c r="M3650" s="15" t="s">
        <v>26760</v>
      </c>
      <c r="N3650" s="19" t="str">
        <f>_xlfn.IFNA(VLOOKUP(K3650,'HAN02'!$I$1:$J$426,2,FALSE),"")</f>
        <v/>
      </c>
    </row>
    <row r="3651" spans="1:14">
      <c r="A3651" s="14">
        <v>3649</v>
      </c>
      <c r="B3651" s="14" t="str">
        <f t="shared" si="56"/>
        <v>440306503649</v>
      </c>
      <c r="C3651" s="15" t="s">
        <v>28115</v>
      </c>
      <c r="D3651" s="15" t="s">
        <v>4106</v>
      </c>
      <c r="E3651" s="15" t="s">
        <v>28116</v>
      </c>
      <c r="F3651" s="14" t="s">
        <v>27695</v>
      </c>
      <c r="G3651" s="15" t="s">
        <v>28117</v>
      </c>
      <c r="H3651" s="14" t="s">
        <v>13745</v>
      </c>
      <c r="I3651" s="15" t="s">
        <v>20621</v>
      </c>
      <c r="J3651" s="14" t="s">
        <v>13699</v>
      </c>
      <c r="K3651" s="18"/>
      <c r="L3651" s="14" t="s">
        <v>13699</v>
      </c>
      <c r="M3651" s="15" t="s">
        <v>26760</v>
      </c>
      <c r="N3651" s="19" t="str">
        <f>_xlfn.IFNA(VLOOKUP(K3651,'HAN02'!$I$1:$J$426,2,FALSE),"")</f>
        <v/>
      </c>
    </row>
    <row r="3652" spans="1:14">
      <c r="A3652" s="14">
        <v>3650</v>
      </c>
      <c r="B3652" s="14" t="str">
        <f t="shared" ref="B3652:B3715" si="57">D3652&amp;IF(H3652="",0,H3652)&amp;REPT(0,5-LEN(A3652))&amp;A3652</f>
        <v>440306403650</v>
      </c>
      <c r="C3652" s="15" t="s">
        <v>28118</v>
      </c>
      <c r="D3652" s="15" t="s">
        <v>4106</v>
      </c>
      <c r="E3652" s="15" t="s">
        <v>28119</v>
      </c>
      <c r="F3652" s="14" t="s">
        <v>28091</v>
      </c>
      <c r="G3652" s="15" t="s">
        <v>28120</v>
      </c>
      <c r="H3652" s="14" t="s">
        <v>13708</v>
      </c>
      <c r="I3652" s="15" t="s">
        <v>28121</v>
      </c>
      <c r="J3652" s="14" t="s">
        <v>13699</v>
      </c>
      <c r="K3652" s="18"/>
      <c r="L3652" s="14" t="s">
        <v>13699</v>
      </c>
      <c r="M3652" s="15" t="s">
        <v>26760</v>
      </c>
      <c r="N3652" s="19" t="str">
        <f>_xlfn.IFNA(VLOOKUP(K3652,'HAN02'!$I$1:$J$426,2,FALSE),"")</f>
        <v/>
      </c>
    </row>
    <row r="3653" spans="1:14">
      <c r="A3653" s="14">
        <v>3651</v>
      </c>
      <c r="B3653" s="14" t="str">
        <f t="shared" si="57"/>
        <v>440306503651</v>
      </c>
      <c r="C3653" s="15" t="s">
        <v>28122</v>
      </c>
      <c r="D3653" s="15" t="s">
        <v>4106</v>
      </c>
      <c r="E3653" s="15" t="s">
        <v>28123</v>
      </c>
      <c r="F3653" s="14" t="s">
        <v>27695</v>
      </c>
      <c r="G3653" s="15" t="s">
        <v>28124</v>
      </c>
      <c r="H3653" s="14" t="s">
        <v>13745</v>
      </c>
      <c r="I3653" s="15" t="s">
        <v>25130</v>
      </c>
      <c r="J3653" s="14" t="s">
        <v>13699</v>
      </c>
      <c r="K3653" s="18"/>
      <c r="L3653" s="14" t="s">
        <v>13699</v>
      </c>
      <c r="M3653" s="15" t="s">
        <v>26760</v>
      </c>
      <c r="N3653" s="19" t="str">
        <f>_xlfn.IFNA(VLOOKUP(K3653,'HAN02'!$I$1:$J$426,2,FALSE),"")</f>
        <v/>
      </c>
    </row>
    <row r="3654" spans="1:14">
      <c r="A3654" s="14">
        <v>3652</v>
      </c>
      <c r="B3654" s="14" t="str">
        <f t="shared" si="57"/>
        <v>440306503652</v>
      </c>
      <c r="C3654" s="15" t="s">
        <v>28125</v>
      </c>
      <c r="D3654" s="15" t="s">
        <v>4106</v>
      </c>
      <c r="E3654" s="15" t="s">
        <v>28126</v>
      </c>
      <c r="F3654" s="14" t="s">
        <v>28127</v>
      </c>
      <c r="G3654" s="15" t="s">
        <v>28128</v>
      </c>
      <c r="H3654" s="14" t="s">
        <v>13745</v>
      </c>
      <c r="I3654" s="15" t="s">
        <v>28129</v>
      </c>
      <c r="J3654" s="14" t="s">
        <v>13699</v>
      </c>
      <c r="K3654" s="18"/>
      <c r="L3654" s="14" t="s">
        <v>13699</v>
      </c>
      <c r="M3654" s="15" t="s">
        <v>26760</v>
      </c>
      <c r="N3654" s="19" t="str">
        <f>_xlfn.IFNA(VLOOKUP(K3654,'HAN02'!$I$1:$J$426,2,FALSE),"")</f>
        <v/>
      </c>
    </row>
    <row r="3655" spans="1:14">
      <c r="A3655" s="14">
        <v>3653</v>
      </c>
      <c r="B3655" s="14" t="str">
        <f t="shared" si="57"/>
        <v>440306003653</v>
      </c>
      <c r="C3655" s="15" t="s">
        <v>28130</v>
      </c>
      <c r="D3655" s="15" t="s">
        <v>4106</v>
      </c>
      <c r="E3655" s="15"/>
      <c r="F3655" s="14"/>
      <c r="G3655" s="15"/>
      <c r="H3655" s="14"/>
      <c r="I3655" s="15"/>
      <c r="J3655" s="14"/>
      <c r="K3655" s="18"/>
      <c r="L3655" s="14" t="s">
        <v>13699</v>
      </c>
      <c r="M3655" s="15" t="s">
        <v>26760</v>
      </c>
      <c r="N3655" s="19" t="str">
        <f>_xlfn.IFNA(VLOOKUP(K3655,'HAN02'!$I$1:$J$426,2,FALSE),"")</f>
        <v/>
      </c>
    </row>
    <row r="3656" spans="1:14">
      <c r="A3656" s="14">
        <v>3654</v>
      </c>
      <c r="B3656" s="14" t="str">
        <f t="shared" si="57"/>
        <v>440306503654</v>
      </c>
      <c r="C3656" s="15" t="s">
        <v>28131</v>
      </c>
      <c r="D3656" s="15" t="s">
        <v>4106</v>
      </c>
      <c r="E3656" s="15" t="s">
        <v>28132</v>
      </c>
      <c r="F3656" s="14" t="s">
        <v>28091</v>
      </c>
      <c r="G3656" s="15" t="s">
        <v>28133</v>
      </c>
      <c r="H3656" s="14" t="s">
        <v>13745</v>
      </c>
      <c r="I3656" s="15" t="s">
        <v>28134</v>
      </c>
      <c r="J3656" s="14" t="s">
        <v>13710</v>
      </c>
      <c r="K3656" s="18" t="s">
        <v>13200</v>
      </c>
      <c r="L3656" s="14" t="s">
        <v>13699</v>
      </c>
      <c r="M3656" s="15" t="s">
        <v>26760</v>
      </c>
      <c r="N3656" s="19" t="str">
        <f>_xlfn.IFNA(VLOOKUP(K3656,'HAN02'!$I$1:$J$426,2,FALSE),"")</f>
        <v>GG442036</v>
      </c>
    </row>
    <row r="3657" spans="1:14">
      <c r="A3657" s="14">
        <v>3655</v>
      </c>
      <c r="B3657" s="14" t="str">
        <f t="shared" si="57"/>
        <v>440306003655</v>
      </c>
      <c r="C3657" s="15" t="s">
        <v>28135</v>
      </c>
      <c r="D3657" s="15" t="s">
        <v>4106</v>
      </c>
      <c r="E3657" s="15" t="s">
        <v>28136</v>
      </c>
      <c r="F3657" s="14" t="s">
        <v>27695</v>
      </c>
      <c r="G3657" s="15" t="s">
        <v>28137</v>
      </c>
      <c r="H3657" s="14"/>
      <c r="I3657" s="15" t="s">
        <v>16121</v>
      </c>
      <c r="J3657" s="14"/>
      <c r="K3657" s="18"/>
      <c r="L3657" s="14" t="s">
        <v>13699</v>
      </c>
      <c r="M3657" s="15" t="s">
        <v>26760</v>
      </c>
      <c r="N3657" s="19" t="str">
        <f>_xlfn.IFNA(VLOOKUP(K3657,'HAN02'!$I$1:$J$426,2,FALSE),"")</f>
        <v/>
      </c>
    </row>
    <row r="3658" spans="1:14">
      <c r="A3658" s="14">
        <v>3656</v>
      </c>
      <c r="B3658" s="14" t="str">
        <f t="shared" si="57"/>
        <v>440306503656</v>
      </c>
      <c r="C3658" s="15" t="s">
        <v>28138</v>
      </c>
      <c r="D3658" s="15" t="s">
        <v>4106</v>
      </c>
      <c r="E3658" s="15" t="s">
        <v>28139</v>
      </c>
      <c r="F3658" s="14" t="s">
        <v>28062</v>
      </c>
      <c r="G3658" s="15" t="s">
        <v>28140</v>
      </c>
      <c r="H3658" s="14" t="s">
        <v>13745</v>
      </c>
      <c r="I3658" s="15" t="s">
        <v>28141</v>
      </c>
      <c r="J3658" s="14" t="s">
        <v>13699</v>
      </c>
      <c r="K3658" s="18"/>
      <c r="L3658" s="14" t="s">
        <v>13699</v>
      </c>
      <c r="M3658" s="15" t="s">
        <v>26760</v>
      </c>
      <c r="N3658" s="19" t="str">
        <f>_xlfn.IFNA(VLOOKUP(K3658,'HAN02'!$I$1:$J$426,2,FALSE),"")</f>
        <v/>
      </c>
    </row>
    <row r="3659" spans="1:14">
      <c r="A3659" s="14">
        <v>3657</v>
      </c>
      <c r="B3659" s="14" t="str">
        <f t="shared" si="57"/>
        <v>440306503657</v>
      </c>
      <c r="C3659" s="15" t="s">
        <v>28142</v>
      </c>
      <c r="D3659" s="15" t="s">
        <v>4106</v>
      </c>
      <c r="E3659" s="15" t="s">
        <v>28143</v>
      </c>
      <c r="F3659" s="14" t="s">
        <v>28062</v>
      </c>
      <c r="G3659" s="15" t="s">
        <v>28144</v>
      </c>
      <c r="H3659" s="14" t="s">
        <v>13745</v>
      </c>
      <c r="I3659" s="15" t="s">
        <v>15919</v>
      </c>
      <c r="J3659" s="14" t="s">
        <v>13699</v>
      </c>
      <c r="K3659" s="18"/>
      <c r="L3659" s="14" t="s">
        <v>13699</v>
      </c>
      <c r="M3659" s="15" t="s">
        <v>26760</v>
      </c>
      <c r="N3659" s="19" t="str">
        <f>_xlfn.IFNA(VLOOKUP(K3659,'HAN02'!$I$1:$J$426,2,FALSE),"")</f>
        <v/>
      </c>
    </row>
    <row r="3660" spans="1:14">
      <c r="A3660" s="14">
        <v>3658</v>
      </c>
      <c r="B3660" s="14" t="str">
        <f t="shared" si="57"/>
        <v>440306403658</v>
      </c>
      <c r="C3660" s="15" t="s">
        <v>28145</v>
      </c>
      <c r="D3660" s="15" t="s">
        <v>4106</v>
      </c>
      <c r="E3660" s="15" t="s">
        <v>28146</v>
      </c>
      <c r="F3660" s="14" t="s">
        <v>28087</v>
      </c>
      <c r="G3660" s="15" t="s">
        <v>28147</v>
      </c>
      <c r="H3660" s="14" t="s">
        <v>13708</v>
      </c>
      <c r="I3660" s="15" t="s">
        <v>19066</v>
      </c>
      <c r="J3660" s="14" t="s">
        <v>13699</v>
      </c>
      <c r="K3660" s="18"/>
      <c r="L3660" s="14" t="s">
        <v>13699</v>
      </c>
      <c r="M3660" s="15" t="s">
        <v>26760</v>
      </c>
      <c r="N3660" s="19" t="str">
        <f>_xlfn.IFNA(VLOOKUP(K3660,'HAN02'!$I$1:$J$426,2,FALSE),"")</f>
        <v/>
      </c>
    </row>
    <row r="3661" spans="1:14">
      <c r="A3661" s="14">
        <v>3659</v>
      </c>
      <c r="B3661" s="14" t="str">
        <f t="shared" si="57"/>
        <v>440306003659</v>
      </c>
      <c r="C3661" s="15" t="s">
        <v>28148</v>
      </c>
      <c r="D3661" s="15" t="s">
        <v>4106</v>
      </c>
      <c r="E3661" s="15"/>
      <c r="F3661" s="14"/>
      <c r="G3661" s="15"/>
      <c r="H3661" s="14"/>
      <c r="I3661" s="15"/>
      <c r="J3661" s="14"/>
      <c r="K3661" s="18"/>
      <c r="L3661" s="14" t="s">
        <v>13699</v>
      </c>
      <c r="M3661" s="15" t="s">
        <v>26760</v>
      </c>
      <c r="N3661" s="19" t="str">
        <f>_xlfn.IFNA(VLOOKUP(K3661,'HAN02'!$I$1:$J$426,2,FALSE),"")</f>
        <v/>
      </c>
    </row>
    <row r="3662" spans="1:14">
      <c r="A3662" s="14">
        <v>3660</v>
      </c>
      <c r="B3662" s="14" t="str">
        <f t="shared" si="57"/>
        <v>440306303660</v>
      </c>
      <c r="C3662" s="15" t="s">
        <v>28149</v>
      </c>
      <c r="D3662" s="15" t="s">
        <v>4106</v>
      </c>
      <c r="E3662" s="15" t="s">
        <v>28150</v>
      </c>
      <c r="F3662" s="14" t="s">
        <v>28095</v>
      </c>
      <c r="G3662" s="15" t="s">
        <v>28151</v>
      </c>
      <c r="H3662" s="14" t="s">
        <v>13872</v>
      </c>
      <c r="I3662" s="15" t="s">
        <v>22557</v>
      </c>
      <c r="J3662" s="14" t="s">
        <v>13699</v>
      </c>
      <c r="K3662" s="18"/>
      <c r="L3662" s="14" t="s">
        <v>13699</v>
      </c>
      <c r="M3662" s="15" t="s">
        <v>26760</v>
      </c>
      <c r="N3662" s="19" t="str">
        <f>_xlfn.IFNA(VLOOKUP(K3662,'HAN02'!$I$1:$J$426,2,FALSE),"")</f>
        <v/>
      </c>
    </row>
    <row r="3663" spans="1:14">
      <c r="A3663" s="14">
        <v>3661</v>
      </c>
      <c r="B3663" s="14" t="str">
        <f t="shared" si="57"/>
        <v>440306003661</v>
      </c>
      <c r="C3663" s="15" t="s">
        <v>28152</v>
      </c>
      <c r="D3663" s="15" t="s">
        <v>4106</v>
      </c>
      <c r="E3663" s="15" t="s">
        <v>28153</v>
      </c>
      <c r="F3663" s="14" t="s">
        <v>27695</v>
      </c>
      <c r="G3663" s="15" t="s">
        <v>28154</v>
      </c>
      <c r="H3663" s="14"/>
      <c r="I3663" s="15" t="s">
        <v>28155</v>
      </c>
      <c r="J3663" s="14"/>
      <c r="K3663" s="18"/>
      <c r="L3663" s="14" t="s">
        <v>13699</v>
      </c>
      <c r="M3663" s="15" t="s">
        <v>26760</v>
      </c>
      <c r="N3663" s="19" t="str">
        <f>_xlfn.IFNA(VLOOKUP(K3663,'HAN02'!$I$1:$J$426,2,FALSE),"")</f>
        <v/>
      </c>
    </row>
    <row r="3664" spans="1:14">
      <c r="A3664" s="14">
        <v>3662</v>
      </c>
      <c r="B3664" s="14" t="str">
        <f t="shared" si="57"/>
        <v>440306503662</v>
      </c>
      <c r="C3664" s="15" t="s">
        <v>28156</v>
      </c>
      <c r="D3664" s="15" t="s">
        <v>4106</v>
      </c>
      <c r="E3664" s="15" t="s">
        <v>28157</v>
      </c>
      <c r="F3664" s="14" t="s">
        <v>28095</v>
      </c>
      <c r="G3664" s="15" t="s">
        <v>28158</v>
      </c>
      <c r="H3664" s="14" t="s">
        <v>13745</v>
      </c>
      <c r="I3664" s="15" t="s">
        <v>15258</v>
      </c>
      <c r="J3664" s="14" t="s">
        <v>13699</v>
      </c>
      <c r="K3664" s="18"/>
      <c r="L3664" s="14" t="s">
        <v>13699</v>
      </c>
      <c r="M3664" s="15" t="s">
        <v>26760</v>
      </c>
      <c r="N3664" s="19" t="str">
        <f>_xlfn.IFNA(VLOOKUP(K3664,'HAN02'!$I$1:$J$426,2,FALSE),"")</f>
        <v/>
      </c>
    </row>
    <row r="3665" spans="1:14">
      <c r="A3665" s="14">
        <v>3663</v>
      </c>
      <c r="B3665" s="14" t="str">
        <f t="shared" si="57"/>
        <v>440306503663</v>
      </c>
      <c r="C3665" s="15" t="s">
        <v>28159</v>
      </c>
      <c r="D3665" s="15" t="s">
        <v>4106</v>
      </c>
      <c r="E3665" s="15" t="s">
        <v>28160</v>
      </c>
      <c r="F3665" s="14" t="s">
        <v>28127</v>
      </c>
      <c r="G3665" s="15" t="s">
        <v>28161</v>
      </c>
      <c r="H3665" s="14" t="s">
        <v>13745</v>
      </c>
      <c r="I3665" s="15" t="s">
        <v>28141</v>
      </c>
      <c r="J3665" s="14" t="s">
        <v>13699</v>
      </c>
      <c r="K3665" s="18"/>
      <c r="L3665" s="14" t="s">
        <v>13699</v>
      </c>
      <c r="M3665" s="15" t="s">
        <v>26760</v>
      </c>
      <c r="N3665" s="19" t="str">
        <f>_xlfn.IFNA(VLOOKUP(K3665,'HAN02'!$I$1:$J$426,2,FALSE),"")</f>
        <v/>
      </c>
    </row>
    <row r="3666" spans="1:14">
      <c r="A3666" s="14">
        <v>3664</v>
      </c>
      <c r="B3666" s="14" t="str">
        <f t="shared" si="57"/>
        <v>440306503664</v>
      </c>
      <c r="C3666" s="15" t="s">
        <v>28162</v>
      </c>
      <c r="D3666" s="15" t="s">
        <v>4106</v>
      </c>
      <c r="E3666" s="15" t="s">
        <v>28163</v>
      </c>
      <c r="F3666" s="14" t="s">
        <v>28076</v>
      </c>
      <c r="G3666" s="15" t="s">
        <v>28164</v>
      </c>
      <c r="H3666" s="14" t="s">
        <v>13745</v>
      </c>
      <c r="I3666" s="15" t="s">
        <v>28165</v>
      </c>
      <c r="J3666" s="14" t="s">
        <v>13699</v>
      </c>
      <c r="K3666" s="18"/>
      <c r="L3666" s="14" t="s">
        <v>13699</v>
      </c>
      <c r="M3666" s="15" t="s">
        <v>26760</v>
      </c>
      <c r="N3666" s="19" t="str">
        <f>_xlfn.IFNA(VLOOKUP(K3666,'HAN02'!$I$1:$J$426,2,FALSE),"")</f>
        <v/>
      </c>
    </row>
    <row r="3667" spans="1:14">
      <c r="A3667" s="14">
        <v>3665</v>
      </c>
      <c r="B3667" s="14" t="str">
        <f t="shared" si="57"/>
        <v>440306003665</v>
      </c>
      <c r="C3667" s="15" t="s">
        <v>28166</v>
      </c>
      <c r="D3667" s="15" t="s">
        <v>4106</v>
      </c>
      <c r="E3667" s="15" t="s">
        <v>28167</v>
      </c>
      <c r="F3667" s="14" t="s">
        <v>28168</v>
      </c>
      <c r="G3667" s="15" t="s">
        <v>28169</v>
      </c>
      <c r="H3667" s="14"/>
      <c r="I3667" s="15" t="s">
        <v>16421</v>
      </c>
      <c r="J3667" s="14"/>
      <c r="K3667" s="18"/>
      <c r="L3667" s="14" t="s">
        <v>13699</v>
      </c>
      <c r="M3667" s="15" t="s">
        <v>26760</v>
      </c>
      <c r="N3667" s="19" t="str">
        <f>_xlfn.IFNA(VLOOKUP(K3667,'HAN02'!$I$1:$J$426,2,FALSE),"")</f>
        <v/>
      </c>
    </row>
    <row r="3668" spans="1:14">
      <c r="A3668" s="14">
        <v>3666</v>
      </c>
      <c r="B3668" s="14" t="str">
        <f t="shared" si="57"/>
        <v>440306503666</v>
      </c>
      <c r="C3668" s="15" t="s">
        <v>28170</v>
      </c>
      <c r="D3668" s="15" t="s">
        <v>4106</v>
      </c>
      <c r="E3668" s="15" t="s">
        <v>28171</v>
      </c>
      <c r="F3668" s="14" t="s">
        <v>28127</v>
      </c>
      <c r="G3668" s="15" t="s">
        <v>28172</v>
      </c>
      <c r="H3668" s="14" t="s">
        <v>13745</v>
      </c>
      <c r="I3668" s="15" t="s">
        <v>28173</v>
      </c>
      <c r="J3668" s="14" t="s">
        <v>13699</v>
      </c>
      <c r="K3668" s="18"/>
      <c r="L3668" s="14" t="s">
        <v>13699</v>
      </c>
      <c r="M3668" s="15" t="s">
        <v>26760</v>
      </c>
      <c r="N3668" s="19" t="str">
        <f>_xlfn.IFNA(VLOOKUP(K3668,'HAN02'!$I$1:$J$426,2,FALSE),"")</f>
        <v/>
      </c>
    </row>
    <row r="3669" spans="1:14">
      <c r="A3669" s="14">
        <v>3667</v>
      </c>
      <c r="B3669" s="14" t="str">
        <f t="shared" si="57"/>
        <v>440306503667</v>
      </c>
      <c r="C3669" s="15" t="s">
        <v>28174</v>
      </c>
      <c r="D3669" s="15" t="s">
        <v>4106</v>
      </c>
      <c r="E3669" s="15" t="s">
        <v>28175</v>
      </c>
      <c r="F3669" s="14" t="s">
        <v>27695</v>
      </c>
      <c r="G3669" s="15" t="s">
        <v>28137</v>
      </c>
      <c r="H3669" s="14" t="s">
        <v>13745</v>
      </c>
      <c r="I3669" s="15" t="s">
        <v>21889</v>
      </c>
      <c r="J3669" s="14" t="s">
        <v>13710</v>
      </c>
      <c r="K3669" s="18" t="s">
        <v>13200</v>
      </c>
      <c r="L3669" s="14" t="s">
        <v>13699</v>
      </c>
      <c r="M3669" s="15" t="s">
        <v>26760</v>
      </c>
      <c r="N3669" s="19" t="str">
        <f>_xlfn.IFNA(VLOOKUP(K3669,'HAN02'!$I$1:$J$426,2,FALSE),"")</f>
        <v>GG442036</v>
      </c>
    </row>
    <row r="3670" spans="1:14">
      <c r="A3670" s="14">
        <v>3668</v>
      </c>
      <c r="B3670" s="14" t="str">
        <f t="shared" si="57"/>
        <v>440306403668</v>
      </c>
      <c r="C3670" s="15" t="s">
        <v>28176</v>
      </c>
      <c r="D3670" s="15" t="s">
        <v>4106</v>
      </c>
      <c r="E3670" s="15" t="s">
        <v>28177</v>
      </c>
      <c r="F3670" s="14" t="s">
        <v>28062</v>
      </c>
      <c r="G3670" s="15" t="s">
        <v>28178</v>
      </c>
      <c r="H3670" s="14" t="s">
        <v>13708</v>
      </c>
      <c r="I3670" s="15" t="s">
        <v>17401</v>
      </c>
      <c r="J3670" s="14" t="s">
        <v>13699</v>
      </c>
      <c r="K3670" s="18"/>
      <c r="L3670" s="14" t="s">
        <v>13699</v>
      </c>
      <c r="M3670" s="15" t="s">
        <v>26760</v>
      </c>
      <c r="N3670" s="19" t="str">
        <f>_xlfn.IFNA(VLOOKUP(K3670,'HAN02'!$I$1:$J$426,2,FALSE),"")</f>
        <v/>
      </c>
    </row>
    <row r="3671" spans="1:14">
      <c r="A3671" s="14">
        <v>3669</v>
      </c>
      <c r="B3671" s="14" t="str">
        <f t="shared" si="57"/>
        <v>440306503669</v>
      </c>
      <c r="C3671" s="15" t="s">
        <v>28179</v>
      </c>
      <c r="D3671" s="15" t="s">
        <v>4106</v>
      </c>
      <c r="E3671" s="15" t="s">
        <v>28180</v>
      </c>
      <c r="F3671" s="14" t="s">
        <v>27695</v>
      </c>
      <c r="G3671" s="15" t="s">
        <v>28072</v>
      </c>
      <c r="H3671" s="14" t="s">
        <v>13745</v>
      </c>
      <c r="I3671" s="15" t="s">
        <v>20062</v>
      </c>
      <c r="J3671" s="14" t="s">
        <v>13699</v>
      </c>
      <c r="K3671" s="18"/>
      <c r="L3671" s="14" t="s">
        <v>13699</v>
      </c>
      <c r="M3671" s="15" t="s">
        <v>26760</v>
      </c>
      <c r="N3671" s="19" t="str">
        <f>_xlfn.IFNA(VLOOKUP(K3671,'HAN02'!$I$1:$J$426,2,FALSE),"")</f>
        <v/>
      </c>
    </row>
    <row r="3672" spans="1:14">
      <c r="A3672" s="14">
        <v>3670</v>
      </c>
      <c r="B3672" s="14" t="str">
        <f t="shared" si="57"/>
        <v>440306503670</v>
      </c>
      <c r="C3672" s="15" t="s">
        <v>28181</v>
      </c>
      <c r="D3672" s="15" t="s">
        <v>4106</v>
      </c>
      <c r="E3672" s="15" t="s">
        <v>28182</v>
      </c>
      <c r="F3672" s="14" t="s">
        <v>28091</v>
      </c>
      <c r="G3672" s="15" t="s">
        <v>28183</v>
      </c>
      <c r="H3672" s="14" t="s">
        <v>13745</v>
      </c>
      <c r="I3672" s="15" t="s">
        <v>17356</v>
      </c>
      <c r="J3672" s="14" t="s">
        <v>13699</v>
      </c>
      <c r="K3672" s="18"/>
      <c r="L3672" s="14" t="s">
        <v>13699</v>
      </c>
      <c r="M3672" s="15" t="s">
        <v>26760</v>
      </c>
      <c r="N3672" s="19" t="str">
        <f>_xlfn.IFNA(VLOOKUP(K3672,'HAN02'!$I$1:$J$426,2,FALSE),"")</f>
        <v/>
      </c>
    </row>
    <row r="3673" spans="1:14">
      <c r="A3673" s="14">
        <v>3671</v>
      </c>
      <c r="B3673" s="14" t="str">
        <f t="shared" si="57"/>
        <v>440306503671</v>
      </c>
      <c r="C3673" s="15" t="s">
        <v>28184</v>
      </c>
      <c r="D3673" s="15" t="s">
        <v>4106</v>
      </c>
      <c r="E3673" s="15" t="s">
        <v>28185</v>
      </c>
      <c r="F3673" s="14" t="s">
        <v>28062</v>
      </c>
      <c r="G3673" s="15" t="s">
        <v>28186</v>
      </c>
      <c r="H3673" s="14" t="s">
        <v>13745</v>
      </c>
      <c r="I3673" s="15" t="s">
        <v>18943</v>
      </c>
      <c r="J3673" s="14" t="s">
        <v>13699</v>
      </c>
      <c r="K3673" s="18"/>
      <c r="L3673" s="14" t="s">
        <v>13699</v>
      </c>
      <c r="M3673" s="15" t="s">
        <v>26760</v>
      </c>
      <c r="N3673" s="19" t="str">
        <f>_xlfn.IFNA(VLOOKUP(K3673,'HAN02'!$I$1:$J$426,2,FALSE),"")</f>
        <v/>
      </c>
    </row>
    <row r="3674" spans="1:14">
      <c r="A3674" s="14">
        <v>3672</v>
      </c>
      <c r="B3674" s="14" t="str">
        <f t="shared" si="57"/>
        <v>440306503672</v>
      </c>
      <c r="C3674" s="15" t="s">
        <v>28187</v>
      </c>
      <c r="D3674" s="15" t="s">
        <v>4106</v>
      </c>
      <c r="E3674" s="15" t="s">
        <v>28188</v>
      </c>
      <c r="F3674" s="14" t="s">
        <v>27695</v>
      </c>
      <c r="G3674" s="15" t="s">
        <v>28189</v>
      </c>
      <c r="H3674" s="14" t="s">
        <v>13745</v>
      </c>
      <c r="I3674" s="15" t="s">
        <v>28190</v>
      </c>
      <c r="J3674" s="14" t="s">
        <v>13699</v>
      </c>
      <c r="K3674" s="18"/>
      <c r="L3674" s="14" t="s">
        <v>13699</v>
      </c>
      <c r="M3674" s="15" t="s">
        <v>26760</v>
      </c>
      <c r="N3674" s="19" t="str">
        <f>_xlfn.IFNA(VLOOKUP(K3674,'HAN02'!$I$1:$J$426,2,FALSE),"")</f>
        <v/>
      </c>
    </row>
    <row r="3675" spans="1:14">
      <c r="A3675" s="14">
        <v>3673</v>
      </c>
      <c r="B3675" s="14" t="str">
        <f t="shared" si="57"/>
        <v>440306503673</v>
      </c>
      <c r="C3675" s="15" t="s">
        <v>28191</v>
      </c>
      <c r="D3675" s="15" t="s">
        <v>4106</v>
      </c>
      <c r="E3675" s="15" t="s">
        <v>28192</v>
      </c>
      <c r="F3675" s="14" t="s">
        <v>28193</v>
      </c>
      <c r="G3675" s="15" t="s">
        <v>28194</v>
      </c>
      <c r="H3675" s="14" t="s">
        <v>13745</v>
      </c>
      <c r="I3675" s="15" t="s">
        <v>20089</v>
      </c>
      <c r="J3675" s="14" t="s">
        <v>13699</v>
      </c>
      <c r="K3675" s="18"/>
      <c r="L3675" s="14" t="s">
        <v>13699</v>
      </c>
      <c r="M3675" s="15" t="s">
        <v>26760</v>
      </c>
      <c r="N3675" s="19" t="str">
        <f>_xlfn.IFNA(VLOOKUP(K3675,'HAN02'!$I$1:$J$426,2,FALSE),"")</f>
        <v/>
      </c>
    </row>
    <row r="3676" spans="1:14">
      <c r="A3676" s="14">
        <v>3674</v>
      </c>
      <c r="B3676" s="14" t="str">
        <f t="shared" si="57"/>
        <v>440306503674</v>
      </c>
      <c r="C3676" s="15" t="s">
        <v>28195</v>
      </c>
      <c r="D3676" s="15" t="s">
        <v>4106</v>
      </c>
      <c r="E3676" s="15" t="s">
        <v>28196</v>
      </c>
      <c r="F3676" s="14" t="s">
        <v>27695</v>
      </c>
      <c r="G3676" s="15" t="s">
        <v>28197</v>
      </c>
      <c r="H3676" s="14" t="s">
        <v>13745</v>
      </c>
      <c r="I3676" s="15" t="s">
        <v>28198</v>
      </c>
      <c r="J3676" s="14" t="s">
        <v>13710</v>
      </c>
      <c r="K3676" s="18" t="s">
        <v>13200</v>
      </c>
      <c r="L3676" s="14" t="s">
        <v>13699</v>
      </c>
      <c r="M3676" s="15" t="s">
        <v>26760</v>
      </c>
      <c r="N3676" s="19" t="str">
        <f>_xlfn.IFNA(VLOOKUP(K3676,'HAN02'!$I$1:$J$426,2,FALSE),"")</f>
        <v>GG442036</v>
      </c>
    </row>
    <row r="3677" spans="1:14">
      <c r="A3677" s="14">
        <v>3675</v>
      </c>
      <c r="B3677" s="14" t="str">
        <f t="shared" si="57"/>
        <v>440306003675</v>
      </c>
      <c r="C3677" s="15" t="s">
        <v>28199</v>
      </c>
      <c r="D3677" s="15" t="s">
        <v>4106</v>
      </c>
      <c r="E3677" s="15"/>
      <c r="F3677" s="14"/>
      <c r="G3677" s="15"/>
      <c r="H3677" s="14"/>
      <c r="I3677" s="15"/>
      <c r="J3677" s="14"/>
      <c r="K3677" s="18"/>
      <c r="L3677" s="14" t="s">
        <v>13699</v>
      </c>
      <c r="M3677" s="15" t="s">
        <v>26760</v>
      </c>
      <c r="N3677" s="19" t="str">
        <f>_xlfn.IFNA(VLOOKUP(K3677,'HAN02'!$I$1:$J$426,2,FALSE),"")</f>
        <v/>
      </c>
    </row>
    <row r="3678" spans="1:14">
      <c r="A3678" s="14">
        <v>3676</v>
      </c>
      <c r="B3678" s="14" t="str">
        <f t="shared" si="57"/>
        <v>440306503676</v>
      </c>
      <c r="C3678" s="15" t="s">
        <v>28200</v>
      </c>
      <c r="D3678" s="15" t="s">
        <v>4106</v>
      </c>
      <c r="E3678" s="15" t="s">
        <v>28201</v>
      </c>
      <c r="F3678" s="14" t="s">
        <v>28057</v>
      </c>
      <c r="G3678" s="15" t="s">
        <v>28202</v>
      </c>
      <c r="H3678" s="14" t="s">
        <v>13745</v>
      </c>
      <c r="I3678" s="15" t="s">
        <v>14189</v>
      </c>
      <c r="J3678" s="14" t="s">
        <v>13710</v>
      </c>
      <c r="K3678" s="18" t="s">
        <v>13200</v>
      </c>
      <c r="L3678" s="14" t="s">
        <v>13699</v>
      </c>
      <c r="M3678" s="15" t="s">
        <v>26760</v>
      </c>
      <c r="N3678" s="19" t="str">
        <f>_xlfn.IFNA(VLOOKUP(K3678,'HAN02'!$I$1:$J$426,2,FALSE),"")</f>
        <v>GG442036</v>
      </c>
    </row>
    <row r="3679" spans="1:14">
      <c r="A3679" s="14">
        <v>3677</v>
      </c>
      <c r="B3679" s="14" t="str">
        <f t="shared" si="57"/>
        <v>440306503677</v>
      </c>
      <c r="C3679" s="15" t="s">
        <v>28203</v>
      </c>
      <c r="D3679" s="15" t="s">
        <v>4106</v>
      </c>
      <c r="E3679" s="15" t="s">
        <v>28204</v>
      </c>
      <c r="F3679" s="14" t="s">
        <v>27695</v>
      </c>
      <c r="G3679" s="15" t="s">
        <v>28205</v>
      </c>
      <c r="H3679" s="14" t="s">
        <v>13745</v>
      </c>
      <c r="I3679" s="15" t="s">
        <v>20447</v>
      </c>
      <c r="J3679" s="14" t="s">
        <v>13699</v>
      </c>
      <c r="K3679" s="18"/>
      <c r="L3679" s="14" t="s">
        <v>13699</v>
      </c>
      <c r="M3679" s="15" t="s">
        <v>26760</v>
      </c>
      <c r="N3679" s="19" t="str">
        <f>_xlfn.IFNA(VLOOKUP(K3679,'HAN02'!$I$1:$J$426,2,FALSE),"")</f>
        <v/>
      </c>
    </row>
    <row r="3680" spans="1:14">
      <c r="A3680" s="14">
        <v>3678</v>
      </c>
      <c r="B3680" s="14" t="str">
        <f t="shared" si="57"/>
        <v>440306503678</v>
      </c>
      <c r="C3680" s="15" t="s">
        <v>28206</v>
      </c>
      <c r="D3680" s="15" t="s">
        <v>4106</v>
      </c>
      <c r="E3680" s="15" t="s">
        <v>28207</v>
      </c>
      <c r="F3680" s="14" t="s">
        <v>28076</v>
      </c>
      <c r="G3680" s="15" t="s">
        <v>28208</v>
      </c>
      <c r="H3680" s="14" t="s">
        <v>13745</v>
      </c>
      <c r="I3680" s="15" t="s">
        <v>28209</v>
      </c>
      <c r="J3680" s="14" t="s">
        <v>13699</v>
      </c>
      <c r="K3680" s="18"/>
      <c r="L3680" s="14" t="s">
        <v>13699</v>
      </c>
      <c r="M3680" s="15" t="s">
        <v>26760</v>
      </c>
      <c r="N3680" s="19" t="str">
        <f>_xlfn.IFNA(VLOOKUP(K3680,'HAN02'!$I$1:$J$426,2,FALSE),"")</f>
        <v/>
      </c>
    </row>
    <row r="3681" spans="1:14">
      <c r="A3681" s="14">
        <v>3679</v>
      </c>
      <c r="B3681" s="14" t="str">
        <f t="shared" si="57"/>
        <v>440306503679</v>
      </c>
      <c r="C3681" s="15" t="s">
        <v>28210</v>
      </c>
      <c r="D3681" s="15" t="s">
        <v>4106</v>
      </c>
      <c r="E3681" s="15" t="s">
        <v>28211</v>
      </c>
      <c r="F3681" s="14" t="s">
        <v>27695</v>
      </c>
      <c r="G3681" s="15" t="s">
        <v>28212</v>
      </c>
      <c r="H3681" s="14" t="s">
        <v>13745</v>
      </c>
      <c r="I3681" s="15" t="s">
        <v>14561</v>
      </c>
      <c r="J3681" s="14" t="s">
        <v>13699</v>
      </c>
      <c r="K3681" s="18"/>
      <c r="L3681" s="14" t="s">
        <v>13699</v>
      </c>
      <c r="M3681" s="15" t="s">
        <v>26760</v>
      </c>
      <c r="N3681" s="19" t="str">
        <f>_xlfn.IFNA(VLOOKUP(K3681,'HAN02'!$I$1:$J$426,2,FALSE),"")</f>
        <v/>
      </c>
    </row>
    <row r="3682" spans="1:14">
      <c r="A3682" s="14">
        <v>3680</v>
      </c>
      <c r="B3682" s="14" t="str">
        <f t="shared" si="57"/>
        <v>440307103680</v>
      </c>
      <c r="C3682" s="15" t="s">
        <v>28213</v>
      </c>
      <c r="D3682" s="15" t="s">
        <v>4108</v>
      </c>
      <c r="E3682" s="15" t="s">
        <v>28214</v>
      </c>
      <c r="F3682" s="14" t="s">
        <v>28215</v>
      </c>
      <c r="G3682" s="15" t="s">
        <v>28216</v>
      </c>
      <c r="H3682" s="14" t="s">
        <v>13942</v>
      </c>
      <c r="I3682" s="15" t="s">
        <v>28217</v>
      </c>
      <c r="J3682" s="14" t="s">
        <v>13699</v>
      </c>
      <c r="K3682" s="18"/>
      <c r="L3682" s="14" t="s">
        <v>13832</v>
      </c>
      <c r="M3682" s="15" t="s">
        <v>26760</v>
      </c>
      <c r="N3682" s="19" t="str">
        <f>_xlfn.IFNA(VLOOKUP(K3682,'HAN02'!$I$1:$J$426,2,FALSE),"")</f>
        <v/>
      </c>
    </row>
    <row r="3683" spans="1:14">
      <c r="A3683" s="14">
        <v>3681</v>
      </c>
      <c r="B3683" s="14" t="str">
        <f t="shared" si="57"/>
        <v>440307503681</v>
      </c>
      <c r="C3683" s="15" t="s">
        <v>28218</v>
      </c>
      <c r="D3683" s="15" t="s">
        <v>4108</v>
      </c>
      <c r="E3683" s="15" t="s">
        <v>28219</v>
      </c>
      <c r="F3683" s="14" t="s">
        <v>28220</v>
      </c>
      <c r="G3683" s="15" t="s">
        <v>28221</v>
      </c>
      <c r="H3683" s="14" t="s">
        <v>13745</v>
      </c>
      <c r="I3683" s="15" t="s">
        <v>28222</v>
      </c>
      <c r="J3683" s="14" t="s">
        <v>13699</v>
      </c>
      <c r="K3683" s="18"/>
      <c r="L3683" s="14" t="s">
        <v>13832</v>
      </c>
      <c r="M3683" s="15" t="s">
        <v>26760</v>
      </c>
      <c r="N3683" s="19" t="str">
        <f>_xlfn.IFNA(VLOOKUP(K3683,'HAN02'!$I$1:$J$426,2,FALSE),"")</f>
        <v/>
      </c>
    </row>
    <row r="3684" spans="1:14">
      <c r="A3684" s="14">
        <v>3682</v>
      </c>
      <c r="B3684" s="14" t="str">
        <f t="shared" si="57"/>
        <v>440307503682</v>
      </c>
      <c r="C3684" s="15" t="s">
        <v>28223</v>
      </c>
      <c r="D3684" s="15" t="s">
        <v>4108</v>
      </c>
      <c r="E3684" s="15" t="s">
        <v>28224</v>
      </c>
      <c r="F3684" s="14" t="s">
        <v>28225</v>
      </c>
      <c r="G3684" s="15" t="s">
        <v>28226</v>
      </c>
      <c r="H3684" s="14" t="s">
        <v>13745</v>
      </c>
      <c r="I3684" s="15" t="s">
        <v>17274</v>
      </c>
      <c r="J3684" s="14" t="s">
        <v>13699</v>
      </c>
      <c r="K3684" s="18"/>
      <c r="L3684" s="14" t="s">
        <v>13699</v>
      </c>
      <c r="M3684" s="15" t="s">
        <v>26760</v>
      </c>
      <c r="N3684" s="19" t="str">
        <f>_xlfn.IFNA(VLOOKUP(K3684,'HAN02'!$I$1:$J$426,2,FALSE),"")</f>
        <v/>
      </c>
    </row>
    <row r="3685" spans="1:14">
      <c r="A3685" s="14">
        <v>3683</v>
      </c>
      <c r="B3685" s="14" t="str">
        <f t="shared" si="57"/>
        <v>440307403683</v>
      </c>
      <c r="C3685" s="15" t="s">
        <v>28227</v>
      </c>
      <c r="D3685" s="15" t="s">
        <v>4108</v>
      </c>
      <c r="E3685" s="15" t="s">
        <v>28228</v>
      </c>
      <c r="F3685" s="14" t="s">
        <v>28225</v>
      </c>
      <c r="G3685" s="15" t="s">
        <v>28229</v>
      </c>
      <c r="H3685" s="14" t="s">
        <v>13708</v>
      </c>
      <c r="I3685" s="15" t="s">
        <v>28230</v>
      </c>
      <c r="J3685" s="14" t="s">
        <v>13699</v>
      </c>
      <c r="K3685" s="18"/>
      <c r="L3685" s="14" t="s">
        <v>13832</v>
      </c>
      <c r="M3685" s="15" t="s">
        <v>26760</v>
      </c>
      <c r="N3685" s="19" t="str">
        <f>_xlfn.IFNA(VLOOKUP(K3685,'HAN02'!$I$1:$J$426,2,FALSE),"")</f>
        <v/>
      </c>
    </row>
    <row r="3686" spans="1:14">
      <c r="A3686" s="14">
        <v>3684</v>
      </c>
      <c r="B3686" s="14" t="str">
        <f t="shared" si="57"/>
        <v>440307503684</v>
      </c>
      <c r="C3686" s="15" t="s">
        <v>28231</v>
      </c>
      <c r="D3686" s="15" t="s">
        <v>4108</v>
      </c>
      <c r="E3686" s="15" t="s">
        <v>28232</v>
      </c>
      <c r="F3686" s="14" t="s">
        <v>27695</v>
      </c>
      <c r="G3686" s="15" t="s">
        <v>28233</v>
      </c>
      <c r="H3686" s="14" t="s">
        <v>13745</v>
      </c>
      <c r="I3686" s="15" t="s">
        <v>17946</v>
      </c>
      <c r="J3686" s="14" t="s">
        <v>13699</v>
      </c>
      <c r="K3686" s="18"/>
      <c r="L3686" s="14" t="s">
        <v>13699</v>
      </c>
      <c r="M3686" s="15" t="s">
        <v>26760</v>
      </c>
      <c r="N3686" s="19" t="str">
        <f>_xlfn.IFNA(VLOOKUP(K3686,'HAN02'!$I$1:$J$426,2,FALSE),"")</f>
        <v/>
      </c>
    </row>
    <row r="3687" spans="1:14">
      <c r="A3687" s="14">
        <v>3685</v>
      </c>
      <c r="B3687" s="14" t="str">
        <f t="shared" si="57"/>
        <v>440307503685</v>
      </c>
      <c r="C3687" s="15" t="s">
        <v>28234</v>
      </c>
      <c r="D3687" s="15" t="s">
        <v>4108</v>
      </c>
      <c r="E3687" s="15" t="s">
        <v>28235</v>
      </c>
      <c r="F3687" s="14" t="s">
        <v>27695</v>
      </c>
      <c r="G3687" s="15" t="s">
        <v>28236</v>
      </c>
      <c r="H3687" s="14" t="s">
        <v>13745</v>
      </c>
      <c r="I3687" s="15" t="s">
        <v>25888</v>
      </c>
      <c r="J3687" s="14" t="s">
        <v>13699</v>
      </c>
      <c r="K3687" s="18"/>
      <c r="L3687" s="14" t="s">
        <v>13699</v>
      </c>
      <c r="M3687" s="15" t="s">
        <v>26760</v>
      </c>
      <c r="N3687" s="19" t="str">
        <f>_xlfn.IFNA(VLOOKUP(K3687,'HAN02'!$I$1:$J$426,2,FALSE),"")</f>
        <v/>
      </c>
    </row>
    <row r="3688" spans="1:14">
      <c r="A3688" s="14">
        <v>3686</v>
      </c>
      <c r="B3688" s="14" t="str">
        <f t="shared" si="57"/>
        <v>440307003686</v>
      </c>
      <c r="C3688" s="15" t="s">
        <v>28237</v>
      </c>
      <c r="D3688" s="15" t="s">
        <v>4108</v>
      </c>
      <c r="E3688" s="15" t="s">
        <v>28238</v>
      </c>
      <c r="F3688" s="14" t="s">
        <v>27695</v>
      </c>
      <c r="G3688" s="15"/>
      <c r="H3688" s="14"/>
      <c r="I3688" s="15" t="s">
        <v>24205</v>
      </c>
      <c r="J3688" s="14"/>
      <c r="K3688" s="18"/>
      <c r="L3688" s="14" t="s">
        <v>13699</v>
      </c>
      <c r="M3688" s="15" t="s">
        <v>26760</v>
      </c>
      <c r="N3688" s="19" t="str">
        <f>_xlfn.IFNA(VLOOKUP(K3688,'HAN02'!$I$1:$J$426,2,FALSE),"")</f>
        <v/>
      </c>
    </row>
    <row r="3689" spans="1:14">
      <c r="A3689" s="14">
        <v>3687</v>
      </c>
      <c r="B3689" s="14" t="str">
        <f t="shared" si="57"/>
        <v>440307503687</v>
      </c>
      <c r="C3689" s="15" t="s">
        <v>28239</v>
      </c>
      <c r="D3689" s="15" t="s">
        <v>4108</v>
      </c>
      <c r="E3689" s="15" t="s">
        <v>28240</v>
      </c>
      <c r="F3689" s="14" t="s">
        <v>28241</v>
      </c>
      <c r="G3689" s="15" t="s">
        <v>28242</v>
      </c>
      <c r="H3689" s="14" t="s">
        <v>13745</v>
      </c>
      <c r="I3689" s="15" t="s">
        <v>27772</v>
      </c>
      <c r="J3689" s="14" t="s">
        <v>13699</v>
      </c>
      <c r="K3689" s="18"/>
      <c r="L3689" s="14" t="s">
        <v>13699</v>
      </c>
      <c r="M3689" s="15" t="s">
        <v>26760</v>
      </c>
      <c r="N3689" s="19" t="str">
        <f>_xlfn.IFNA(VLOOKUP(K3689,'HAN02'!$I$1:$J$426,2,FALSE),"")</f>
        <v/>
      </c>
    </row>
    <row r="3690" spans="1:14">
      <c r="A3690" s="14">
        <v>3688</v>
      </c>
      <c r="B3690" s="14" t="str">
        <f t="shared" si="57"/>
        <v>440307003688</v>
      </c>
      <c r="C3690" s="15" t="s">
        <v>28243</v>
      </c>
      <c r="D3690" s="15" t="s">
        <v>4108</v>
      </c>
      <c r="E3690" s="15" t="s">
        <v>28244</v>
      </c>
      <c r="F3690" s="14" t="s">
        <v>28245</v>
      </c>
      <c r="G3690" s="15" t="s">
        <v>28246</v>
      </c>
      <c r="H3690" s="14"/>
      <c r="I3690" s="15" t="s">
        <v>28247</v>
      </c>
      <c r="J3690" s="14"/>
      <c r="K3690" s="18"/>
      <c r="L3690" s="14" t="s">
        <v>13699</v>
      </c>
      <c r="M3690" s="15" t="s">
        <v>26760</v>
      </c>
      <c r="N3690" s="19" t="str">
        <f>_xlfn.IFNA(VLOOKUP(K3690,'HAN02'!$I$1:$J$426,2,FALSE),"")</f>
        <v/>
      </c>
    </row>
    <row r="3691" spans="1:14">
      <c r="A3691" s="14">
        <v>3689</v>
      </c>
      <c r="B3691" s="14" t="str">
        <f t="shared" si="57"/>
        <v>440307003689</v>
      </c>
      <c r="C3691" s="15" t="s">
        <v>28248</v>
      </c>
      <c r="D3691" s="15" t="s">
        <v>4108</v>
      </c>
      <c r="E3691" s="15" t="s">
        <v>28249</v>
      </c>
      <c r="F3691" s="14" t="s">
        <v>27695</v>
      </c>
      <c r="G3691" s="15"/>
      <c r="H3691" s="14"/>
      <c r="I3691" s="15" t="s">
        <v>22285</v>
      </c>
      <c r="J3691" s="14"/>
      <c r="K3691" s="18"/>
      <c r="L3691" s="14" t="s">
        <v>13699</v>
      </c>
      <c r="M3691" s="15" t="s">
        <v>26760</v>
      </c>
      <c r="N3691" s="19" t="str">
        <f>_xlfn.IFNA(VLOOKUP(K3691,'HAN02'!$I$1:$J$426,2,FALSE),"")</f>
        <v/>
      </c>
    </row>
    <row r="3692" spans="1:14">
      <c r="A3692" s="14">
        <v>3690</v>
      </c>
      <c r="B3692" s="14" t="str">
        <f t="shared" si="57"/>
        <v>440307003690</v>
      </c>
      <c r="C3692" s="15" t="s">
        <v>28250</v>
      </c>
      <c r="D3692" s="15" t="s">
        <v>4108</v>
      </c>
      <c r="E3692" s="15" t="s">
        <v>28251</v>
      </c>
      <c r="F3692" s="14" t="s">
        <v>28099</v>
      </c>
      <c r="G3692" s="15" t="s">
        <v>28252</v>
      </c>
      <c r="H3692" s="14"/>
      <c r="I3692" s="15" t="s">
        <v>17435</v>
      </c>
      <c r="J3692" s="14"/>
      <c r="K3692" s="18"/>
      <c r="L3692" s="14" t="s">
        <v>13699</v>
      </c>
      <c r="M3692" s="15" t="s">
        <v>26760</v>
      </c>
      <c r="N3692" s="19" t="str">
        <f>_xlfn.IFNA(VLOOKUP(K3692,'HAN02'!$I$1:$J$426,2,FALSE),"")</f>
        <v/>
      </c>
    </row>
    <row r="3693" spans="1:14">
      <c r="A3693" s="14">
        <v>3691</v>
      </c>
      <c r="B3693" s="14" t="str">
        <f t="shared" si="57"/>
        <v>440307003691</v>
      </c>
      <c r="C3693" s="15" t="s">
        <v>28253</v>
      </c>
      <c r="D3693" s="15" t="s">
        <v>4108</v>
      </c>
      <c r="E3693" s="15" t="s">
        <v>28254</v>
      </c>
      <c r="F3693" s="14"/>
      <c r="G3693" s="15"/>
      <c r="H3693" s="14"/>
      <c r="I3693" s="15"/>
      <c r="J3693" s="14"/>
      <c r="K3693" s="18"/>
      <c r="L3693" s="14" t="s">
        <v>13699</v>
      </c>
      <c r="M3693" s="15" t="s">
        <v>26760</v>
      </c>
      <c r="N3693" s="19" t="str">
        <f>_xlfn.IFNA(VLOOKUP(K3693,'HAN02'!$I$1:$J$426,2,FALSE),"")</f>
        <v/>
      </c>
    </row>
    <row r="3694" spans="1:14">
      <c r="A3694" s="14">
        <v>3692</v>
      </c>
      <c r="B3694" s="14" t="str">
        <f t="shared" si="57"/>
        <v>440307503692</v>
      </c>
      <c r="C3694" s="15" t="s">
        <v>28255</v>
      </c>
      <c r="D3694" s="15" t="s">
        <v>4108</v>
      </c>
      <c r="E3694" s="15" t="s">
        <v>28256</v>
      </c>
      <c r="F3694" s="14" t="s">
        <v>28257</v>
      </c>
      <c r="G3694" s="15" t="s">
        <v>28258</v>
      </c>
      <c r="H3694" s="14" t="s">
        <v>13745</v>
      </c>
      <c r="I3694" s="15" t="s">
        <v>28259</v>
      </c>
      <c r="J3694" s="14" t="s">
        <v>13699</v>
      </c>
      <c r="K3694" s="18"/>
      <c r="L3694" s="14" t="s">
        <v>13699</v>
      </c>
      <c r="M3694" s="15" t="s">
        <v>26760</v>
      </c>
      <c r="N3694" s="19" t="str">
        <f>_xlfn.IFNA(VLOOKUP(K3694,'HAN02'!$I$1:$J$426,2,FALSE),"")</f>
        <v/>
      </c>
    </row>
    <row r="3695" spans="1:14">
      <c r="A3695" s="14">
        <v>3693</v>
      </c>
      <c r="B3695" s="14" t="str">
        <f t="shared" si="57"/>
        <v>440307503693</v>
      </c>
      <c r="C3695" s="15" t="s">
        <v>28260</v>
      </c>
      <c r="D3695" s="15" t="s">
        <v>4108</v>
      </c>
      <c r="E3695" s="15" t="s">
        <v>28261</v>
      </c>
      <c r="F3695" s="14" t="s">
        <v>28262</v>
      </c>
      <c r="G3695" s="15" t="s">
        <v>28263</v>
      </c>
      <c r="H3695" s="14" t="s">
        <v>13745</v>
      </c>
      <c r="I3695" s="15" t="s">
        <v>15665</v>
      </c>
      <c r="J3695" s="14" t="s">
        <v>13699</v>
      </c>
      <c r="K3695" s="18"/>
      <c r="L3695" s="14" t="s">
        <v>13699</v>
      </c>
      <c r="M3695" s="15" t="s">
        <v>26760</v>
      </c>
      <c r="N3695" s="19" t="str">
        <f>_xlfn.IFNA(VLOOKUP(K3695,'HAN02'!$I$1:$J$426,2,FALSE),"")</f>
        <v/>
      </c>
    </row>
    <row r="3696" spans="1:14">
      <c r="A3696" s="14">
        <v>3694</v>
      </c>
      <c r="B3696" s="14" t="str">
        <f t="shared" si="57"/>
        <v>440307503694</v>
      </c>
      <c r="C3696" s="15" t="s">
        <v>28264</v>
      </c>
      <c r="D3696" s="15" t="s">
        <v>4108</v>
      </c>
      <c r="E3696" s="15" t="s">
        <v>28254</v>
      </c>
      <c r="F3696" s="14" t="s">
        <v>27695</v>
      </c>
      <c r="G3696" s="15" t="s">
        <v>28265</v>
      </c>
      <c r="H3696" s="14" t="s">
        <v>13745</v>
      </c>
      <c r="I3696" s="15" t="s">
        <v>16462</v>
      </c>
      <c r="J3696" s="14" t="s">
        <v>13699</v>
      </c>
      <c r="K3696" s="18"/>
      <c r="L3696" s="14" t="s">
        <v>13699</v>
      </c>
      <c r="M3696" s="15" t="s">
        <v>26760</v>
      </c>
      <c r="N3696" s="19" t="str">
        <f>_xlfn.IFNA(VLOOKUP(K3696,'HAN02'!$I$1:$J$426,2,FALSE),"")</f>
        <v/>
      </c>
    </row>
    <row r="3697" spans="1:14">
      <c r="A3697" s="14">
        <v>3695</v>
      </c>
      <c r="B3697" s="14" t="str">
        <f t="shared" si="57"/>
        <v>440307403695</v>
      </c>
      <c r="C3697" s="15" t="s">
        <v>28266</v>
      </c>
      <c r="D3697" s="15" t="s">
        <v>4108</v>
      </c>
      <c r="E3697" s="15" t="s">
        <v>28267</v>
      </c>
      <c r="F3697" s="14" t="s">
        <v>27695</v>
      </c>
      <c r="G3697" s="15" t="s">
        <v>28268</v>
      </c>
      <c r="H3697" s="14" t="s">
        <v>13708</v>
      </c>
      <c r="I3697" s="15" t="s">
        <v>28269</v>
      </c>
      <c r="J3697" s="14" t="s">
        <v>13699</v>
      </c>
      <c r="K3697" s="18"/>
      <c r="L3697" s="14" t="s">
        <v>13699</v>
      </c>
      <c r="M3697" s="15" t="s">
        <v>26760</v>
      </c>
      <c r="N3697" s="19" t="str">
        <f>_xlfn.IFNA(VLOOKUP(K3697,'HAN02'!$I$1:$J$426,2,FALSE),"")</f>
        <v/>
      </c>
    </row>
    <row r="3698" spans="1:14">
      <c r="A3698" s="14">
        <v>3696</v>
      </c>
      <c r="B3698" s="14" t="str">
        <f t="shared" si="57"/>
        <v>440307503696</v>
      </c>
      <c r="C3698" s="15" t="s">
        <v>28270</v>
      </c>
      <c r="D3698" s="15" t="s">
        <v>4108</v>
      </c>
      <c r="E3698" s="15" t="s">
        <v>28271</v>
      </c>
      <c r="F3698" s="14" t="s">
        <v>27695</v>
      </c>
      <c r="G3698" s="15" t="s">
        <v>28272</v>
      </c>
      <c r="H3698" s="14" t="s">
        <v>13745</v>
      </c>
      <c r="I3698" s="15" t="s">
        <v>14291</v>
      </c>
      <c r="J3698" s="14" t="s">
        <v>13699</v>
      </c>
      <c r="K3698" s="18"/>
      <c r="L3698" s="14" t="s">
        <v>13699</v>
      </c>
      <c r="M3698" s="15" t="s">
        <v>26760</v>
      </c>
      <c r="N3698" s="19" t="str">
        <f>_xlfn.IFNA(VLOOKUP(K3698,'HAN02'!$I$1:$J$426,2,FALSE),"")</f>
        <v/>
      </c>
    </row>
    <row r="3699" spans="1:14">
      <c r="A3699" s="14">
        <v>3697</v>
      </c>
      <c r="B3699" s="14" t="str">
        <f t="shared" si="57"/>
        <v>440307003697</v>
      </c>
      <c r="C3699" s="15" t="s">
        <v>28273</v>
      </c>
      <c r="D3699" s="15" t="s">
        <v>4108</v>
      </c>
      <c r="E3699" s="15" t="s">
        <v>28274</v>
      </c>
      <c r="F3699" s="14" t="s">
        <v>28257</v>
      </c>
      <c r="G3699" s="15" t="s">
        <v>28272</v>
      </c>
      <c r="H3699" s="14"/>
      <c r="I3699" s="15" t="s">
        <v>14291</v>
      </c>
      <c r="J3699" s="14"/>
      <c r="K3699" s="18"/>
      <c r="L3699" s="14" t="s">
        <v>13699</v>
      </c>
      <c r="M3699" s="15" t="s">
        <v>26760</v>
      </c>
      <c r="N3699" s="19" t="str">
        <f>_xlfn.IFNA(VLOOKUP(K3699,'HAN02'!$I$1:$J$426,2,FALSE),"")</f>
        <v/>
      </c>
    </row>
    <row r="3700" spans="1:14">
      <c r="A3700" s="14">
        <v>3698</v>
      </c>
      <c r="B3700" s="14" t="str">
        <f t="shared" si="57"/>
        <v>440307503698</v>
      </c>
      <c r="C3700" s="15" t="s">
        <v>28275</v>
      </c>
      <c r="D3700" s="15" t="s">
        <v>4108</v>
      </c>
      <c r="E3700" s="15" t="s">
        <v>28276</v>
      </c>
      <c r="F3700" s="14" t="s">
        <v>28215</v>
      </c>
      <c r="G3700" s="15" t="s">
        <v>28277</v>
      </c>
      <c r="H3700" s="14" t="s">
        <v>13745</v>
      </c>
      <c r="I3700" s="15" t="s">
        <v>19839</v>
      </c>
      <c r="J3700" s="14" t="s">
        <v>13699</v>
      </c>
      <c r="K3700" s="18"/>
      <c r="L3700" s="14" t="s">
        <v>13699</v>
      </c>
      <c r="M3700" s="15" t="s">
        <v>26760</v>
      </c>
      <c r="N3700" s="19" t="str">
        <f>_xlfn.IFNA(VLOOKUP(K3700,'HAN02'!$I$1:$J$426,2,FALSE),"")</f>
        <v/>
      </c>
    </row>
    <row r="3701" spans="1:14">
      <c r="A3701" s="14">
        <v>3699</v>
      </c>
      <c r="B3701" s="14" t="str">
        <f t="shared" si="57"/>
        <v>440307503699</v>
      </c>
      <c r="C3701" s="15" t="s">
        <v>28278</v>
      </c>
      <c r="D3701" s="15" t="s">
        <v>4108</v>
      </c>
      <c r="E3701" s="15" t="s">
        <v>28279</v>
      </c>
      <c r="F3701" s="14" t="s">
        <v>27695</v>
      </c>
      <c r="G3701" s="15" t="s">
        <v>28280</v>
      </c>
      <c r="H3701" s="14" t="s">
        <v>13745</v>
      </c>
      <c r="I3701" s="15" t="s">
        <v>15705</v>
      </c>
      <c r="J3701" s="14" t="s">
        <v>13699</v>
      </c>
      <c r="K3701" s="18"/>
      <c r="L3701" s="14" t="s">
        <v>13699</v>
      </c>
      <c r="M3701" s="15" t="s">
        <v>26760</v>
      </c>
      <c r="N3701" s="19" t="str">
        <f>_xlfn.IFNA(VLOOKUP(K3701,'HAN02'!$I$1:$J$426,2,FALSE),"")</f>
        <v/>
      </c>
    </row>
    <row r="3702" spans="1:14">
      <c r="A3702" s="14">
        <v>3700</v>
      </c>
      <c r="B3702" s="14" t="str">
        <f t="shared" si="57"/>
        <v>440307003700</v>
      </c>
      <c r="C3702" s="15" t="s">
        <v>28281</v>
      </c>
      <c r="D3702" s="15" t="s">
        <v>4108</v>
      </c>
      <c r="E3702" s="15"/>
      <c r="F3702" s="14"/>
      <c r="G3702" s="15"/>
      <c r="H3702" s="14"/>
      <c r="I3702" s="15"/>
      <c r="J3702" s="14"/>
      <c r="K3702" s="18"/>
      <c r="L3702" s="14"/>
      <c r="M3702" s="15" t="s">
        <v>26760</v>
      </c>
      <c r="N3702" s="19" t="str">
        <f>_xlfn.IFNA(VLOOKUP(K3702,'HAN02'!$I$1:$J$426,2,FALSE),"")</f>
        <v/>
      </c>
    </row>
    <row r="3703" spans="1:14">
      <c r="A3703" s="14">
        <v>3701</v>
      </c>
      <c r="B3703" s="14" t="str">
        <f t="shared" si="57"/>
        <v>440307003701</v>
      </c>
      <c r="C3703" s="15" t="s">
        <v>28282</v>
      </c>
      <c r="D3703" s="15" t="s">
        <v>4108</v>
      </c>
      <c r="E3703" s="15"/>
      <c r="F3703" s="14"/>
      <c r="G3703" s="15"/>
      <c r="H3703" s="14"/>
      <c r="I3703" s="15"/>
      <c r="J3703" s="14"/>
      <c r="K3703" s="18"/>
      <c r="L3703" s="14"/>
      <c r="M3703" s="15" t="s">
        <v>26760</v>
      </c>
      <c r="N3703" s="19" t="str">
        <f>_xlfn.IFNA(VLOOKUP(K3703,'HAN02'!$I$1:$J$426,2,FALSE),"")</f>
        <v/>
      </c>
    </row>
    <row r="3704" spans="1:14">
      <c r="A3704" s="14">
        <v>3702</v>
      </c>
      <c r="B3704" s="14" t="str">
        <f t="shared" si="57"/>
        <v>440307003702</v>
      </c>
      <c r="C3704" s="15" t="s">
        <v>28283</v>
      </c>
      <c r="D3704" s="15" t="s">
        <v>4108</v>
      </c>
      <c r="E3704" s="15"/>
      <c r="F3704" s="14"/>
      <c r="G3704" s="15"/>
      <c r="H3704" s="14"/>
      <c r="I3704" s="15"/>
      <c r="J3704" s="14"/>
      <c r="K3704" s="18"/>
      <c r="L3704" s="14" t="s">
        <v>13699</v>
      </c>
      <c r="M3704" s="15" t="s">
        <v>26760</v>
      </c>
      <c r="N3704" s="19" t="str">
        <f>_xlfn.IFNA(VLOOKUP(K3704,'HAN02'!$I$1:$J$426,2,FALSE),"")</f>
        <v/>
      </c>
    </row>
    <row r="3705" spans="1:14">
      <c r="A3705" s="14">
        <v>3703</v>
      </c>
      <c r="B3705" s="14" t="str">
        <f t="shared" si="57"/>
        <v>440307003703</v>
      </c>
      <c r="C3705" s="15" t="s">
        <v>28284</v>
      </c>
      <c r="D3705" s="15" t="s">
        <v>4108</v>
      </c>
      <c r="E3705" s="15" t="s">
        <v>28285</v>
      </c>
      <c r="F3705" s="14" t="s">
        <v>28215</v>
      </c>
      <c r="G3705" s="15" t="s">
        <v>28286</v>
      </c>
      <c r="H3705" s="14"/>
      <c r="I3705" s="15" t="s">
        <v>18572</v>
      </c>
      <c r="J3705" s="14"/>
      <c r="K3705" s="18"/>
      <c r="L3705" s="14" t="s">
        <v>13699</v>
      </c>
      <c r="M3705" s="15" t="s">
        <v>26760</v>
      </c>
      <c r="N3705" s="19" t="str">
        <f>_xlfn.IFNA(VLOOKUP(K3705,'HAN02'!$I$1:$J$426,2,FALSE),"")</f>
        <v/>
      </c>
    </row>
    <row r="3706" spans="1:14">
      <c r="A3706" s="14">
        <v>3704</v>
      </c>
      <c r="B3706" s="14" t="str">
        <f t="shared" si="57"/>
        <v>440307003704</v>
      </c>
      <c r="C3706" s="15" t="s">
        <v>28287</v>
      </c>
      <c r="D3706" s="15" t="s">
        <v>4108</v>
      </c>
      <c r="E3706" s="15"/>
      <c r="F3706" s="14"/>
      <c r="G3706" s="15"/>
      <c r="H3706" s="14"/>
      <c r="I3706" s="15"/>
      <c r="J3706" s="14"/>
      <c r="K3706" s="18"/>
      <c r="L3706" s="14" t="s">
        <v>13699</v>
      </c>
      <c r="M3706" s="15" t="s">
        <v>26760</v>
      </c>
      <c r="N3706" s="19" t="str">
        <f>_xlfn.IFNA(VLOOKUP(K3706,'HAN02'!$I$1:$J$426,2,FALSE),"")</f>
        <v/>
      </c>
    </row>
    <row r="3707" spans="1:14">
      <c r="A3707" s="14">
        <v>3705</v>
      </c>
      <c r="B3707" s="14" t="str">
        <f t="shared" si="57"/>
        <v>440307503705</v>
      </c>
      <c r="C3707" s="15" t="s">
        <v>28288</v>
      </c>
      <c r="D3707" s="15" t="s">
        <v>4108</v>
      </c>
      <c r="E3707" s="15" t="s">
        <v>28289</v>
      </c>
      <c r="F3707" s="14" t="s">
        <v>27695</v>
      </c>
      <c r="G3707" s="15" t="s">
        <v>28290</v>
      </c>
      <c r="H3707" s="14" t="s">
        <v>13745</v>
      </c>
      <c r="I3707" s="15" t="s">
        <v>14816</v>
      </c>
      <c r="J3707" s="14" t="s">
        <v>13699</v>
      </c>
      <c r="K3707" s="18"/>
      <c r="L3707" s="14" t="s">
        <v>13699</v>
      </c>
      <c r="M3707" s="15" t="s">
        <v>26760</v>
      </c>
      <c r="N3707" s="19" t="str">
        <f>_xlfn.IFNA(VLOOKUP(K3707,'HAN02'!$I$1:$J$426,2,FALSE),"")</f>
        <v/>
      </c>
    </row>
    <row r="3708" spans="1:14">
      <c r="A3708" s="14">
        <v>3706</v>
      </c>
      <c r="B3708" s="14" t="str">
        <f t="shared" si="57"/>
        <v>440307503706</v>
      </c>
      <c r="C3708" s="15" t="s">
        <v>28291</v>
      </c>
      <c r="D3708" s="15" t="s">
        <v>4108</v>
      </c>
      <c r="E3708" s="15" t="s">
        <v>28292</v>
      </c>
      <c r="F3708" s="14" t="s">
        <v>28245</v>
      </c>
      <c r="G3708" s="15" t="s">
        <v>28293</v>
      </c>
      <c r="H3708" s="14" t="s">
        <v>13745</v>
      </c>
      <c r="I3708" s="15" t="s">
        <v>28294</v>
      </c>
      <c r="J3708" s="14" t="s">
        <v>13699</v>
      </c>
      <c r="K3708" s="18"/>
      <c r="L3708" s="14" t="s">
        <v>13699</v>
      </c>
      <c r="M3708" s="15" t="s">
        <v>26760</v>
      </c>
      <c r="N3708" s="19" t="str">
        <f>_xlfn.IFNA(VLOOKUP(K3708,'HAN02'!$I$1:$J$426,2,FALSE),"")</f>
        <v/>
      </c>
    </row>
    <row r="3709" spans="1:14">
      <c r="A3709" s="14">
        <v>3707</v>
      </c>
      <c r="B3709" s="14" t="str">
        <f t="shared" si="57"/>
        <v>440307003707</v>
      </c>
      <c r="C3709" s="15" t="s">
        <v>28295</v>
      </c>
      <c r="D3709" s="15" t="s">
        <v>4108</v>
      </c>
      <c r="E3709" s="15" t="s">
        <v>28296</v>
      </c>
      <c r="F3709" s="14" t="s">
        <v>28099</v>
      </c>
      <c r="G3709" s="15" t="s">
        <v>28268</v>
      </c>
      <c r="H3709" s="14"/>
      <c r="I3709" s="15" t="s">
        <v>22049</v>
      </c>
      <c r="J3709" s="14"/>
      <c r="K3709" s="18"/>
      <c r="L3709" s="14" t="s">
        <v>13699</v>
      </c>
      <c r="M3709" s="15" t="s">
        <v>26760</v>
      </c>
      <c r="N3709" s="19" t="str">
        <f>_xlfn.IFNA(VLOOKUP(K3709,'HAN02'!$I$1:$J$426,2,FALSE),"")</f>
        <v/>
      </c>
    </row>
    <row r="3710" spans="1:14">
      <c r="A3710" s="14">
        <v>3708</v>
      </c>
      <c r="B3710" s="14" t="str">
        <f t="shared" si="57"/>
        <v>440307503708</v>
      </c>
      <c r="C3710" s="15" t="s">
        <v>28297</v>
      </c>
      <c r="D3710" s="15" t="s">
        <v>4108</v>
      </c>
      <c r="E3710" s="15" t="s">
        <v>28298</v>
      </c>
      <c r="F3710" s="14" t="s">
        <v>28225</v>
      </c>
      <c r="G3710" s="15" t="s">
        <v>28299</v>
      </c>
      <c r="H3710" s="14" t="s">
        <v>13745</v>
      </c>
      <c r="I3710" s="15" t="s">
        <v>28300</v>
      </c>
      <c r="J3710" s="14" t="s">
        <v>13699</v>
      </c>
      <c r="K3710" s="18"/>
      <c r="L3710" s="14" t="s">
        <v>13699</v>
      </c>
      <c r="M3710" s="15" t="s">
        <v>26760</v>
      </c>
      <c r="N3710" s="19" t="str">
        <f>_xlfn.IFNA(VLOOKUP(K3710,'HAN02'!$I$1:$J$426,2,FALSE),"")</f>
        <v/>
      </c>
    </row>
    <row r="3711" spans="1:14">
      <c r="A3711" s="14">
        <v>3709</v>
      </c>
      <c r="B3711" s="14" t="str">
        <f t="shared" si="57"/>
        <v>440307003709</v>
      </c>
      <c r="C3711" s="15" t="s">
        <v>28301</v>
      </c>
      <c r="D3711" s="15" t="s">
        <v>4108</v>
      </c>
      <c r="E3711" s="15" t="s">
        <v>28302</v>
      </c>
      <c r="F3711" s="14" t="s">
        <v>27695</v>
      </c>
      <c r="G3711" s="15" t="s">
        <v>28303</v>
      </c>
      <c r="H3711" s="14"/>
      <c r="I3711" s="15" t="s">
        <v>28304</v>
      </c>
      <c r="J3711" s="14"/>
      <c r="K3711" s="18"/>
      <c r="L3711" s="14" t="s">
        <v>13699</v>
      </c>
      <c r="M3711" s="15" t="s">
        <v>26760</v>
      </c>
      <c r="N3711" s="19" t="str">
        <f>_xlfn.IFNA(VLOOKUP(K3711,'HAN02'!$I$1:$J$426,2,FALSE),"")</f>
        <v/>
      </c>
    </row>
    <row r="3712" spans="1:14">
      <c r="A3712" s="14">
        <v>3710</v>
      </c>
      <c r="B3712" s="14" t="str">
        <f t="shared" si="57"/>
        <v>440307503710</v>
      </c>
      <c r="C3712" s="15" t="s">
        <v>28305</v>
      </c>
      <c r="D3712" s="15" t="s">
        <v>4108</v>
      </c>
      <c r="E3712" s="15" t="s">
        <v>28306</v>
      </c>
      <c r="F3712" s="14" t="s">
        <v>27695</v>
      </c>
      <c r="G3712" s="15" t="s">
        <v>28307</v>
      </c>
      <c r="H3712" s="14" t="s">
        <v>13745</v>
      </c>
      <c r="I3712" s="15" t="s">
        <v>28308</v>
      </c>
      <c r="J3712" s="14" t="s">
        <v>13699</v>
      </c>
      <c r="K3712" s="18"/>
      <c r="L3712" s="14" t="s">
        <v>13699</v>
      </c>
      <c r="M3712" s="15" t="s">
        <v>26760</v>
      </c>
      <c r="N3712" s="19" t="str">
        <f>_xlfn.IFNA(VLOOKUP(K3712,'HAN02'!$I$1:$J$426,2,FALSE),"")</f>
        <v/>
      </c>
    </row>
    <row r="3713" spans="1:14">
      <c r="A3713" s="14">
        <v>3711</v>
      </c>
      <c r="B3713" s="14" t="str">
        <f t="shared" si="57"/>
        <v>440307003711</v>
      </c>
      <c r="C3713" s="15" t="s">
        <v>28309</v>
      </c>
      <c r="D3713" s="15" t="s">
        <v>4108</v>
      </c>
      <c r="E3713" s="15" t="s">
        <v>28310</v>
      </c>
      <c r="F3713" s="14" t="s">
        <v>28311</v>
      </c>
      <c r="G3713" s="15" t="s">
        <v>28312</v>
      </c>
      <c r="H3713" s="14"/>
      <c r="I3713" s="15" t="s">
        <v>28313</v>
      </c>
      <c r="J3713" s="14"/>
      <c r="K3713" s="18"/>
      <c r="L3713" s="14" t="s">
        <v>13699</v>
      </c>
      <c r="M3713" s="15" t="s">
        <v>26760</v>
      </c>
      <c r="N3713" s="19" t="str">
        <f>_xlfn.IFNA(VLOOKUP(K3713,'HAN02'!$I$1:$J$426,2,FALSE),"")</f>
        <v/>
      </c>
    </row>
    <row r="3714" spans="1:14">
      <c r="A3714" s="14">
        <v>3712</v>
      </c>
      <c r="B3714" s="14" t="str">
        <f t="shared" si="57"/>
        <v>440307003712</v>
      </c>
      <c r="C3714" s="15" t="s">
        <v>28314</v>
      </c>
      <c r="D3714" s="15" t="s">
        <v>4108</v>
      </c>
      <c r="E3714" s="15" t="s">
        <v>28315</v>
      </c>
      <c r="F3714" s="14" t="s">
        <v>28225</v>
      </c>
      <c r="G3714" s="15" t="s">
        <v>28316</v>
      </c>
      <c r="H3714" s="14"/>
      <c r="I3714" s="15" t="s">
        <v>25913</v>
      </c>
      <c r="J3714" s="14"/>
      <c r="K3714" s="18"/>
      <c r="L3714" s="14" t="s">
        <v>13699</v>
      </c>
      <c r="M3714" s="15" t="s">
        <v>26760</v>
      </c>
      <c r="N3714" s="19" t="str">
        <f>_xlfn.IFNA(VLOOKUP(K3714,'HAN02'!$I$1:$J$426,2,FALSE),"")</f>
        <v/>
      </c>
    </row>
    <row r="3715" spans="1:14">
      <c r="A3715" s="14">
        <v>3713</v>
      </c>
      <c r="B3715" s="14" t="str">
        <f t="shared" si="57"/>
        <v>440307303713</v>
      </c>
      <c r="C3715" s="15" t="s">
        <v>28317</v>
      </c>
      <c r="D3715" s="15" t="s">
        <v>4108</v>
      </c>
      <c r="E3715" s="15" t="s">
        <v>28318</v>
      </c>
      <c r="F3715" s="14" t="s">
        <v>28215</v>
      </c>
      <c r="G3715" s="15" t="s">
        <v>28319</v>
      </c>
      <c r="H3715" s="14" t="s">
        <v>13872</v>
      </c>
      <c r="I3715" s="15" t="s">
        <v>19413</v>
      </c>
      <c r="J3715" s="14" t="s">
        <v>13699</v>
      </c>
      <c r="K3715" s="18"/>
      <c r="L3715" s="14" t="s">
        <v>13699</v>
      </c>
      <c r="M3715" s="15" t="s">
        <v>26760</v>
      </c>
      <c r="N3715" s="19" t="str">
        <f>_xlfn.IFNA(VLOOKUP(K3715,'HAN02'!$I$1:$J$426,2,FALSE),"")</f>
        <v/>
      </c>
    </row>
    <row r="3716" spans="1:14">
      <c r="A3716" s="14">
        <v>3714</v>
      </c>
      <c r="B3716" s="14" t="str">
        <f t="shared" ref="B3716:B3779" si="58">D3716&amp;IF(H3716="",0,H3716)&amp;REPT(0,5-LEN(A3716))&amp;A3716</f>
        <v>440307503714</v>
      </c>
      <c r="C3716" s="15" t="s">
        <v>28320</v>
      </c>
      <c r="D3716" s="15" t="s">
        <v>4108</v>
      </c>
      <c r="E3716" s="15" t="s">
        <v>28321</v>
      </c>
      <c r="F3716" s="14" t="s">
        <v>28257</v>
      </c>
      <c r="G3716" s="15" t="s">
        <v>28322</v>
      </c>
      <c r="H3716" s="14" t="s">
        <v>13745</v>
      </c>
      <c r="I3716" s="15" t="s">
        <v>24712</v>
      </c>
      <c r="J3716" s="14" t="s">
        <v>13699</v>
      </c>
      <c r="K3716" s="18"/>
      <c r="L3716" s="14" t="s">
        <v>13699</v>
      </c>
      <c r="M3716" s="15" t="s">
        <v>26760</v>
      </c>
      <c r="N3716" s="19" t="str">
        <f>_xlfn.IFNA(VLOOKUP(K3716,'HAN02'!$I$1:$J$426,2,FALSE),"")</f>
        <v/>
      </c>
    </row>
    <row r="3717" spans="1:14">
      <c r="A3717" s="14">
        <v>3715</v>
      </c>
      <c r="B3717" s="14" t="str">
        <f t="shared" si="58"/>
        <v>440307503715</v>
      </c>
      <c r="C3717" s="15" t="s">
        <v>28323</v>
      </c>
      <c r="D3717" s="15" t="s">
        <v>4108</v>
      </c>
      <c r="E3717" s="15" t="s">
        <v>28324</v>
      </c>
      <c r="F3717" s="14" t="s">
        <v>28311</v>
      </c>
      <c r="G3717" s="15" t="s">
        <v>28325</v>
      </c>
      <c r="H3717" s="14" t="s">
        <v>13745</v>
      </c>
      <c r="I3717" s="15" t="s">
        <v>28326</v>
      </c>
      <c r="J3717" s="14" t="s">
        <v>13699</v>
      </c>
      <c r="K3717" s="18"/>
      <c r="L3717" s="14" t="s">
        <v>13699</v>
      </c>
      <c r="M3717" s="15" t="s">
        <v>26760</v>
      </c>
      <c r="N3717" s="19" t="str">
        <f>_xlfn.IFNA(VLOOKUP(K3717,'HAN02'!$I$1:$J$426,2,FALSE),"")</f>
        <v/>
      </c>
    </row>
    <row r="3718" spans="1:14">
      <c r="A3718" s="14">
        <v>3716</v>
      </c>
      <c r="B3718" s="14" t="str">
        <f t="shared" si="58"/>
        <v>440307403716</v>
      </c>
      <c r="C3718" s="15" t="s">
        <v>28327</v>
      </c>
      <c r="D3718" s="15" t="s">
        <v>4108</v>
      </c>
      <c r="E3718" s="15" t="s">
        <v>28328</v>
      </c>
      <c r="F3718" s="14" t="s">
        <v>28099</v>
      </c>
      <c r="G3718" s="15" t="s">
        <v>28329</v>
      </c>
      <c r="H3718" s="14" t="s">
        <v>13708</v>
      </c>
      <c r="I3718" s="15" t="s">
        <v>17435</v>
      </c>
      <c r="J3718" s="14" t="s">
        <v>13710</v>
      </c>
      <c r="K3718" s="18" t="s">
        <v>13200</v>
      </c>
      <c r="L3718" s="14" t="s">
        <v>13699</v>
      </c>
      <c r="M3718" s="15" t="s">
        <v>26760</v>
      </c>
      <c r="N3718" s="19" t="str">
        <f>_xlfn.IFNA(VLOOKUP(K3718,'HAN02'!$I$1:$J$426,2,FALSE),"")</f>
        <v>GG442036</v>
      </c>
    </row>
    <row r="3719" spans="1:14">
      <c r="A3719" s="14">
        <v>3717</v>
      </c>
      <c r="B3719" s="14" t="str">
        <f t="shared" si="58"/>
        <v>440307503717</v>
      </c>
      <c r="C3719" s="15" t="s">
        <v>28330</v>
      </c>
      <c r="D3719" s="15" t="s">
        <v>4108</v>
      </c>
      <c r="E3719" s="15" t="s">
        <v>28331</v>
      </c>
      <c r="F3719" s="14" t="s">
        <v>27695</v>
      </c>
      <c r="G3719" s="15" t="s">
        <v>28332</v>
      </c>
      <c r="H3719" s="14" t="s">
        <v>13745</v>
      </c>
      <c r="I3719" s="15" t="s">
        <v>17389</v>
      </c>
      <c r="J3719" s="14" t="s">
        <v>13699</v>
      </c>
      <c r="K3719" s="18"/>
      <c r="L3719" s="14" t="s">
        <v>13699</v>
      </c>
      <c r="M3719" s="15" t="s">
        <v>26760</v>
      </c>
      <c r="N3719" s="19" t="str">
        <f>_xlfn.IFNA(VLOOKUP(K3719,'HAN02'!$I$1:$J$426,2,FALSE),"")</f>
        <v/>
      </c>
    </row>
    <row r="3720" spans="1:14">
      <c r="A3720" s="14">
        <v>3718</v>
      </c>
      <c r="B3720" s="14" t="str">
        <f t="shared" si="58"/>
        <v>440307003718</v>
      </c>
      <c r="C3720" s="15" t="s">
        <v>28333</v>
      </c>
      <c r="D3720" s="15" t="s">
        <v>4108</v>
      </c>
      <c r="E3720" s="15"/>
      <c r="F3720" s="14"/>
      <c r="G3720" s="15"/>
      <c r="H3720" s="14"/>
      <c r="I3720" s="15"/>
      <c r="J3720" s="14"/>
      <c r="K3720" s="18"/>
      <c r="L3720" s="14" t="s">
        <v>13699</v>
      </c>
      <c r="M3720" s="15" t="s">
        <v>26760</v>
      </c>
      <c r="N3720" s="19" t="str">
        <f>_xlfn.IFNA(VLOOKUP(K3720,'HAN02'!$I$1:$J$426,2,FALSE),"")</f>
        <v/>
      </c>
    </row>
    <row r="3721" spans="1:14">
      <c r="A3721" s="14">
        <v>3719</v>
      </c>
      <c r="B3721" s="14" t="str">
        <f t="shared" si="58"/>
        <v>440308003719</v>
      </c>
      <c r="C3721" s="15" t="s">
        <v>28334</v>
      </c>
      <c r="D3721" s="15" t="s">
        <v>4110</v>
      </c>
      <c r="E3721" s="15" t="s">
        <v>28335</v>
      </c>
      <c r="F3721" s="14" t="s">
        <v>27695</v>
      </c>
      <c r="G3721" s="15" t="s">
        <v>28336</v>
      </c>
      <c r="H3721" s="14"/>
      <c r="I3721" s="15" t="s">
        <v>21130</v>
      </c>
      <c r="J3721" s="14"/>
      <c r="K3721" s="18"/>
      <c r="L3721" s="14" t="s">
        <v>13699</v>
      </c>
      <c r="M3721" s="15" t="s">
        <v>26760</v>
      </c>
      <c r="N3721" s="19" t="str">
        <f>_xlfn.IFNA(VLOOKUP(K3721,'HAN02'!$I$1:$J$426,2,FALSE),"")</f>
        <v/>
      </c>
    </row>
    <row r="3722" spans="1:14">
      <c r="A3722" s="14">
        <v>3720</v>
      </c>
      <c r="B3722" s="14" t="str">
        <f t="shared" si="58"/>
        <v>440309503720</v>
      </c>
      <c r="C3722" s="15" t="s">
        <v>28337</v>
      </c>
      <c r="D3722" s="15" t="s">
        <v>4112</v>
      </c>
      <c r="E3722" s="15" t="s">
        <v>28338</v>
      </c>
      <c r="F3722" s="14" t="s">
        <v>28339</v>
      </c>
      <c r="G3722" s="15" t="s">
        <v>28340</v>
      </c>
      <c r="H3722" s="14" t="s">
        <v>13745</v>
      </c>
      <c r="I3722" s="15" t="s">
        <v>24471</v>
      </c>
      <c r="J3722" s="14" t="s">
        <v>13699</v>
      </c>
      <c r="K3722" s="18"/>
      <c r="L3722" s="14" t="s">
        <v>13832</v>
      </c>
      <c r="M3722" s="15" t="s">
        <v>26760</v>
      </c>
      <c r="N3722" s="19" t="str">
        <f>_xlfn.IFNA(VLOOKUP(K3722,'HAN02'!$I$1:$J$426,2,FALSE),"")</f>
        <v/>
      </c>
    </row>
    <row r="3723" spans="1:14">
      <c r="A3723" s="14">
        <v>3721</v>
      </c>
      <c r="B3723" s="14" t="str">
        <f t="shared" si="58"/>
        <v>440309503721</v>
      </c>
      <c r="C3723" s="15" t="s">
        <v>28341</v>
      </c>
      <c r="D3723" s="15" t="s">
        <v>4112</v>
      </c>
      <c r="E3723" s="15" t="s">
        <v>28342</v>
      </c>
      <c r="F3723" s="14" t="s">
        <v>28168</v>
      </c>
      <c r="G3723" s="15" t="s">
        <v>28343</v>
      </c>
      <c r="H3723" s="14" t="s">
        <v>13745</v>
      </c>
      <c r="I3723" s="15" t="s">
        <v>23502</v>
      </c>
      <c r="J3723" s="14" t="s">
        <v>13699</v>
      </c>
      <c r="K3723" s="18"/>
      <c r="L3723" s="14" t="s">
        <v>13699</v>
      </c>
      <c r="M3723" s="15" t="s">
        <v>26760</v>
      </c>
      <c r="N3723" s="19" t="str">
        <f>_xlfn.IFNA(VLOOKUP(K3723,'HAN02'!$I$1:$J$426,2,FALSE),"")</f>
        <v/>
      </c>
    </row>
    <row r="3724" spans="1:14">
      <c r="A3724" s="14">
        <v>3722</v>
      </c>
      <c r="B3724" s="14" t="str">
        <f t="shared" si="58"/>
        <v>440309503722</v>
      </c>
      <c r="C3724" s="15" t="s">
        <v>28344</v>
      </c>
      <c r="D3724" s="15" t="s">
        <v>4112</v>
      </c>
      <c r="E3724" s="15" t="s">
        <v>28345</v>
      </c>
      <c r="F3724" s="14" t="s">
        <v>27695</v>
      </c>
      <c r="G3724" s="15" t="s">
        <v>28346</v>
      </c>
      <c r="H3724" s="14" t="s">
        <v>13745</v>
      </c>
      <c r="I3724" s="15" t="s">
        <v>28347</v>
      </c>
      <c r="J3724" s="14" t="s">
        <v>13699</v>
      </c>
      <c r="K3724" s="18"/>
      <c r="L3724" s="14" t="s">
        <v>13699</v>
      </c>
      <c r="M3724" s="15" t="s">
        <v>26760</v>
      </c>
      <c r="N3724" s="19" t="str">
        <f>_xlfn.IFNA(VLOOKUP(K3724,'HAN02'!$I$1:$J$426,2,FALSE),"")</f>
        <v/>
      </c>
    </row>
    <row r="3725" spans="1:14">
      <c r="A3725" s="14">
        <v>3723</v>
      </c>
      <c r="B3725" s="14" t="str">
        <f t="shared" si="58"/>
        <v>440309003723</v>
      </c>
      <c r="C3725" s="15" t="s">
        <v>28348</v>
      </c>
      <c r="D3725" s="15" t="s">
        <v>4112</v>
      </c>
      <c r="E3725" s="15" t="s">
        <v>28349</v>
      </c>
      <c r="F3725" s="14"/>
      <c r="G3725" s="15"/>
      <c r="H3725" s="14"/>
      <c r="I3725" s="15"/>
      <c r="J3725" s="14"/>
      <c r="K3725" s="18"/>
      <c r="L3725" s="14" t="s">
        <v>13699</v>
      </c>
      <c r="M3725" s="15" t="s">
        <v>26760</v>
      </c>
      <c r="N3725" s="19" t="str">
        <f>_xlfn.IFNA(VLOOKUP(K3725,'HAN02'!$I$1:$J$426,2,FALSE),"")</f>
        <v/>
      </c>
    </row>
    <row r="3726" spans="1:14">
      <c r="A3726" s="14">
        <v>3724</v>
      </c>
      <c r="B3726" s="14" t="str">
        <f t="shared" si="58"/>
        <v>440309503724</v>
      </c>
      <c r="C3726" s="15" t="s">
        <v>28350</v>
      </c>
      <c r="D3726" s="15" t="s">
        <v>4112</v>
      </c>
      <c r="E3726" s="15" t="s">
        <v>28351</v>
      </c>
      <c r="F3726" s="14" t="s">
        <v>28339</v>
      </c>
      <c r="G3726" s="15" t="s">
        <v>28352</v>
      </c>
      <c r="H3726" s="14" t="s">
        <v>13745</v>
      </c>
      <c r="I3726" s="15" t="s">
        <v>15661</v>
      </c>
      <c r="J3726" s="14" t="s">
        <v>13699</v>
      </c>
      <c r="K3726" s="18"/>
      <c r="L3726" s="14" t="s">
        <v>13699</v>
      </c>
      <c r="M3726" s="15" t="s">
        <v>26760</v>
      </c>
      <c r="N3726" s="19" t="str">
        <f>_xlfn.IFNA(VLOOKUP(K3726,'HAN02'!$I$1:$J$426,2,FALSE),"")</f>
        <v/>
      </c>
    </row>
    <row r="3727" spans="1:14">
      <c r="A3727" s="14">
        <v>3725</v>
      </c>
      <c r="B3727" s="14" t="str">
        <f t="shared" si="58"/>
        <v>440309503725</v>
      </c>
      <c r="C3727" s="15" t="s">
        <v>28353</v>
      </c>
      <c r="D3727" s="15" t="s">
        <v>4112</v>
      </c>
      <c r="E3727" s="15" t="s">
        <v>28354</v>
      </c>
      <c r="F3727" s="14" t="s">
        <v>28339</v>
      </c>
      <c r="G3727" s="15" t="s">
        <v>28355</v>
      </c>
      <c r="H3727" s="14" t="s">
        <v>13745</v>
      </c>
      <c r="I3727" s="15" t="s">
        <v>16538</v>
      </c>
      <c r="J3727" s="14" t="s">
        <v>13699</v>
      </c>
      <c r="K3727" s="18"/>
      <c r="L3727" s="14" t="s">
        <v>13699</v>
      </c>
      <c r="M3727" s="15" t="s">
        <v>26760</v>
      </c>
      <c r="N3727" s="19" t="str">
        <f>_xlfn.IFNA(VLOOKUP(K3727,'HAN02'!$I$1:$J$426,2,FALSE),"")</f>
        <v/>
      </c>
    </row>
    <row r="3728" spans="1:14">
      <c r="A3728" s="14">
        <v>3726</v>
      </c>
      <c r="B3728" s="14" t="str">
        <f t="shared" si="58"/>
        <v>440309503726</v>
      </c>
      <c r="C3728" s="15" t="s">
        <v>28356</v>
      </c>
      <c r="D3728" s="15" t="s">
        <v>4112</v>
      </c>
      <c r="E3728" s="15" t="s">
        <v>28357</v>
      </c>
      <c r="F3728" s="14" t="s">
        <v>28339</v>
      </c>
      <c r="G3728" s="15" t="s">
        <v>28358</v>
      </c>
      <c r="H3728" s="14" t="s">
        <v>13745</v>
      </c>
      <c r="I3728" s="15" t="s">
        <v>16462</v>
      </c>
      <c r="J3728" s="14" t="s">
        <v>13699</v>
      </c>
      <c r="K3728" s="18"/>
      <c r="L3728" s="14" t="s">
        <v>13699</v>
      </c>
      <c r="M3728" s="15" t="s">
        <v>26760</v>
      </c>
      <c r="N3728" s="19" t="str">
        <f>_xlfn.IFNA(VLOOKUP(K3728,'HAN02'!$I$1:$J$426,2,FALSE),"")</f>
        <v/>
      </c>
    </row>
    <row r="3729" spans="1:14">
      <c r="A3729" s="14">
        <v>3727</v>
      </c>
      <c r="B3729" s="14" t="str">
        <f t="shared" si="58"/>
        <v>440309503727</v>
      </c>
      <c r="C3729" s="15" t="s">
        <v>28359</v>
      </c>
      <c r="D3729" s="15" t="s">
        <v>4112</v>
      </c>
      <c r="E3729" s="15" t="s">
        <v>28360</v>
      </c>
      <c r="F3729" s="14" t="s">
        <v>28168</v>
      </c>
      <c r="G3729" s="15" t="s">
        <v>28361</v>
      </c>
      <c r="H3729" s="14" t="s">
        <v>13745</v>
      </c>
      <c r="I3729" s="15" t="s">
        <v>18386</v>
      </c>
      <c r="J3729" s="14" t="s">
        <v>13699</v>
      </c>
      <c r="K3729" s="18"/>
      <c r="L3729" s="14" t="s">
        <v>13699</v>
      </c>
      <c r="M3729" s="15" t="s">
        <v>26760</v>
      </c>
      <c r="N3729" s="19" t="str">
        <f>_xlfn.IFNA(VLOOKUP(K3729,'HAN02'!$I$1:$J$426,2,FALSE),"")</f>
        <v/>
      </c>
    </row>
    <row r="3730" spans="1:14">
      <c r="A3730" s="14">
        <v>3728</v>
      </c>
      <c r="B3730" s="14" t="str">
        <f t="shared" si="58"/>
        <v>440309503728</v>
      </c>
      <c r="C3730" s="15" t="s">
        <v>28362</v>
      </c>
      <c r="D3730" s="15" t="s">
        <v>4112</v>
      </c>
      <c r="E3730" s="15" t="s">
        <v>28363</v>
      </c>
      <c r="F3730" s="14" t="s">
        <v>28364</v>
      </c>
      <c r="G3730" s="15" t="s">
        <v>28365</v>
      </c>
      <c r="H3730" s="14" t="s">
        <v>13745</v>
      </c>
      <c r="I3730" s="15" t="s">
        <v>19085</v>
      </c>
      <c r="J3730" s="14" t="s">
        <v>13699</v>
      </c>
      <c r="K3730" s="18"/>
      <c r="L3730" s="14" t="s">
        <v>13699</v>
      </c>
      <c r="M3730" s="15" t="s">
        <v>26760</v>
      </c>
      <c r="N3730" s="19" t="str">
        <f>_xlfn.IFNA(VLOOKUP(K3730,'HAN02'!$I$1:$J$426,2,FALSE),"")</f>
        <v/>
      </c>
    </row>
    <row r="3731" spans="1:14">
      <c r="A3731" s="14">
        <v>3729</v>
      </c>
      <c r="B3731" s="14" t="str">
        <f t="shared" si="58"/>
        <v>440309503729</v>
      </c>
      <c r="C3731" s="15" t="s">
        <v>28366</v>
      </c>
      <c r="D3731" s="15" t="s">
        <v>4112</v>
      </c>
      <c r="E3731" s="15" t="s">
        <v>28367</v>
      </c>
      <c r="F3731" s="14" t="s">
        <v>28364</v>
      </c>
      <c r="G3731" s="15" t="s">
        <v>28368</v>
      </c>
      <c r="H3731" s="14" t="s">
        <v>13745</v>
      </c>
      <c r="I3731" s="15" t="s">
        <v>28369</v>
      </c>
      <c r="J3731" s="14" t="s">
        <v>13699</v>
      </c>
      <c r="K3731" s="18"/>
      <c r="L3731" s="14" t="s">
        <v>13699</v>
      </c>
      <c r="M3731" s="15" t="s">
        <v>26760</v>
      </c>
      <c r="N3731" s="19" t="str">
        <f>_xlfn.IFNA(VLOOKUP(K3731,'HAN02'!$I$1:$J$426,2,FALSE),"")</f>
        <v/>
      </c>
    </row>
    <row r="3732" spans="1:14">
      <c r="A3732" s="14">
        <v>3730</v>
      </c>
      <c r="B3732" s="14" t="str">
        <f t="shared" si="58"/>
        <v>440309503730</v>
      </c>
      <c r="C3732" s="15" t="s">
        <v>28370</v>
      </c>
      <c r="D3732" s="15" t="s">
        <v>4112</v>
      </c>
      <c r="E3732" s="15" t="s">
        <v>28367</v>
      </c>
      <c r="F3732" s="14" t="s">
        <v>28364</v>
      </c>
      <c r="G3732" s="15" t="s">
        <v>28368</v>
      </c>
      <c r="H3732" s="14" t="s">
        <v>13745</v>
      </c>
      <c r="I3732" s="15" t="s">
        <v>28369</v>
      </c>
      <c r="J3732" s="14" t="s">
        <v>13699</v>
      </c>
      <c r="K3732" s="18"/>
      <c r="L3732" s="14" t="s">
        <v>13699</v>
      </c>
      <c r="M3732" s="15" t="s">
        <v>26760</v>
      </c>
      <c r="N3732" s="19" t="str">
        <f>_xlfn.IFNA(VLOOKUP(K3732,'HAN02'!$I$1:$J$426,2,FALSE),"")</f>
        <v/>
      </c>
    </row>
    <row r="3733" spans="1:14">
      <c r="A3733" s="14">
        <v>3731</v>
      </c>
      <c r="B3733" s="14" t="str">
        <f t="shared" si="58"/>
        <v>440309503731</v>
      </c>
      <c r="C3733" s="15" t="s">
        <v>28371</v>
      </c>
      <c r="D3733" s="15" t="s">
        <v>4112</v>
      </c>
      <c r="E3733" s="15" t="s">
        <v>28372</v>
      </c>
      <c r="F3733" s="14" t="s">
        <v>28339</v>
      </c>
      <c r="G3733" s="15" t="s">
        <v>28373</v>
      </c>
      <c r="H3733" s="14" t="s">
        <v>13745</v>
      </c>
      <c r="I3733" s="15" t="s">
        <v>28374</v>
      </c>
      <c r="J3733" s="14" t="s">
        <v>13699</v>
      </c>
      <c r="K3733" s="18"/>
      <c r="L3733" s="14" t="s">
        <v>13699</v>
      </c>
      <c r="M3733" s="15" t="s">
        <v>26760</v>
      </c>
      <c r="N3733" s="19" t="str">
        <f>_xlfn.IFNA(VLOOKUP(K3733,'HAN02'!$I$1:$J$426,2,FALSE),"")</f>
        <v/>
      </c>
    </row>
    <row r="3734" spans="1:14">
      <c r="A3734" s="14">
        <v>3732</v>
      </c>
      <c r="B3734" s="14" t="str">
        <f t="shared" si="58"/>
        <v>440309503732</v>
      </c>
      <c r="C3734" s="15" t="s">
        <v>28375</v>
      </c>
      <c r="D3734" s="15" t="s">
        <v>4112</v>
      </c>
      <c r="E3734" s="15" t="s">
        <v>28376</v>
      </c>
      <c r="F3734" s="14" t="s">
        <v>28339</v>
      </c>
      <c r="G3734" s="15" t="s">
        <v>28373</v>
      </c>
      <c r="H3734" s="14" t="s">
        <v>13745</v>
      </c>
      <c r="I3734" s="15" t="s">
        <v>28377</v>
      </c>
      <c r="J3734" s="14" t="s">
        <v>13699</v>
      </c>
      <c r="K3734" s="18"/>
      <c r="L3734" s="14" t="s">
        <v>13699</v>
      </c>
      <c r="M3734" s="15" t="s">
        <v>26760</v>
      </c>
      <c r="N3734" s="19" t="str">
        <f>_xlfn.IFNA(VLOOKUP(K3734,'HAN02'!$I$1:$J$426,2,FALSE),"")</f>
        <v/>
      </c>
    </row>
    <row r="3735" spans="1:14">
      <c r="A3735" s="14">
        <v>3733</v>
      </c>
      <c r="B3735" s="14" t="str">
        <f t="shared" si="58"/>
        <v>440309503733</v>
      </c>
      <c r="C3735" s="15" t="s">
        <v>28378</v>
      </c>
      <c r="D3735" s="15" t="s">
        <v>4112</v>
      </c>
      <c r="E3735" s="15" t="s">
        <v>28379</v>
      </c>
      <c r="F3735" s="14" t="s">
        <v>27695</v>
      </c>
      <c r="G3735" s="15" t="s">
        <v>28380</v>
      </c>
      <c r="H3735" s="14" t="s">
        <v>13745</v>
      </c>
      <c r="I3735" s="15" t="s">
        <v>19531</v>
      </c>
      <c r="J3735" s="14" t="s">
        <v>13699</v>
      </c>
      <c r="K3735" s="18"/>
      <c r="L3735" s="14" t="s">
        <v>13699</v>
      </c>
      <c r="M3735" s="15" t="s">
        <v>26760</v>
      </c>
      <c r="N3735" s="19" t="str">
        <f>_xlfn.IFNA(VLOOKUP(K3735,'HAN02'!$I$1:$J$426,2,FALSE),"")</f>
        <v/>
      </c>
    </row>
    <row r="3736" spans="1:14">
      <c r="A3736" s="14">
        <v>3734</v>
      </c>
      <c r="B3736" s="14" t="str">
        <f t="shared" si="58"/>
        <v>440309503734</v>
      </c>
      <c r="C3736" s="15" t="s">
        <v>28381</v>
      </c>
      <c r="D3736" s="15" t="s">
        <v>4112</v>
      </c>
      <c r="E3736" s="15" t="s">
        <v>28382</v>
      </c>
      <c r="F3736" s="14" t="s">
        <v>28168</v>
      </c>
      <c r="G3736" s="15" t="s">
        <v>28383</v>
      </c>
      <c r="H3736" s="14" t="s">
        <v>13745</v>
      </c>
      <c r="I3736" s="15" t="s">
        <v>25997</v>
      </c>
      <c r="J3736" s="14" t="s">
        <v>13699</v>
      </c>
      <c r="K3736" s="18"/>
      <c r="L3736" s="14" t="s">
        <v>13699</v>
      </c>
      <c r="M3736" s="15" t="s">
        <v>26760</v>
      </c>
      <c r="N3736" s="19" t="str">
        <f>_xlfn.IFNA(VLOOKUP(K3736,'HAN02'!$I$1:$J$426,2,FALSE),"")</f>
        <v/>
      </c>
    </row>
    <row r="3737" spans="1:14">
      <c r="A3737" s="14">
        <v>3735</v>
      </c>
      <c r="B3737" s="14" t="str">
        <f t="shared" si="58"/>
        <v>440309503735</v>
      </c>
      <c r="C3737" s="15" t="s">
        <v>28384</v>
      </c>
      <c r="D3737" s="15" t="s">
        <v>4112</v>
      </c>
      <c r="E3737" s="15" t="s">
        <v>28385</v>
      </c>
      <c r="F3737" s="14" t="s">
        <v>26757</v>
      </c>
      <c r="G3737" s="15" t="s">
        <v>28386</v>
      </c>
      <c r="H3737" s="14" t="s">
        <v>13745</v>
      </c>
      <c r="I3737" s="15" t="s">
        <v>22184</v>
      </c>
      <c r="J3737" s="14" t="s">
        <v>13699</v>
      </c>
      <c r="K3737" s="18"/>
      <c r="L3737" s="14" t="s">
        <v>13699</v>
      </c>
      <c r="M3737" s="15" t="s">
        <v>26760</v>
      </c>
      <c r="N3737" s="19" t="str">
        <f>_xlfn.IFNA(VLOOKUP(K3737,'HAN02'!$I$1:$J$426,2,FALSE),"")</f>
        <v/>
      </c>
    </row>
    <row r="3738" spans="1:14">
      <c r="A3738" s="14">
        <v>3736</v>
      </c>
      <c r="B3738" s="14" t="str">
        <f t="shared" si="58"/>
        <v>440309503736</v>
      </c>
      <c r="C3738" s="15" t="s">
        <v>28387</v>
      </c>
      <c r="D3738" s="15" t="s">
        <v>4112</v>
      </c>
      <c r="E3738" s="15" t="s">
        <v>28388</v>
      </c>
      <c r="F3738" s="14" t="s">
        <v>27695</v>
      </c>
      <c r="G3738" s="15" t="s">
        <v>28389</v>
      </c>
      <c r="H3738" s="14" t="s">
        <v>13745</v>
      </c>
      <c r="I3738" s="15" t="s">
        <v>21462</v>
      </c>
      <c r="J3738" s="14" t="s">
        <v>13710</v>
      </c>
      <c r="K3738" s="18" t="s">
        <v>13200</v>
      </c>
      <c r="L3738" s="14" t="s">
        <v>13699</v>
      </c>
      <c r="M3738" s="15" t="s">
        <v>26760</v>
      </c>
      <c r="N3738" s="19" t="str">
        <f>_xlfn.IFNA(VLOOKUP(K3738,'HAN02'!$I$1:$J$426,2,FALSE),"")</f>
        <v>GG442036</v>
      </c>
    </row>
    <row r="3739" spans="1:14">
      <c r="A3739" s="14">
        <v>3737</v>
      </c>
      <c r="B3739" s="14" t="str">
        <f t="shared" si="58"/>
        <v>440310503737</v>
      </c>
      <c r="C3739" s="15" t="s">
        <v>28390</v>
      </c>
      <c r="D3739" s="15" t="s">
        <v>4114</v>
      </c>
      <c r="E3739" s="15" t="s">
        <v>28391</v>
      </c>
      <c r="F3739" s="14" t="s">
        <v>28241</v>
      </c>
      <c r="G3739" s="15" t="s">
        <v>28392</v>
      </c>
      <c r="H3739" s="14" t="s">
        <v>13745</v>
      </c>
      <c r="I3739" s="15" t="s">
        <v>28393</v>
      </c>
      <c r="J3739" s="14" t="s">
        <v>13699</v>
      </c>
      <c r="K3739" s="18"/>
      <c r="L3739" s="14" t="s">
        <v>13699</v>
      </c>
      <c r="M3739" s="15" t="s">
        <v>26760</v>
      </c>
      <c r="N3739" s="19" t="str">
        <f>_xlfn.IFNA(VLOOKUP(K3739,'HAN02'!$I$1:$J$426,2,FALSE),"")</f>
        <v/>
      </c>
    </row>
    <row r="3740" spans="1:14">
      <c r="A3740" s="14">
        <v>3738</v>
      </c>
      <c r="B3740" s="14" t="str">
        <f t="shared" si="58"/>
        <v>440310003738</v>
      </c>
      <c r="C3740" s="15" t="s">
        <v>28394</v>
      </c>
      <c r="D3740" s="15" t="s">
        <v>4114</v>
      </c>
      <c r="E3740" s="15" t="s">
        <v>28395</v>
      </c>
      <c r="F3740" s="14" t="s">
        <v>28241</v>
      </c>
      <c r="G3740" s="15" t="s">
        <v>28396</v>
      </c>
      <c r="H3740" s="14"/>
      <c r="I3740" s="15" t="s">
        <v>23661</v>
      </c>
      <c r="J3740" s="14"/>
      <c r="K3740" s="18"/>
      <c r="L3740" s="14" t="s">
        <v>13699</v>
      </c>
      <c r="M3740" s="15" t="s">
        <v>26760</v>
      </c>
      <c r="N3740" s="19" t="str">
        <f>_xlfn.IFNA(VLOOKUP(K3740,'HAN02'!$I$1:$J$426,2,FALSE),"")</f>
        <v/>
      </c>
    </row>
    <row r="3741" spans="1:14">
      <c r="A3741" s="14">
        <v>3739</v>
      </c>
      <c r="B3741" s="14" t="str">
        <f t="shared" si="58"/>
        <v>440310503739</v>
      </c>
      <c r="C3741" s="15" t="s">
        <v>28397</v>
      </c>
      <c r="D3741" s="15" t="s">
        <v>4114</v>
      </c>
      <c r="E3741" s="15" t="s">
        <v>28398</v>
      </c>
      <c r="F3741" s="14" t="s">
        <v>28241</v>
      </c>
      <c r="G3741" s="15" t="s">
        <v>28399</v>
      </c>
      <c r="H3741" s="14" t="s">
        <v>13745</v>
      </c>
      <c r="I3741" s="15" t="s">
        <v>15830</v>
      </c>
      <c r="J3741" s="14" t="s">
        <v>13699</v>
      </c>
      <c r="K3741" s="18"/>
      <c r="L3741" s="14" t="s">
        <v>13699</v>
      </c>
      <c r="M3741" s="15" t="s">
        <v>26760</v>
      </c>
      <c r="N3741" s="19" t="str">
        <f>_xlfn.IFNA(VLOOKUP(K3741,'HAN02'!$I$1:$J$426,2,FALSE),"")</f>
        <v/>
      </c>
    </row>
    <row r="3742" spans="1:14">
      <c r="A3742" s="14">
        <v>3740</v>
      </c>
      <c r="B3742" s="14" t="str">
        <f t="shared" si="58"/>
        <v>440321503740</v>
      </c>
      <c r="C3742" s="15" t="s">
        <v>28400</v>
      </c>
      <c r="D3742" s="15" t="s">
        <v>28401</v>
      </c>
      <c r="E3742" s="15" t="s">
        <v>28402</v>
      </c>
      <c r="F3742" s="14" t="s">
        <v>28403</v>
      </c>
      <c r="G3742" s="15" t="s">
        <v>28404</v>
      </c>
      <c r="H3742" s="14" t="s">
        <v>13745</v>
      </c>
      <c r="I3742" s="15" t="s">
        <v>15373</v>
      </c>
      <c r="J3742" s="14" t="s">
        <v>13699</v>
      </c>
      <c r="K3742" s="18"/>
      <c r="L3742" s="14" t="s">
        <v>13699</v>
      </c>
      <c r="M3742" s="15" t="s">
        <v>26760</v>
      </c>
      <c r="N3742" s="19" t="str">
        <f>_xlfn.IFNA(VLOOKUP(K3742,'HAN02'!$I$1:$J$426,2,FALSE),"")</f>
        <v/>
      </c>
    </row>
    <row r="3743" spans="1:14">
      <c r="A3743" s="14">
        <v>3741</v>
      </c>
      <c r="B3743" s="14" t="str">
        <f t="shared" si="58"/>
        <v>440321103741</v>
      </c>
      <c r="C3743" s="15" t="s">
        <v>28405</v>
      </c>
      <c r="D3743" s="15" t="s">
        <v>28401</v>
      </c>
      <c r="E3743" s="15" t="s">
        <v>28406</v>
      </c>
      <c r="F3743" s="14" t="s">
        <v>28403</v>
      </c>
      <c r="G3743" s="15" t="s">
        <v>28407</v>
      </c>
      <c r="H3743" s="14" t="s">
        <v>13942</v>
      </c>
      <c r="I3743" s="15" t="s">
        <v>28408</v>
      </c>
      <c r="J3743" s="14" t="s">
        <v>13699</v>
      </c>
      <c r="K3743" s="18"/>
      <c r="L3743" s="14" t="s">
        <v>13699</v>
      </c>
      <c r="M3743" s="15" t="s">
        <v>26760</v>
      </c>
      <c r="N3743" s="19" t="str">
        <f>_xlfn.IFNA(VLOOKUP(K3743,'HAN02'!$I$1:$J$426,2,FALSE),"")</f>
        <v/>
      </c>
    </row>
    <row r="3744" spans="1:14">
      <c r="A3744" s="14">
        <v>3742</v>
      </c>
      <c r="B3744" s="14" t="str">
        <f t="shared" si="58"/>
        <v>440321503742</v>
      </c>
      <c r="C3744" s="15" t="s">
        <v>28409</v>
      </c>
      <c r="D3744" s="15" t="s">
        <v>28401</v>
      </c>
      <c r="E3744" s="15" t="s">
        <v>28410</v>
      </c>
      <c r="F3744" s="14" t="s">
        <v>28403</v>
      </c>
      <c r="G3744" s="15" t="s">
        <v>28411</v>
      </c>
      <c r="H3744" s="14" t="s">
        <v>13745</v>
      </c>
      <c r="I3744" s="15" t="s">
        <v>16839</v>
      </c>
      <c r="J3744" s="14" t="s">
        <v>13699</v>
      </c>
      <c r="K3744" s="18"/>
      <c r="L3744" s="14" t="s">
        <v>13699</v>
      </c>
      <c r="M3744" s="15" t="s">
        <v>26760</v>
      </c>
      <c r="N3744" s="19" t="str">
        <f>_xlfn.IFNA(VLOOKUP(K3744,'HAN02'!$I$1:$J$426,2,FALSE),"")</f>
        <v/>
      </c>
    </row>
    <row r="3745" spans="1:14">
      <c r="A3745" s="14">
        <v>3743</v>
      </c>
      <c r="B3745" s="14" t="str">
        <f t="shared" si="58"/>
        <v>440321403743</v>
      </c>
      <c r="C3745" s="15" t="s">
        <v>28412</v>
      </c>
      <c r="D3745" s="15" t="s">
        <v>28401</v>
      </c>
      <c r="E3745" s="15" t="s">
        <v>28413</v>
      </c>
      <c r="F3745" s="14" t="s">
        <v>27695</v>
      </c>
      <c r="G3745" s="15" t="s">
        <v>28414</v>
      </c>
      <c r="H3745" s="14" t="s">
        <v>13708</v>
      </c>
      <c r="I3745" s="15" t="s">
        <v>20367</v>
      </c>
      <c r="J3745" s="14" t="s">
        <v>13699</v>
      </c>
      <c r="K3745" s="18"/>
      <c r="L3745" s="14" t="s">
        <v>13699</v>
      </c>
      <c r="M3745" s="15" t="s">
        <v>26760</v>
      </c>
      <c r="N3745" s="19" t="str">
        <f>_xlfn.IFNA(VLOOKUP(K3745,'HAN02'!$I$1:$J$426,2,FALSE),"")</f>
        <v/>
      </c>
    </row>
    <row r="3746" spans="1:14">
      <c r="A3746" s="14">
        <v>3744</v>
      </c>
      <c r="B3746" s="14" t="str">
        <f t="shared" si="58"/>
        <v>440321603744</v>
      </c>
      <c r="C3746" s="15" t="s">
        <v>28415</v>
      </c>
      <c r="D3746" s="15" t="s">
        <v>28401</v>
      </c>
      <c r="E3746" s="15" t="s">
        <v>28416</v>
      </c>
      <c r="F3746" s="14" t="s">
        <v>28417</v>
      </c>
      <c r="G3746" s="15" t="s">
        <v>28418</v>
      </c>
      <c r="H3746" s="14" t="s">
        <v>15084</v>
      </c>
      <c r="I3746" s="15" t="s">
        <v>16761</v>
      </c>
      <c r="J3746" s="14" t="s">
        <v>13699</v>
      </c>
      <c r="K3746" s="18"/>
      <c r="L3746" s="14" t="s">
        <v>13699</v>
      </c>
      <c r="M3746" s="15" t="s">
        <v>26760</v>
      </c>
      <c r="N3746" s="19" t="str">
        <f>_xlfn.IFNA(VLOOKUP(K3746,'HAN02'!$I$1:$J$426,2,FALSE),"")</f>
        <v/>
      </c>
    </row>
    <row r="3747" spans="1:14">
      <c r="A3747" s="14">
        <v>3745</v>
      </c>
      <c r="B3747" s="14" t="str">
        <f t="shared" si="58"/>
        <v>440322503745</v>
      </c>
      <c r="C3747" s="15" t="s">
        <v>28419</v>
      </c>
      <c r="D3747" s="15" t="s">
        <v>28420</v>
      </c>
      <c r="E3747" s="15" t="s">
        <v>28421</v>
      </c>
      <c r="F3747" s="14" t="s">
        <v>28091</v>
      </c>
      <c r="G3747" s="15" t="s">
        <v>28422</v>
      </c>
      <c r="H3747" s="14" t="s">
        <v>13745</v>
      </c>
      <c r="I3747" s="15" t="s">
        <v>28423</v>
      </c>
      <c r="J3747" s="14" t="s">
        <v>13699</v>
      </c>
      <c r="K3747" s="18"/>
      <c r="L3747" s="14" t="s">
        <v>13699</v>
      </c>
      <c r="M3747" s="15" t="s">
        <v>26760</v>
      </c>
      <c r="N3747" s="19" t="str">
        <f>_xlfn.IFNA(VLOOKUP(K3747,'HAN02'!$I$1:$J$426,2,FALSE),"")</f>
        <v/>
      </c>
    </row>
    <row r="3748" spans="1:14">
      <c r="A3748" s="14">
        <v>3746</v>
      </c>
      <c r="B3748" s="14" t="str">
        <f t="shared" si="58"/>
        <v>440322403746</v>
      </c>
      <c r="C3748" s="15" t="s">
        <v>28424</v>
      </c>
      <c r="D3748" s="15" t="s">
        <v>28420</v>
      </c>
      <c r="E3748" s="15" t="s">
        <v>28425</v>
      </c>
      <c r="F3748" s="14" t="s">
        <v>28426</v>
      </c>
      <c r="G3748" s="15" t="s">
        <v>28427</v>
      </c>
      <c r="H3748" s="14" t="s">
        <v>13708</v>
      </c>
      <c r="I3748" s="15" t="s">
        <v>15938</v>
      </c>
      <c r="J3748" s="14" t="s">
        <v>13699</v>
      </c>
      <c r="K3748" s="18"/>
      <c r="L3748" s="14" t="s">
        <v>13699</v>
      </c>
      <c r="M3748" s="15" t="s">
        <v>26760</v>
      </c>
      <c r="N3748" s="19" t="str">
        <f>_xlfn.IFNA(VLOOKUP(K3748,'HAN02'!$I$1:$J$426,2,FALSE),"")</f>
        <v/>
      </c>
    </row>
    <row r="3749" spans="1:14">
      <c r="A3749" s="14">
        <v>3747</v>
      </c>
      <c r="B3749" s="14" t="str">
        <f t="shared" si="58"/>
        <v>440322003747</v>
      </c>
      <c r="C3749" s="15" t="s">
        <v>28428</v>
      </c>
      <c r="D3749" s="15" t="s">
        <v>28420</v>
      </c>
      <c r="E3749" s="15" t="s">
        <v>28425</v>
      </c>
      <c r="F3749" s="14" t="s">
        <v>28426</v>
      </c>
      <c r="G3749" s="15" t="s">
        <v>28427</v>
      </c>
      <c r="H3749" s="14"/>
      <c r="I3749" s="15" t="s">
        <v>16421</v>
      </c>
      <c r="J3749" s="14"/>
      <c r="K3749" s="18"/>
      <c r="L3749" s="14" t="s">
        <v>13699</v>
      </c>
      <c r="M3749" s="15" t="s">
        <v>26760</v>
      </c>
      <c r="N3749" s="19" t="str">
        <f>_xlfn.IFNA(VLOOKUP(K3749,'HAN02'!$I$1:$J$426,2,FALSE),"")</f>
        <v/>
      </c>
    </row>
    <row r="3750" spans="1:14">
      <c r="A3750" s="14">
        <v>3748</v>
      </c>
      <c r="B3750" s="14" t="str">
        <f t="shared" si="58"/>
        <v>440322503748</v>
      </c>
      <c r="C3750" s="15" t="s">
        <v>28429</v>
      </c>
      <c r="D3750" s="15" t="s">
        <v>28420</v>
      </c>
      <c r="E3750" s="15" t="s">
        <v>28430</v>
      </c>
      <c r="F3750" s="14" t="s">
        <v>28431</v>
      </c>
      <c r="G3750" s="15" t="s">
        <v>28432</v>
      </c>
      <c r="H3750" s="14" t="s">
        <v>13745</v>
      </c>
      <c r="I3750" s="15" t="s">
        <v>28433</v>
      </c>
      <c r="J3750" s="14" t="s">
        <v>13699</v>
      </c>
      <c r="K3750" s="18"/>
      <c r="L3750" s="14" t="s">
        <v>13699</v>
      </c>
      <c r="M3750" s="15" t="s">
        <v>26760</v>
      </c>
      <c r="N3750" s="19" t="str">
        <f>_xlfn.IFNA(VLOOKUP(K3750,'HAN02'!$I$1:$J$426,2,FALSE),"")</f>
        <v/>
      </c>
    </row>
    <row r="3751" spans="1:14">
      <c r="A3751" s="14">
        <v>3749</v>
      </c>
      <c r="B3751" s="14" t="str">
        <f t="shared" si="58"/>
        <v>440400103749</v>
      </c>
      <c r="C3751" s="15" t="s">
        <v>28434</v>
      </c>
      <c r="D3751" s="15" t="s">
        <v>4116</v>
      </c>
      <c r="E3751" s="15" t="s">
        <v>28435</v>
      </c>
      <c r="F3751" s="14" t="s">
        <v>28436</v>
      </c>
      <c r="G3751" s="15" t="s">
        <v>28437</v>
      </c>
      <c r="H3751" s="14" t="s">
        <v>13942</v>
      </c>
      <c r="I3751" s="15" t="s">
        <v>28438</v>
      </c>
      <c r="J3751" s="14" t="s">
        <v>13710</v>
      </c>
      <c r="K3751" s="18" t="s">
        <v>13209</v>
      </c>
      <c r="L3751" s="14" t="s">
        <v>13832</v>
      </c>
      <c r="M3751" s="15" t="s">
        <v>26760</v>
      </c>
      <c r="N3751" s="19" t="str">
        <f>_xlfn.IFNA(VLOOKUP(K3751,'HAN02'!$I$1:$J$426,2,FALSE),"")</f>
        <v>GG442037</v>
      </c>
    </row>
    <row r="3752" spans="1:14">
      <c r="A3752" s="14">
        <v>3750</v>
      </c>
      <c r="B3752" s="14" t="str">
        <f t="shared" si="58"/>
        <v>440400503750</v>
      </c>
      <c r="C3752" s="15" t="s">
        <v>28439</v>
      </c>
      <c r="D3752" s="15" t="s">
        <v>4116</v>
      </c>
      <c r="E3752" s="15" t="s">
        <v>28440</v>
      </c>
      <c r="F3752" s="14" t="s">
        <v>28436</v>
      </c>
      <c r="G3752" s="15" t="s">
        <v>28441</v>
      </c>
      <c r="H3752" s="14" t="s">
        <v>13745</v>
      </c>
      <c r="I3752" s="15" t="s">
        <v>28442</v>
      </c>
      <c r="J3752" s="14" t="s">
        <v>13710</v>
      </c>
      <c r="K3752" s="18" t="s">
        <v>13209</v>
      </c>
      <c r="L3752" s="14" t="s">
        <v>13832</v>
      </c>
      <c r="M3752" s="15" t="s">
        <v>26760</v>
      </c>
      <c r="N3752" s="19" t="str">
        <f>_xlfn.IFNA(VLOOKUP(K3752,'HAN02'!$I$1:$J$426,2,FALSE),"")</f>
        <v>GG442037</v>
      </c>
    </row>
    <row r="3753" spans="1:14">
      <c r="A3753" s="14">
        <v>3751</v>
      </c>
      <c r="B3753" s="14" t="str">
        <f t="shared" si="58"/>
        <v>440400403751</v>
      </c>
      <c r="C3753" s="15" t="s">
        <v>28443</v>
      </c>
      <c r="D3753" s="15" t="s">
        <v>4116</v>
      </c>
      <c r="E3753" s="15" t="s">
        <v>28444</v>
      </c>
      <c r="F3753" s="14" t="s">
        <v>28445</v>
      </c>
      <c r="G3753" s="15" t="s">
        <v>28446</v>
      </c>
      <c r="H3753" s="14" t="s">
        <v>13708</v>
      </c>
      <c r="I3753" s="15" t="s">
        <v>28447</v>
      </c>
      <c r="J3753" s="14" t="s">
        <v>13710</v>
      </c>
      <c r="K3753" s="18" t="s">
        <v>13209</v>
      </c>
      <c r="L3753" s="14" t="s">
        <v>13832</v>
      </c>
      <c r="M3753" s="15" t="s">
        <v>26760</v>
      </c>
      <c r="N3753" s="19" t="str">
        <f>_xlfn.IFNA(VLOOKUP(K3753,'HAN02'!$I$1:$J$426,2,FALSE),"")</f>
        <v>GG442037</v>
      </c>
    </row>
    <row r="3754" spans="1:14">
      <c r="A3754" s="14">
        <v>3752</v>
      </c>
      <c r="B3754" s="14" t="str">
        <f t="shared" si="58"/>
        <v>440400403752</v>
      </c>
      <c r="C3754" s="15" t="s">
        <v>28448</v>
      </c>
      <c r="D3754" s="15" t="s">
        <v>4116</v>
      </c>
      <c r="E3754" s="15" t="s">
        <v>28449</v>
      </c>
      <c r="F3754" s="14" t="s">
        <v>28445</v>
      </c>
      <c r="G3754" s="15" t="s">
        <v>28450</v>
      </c>
      <c r="H3754" s="14" t="s">
        <v>13708</v>
      </c>
      <c r="I3754" s="15" t="s">
        <v>28451</v>
      </c>
      <c r="J3754" s="14" t="s">
        <v>13710</v>
      </c>
      <c r="K3754" s="18" t="s">
        <v>13209</v>
      </c>
      <c r="L3754" s="14" t="s">
        <v>13832</v>
      </c>
      <c r="M3754" s="15" t="s">
        <v>26760</v>
      </c>
      <c r="N3754" s="19" t="str">
        <f>_xlfn.IFNA(VLOOKUP(K3754,'HAN02'!$I$1:$J$426,2,FALSE),"")</f>
        <v>GG442037</v>
      </c>
    </row>
    <row r="3755" spans="1:14">
      <c r="A3755" s="14">
        <v>3753</v>
      </c>
      <c r="B3755" s="14" t="str">
        <f t="shared" si="58"/>
        <v>440400503753</v>
      </c>
      <c r="C3755" s="15" t="s">
        <v>28452</v>
      </c>
      <c r="D3755" s="15" t="s">
        <v>4116</v>
      </c>
      <c r="E3755" s="15" t="s">
        <v>28453</v>
      </c>
      <c r="F3755" s="14" t="s">
        <v>28454</v>
      </c>
      <c r="G3755" s="15" t="s">
        <v>28455</v>
      </c>
      <c r="H3755" s="14" t="s">
        <v>13745</v>
      </c>
      <c r="I3755" s="15" t="s">
        <v>16336</v>
      </c>
      <c r="J3755" s="14" t="s">
        <v>13699</v>
      </c>
      <c r="K3755" s="18"/>
      <c r="L3755" s="14" t="s">
        <v>13832</v>
      </c>
      <c r="M3755" s="15" t="s">
        <v>26760</v>
      </c>
      <c r="N3755" s="19" t="str">
        <f>_xlfn.IFNA(VLOOKUP(K3755,'HAN02'!$I$1:$J$426,2,FALSE),"")</f>
        <v/>
      </c>
    </row>
    <row r="3756" spans="1:14">
      <c r="A3756" s="14">
        <v>3754</v>
      </c>
      <c r="B3756" s="14" t="str">
        <f t="shared" si="58"/>
        <v>440400403754</v>
      </c>
      <c r="C3756" s="15" t="s">
        <v>28456</v>
      </c>
      <c r="D3756" s="15" t="s">
        <v>4116</v>
      </c>
      <c r="E3756" s="15" t="s">
        <v>28457</v>
      </c>
      <c r="F3756" s="14" t="s">
        <v>28445</v>
      </c>
      <c r="G3756" s="15" t="s">
        <v>28458</v>
      </c>
      <c r="H3756" s="14" t="s">
        <v>13708</v>
      </c>
      <c r="I3756" s="15" t="s">
        <v>28459</v>
      </c>
      <c r="J3756" s="14" t="s">
        <v>13710</v>
      </c>
      <c r="K3756" s="18" t="s">
        <v>13209</v>
      </c>
      <c r="L3756" s="14" t="s">
        <v>13699</v>
      </c>
      <c r="M3756" s="15" t="s">
        <v>26760</v>
      </c>
      <c r="N3756" s="19" t="str">
        <f>_xlfn.IFNA(VLOOKUP(K3756,'HAN02'!$I$1:$J$426,2,FALSE),"")</f>
        <v>GG442037</v>
      </c>
    </row>
    <row r="3757" spans="1:14">
      <c r="A3757" s="14">
        <v>3755</v>
      </c>
      <c r="B3757" s="14" t="str">
        <f t="shared" si="58"/>
        <v>440400403755</v>
      </c>
      <c r="C3757" s="15" t="s">
        <v>28460</v>
      </c>
      <c r="D3757" s="15" t="s">
        <v>4116</v>
      </c>
      <c r="E3757" s="15" t="s">
        <v>28461</v>
      </c>
      <c r="F3757" s="14" t="s">
        <v>28462</v>
      </c>
      <c r="G3757" s="15" t="s">
        <v>28463</v>
      </c>
      <c r="H3757" s="14" t="s">
        <v>13708</v>
      </c>
      <c r="I3757" s="15" t="s">
        <v>22420</v>
      </c>
      <c r="J3757" s="14" t="s">
        <v>13699</v>
      </c>
      <c r="K3757" s="18"/>
      <c r="L3757" s="14" t="s">
        <v>13832</v>
      </c>
      <c r="M3757" s="15" t="s">
        <v>26760</v>
      </c>
      <c r="N3757" s="19" t="str">
        <f>_xlfn.IFNA(VLOOKUP(K3757,'HAN02'!$I$1:$J$426,2,FALSE),"")</f>
        <v/>
      </c>
    </row>
    <row r="3758" spans="1:14">
      <c r="A3758" s="14">
        <v>3756</v>
      </c>
      <c r="B3758" s="14" t="str">
        <f t="shared" si="58"/>
        <v>440400503756</v>
      </c>
      <c r="C3758" s="15" t="s">
        <v>28464</v>
      </c>
      <c r="D3758" s="15" t="s">
        <v>4116</v>
      </c>
      <c r="E3758" s="15" t="s">
        <v>28465</v>
      </c>
      <c r="F3758" s="14" t="s">
        <v>28462</v>
      </c>
      <c r="G3758" s="15" t="s">
        <v>28466</v>
      </c>
      <c r="H3758" s="14" t="s">
        <v>13745</v>
      </c>
      <c r="I3758" s="15" t="s">
        <v>21222</v>
      </c>
      <c r="J3758" s="14" t="s">
        <v>13699</v>
      </c>
      <c r="K3758" s="18"/>
      <c r="L3758" s="14" t="s">
        <v>13699</v>
      </c>
      <c r="M3758" s="15" t="s">
        <v>26760</v>
      </c>
      <c r="N3758" s="19" t="str">
        <f>_xlfn.IFNA(VLOOKUP(K3758,'HAN02'!$I$1:$J$426,2,FALSE),"")</f>
        <v/>
      </c>
    </row>
    <row r="3759" spans="1:14">
      <c r="A3759" s="14">
        <v>3757</v>
      </c>
      <c r="B3759" s="14" t="str">
        <f t="shared" si="58"/>
        <v>440400503757</v>
      </c>
      <c r="C3759" s="15" t="s">
        <v>28467</v>
      </c>
      <c r="D3759" s="15" t="s">
        <v>4116</v>
      </c>
      <c r="E3759" s="15" t="s">
        <v>28468</v>
      </c>
      <c r="F3759" s="14" t="s">
        <v>28469</v>
      </c>
      <c r="G3759" s="15" t="s">
        <v>28470</v>
      </c>
      <c r="H3759" s="14" t="s">
        <v>13745</v>
      </c>
      <c r="I3759" s="15" t="s">
        <v>18634</v>
      </c>
      <c r="J3759" s="14" t="s">
        <v>13699</v>
      </c>
      <c r="K3759" s="18"/>
      <c r="L3759" s="14" t="s">
        <v>13832</v>
      </c>
      <c r="M3759" s="15" t="s">
        <v>26760</v>
      </c>
      <c r="N3759" s="19" t="str">
        <f>_xlfn.IFNA(VLOOKUP(K3759,'HAN02'!$I$1:$J$426,2,FALSE),"")</f>
        <v/>
      </c>
    </row>
    <row r="3760" spans="1:14">
      <c r="A3760" s="14">
        <v>3758</v>
      </c>
      <c r="B3760" s="14" t="str">
        <f t="shared" si="58"/>
        <v>440400503758</v>
      </c>
      <c r="C3760" s="15" t="s">
        <v>28471</v>
      </c>
      <c r="D3760" s="15" t="s">
        <v>4116</v>
      </c>
      <c r="E3760" s="15" t="s">
        <v>28472</v>
      </c>
      <c r="F3760" s="14" t="s">
        <v>28473</v>
      </c>
      <c r="G3760" s="15" t="s">
        <v>28474</v>
      </c>
      <c r="H3760" s="14" t="s">
        <v>13745</v>
      </c>
      <c r="I3760" s="15" t="s">
        <v>28475</v>
      </c>
      <c r="J3760" s="14" t="s">
        <v>13699</v>
      </c>
      <c r="K3760" s="18"/>
      <c r="L3760" s="14" t="s">
        <v>13699</v>
      </c>
      <c r="M3760" s="15" t="s">
        <v>26760</v>
      </c>
      <c r="N3760" s="19" t="str">
        <f>_xlfn.IFNA(VLOOKUP(K3760,'HAN02'!$I$1:$J$426,2,FALSE),"")</f>
        <v/>
      </c>
    </row>
    <row r="3761" spans="1:14">
      <c r="A3761" s="14">
        <v>3759</v>
      </c>
      <c r="B3761" s="14" t="str">
        <f t="shared" si="58"/>
        <v>440400503759</v>
      </c>
      <c r="C3761" s="15" t="s">
        <v>28476</v>
      </c>
      <c r="D3761" s="15" t="s">
        <v>4116</v>
      </c>
      <c r="E3761" s="15" t="s">
        <v>28477</v>
      </c>
      <c r="F3761" s="14" t="s">
        <v>28473</v>
      </c>
      <c r="G3761" s="15" t="s">
        <v>28478</v>
      </c>
      <c r="H3761" s="14" t="s">
        <v>13745</v>
      </c>
      <c r="I3761" s="15" t="s">
        <v>17603</v>
      </c>
      <c r="J3761" s="14" t="s">
        <v>13699</v>
      </c>
      <c r="K3761" s="18"/>
      <c r="L3761" s="14" t="s">
        <v>13832</v>
      </c>
      <c r="M3761" s="15" t="s">
        <v>26760</v>
      </c>
      <c r="N3761" s="19" t="str">
        <f>_xlfn.IFNA(VLOOKUP(K3761,'HAN02'!$I$1:$J$426,2,FALSE),"")</f>
        <v/>
      </c>
    </row>
    <row r="3762" spans="1:14">
      <c r="A3762" s="14">
        <v>3760</v>
      </c>
      <c r="B3762" s="14" t="str">
        <f t="shared" si="58"/>
        <v>440400503760</v>
      </c>
      <c r="C3762" s="15" t="s">
        <v>28479</v>
      </c>
      <c r="D3762" s="15" t="s">
        <v>4116</v>
      </c>
      <c r="E3762" s="15" t="s">
        <v>28480</v>
      </c>
      <c r="F3762" s="14" t="s">
        <v>28481</v>
      </c>
      <c r="G3762" s="15" t="s">
        <v>28482</v>
      </c>
      <c r="H3762" s="14" t="s">
        <v>13745</v>
      </c>
      <c r="I3762" s="15" t="s">
        <v>22306</v>
      </c>
      <c r="J3762" s="14" t="s">
        <v>13699</v>
      </c>
      <c r="K3762" s="18"/>
      <c r="L3762" s="14" t="s">
        <v>13699</v>
      </c>
      <c r="M3762" s="15" t="s">
        <v>26760</v>
      </c>
      <c r="N3762" s="19" t="str">
        <f>_xlfn.IFNA(VLOOKUP(K3762,'HAN02'!$I$1:$J$426,2,FALSE),"")</f>
        <v/>
      </c>
    </row>
    <row r="3763" spans="1:14">
      <c r="A3763" s="14">
        <v>3761</v>
      </c>
      <c r="B3763" s="14" t="str">
        <f t="shared" si="58"/>
        <v>440400503761</v>
      </c>
      <c r="C3763" s="15" t="s">
        <v>28483</v>
      </c>
      <c r="D3763" s="15" t="s">
        <v>4116</v>
      </c>
      <c r="E3763" s="15" t="s">
        <v>28484</v>
      </c>
      <c r="F3763" s="14" t="s">
        <v>28473</v>
      </c>
      <c r="G3763" s="15" t="s">
        <v>28485</v>
      </c>
      <c r="H3763" s="14" t="s">
        <v>13745</v>
      </c>
      <c r="I3763" s="15" t="s">
        <v>14822</v>
      </c>
      <c r="J3763" s="14" t="s">
        <v>13699</v>
      </c>
      <c r="K3763" s="18"/>
      <c r="L3763" s="14" t="s">
        <v>13699</v>
      </c>
      <c r="M3763" s="15" t="s">
        <v>26760</v>
      </c>
      <c r="N3763" s="19" t="str">
        <f>_xlfn.IFNA(VLOOKUP(K3763,'HAN02'!$I$1:$J$426,2,FALSE),"")</f>
        <v/>
      </c>
    </row>
    <row r="3764" spans="1:14">
      <c r="A3764" s="14">
        <v>3762</v>
      </c>
      <c r="B3764" s="14" t="str">
        <f t="shared" si="58"/>
        <v>440400503762</v>
      </c>
      <c r="C3764" s="15" t="s">
        <v>28486</v>
      </c>
      <c r="D3764" s="15" t="s">
        <v>4116</v>
      </c>
      <c r="E3764" s="15" t="s">
        <v>28487</v>
      </c>
      <c r="F3764" s="14" t="s">
        <v>28473</v>
      </c>
      <c r="G3764" s="15" t="s">
        <v>28488</v>
      </c>
      <c r="H3764" s="14" t="s">
        <v>13745</v>
      </c>
      <c r="I3764" s="15" t="s">
        <v>28489</v>
      </c>
      <c r="J3764" s="14" t="s">
        <v>13699</v>
      </c>
      <c r="K3764" s="18"/>
      <c r="L3764" s="14" t="s">
        <v>13699</v>
      </c>
      <c r="M3764" s="15" t="s">
        <v>26760</v>
      </c>
      <c r="N3764" s="19" t="str">
        <f>_xlfn.IFNA(VLOOKUP(K3764,'HAN02'!$I$1:$J$426,2,FALSE),"")</f>
        <v/>
      </c>
    </row>
    <row r="3765" spans="1:14">
      <c r="A3765" s="14">
        <v>3763</v>
      </c>
      <c r="B3765" s="14" t="str">
        <f t="shared" si="58"/>
        <v>440400503763</v>
      </c>
      <c r="C3765" s="15" t="s">
        <v>28490</v>
      </c>
      <c r="D3765" s="15" t="s">
        <v>4116</v>
      </c>
      <c r="E3765" s="15" t="s">
        <v>28491</v>
      </c>
      <c r="F3765" s="14" t="s">
        <v>28473</v>
      </c>
      <c r="G3765" s="15" t="s">
        <v>28492</v>
      </c>
      <c r="H3765" s="14" t="s">
        <v>13745</v>
      </c>
      <c r="I3765" s="15" t="s">
        <v>25102</v>
      </c>
      <c r="J3765" s="14" t="s">
        <v>13699</v>
      </c>
      <c r="K3765" s="18"/>
      <c r="L3765" s="14" t="s">
        <v>13699</v>
      </c>
      <c r="M3765" s="15" t="s">
        <v>26760</v>
      </c>
      <c r="N3765" s="19" t="str">
        <f>_xlfn.IFNA(VLOOKUP(K3765,'HAN02'!$I$1:$J$426,2,FALSE),"")</f>
        <v/>
      </c>
    </row>
    <row r="3766" spans="1:14">
      <c r="A3766" s="14">
        <v>3764</v>
      </c>
      <c r="B3766" s="14" t="str">
        <f t="shared" si="58"/>
        <v>440400503764</v>
      </c>
      <c r="C3766" s="15" t="s">
        <v>28493</v>
      </c>
      <c r="D3766" s="15" t="s">
        <v>4116</v>
      </c>
      <c r="E3766" s="15" t="s">
        <v>28494</v>
      </c>
      <c r="F3766" s="14" t="s">
        <v>28495</v>
      </c>
      <c r="G3766" s="15" t="s">
        <v>28496</v>
      </c>
      <c r="H3766" s="14" t="s">
        <v>13745</v>
      </c>
      <c r="I3766" s="15" t="s">
        <v>27646</v>
      </c>
      <c r="J3766" s="14" t="s">
        <v>13699</v>
      </c>
      <c r="K3766" s="18"/>
      <c r="L3766" s="14" t="s">
        <v>13699</v>
      </c>
      <c r="M3766" s="15" t="s">
        <v>26760</v>
      </c>
      <c r="N3766" s="19" t="str">
        <f>_xlfn.IFNA(VLOOKUP(K3766,'HAN02'!$I$1:$J$426,2,FALSE),"")</f>
        <v/>
      </c>
    </row>
    <row r="3767" spans="1:14">
      <c r="A3767" s="14">
        <v>3765</v>
      </c>
      <c r="B3767" s="14" t="str">
        <f t="shared" si="58"/>
        <v>440400503765</v>
      </c>
      <c r="C3767" s="15" t="s">
        <v>28497</v>
      </c>
      <c r="D3767" s="15" t="s">
        <v>4116</v>
      </c>
      <c r="E3767" s="15" t="s">
        <v>28498</v>
      </c>
      <c r="F3767" s="14" t="s">
        <v>28499</v>
      </c>
      <c r="G3767" s="15" t="s">
        <v>28500</v>
      </c>
      <c r="H3767" s="14" t="s">
        <v>13745</v>
      </c>
      <c r="I3767" s="15" t="s">
        <v>28501</v>
      </c>
      <c r="J3767" s="14" t="s">
        <v>13699</v>
      </c>
      <c r="K3767" s="18"/>
      <c r="L3767" s="14" t="s">
        <v>13699</v>
      </c>
      <c r="M3767" s="15" t="s">
        <v>26760</v>
      </c>
      <c r="N3767" s="19" t="str">
        <f>_xlfn.IFNA(VLOOKUP(K3767,'HAN02'!$I$1:$J$426,2,FALSE),"")</f>
        <v/>
      </c>
    </row>
    <row r="3768" spans="1:14">
      <c r="A3768" s="14">
        <v>3766</v>
      </c>
      <c r="B3768" s="14" t="str">
        <f t="shared" si="58"/>
        <v>440400403766</v>
      </c>
      <c r="C3768" s="15" t="s">
        <v>28502</v>
      </c>
      <c r="D3768" s="15" t="s">
        <v>4116</v>
      </c>
      <c r="E3768" s="15" t="s">
        <v>28503</v>
      </c>
      <c r="F3768" s="14" t="s">
        <v>28504</v>
      </c>
      <c r="G3768" s="15" t="s">
        <v>28505</v>
      </c>
      <c r="H3768" s="14" t="s">
        <v>13708</v>
      </c>
      <c r="I3768" s="15" t="s">
        <v>17663</v>
      </c>
      <c r="J3768" s="14" t="s">
        <v>13710</v>
      </c>
      <c r="K3768" s="18" t="s">
        <v>13209</v>
      </c>
      <c r="L3768" s="14" t="s">
        <v>13699</v>
      </c>
      <c r="M3768" s="15" t="s">
        <v>26760</v>
      </c>
      <c r="N3768" s="19" t="str">
        <f>_xlfn.IFNA(VLOOKUP(K3768,'HAN02'!$I$1:$J$426,2,FALSE),"")</f>
        <v>GG442037</v>
      </c>
    </row>
    <row r="3769" spans="1:14">
      <c r="A3769" s="14">
        <v>3767</v>
      </c>
      <c r="B3769" s="14" t="str">
        <f t="shared" si="58"/>
        <v>440400403767</v>
      </c>
      <c r="C3769" s="15" t="s">
        <v>28506</v>
      </c>
      <c r="D3769" s="15" t="s">
        <v>4116</v>
      </c>
      <c r="E3769" s="15" t="s">
        <v>28507</v>
      </c>
      <c r="F3769" s="14" t="s">
        <v>28462</v>
      </c>
      <c r="G3769" s="15" t="s">
        <v>28508</v>
      </c>
      <c r="H3769" s="14" t="s">
        <v>13708</v>
      </c>
      <c r="I3769" s="15" t="s">
        <v>14210</v>
      </c>
      <c r="J3769" s="14" t="s">
        <v>13699</v>
      </c>
      <c r="K3769" s="18"/>
      <c r="L3769" s="14" t="s">
        <v>13699</v>
      </c>
      <c r="M3769" s="15" t="s">
        <v>26760</v>
      </c>
      <c r="N3769" s="19" t="str">
        <f>_xlfn.IFNA(VLOOKUP(K3769,'HAN02'!$I$1:$J$426,2,FALSE),"")</f>
        <v/>
      </c>
    </row>
    <row r="3770" spans="1:14">
      <c r="A3770" s="14">
        <v>3768</v>
      </c>
      <c r="B3770" s="14" t="str">
        <f t="shared" si="58"/>
        <v>440404503768</v>
      </c>
      <c r="C3770" s="15" t="s">
        <v>28509</v>
      </c>
      <c r="D3770" s="15" t="s">
        <v>4123</v>
      </c>
      <c r="E3770" s="15" t="s">
        <v>28510</v>
      </c>
      <c r="F3770" s="14" t="s">
        <v>28499</v>
      </c>
      <c r="G3770" s="15" t="s">
        <v>28511</v>
      </c>
      <c r="H3770" s="14" t="s">
        <v>13745</v>
      </c>
      <c r="I3770" s="15" t="s">
        <v>15224</v>
      </c>
      <c r="J3770" s="14" t="s">
        <v>13699</v>
      </c>
      <c r="K3770" s="18"/>
      <c r="L3770" s="14" t="s">
        <v>13699</v>
      </c>
      <c r="M3770" s="15" t="s">
        <v>26760</v>
      </c>
      <c r="N3770" s="19" t="str">
        <f>_xlfn.IFNA(VLOOKUP(K3770,'HAN02'!$I$1:$J$426,2,FALSE),"")</f>
        <v/>
      </c>
    </row>
    <row r="3771" spans="1:14">
      <c r="A3771" s="14">
        <v>3769</v>
      </c>
      <c r="B3771" s="14" t="str">
        <f t="shared" si="58"/>
        <v>440404503769</v>
      </c>
      <c r="C3771" s="15" t="s">
        <v>28512</v>
      </c>
      <c r="D3771" s="15" t="s">
        <v>4123</v>
      </c>
      <c r="E3771" s="15" t="s">
        <v>28513</v>
      </c>
      <c r="F3771" s="14" t="s">
        <v>28499</v>
      </c>
      <c r="G3771" s="15" t="s">
        <v>28514</v>
      </c>
      <c r="H3771" s="14" t="s">
        <v>13745</v>
      </c>
      <c r="I3771" s="15" t="s">
        <v>15513</v>
      </c>
      <c r="J3771" s="14" t="s">
        <v>13699</v>
      </c>
      <c r="K3771" s="18"/>
      <c r="L3771" s="14" t="s">
        <v>13699</v>
      </c>
      <c r="M3771" s="15" t="s">
        <v>26760</v>
      </c>
      <c r="N3771" s="19" t="str">
        <f>_xlfn.IFNA(VLOOKUP(K3771,'HAN02'!$I$1:$J$426,2,FALSE),"")</f>
        <v/>
      </c>
    </row>
    <row r="3772" spans="1:14">
      <c r="A3772" s="14">
        <v>3770</v>
      </c>
      <c r="B3772" s="14" t="str">
        <f t="shared" si="58"/>
        <v>440501103770</v>
      </c>
      <c r="C3772" s="15" t="s">
        <v>28515</v>
      </c>
      <c r="D3772" s="15" t="s">
        <v>4127</v>
      </c>
      <c r="E3772" s="15" t="s">
        <v>28516</v>
      </c>
      <c r="F3772" s="14" t="s">
        <v>28517</v>
      </c>
      <c r="G3772" s="15" t="s">
        <v>28518</v>
      </c>
      <c r="H3772" s="14" t="s">
        <v>13942</v>
      </c>
      <c r="I3772" s="15" t="s">
        <v>18851</v>
      </c>
      <c r="J3772" s="14" t="s">
        <v>13699</v>
      </c>
      <c r="K3772" s="18"/>
      <c r="L3772" s="14" t="s">
        <v>13699</v>
      </c>
      <c r="M3772" s="15" t="s">
        <v>26760</v>
      </c>
      <c r="N3772" s="19" t="str">
        <f>_xlfn.IFNA(VLOOKUP(K3772,'HAN02'!$I$1:$J$426,2,FALSE),"")</f>
        <v/>
      </c>
    </row>
    <row r="3773" spans="1:14">
      <c r="A3773" s="14">
        <v>3771</v>
      </c>
      <c r="B3773" s="14" t="str">
        <f t="shared" si="58"/>
        <v>440507503771</v>
      </c>
      <c r="C3773" s="15" t="s">
        <v>28519</v>
      </c>
      <c r="D3773" s="15" t="s">
        <v>4128</v>
      </c>
      <c r="E3773" s="15" t="s">
        <v>28520</v>
      </c>
      <c r="F3773" s="14" t="s">
        <v>26757</v>
      </c>
      <c r="G3773" s="15" t="s">
        <v>28521</v>
      </c>
      <c r="H3773" s="14" t="s">
        <v>13745</v>
      </c>
      <c r="I3773" s="15" t="s">
        <v>28522</v>
      </c>
      <c r="J3773" s="14" t="s">
        <v>13699</v>
      </c>
      <c r="K3773" s="18"/>
      <c r="L3773" s="14" t="s">
        <v>13699</v>
      </c>
      <c r="M3773" s="15" t="s">
        <v>26760</v>
      </c>
      <c r="N3773" s="19" t="str">
        <f>_xlfn.IFNA(VLOOKUP(K3773,'HAN02'!$I$1:$J$426,2,FALSE),"")</f>
        <v/>
      </c>
    </row>
    <row r="3774" spans="1:14">
      <c r="A3774" s="14">
        <v>3772</v>
      </c>
      <c r="B3774" s="14" t="str">
        <f t="shared" si="58"/>
        <v>440507503772</v>
      </c>
      <c r="C3774" s="15" t="s">
        <v>28523</v>
      </c>
      <c r="D3774" s="15" t="s">
        <v>4128</v>
      </c>
      <c r="E3774" s="15" t="s">
        <v>28524</v>
      </c>
      <c r="F3774" s="14" t="s">
        <v>28525</v>
      </c>
      <c r="G3774" s="15" t="s">
        <v>28526</v>
      </c>
      <c r="H3774" s="14" t="s">
        <v>13745</v>
      </c>
      <c r="I3774" s="15" t="s">
        <v>28527</v>
      </c>
      <c r="J3774" s="14" t="s">
        <v>13699</v>
      </c>
      <c r="K3774" s="18"/>
      <c r="L3774" s="14" t="s">
        <v>13699</v>
      </c>
      <c r="M3774" s="15" t="s">
        <v>26760</v>
      </c>
      <c r="N3774" s="19" t="str">
        <f>_xlfn.IFNA(VLOOKUP(K3774,'HAN02'!$I$1:$J$426,2,FALSE),"")</f>
        <v/>
      </c>
    </row>
    <row r="3775" spans="1:14">
      <c r="A3775" s="14">
        <v>3773</v>
      </c>
      <c r="B3775" s="14" t="str">
        <f t="shared" si="58"/>
        <v>440511503773</v>
      </c>
      <c r="C3775" s="15" t="s">
        <v>28528</v>
      </c>
      <c r="D3775" s="15" t="s">
        <v>4130</v>
      </c>
      <c r="E3775" s="15" t="s">
        <v>28529</v>
      </c>
      <c r="F3775" s="14" t="s">
        <v>28525</v>
      </c>
      <c r="G3775" s="15" t="s">
        <v>28530</v>
      </c>
      <c r="H3775" s="14" t="s">
        <v>13745</v>
      </c>
      <c r="I3775" s="15" t="s">
        <v>28531</v>
      </c>
      <c r="J3775" s="14" t="s">
        <v>13699</v>
      </c>
      <c r="K3775" s="18"/>
      <c r="L3775" s="14" t="s">
        <v>13699</v>
      </c>
      <c r="M3775" s="15" t="s">
        <v>26760</v>
      </c>
      <c r="N3775" s="19" t="str">
        <f>_xlfn.IFNA(VLOOKUP(K3775,'HAN02'!$I$1:$J$426,2,FALSE),"")</f>
        <v/>
      </c>
    </row>
    <row r="3776" spans="1:14">
      <c r="A3776" s="14">
        <v>3774</v>
      </c>
      <c r="B3776" s="14" t="str">
        <f t="shared" si="58"/>
        <v>440511603774</v>
      </c>
      <c r="C3776" s="15" t="s">
        <v>28532</v>
      </c>
      <c r="D3776" s="15" t="s">
        <v>4130</v>
      </c>
      <c r="E3776" s="15" t="s">
        <v>28533</v>
      </c>
      <c r="F3776" s="14" t="s">
        <v>28534</v>
      </c>
      <c r="G3776" s="15" t="s">
        <v>28535</v>
      </c>
      <c r="H3776" s="14" t="s">
        <v>15084</v>
      </c>
      <c r="I3776" s="15" t="s">
        <v>26323</v>
      </c>
      <c r="J3776" s="14" t="s">
        <v>13699</v>
      </c>
      <c r="K3776" s="18"/>
      <c r="L3776" s="14" t="s">
        <v>13699</v>
      </c>
      <c r="M3776" s="15" t="s">
        <v>26760</v>
      </c>
      <c r="N3776" s="19" t="str">
        <f>_xlfn.IFNA(VLOOKUP(K3776,'HAN02'!$I$1:$J$426,2,FALSE),"")</f>
        <v/>
      </c>
    </row>
    <row r="3777" spans="1:14">
      <c r="A3777" s="14">
        <v>3775</v>
      </c>
      <c r="B3777" s="14" t="str">
        <f t="shared" si="58"/>
        <v>440513503775</v>
      </c>
      <c r="C3777" s="15" t="s">
        <v>28536</v>
      </c>
      <c r="D3777" s="15" t="s">
        <v>4134</v>
      </c>
      <c r="E3777" s="15" t="s">
        <v>28537</v>
      </c>
      <c r="F3777" s="14" t="s">
        <v>28538</v>
      </c>
      <c r="G3777" s="15" t="s">
        <v>28539</v>
      </c>
      <c r="H3777" s="14" t="s">
        <v>13745</v>
      </c>
      <c r="I3777" s="15" t="s">
        <v>28540</v>
      </c>
      <c r="J3777" s="14" t="s">
        <v>13699</v>
      </c>
      <c r="K3777" s="18"/>
      <c r="L3777" s="14" t="s">
        <v>13699</v>
      </c>
      <c r="M3777" s="15" t="s">
        <v>26760</v>
      </c>
      <c r="N3777" s="19" t="str">
        <f>_xlfn.IFNA(VLOOKUP(K3777,'HAN02'!$I$1:$J$426,2,FALSE),"")</f>
        <v/>
      </c>
    </row>
    <row r="3778" spans="1:14">
      <c r="A3778" s="14">
        <v>3776</v>
      </c>
      <c r="B3778" s="14" t="str">
        <f t="shared" si="58"/>
        <v>440515503776</v>
      </c>
      <c r="C3778" s="15" t="s">
        <v>28541</v>
      </c>
      <c r="D3778" s="15" t="s">
        <v>4138</v>
      </c>
      <c r="E3778" s="15" t="s">
        <v>28542</v>
      </c>
      <c r="F3778" s="14" t="s">
        <v>28543</v>
      </c>
      <c r="G3778" s="15" t="s">
        <v>28544</v>
      </c>
      <c r="H3778" s="14" t="s">
        <v>13745</v>
      </c>
      <c r="I3778" s="15" t="s">
        <v>19035</v>
      </c>
      <c r="J3778" s="14" t="s">
        <v>13699</v>
      </c>
      <c r="K3778" s="18"/>
      <c r="L3778" s="14" t="s">
        <v>13699</v>
      </c>
      <c r="M3778" s="15" t="s">
        <v>26760</v>
      </c>
      <c r="N3778" s="19" t="str">
        <f>_xlfn.IFNA(VLOOKUP(K3778,'HAN02'!$I$1:$J$426,2,FALSE),"")</f>
        <v/>
      </c>
    </row>
    <row r="3779" spans="1:14">
      <c r="A3779" s="14">
        <v>3777</v>
      </c>
      <c r="B3779" s="14" t="str">
        <f t="shared" si="58"/>
        <v>440561303777</v>
      </c>
      <c r="C3779" s="15" t="s">
        <v>28545</v>
      </c>
      <c r="D3779" s="15" t="s">
        <v>28546</v>
      </c>
      <c r="E3779" s="15" t="s">
        <v>28547</v>
      </c>
      <c r="F3779" s="14" t="s">
        <v>28548</v>
      </c>
      <c r="G3779" s="15" t="s">
        <v>28549</v>
      </c>
      <c r="H3779" s="14" t="s">
        <v>13872</v>
      </c>
      <c r="I3779" s="15" t="s">
        <v>28550</v>
      </c>
      <c r="J3779" s="14" t="s">
        <v>13710</v>
      </c>
      <c r="K3779" s="18" t="s">
        <v>13215</v>
      </c>
      <c r="L3779" s="14" t="s">
        <v>13832</v>
      </c>
      <c r="M3779" s="15" t="s">
        <v>26760</v>
      </c>
      <c r="N3779" s="19" t="str">
        <f>_xlfn.IFNA(VLOOKUP(K3779,'HAN02'!$I$1:$J$426,2,FALSE),"")</f>
        <v>GG442130</v>
      </c>
    </row>
    <row r="3780" spans="1:14">
      <c r="A3780" s="14">
        <v>3778</v>
      </c>
      <c r="B3780" s="14" t="str">
        <f t="shared" ref="B3780:B3843" si="59">D3780&amp;IF(H3780="",0,H3780)&amp;REPT(0,5-LEN(A3780))&amp;A3780</f>
        <v>440561503778</v>
      </c>
      <c r="C3780" s="15" t="s">
        <v>28551</v>
      </c>
      <c r="D3780" s="15" t="s">
        <v>28546</v>
      </c>
      <c r="E3780" s="15" t="s">
        <v>28552</v>
      </c>
      <c r="F3780" s="14" t="s">
        <v>28548</v>
      </c>
      <c r="G3780" s="15" t="s">
        <v>28553</v>
      </c>
      <c r="H3780" s="14" t="s">
        <v>13745</v>
      </c>
      <c r="I3780" s="15" t="s">
        <v>16298</v>
      </c>
      <c r="J3780" s="14" t="s">
        <v>13710</v>
      </c>
      <c r="K3780" s="18" t="s">
        <v>13215</v>
      </c>
      <c r="L3780" s="14" t="s">
        <v>13699</v>
      </c>
      <c r="M3780" s="15" t="s">
        <v>26760</v>
      </c>
      <c r="N3780" s="19" t="str">
        <f>_xlfn.IFNA(VLOOKUP(K3780,'HAN02'!$I$1:$J$426,2,FALSE),"")</f>
        <v>GG442130</v>
      </c>
    </row>
    <row r="3781" spans="1:14">
      <c r="A3781" s="14">
        <v>3779</v>
      </c>
      <c r="B3781" s="14" t="str">
        <f t="shared" si="59"/>
        <v>440561503779</v>
      </c>
      <c r="C3781" s="15" t="s">
        <v>28554</v>
      </c>
      <c r="D3781" s="15" t="s">
        <v>28546</v>
      </c>
      <c r="E3781" s="15" t="s">
        <v>28555</v>
      </c>
      <c r="F3781" s="14" t="s">
        <v>28525</v>
      </c>
      <c r="G3781" s="15" t="s">
        <v>28556</v>
      </c>
      <c r="H3781" s="14" t="s">
        <v>13745</v>
      </c>
      <c r="I3781" s="15" t="s">
        <v>22607</v>
      </c>
      <c r="J3781" s="14" t="s">
        <v>13710</v>
      </c>
      <c r="K3781" s="18" t="s">
        <v>13215</v>
      </c>
      <c r="L3781" s="14" t="s">
        <v>13699</v>
      </c>
      <c r="M3781" s="15" t="s">
        <v>26760</v>
      </c>
      <c r="N3781" s="19" t="str">
        <f>_xlfn.IFNA(VLOOKUP(K3781,'HAN02'!$I$1:$J$426,2,FALSE),"")</f>
        <v>GG442130</v>
      </c>
    </row>
    <row r="3782" spans="1:14">
      <c r="A3782" s="14">
        <v>3780</v>
      </c>
      <c r="B3782" s="14" t="str">
        <f t="shared" si="59"/>
        <v>440561503780</v>
      </c>
      <c r="C3782" s="15" t="s">
        <v>28557</v>
      </c>
      <c r="D3782" s="15" t="s">
        <v>28546</v>
      </c>
      <c r="E3782" s="15" t="s">
        <v>28558</v>
      </c>
      <c r="F3782" s="14" t="s">
        <v>28548</v>
      </c>
      <c r="G3782" s="15" t="s">
        <v>28559</v>
      </c>
      <c r="H3782" s="14" t="s">
        <v>13745</v>
      </c>
      <c r="I3782" s="15" t="s">
        <v>15761</v>
      </c>
      <c r="J3782" s="14" t="s">
        <v>13710</v>
      </c>
      <c r="K3782" s="18" t="s">
        <v>13215</v>
      </c>
      <c r="L3782" s="14" t="s">
        <v>13699</v>
      </c>
      <c r="M3782" s="15" t="s">
        <v>26760</v>
      </c>
      <c r="N3782" s="19" t="str">
        <f>_xlfn.IFNA(VLOOKUP(K3782,'HAN02'!$I$1:$J$426,2,FALSE),"")</f>
        <v>GG442130</v>
      </c>
    </row>
    <row r="3783" spans="1:14">
      <c r="A3783" s="14">
        <v>3781</v>
      </c>
      <c r="B3783" s="14" t="str">
        <f t="shared" si="59"/>
        <v>440600503781</v>
      </c>
      <c r="C3783" s="15" t="s">
        <v>28560</v>
      </c>
      <c r="D3783" s="15" t="s">
        <v>4142</v>
      </c>
      <c r="E3783" s="15" t="s">
        <v>28561</v>
      </c>
      <c r="F3783" s="14" t="s">
        <v>28562</v>
      </c>
      <c r="G3783" s="15" t="s">
        <v>28563</v>
      </c>
      <c r="H3783" s="14" t="s">
        <v>13745</v>
      </c>
      <c r="I3783" s="15" t="s">
        <v>28564</v>
      </c>
      <c r="J3783" s="14" t="s">
        <v>13710</v>
      </c>
      <c r="K3783" s="18" t="s">
        <v>13219</v>
      </c>
      <c r="L3783" s="14" t="s">
        <v>13699</v>
      </c>
      <c r="M3783" s="15" t="s">
        <v>26760</v>
      </c>
      <c r="N3783" s="19" t="str">
        <f>_xlfn.IFNA(VLOOKUP(K3783,'HAN02'!$I$1:$J$426,2,FALSE),"")</f>
        <v>GG442038</v>
      </c>
    </row>
    <row r="3784" spans="1:14">
      <c r="A3784" s="14">
        <v>3782</v>
      </c>
      <c r="B3784" s="14" t="str">
        <f t="shared" si="59"/>
        <v>440600303782</v>
      </c>
      <c r="C3784" s="15" t="s">
        <v>28565</v>
      </c>
      <c r="D3784" s="15" t="s">
        <v>4142</v>
      </c>
      <c r="E3784" s="15" t="s">
        <v>28566</v>
      </c>
      <c r="F3784" s="14" t="s">
        <v>28567</v>
      </c>
      <c r="G3784" s="15" t="s">
        <v>28568</v>
      </c>
      <c r="H3784" s="14" t="s">
        <v>13872</v>
      </c>
      <c r="I3784" s="15" t="s">
        <v>25969</v>
      </c>
      <c r="J3784" s="14" t="s">
        <v>13710</v>
      </c>
      <c r="K3784" s="18" t="s">
        <v>13219</v>
      </c>
      <c r="L3784" s="14" t="s">
        <v>13699</v>
      </c>
      <c r="M3784" s="15" t="s">
        <v>26760</v>
      </c>
      <c r="N3784" s="19" t="str">
        <f>_xlfn.IFNA(VLOOKUP(K3784,'HAN02'!$I$1:$J$426,2,FALSE),"")</f>
        <v>GG442038</v>
      </c>
    </row>
    <row r="3785" spans="1:14">
      <c r="A3785" s="14">
        <v>3783</v>
      </c>
      <c r="B3785" s="14" t="str">
        <f t="shared" si="59"/>
        <v>440600303783</v>
      </c>
      <c r="C3785" s="15" t="s">
        <v>28569</v>
      </c>
      <c r="D3785" s="15" t="s">
        <v>4142</v>
      </c>
      <c r="E3785" s="15" t="s">
        <v>28570</v>
      </c>
      <c r="F3785" s="14" t="s">
        <v>28571</v>
      </c>
      <c r="G3785" s="15" t="s">
        <v>28572</v>
      </c>
      <c r="H3785" s="14" t="s">
        <v>13872</v>
      </c>
      <c r="I3785" s="15" t="s">
        <v>24629</v>
      </c>
      <c r="J3785" s="14" t="s">
        <v>13699</v>
      </c>
      <c r="K3785" s="18"/>
      <c r="L3785" s="14" t="s">
        <v>13699</v>
      </c>
      <c r="M3785" s="15" t="s">
        <v>26760</v>
      </c>
      <c r="N3785" s="19" t="str">
        <f>_xlfn.IFNA(VLOOKUP(K3785,'HAN02'!$I$1:$J$426,2,FALSE),"")</f>
        <v/>
      </c>
    </row>
    <row r="3786" spans="1:14">
      <c r="A3786" s="14">
        <v>3784</v>
      </c>
      <c r="B3786" s="14" t="str">
        <f t="shared" si="59"/>
        <v>440600503784</v>
      </c>
      <c r="C3786" s="15" t="s">
        <v>28573</v>
      </c>
      <c r="D3786" s="15" t="s">
        <v>4142</v>
      </c>
      <c r="E3786" s="15" t="s">
        <v>28574</v>
      </c>
      <c r="F3786" s="14" t="s">
        <v>28575</v>
      </c>
      <c r="G3786" s="15" t="s">
        <v>28576</v>
      </c>
      <c r="H3786" s="14" t="s">
        <v>13745</v>
      </c>
      <c r="I3786" s="15" t="s">
        <v>15604</v>
      </c>
      <c r="J3786" s="14" t="s">
        <v>13699</v>
      </c>
      <c r="K3786" s="18"/>
      <c r="L3786" s="14" t="s">
        <v>13699</v>
      </c>
      <c r="M3786" s="15" t="s">
        <v>26760</v>
      </c>
      <c r="N3786" s="19" t="str">
        <f>_xlfn.IFNA(VLOOKUP(K3786,'HAN02'!$I$1:$J$426,2,FALSE),"")</f>
        <v/>
      </c>
    </row>
    <row r="3787" spans="1:14">
      <c r="A3787" s="14">
        <v>3785</v>
      </c>
      <c r="B3787" s="14" t="str">
        <f t="shared" si="59"/>
        <v>440600403785</v>
      </c>
      <c r="C3787" s="15" t="s">
        <v>28577</v>
      </c>
      <c r="D3787" s="15" t="s">
        <v>4142</v>
      </c>
      <c r="E3787" s="15" t="s">
        <v>28578</v>
      </c>
      <c r="F3787" s="14" t="s">
        <v>28579</v>
      </c>
      <c r="G3787" s="15" t="s">
        <v>28580</v>
      </c>
      <c r="H3787" s="14" t="s">
        <v>13708</v>
      </c>
      <c r="I3787" s="15" t="s">
        <v>15680</v>
      </c>
      <c r="J3787" s="14" t="s">
        <v>13710</v>
      </c>
      <c r="K3787" s="18" t="s">
        <v>13219</v>
      </c>
      <c r="L3787" s="14" t="s">
        <v>13699</v>
      </c>
      <c r="M3787" s="15" t="s">
        <v>26760</v>
      </c>
      <c r="N3787" s="19" t="str">
        <f>_xlfn.IFNA(VLOOKUP(K3787,'HAN02'!$I$1:$J$426,2,FALSE),"")</f>
        <v>GG442038</v>
      </c>
    </row>
    <row r="3788" spans="1:14">
      <c r="A3788" s="14">
        <v>3786</v>
      </c>
      <c r="B3788" s="14" t="str">
        <f t="shared" si="59"/>
        <v>440600503786</v>
      </c>
      <c r="C3788" s="15" t="s">
        <v>28581</v>
      </c>
      <c r="D3788" s="15" t="s">
        <v>4142</v>
      </c>
      <c r="E3788" s="15" t="s">
        <v>28582</v>
      </c>
      <c r="F3788" s="14" t="s">
        <v>28583</v>
      </c>
      <c r="G3788" s="15" t="s">
        <v>28584</v>
      </c>
      <c r="H3788" s="14" t="s">
        <v>13745</v>
      </c>
      <c r="I3788" s="15" t="s">
        <v>17246</v>
      </c>
      <c r="J3788" s="14" t="s">
        <v>13699</v>
      </c>
      <c r="K3788" s="18"/>
      <c r="L3788" s="14" t="s">
        <v>13699</v>
      </c>
      <c r="M3788" s="15" t="s">
        <v>26760</v>
      </c>
      <c r="N3788" s="19" t="str">
        <f>_xlfn.IFNA(VLOOKUP(K3788,'HAN02'!$I$1:$J$426,2,FALSE),"")</f>
        <v/>
      </c>
    </row>
    <row r="3789" spans="1:14">
      <c r="A3789" s="14">
        <v>3787</v>
      </c>
      <c r="B3789" s="14" t="str">
        <f t="shared" si="59"/>
        <v>440600503787</v>
      </c>
      <c r="C3789" s="15" t="s">
        <v>28585</v>
      </c>
      <c r="D3789" s="15" t="s">
        <v>4142</v>
      </c>
      <c r="E3789" s="15" t="s">
        <v>28586</v>
      </c>
      <c r="F3789" s="14" t="s">
        <v>28575</v>
      </c>
      <c r="G3789" s="15" t="s">
        <v>28587</v>
      </c>
      <c r="H3789" s="14" t="s">
        <v>13745</v>
      </c>
      <c r="I3789" s="15" t="s">
        <v>28588</v>
      </c>
      <c r="J3789" s="14" t="s">
        <v>13699</v>
      </c>
      <c r="K3789" s="18"/>
      <c r="L3789" s="14" t="s">
        <v>13699</v>
      </c>
      <c r="M3789" s="15" t="s">
        <v>26760</v>
      </c>
      <c r="N3789" s="19" t="str">
        <f>_xlfn.IFNA(VLOOKUP(K3789,'HAN02'!$I$1:$J$426,2,FALSE),"")</f>
        <v/>
      </c>
    </row>
    <row r="3790" spans="1:14">
      <c r="A3790" s="14">
        <v>3788</v>
      </c>
      <c r="B3790" s="14" t="str">
        <f t="shared" si="59"/>
        <v>440600403788</v>
      </c>
      <c r="C3790" s="15" t="s">
        <v>28589</v>
      </c>
      <c r="D3790" s="15" t="s">
        <v>4142</v>
      </c>
      <c r="E3790" s="15" t="s">
        <v>28590</v>
      </c>
      <c r="F3790" s="14" t="s">
        <v>28591</v>
      </c>
      <c r="G3790" s="15" t="s">
        <v>28592</v>
      </c>
      <c r="H3790" s="14" t="s">
        <v>13708</v>
      </c>
      <c r="I3790" s="15" t="s">
        <v>16557</v>
      </c>
      <c r="J3790" s="14" t="s">
        <v>13710</v>
      </c>
      <c r="K3790" s="18" t="s">
        <v>13219</v>
      </c>
      <c r="L3790" s="14" t="s">
        <v>13699</v>
      </c>
      <c r="M3790" s="15" t="s">
        <v>26760</v>
      </c>
      <c r="N3790" s="19" t="str">
        <f>_xlfn.IFNA(VLOOKUP(K3790,'HAN02'!$I$1:$J$426,2,FALSE),"")</f>
        <v>GG442038</v>
      </c>
    </row>
    <row r="3791" spans="1:14">
      <c r="A3791" s="14">
        <v>3789</v>
      </c>
      <c r="B3791" s="14" t="str">
        <f t="shared" si="59"/>
        <v>440600503789</v>
      </c>
      <c r="C3791" s="15" t="s">
        <v>28593</v>
      </c>
      <c r="D3791" s="15" t="s">
        <v>4142</v>
      </c>
      <c r="E3791" s="15" t="s">
        <v>28594</v>
      </c>
      <c r="F3791" s="14" t="s">
        <v>28595</v>
      </c>
      <c r="G3791" s="15" t="s">
        <v>28596</v>
      </c>
      <c r="H3791" s="14" t="s">
        <v>13745</v>
      </c>
      <c r="I3791" s="15" t="s">
        <v>28597</v>
      </c>
      <c r="J3791" s="14" t="s">
        <v>13699</v>
      </c>
      <c r="K3791" s="18"/>
      <c r="L3791" s="14" t="s">
        <v>13699</v>
      </c>
      <c r="M3791" s="15" t="s">
        <v>26760</v>
      </c>
      <c r="N3791" s="19" t="str">
        <f>_xlfn.IFNA(VLOOKUP(K3791,'HAN02'!$I$1:$J$426,2,FALSE),"")</f>
        <v/>
      </c>
    </row>
    <row r="3792" spans="1:14">
      <c r="A3792" s="14">
        <v>3790</v>
      </c>
      <c r="B3792" s="14" t="str">
        <f t="shared" si="59"/>
        <v>440600503790</v>
      </c>
      <c r="C3792" s="15" t="s">
        <v>28598</v>
      </c>
      <c r="D3792" s="15" t="s">
        <v>4142</v>
      </c>
      <c r="E3792" s="15" t="s">
        <v>28599</v>
      </c>
      <c r="F3792" s="14" t="s">
        <v>28600</v>
      </c>
      <c r="G3792" s="15" t="s">
        <v>28601</v>
      </c>
      <c r="H3792" s="14" t="s">
        <v>13745</v>
      </c>
      <c r="I3792" s="15" t="s">
        <v>28602</v>
      </c>
      <c r="J3792" s="14" t="s">
        <v>13699</v>
      </c>
      <c r="K3792" s="18"/>
      <c r="L3792" s="14" t="s">
        <v>13699</v>
      </c>
      <c r="M3792" s="15" t="s">
        <v>26760</v>
      </c>
      <c r="N3792" s="19" t="str">
        <f>_xlfn.IFNA(VLOOKUP(K3792,'HAN02'!$I$1:$J$426,2,FALSE),"")</f>
        <v/>
      </c>
    </row>
    <row r="3793" spans="1:14">
      <c r="A3793" s="14">
        <v>3791</v>
      </c>
      <c r="B3793" s="14" t="str">
        <f t="shared" si="59"/>
        <v>440600503791</v>
      </c>
      <c r="C3793" s="15" t="s">
        <v>28603</v>
      </c>
      <c r="D3793" s="15" t="s">
        <v>4142</v>
      </c>
      <c r="E3793" s="15" t="s">
        <v>28604</v>
      </c>
      <c r="F3793" s="14" t="s">
        <v>28575</v>
      </c>
      <c r="G3793" s="15" t="s">
        <v>28605</v>
      </c>
      <c r="H3793" s="14" t="s">
        <v>13745</v>
      </c>
      <c r="I3793" s="15" t="s">
        <v>25079</v>
      </c>
      <c r="J3793" s="14" t="s">
        <v>13699</v>
      </c>
      <c r="K3793" s="18"/>
      <c r="L3793" s="14" t="s">
        <v>13699</v>
      </c>
      <c r="M3793" s="15" t="s">
        <v>26760</v>
      </c>
      <c r="N3793" s="19" t="str">
        <f>_xlfn.IFNA(VLOOKUP(K3793,'HAN02'!$I$1:$J$426,2,FALSE),"")</f>
        <v/>
      </c>
    </row>
    <row r="3794" spans="1:14">
      <c r="A3794" s="14">
        <v>3792</v>
      </c>
      <c r="B3794" s="14" t="str">
        <f t="shared" si="59"/>
        <v>440600503792</v>
      </c>
      <c r="C3794" s="15" t="s">
        <v>28606</v>
      </c>
      <c r="D3794" s="15" t="s">
        <v>4142</v>
      </c>
      <c r="E3794" s="15" t="s">
        <v>28607</v>
      </c>
      <c r="F3794" s="14" t="s">
        <v>28575</v>
      </c>
      <c r="G3794" s="15" t="s">
        <v>28608</v>
      </c>
      <c r="H3794" s="14" t="s">
        <v>13745</v>
      </c>
      <c r="I3794" s="15" t="s">
        <v>14491</v>
      </c>
      <c r="J3794" s="14" t="s">
        <v>13699</v>
      </c>
      <c r="K3794" s="18"/>
      <c r="L3794" s="14" t="s">
        <v>13699</v>
      </c>
      <c r="M3794" s="15" t="s">
        <v>26760</v>
      </c>
      <c r="N3794" s="19" t="str">
        <f>_xlfn.IFNA(VLOOKUP(K3794,'HAN02'!$I$1:$J$426,2,FALSE),"")</f>
        <v/>
      </c>
    </row>
    <row r="3795" spans="1:14">
      <c r="A3795" s="14">
        <v>3793</v>
      </c>
      <c r="B3795" s="14" t="str">
        <f t="shared" si="59"/>
        <v>440600503793</v>
      </c>
      <c r="C3795" s="15" t="s">
        <v>28609</v>
      </c>
      <c r="D3795" s="15" t="s">
        <v>4142</v>
      </c>
      <c r="E3795" s="15" t="s">
        <v>28610</v>
      </c>
      <c r="F3795" s="14" t="s">
        <v>28575</v>
      </c>
      <c r="G3795" s="15" t="s">
        <v>28611</v>
      </c>
      <c r="H3795" s="14" t="s">
        <v>13745</v>
      </c>
      <c r="I3795" s="15" t="s">
        <v>19958</v>
      </c>
      <c r="J3795" s="14" t="s">
        <v>13699</v>
      </c>
      <c r="K3795" s="18"/>
      <c r="L3795" s="14" t="s">
        <v>13699</v>
      </c>
      <c r="M3795" s="15" t="s">
        <v>26760</v>
      </c>
      <c r="N3795" s="19" t="str">
        <f>_xlfn.IFNA(VLOOKUP(K3795,'HAN02'!$I$1:$J$426,2,FALSE),"")</f>
        <v/>
      </c>
    </row>
    <row r="3796" spans="1:14">
      <c r="A3796" s="14">
        <v>3794</v>
      </c>
      <c r="B3796" s="14" t="str">
        <f t="shared" si="59"/>
        <v>440600503794</v>
      </c>
      <c r="C3796" s="15" t="s">
        <v>28612</v>
      </c>
      <c r="D3796" s="15" t="s">
        <v>4142</v>
      </c>
      <c r="E3796" s="15" t="s">
        <v>28613</v>
      </c>
      <c r="F3796" s="14" t="s">
        <v>28614</v>
      </c>
      <c r="G3796" s="15" t="s">
        <v>28615</v>
      </c>
      <c r="H3796" s="14" t="s">
        <v>13745</v>
      </c>
      <c r="I3796" s="15" t="s">
        <v>17198</v>
      </c>
      <c r="J3796" s="14" t="s">
        <v>13699</v>
      </c>
      <c r="K3796" s="18"/>
      <c r="L3796" s="14" t="s">
        <v>13699</v>
      </c>
      <c r="M3796" s="15" t="s">
        <v>26760</v>
      </c>
      <c r="N3796" s="19" t="str">
        <f>_xlfn.IFNA(VLOOKUP(K3796,'HAN02'!$I$1:$J$426,2,FALSE),"")</f>
        <v/>
      </c>
    </row>
    <row r="3797" spans="1:14">
      <c r="A3797" s="14">
        <v>3795</v>
      </c>
      <c r="B3797" s="14" t="str">
        <f t="shared" si="59"/>
        <v>440600503795</v>
      </c>
      <c r="C3797" s="15" t="s">
        <v>28616</v>
      </c>
      <c r="D3797" s="15" t="s">
        <v>4142</v>
      </c>
      <c r="E3797" s="15" t="s">
        <v>28617</v>
      </c>
      <c r="F3797" s="14" t="s">
        <v>28614</v>
      </c>
      <c r="G3797" s="15" t="s">
        <v>28618</v>
      </c>
      <c r="H3797" s="14" t="s">
        <v>13745</v>
      </c>
      <c r="I3797" s="15" t="s">
        <v>27738</v>
      </c>
      <c r="J3797" s="14" t="s">
        <v>13699</v>
      </c>
      <c r="K3797" s="18"/>
      <c r="L3797" s="14" t="s">
        <v>13699</v>
      </c>
      <c r="M3797" s="15" t="s">
        <v>26760</v>
      </c>
      <c r="N3797" s="19" t="str">
        <f>_xlfn.IFNA(VLOOKUP(K3797,'HAN02'!$I$1:$J$426,2,FALSE),"")</f>
        <v/>
      </c>
    </row>
    <row r="3798" spans="1:14">
      <c r="A3798" s="14">
        <v>3796</v>
      </c>
      <c r="B3798" s="14" t="str">
        <f t="shared" si="59"/>
        <v>440600503796</v>
      </c>
      <c r="C3798" s="15" t="s">
        <v>28619</v>
      </c>
      <c r="D3798" s="15" t="s">
        <v>4142</v>
      </c>
      <c r="E3798" s="15" t="s">
        <v>28620</v>
      </c>
      <c r="F3798" s="14" t="s">
        <v>28614</v>
      </c>
      <c r="G3798" s="15" t="s">
        <v>28621</v>
      </c>
      <c r="H3798" s="14" t="s">
        <v>13745</v>
      </c>
      <c r="I3798" s="15" t="s">
        <v>14933</v>
      </c>
      <c r="J3798" s="14" t="s">
        <v>13699</v>
      </c>
      <c r="K3798" s="18"/>
      <c r="L3798" s="14" t="s">
        <v>13699</v>
      </c>
      <c r="M3798" s="15" t="s">
        <v>26760</v>
      </c>
      <c r="N3798" s="19" t="str">
        <f>_xlfn.IFNA(VLOOKUP(K3798,'HAN02'!$I$1:$J$426,2,FALSE),"")</f>
        <v/>
      </c>
    </row>
    <row r="3799" spans="1:14">
      <c r="A3799" s="14">
        <v>3797</v>
      </c>
      <c r="B3799" s="14" t="str">
        <f t="shared" si="59"/>
        <v>440600503797</v>
      </c>
      <c r="C3799" s="15" t="s">
        <v>28622</v>
      </c>
      <c r="D3799" s="15" t="s">
        <v>4142</v>
      </c>
      <c r="E3799" s="15" t="s">
        <v>28623</v>
      </c>
      <c r="F3799" s="14" t="s">
        <v>28614</v>
      </c>
      <c r="G3799" s="15" t="s">
        <v>28624</v>
      </c>
      <c r="H3799" s="14" t="s">
        <v>13745</v>
      </c>
      <c r="I3799" s="15" t="s">
        <v>28625</v>
      </c>
      <c r="J3799" s="14" t="s">
        <v>13699</v>
      </c>
      <c r="K3799" s="18"/>
      <c r="L3799" s="14" t="s">
        <v>13699</v>
      </c>
      <c r="M3799" s="15" t="s">
        <v>26760</v>
      </c>
      <c r="N3799" s="19" t="str">
        <f>_xlfn.IFNA(VLOOKUP(K3799,'HAN02'!$I$1:$J$426,2,FALSE),"")</f>
        <v/>
      </c>
    </row>
    <row r="3800" spans="1:14">
      <c r="A3800" s="14">
        <v>3798</v>
      </c>
      <c r="B3800" s="14" t="str">
        <f t="shared" si="59"/>
        <v>440600503798</v>
      </c>
      <c r="C3800" s="15" t="s">
        <v>28626</v>
      </c>
      <c r="D3800" s="15" t="s">
        <v>4142</v>
      </c>
      <c r="E3800" s="15" t="s">
        <v>28627</v>
      </c>
      <c r="F3800" s="14" t="s">
        <v>28628</v>
      </c>
      <c r="G3800" s="15" t="s">
        <v>28629</v>
      </c>
      <c r="H3800" s="14" t="s">
        <v>13745</v>
      </c>
      <c r="I3800" s="15" t="s">
        <v>28630</v>
      </c>
      <c r="J3800" s="14" t="s">
        <v>13699</v>
      </c>
      <c r="K3800" s="18"/>
      <c r="L3800" s="14" t="s">
        <v>13699</v>
      </c>
      <c r="M3800" s="15" t="s">
        <v>26760</v>
      </c>
      <c r="N3800" s="19" t="str">
        <f>_xlfn.IFNA(VLOOKUP(K3800,'HAN02'!$I$1:$J$426,2,FALSE),"")</f>
        <v/>
      </c>
    </row>
    <row r="3801" spans="1:14">
      <c r="A3801" s="14">
        <v>3799</v>
      </c>
      <c r="B3801" s="14" t="str">
        <f t="shared" si="59"/>
        <v>440600503799</v>
      </c>
      <c r="C3801" s="15" t="s">
        <v>28631</v>
      </c>
      <c r="D3801" s="15" t="s">
        <v>4142</v>
      </c>
      <c r="E3801" s="15" t="s">
        <v>28632</v>
      </c>
      <c r="F3801" s="14" t="s">
        <v>28614</v>
      </c>
      <c r="G3801" s="15" t="s">
        <v>28633</v>
      </c>
      <c r="H3801" s="14" t="s">
        <v>13745</v>
      </c>
      <c r="I3801" s="15" t="s">
        <v>19143</v>
      </c>
      <c r="J3801" s="14" t="s">
        <v>13699</v>
      </c>
      <c r="K3801" s="18"/>
      <c r="L3801" s="14" t="s">
        <v>13699</v>
      </c>
      <c r="M3801" s="15" t="s">
        <v>26760</v>
      </c>
      <c r="N3801" s="19" t="str">
        <f>_xlfn.IFNA(VLOOKUP(K3801,'HAN02'!$I$1:$J$426,2,FALSE),"")</f>
        <v/>
      </c>
    </row>
    <row r="3802" spans="1:14">
      <c r="A3802" s="14">
        <v>3800</v>
      </c>
      <c r="B3802" s="14" t="str">
        <f t="shared" si="59"/>
        <v>440600503800</v>
      </c>
      <c r="C3802" s="15" t="s">
        <v>28634</v>
      </c>
      <c r="D3802" s="15" t="s">
        <v>4142</v>
      </c>
      <c r="E3802" s="15" t="s">
        <v>28635</v>
      </c>
      <c r="F3802" s="14" t="s">
        <v>28628</v>
      </c>
      <c r="G3802" s="15" t="s">
        <v>28636</v>
      </c>
      <c r="H3802" s="14" t="s">
        <v>13745</v>
      </c>
      <c r="I3802" s="15" t="s">
        <v>15219</v>
      </c>
      <c r="J3802" s="14" t="s">
        <v>13699</v>
      </c>
      <c r="K3802" s="18"/>
      <c r="L3802" s="14" t="s">
        <v>13699</v>
      </c>
      <c r="M3802" s="15" t="s">
        <v>26760</v>
      </c>
      <c r="N3802" s="19" t="str">
        <f>_xlfn.IFNA(VLOOKUP(K3802,'HAN02'!$I$1:$J$426,2,FALSE),"")</f>
        <v/>
      </c>
    </row>
    <row r="3803" spans="1:14">
      <c r="A3803" s="14">
        <v>3801</v>
      </c>
      <c r="B3803" s="14" t="str">
        <f t="shared" si="59"/>
        <v>440600403801</v>
      </c>
      <c r="C3803" s="15" t="s">
        <v>28637</v>
      </c>
      <c r="D3803" s="15" t="s">
        <v>4142</v>
      </c>
      <c r="E3803" s="15" t="s">
        <v>28638</v>
      </c>
      <c r="F3803" s="14" t="s">
        <v>28614</v>
      </c>
      <c r="G3803" s="15" t="s">
        <v>28639</v>
      </c>
      <c r="H3803" s="14" t="s">
        <v>13708</v>
      </c>
      <c r="I3803" s="15" t="s">
        <v>28640</v>
      </c>
      <c r="J3803" s="14" t="s">
        <v>13699</v>
      </c>
      <c r="K3803" s="18"/>
      <c r="L3803" s="14" t="s">
        <v>13699</v>
      </c>
      <c r="M3803" s="15" t="s">
        <v>26760</v>
      </c>
      <c r="N3803" s="19" t="str">
        <f>_xlfn.IFNA(VLOOKUP(K3803,'HAN02'!$I$1:$J$426,2,FALSE),"")</f>
        <v/>
      </c>
    </row>
    <row r="3804" spans="1:14">
      <c r="A3804" s="14">
        <v>3802</v>
      </c>
      <c r="B3804" s="14" t="str">
        <f t="shared" si="59"/>
        <v>440604503802</v>
      </c>
      <c r="C3804" s="15" t="s">
        <v>28641</v>
      </c>
      <c r="D3804" s="15" t="s">
        <v>4145</v>
      </c>
      <c r="E3804" s="15" t="s">
        <v>28642</v>
      </c>
      <c r="F3804" s="14" t="s">
        <v>28591</v>
      </c>
      <c r="G3804" s="15" t="s">
        <v>28643</v>
      </c>
      <c r="H3804" s="14" t="s">
        <v>13745</v>
      </c>
      <c r="I3804" s="15" t="s">
        <v>14933</v>
      </c>
      <c r="J3804" s="14" t="s">
        <v>13710</v>
      </c>
      <c r="K3804" s="18" t="s">
        <v>13219</v>
      </c>
      <c r="L3804" s="14" t="s">
        <v>13699</v>
      </c>
      <c r="M3804" s="15" t="s">
        <v>26760</v>
      </c>
      <c r="N3804" s="19" t="str">
        <f>_xlfn.IFNA(VLOOKUP(K3804,'HAN02'!$I$1:$J$426,2,FALSE),"")</f>
        <v>GG442038</v>
      </c>
    </row>
    <row r="3805" spans="1:14">
      <c r="A3805" s="14">
        <v>3803</v>
      </c>
      <c r="B3805" s="14" t="str">
        <f t="shared" si="59"/>
        <v>440604503803</v>
      </c>
      <c r="C3805" s="15" t="s">
        <v>28644</v>
      </c>
      <c r="D3805" s="15" t="s">
        <v>4145</v>
      </c>
      <c r="E3805" s="15" t="s">
        <v>28645</v>
      </c>
      <c r="F3805" s="14" t="s">
        <v>28591</v>
      </c>
      <c r="G3805" s="15" t="s">
        <v>28646</v>
      </c>
      <c r="H3805" s="14" t="s">
        <v>13745</v>
      </c>
      <c r="I3805" s="15" t="s">
        <v>15963</v>
      </c>
      <c r="J3805" s="14" t="s">
        <v>13710</v>
      </c>
      <c r="K3805" s="18" t="s">
        <v>13219</v>
      </c>
      <c r="L3805" s="14" t="s">
        <v>13699</v>
      </c>
      <c r="M3805" s="15" t="s">
        <v>26760</v>
      </c>
      <c r="N3805" s="19" t="str">
        <f>_xlfn.IFNA(VLOOKUP(K3805,'HAN02'!$I$1:$J$426,2,FALSE),"")</f>
        <v>GG442038</v>
      </c>
    </row>
    <row r="3806" spans="1:14">
      <c r="A3806" s="14">
        <v>3804</v>
      </c>
      <c r="B3806" s="14" t="str">
        <f t="shared" si="59"/>
        <v>440604503804</v>
      </c>
      <c r="C3806" s="15" t="s">
        <v>28647</v>
      </c>
      <c r="D3806" s="15" t="s">
        <v>4145</v>
      </c>
      <c r="E3806" s="15" t="s">
        <v>28648</v>
      </c>
      <c r="F3806" s="14" t="s">
        <v>28591</v>
      </c>
      <c r="G3806" s="15" t="s">
        <v>28649</v>
      </c>
      <c r="H3806" s="14" t="s">
        <v>13745</v>
      </c>
      <c r="I3806" s="15" t="s">
        <v>25788</v>
      </c>
      <c r="J3806" s="14" t="s">
        <v>13699</v>
      </c>
      <c r="K3806" s="18"/>
      <c r="L3806" s="14" t="s">
        <v>13699</v>
      </c>
      <c r="M3806" s="15" t="s">
        <v>26760</v>
      </c>
      <c r="N3806" s="19" t="str">
        <f>_xlfn.IFNA(VLOOKUP(K3806,'HAN02'!$I$1:$J$426,2,FALSE),"")</f>
        <v/>
      </c>
    </row>
    <row r="3807" spans="1:14">
      <c r="A3807" s="14">
        <v>3805</v>
      </c>
      <c r="B3807" s="14" t="str">
        <f t="shared" si="59"/>
        <v>440604503805</v>
      </c>
      <c r="C3807" s="15" t="s">
        <v>28650</v>
      </c>
      <c r="D3807" s="15" t="s">
        <v>4145</v>
      </c>
      <c r="E3807" s="15" t="s">
        <v>28651</v>
      </c>
      <c r="F3807" s="14" t="s">
        <v>28591</v>
      </c>
      <c r="G3807" s="15" t="s">
        <v>28652</v>
      </c>
      <c r="H3807" s="14" t="s">
        <v>13745</v>
      </c>
      <c r="I3807" s="15" t="s">
        <v>16761</v>
      </c>
      <c r="J3807" s="14" t="s">
        <v>13699</v>
      </c>
      <c r="K3807" s="18"/>
      <c r="L3807" s="14" t="s">
        <v>13699</v>
      </c>
      <c r="M3807" s="15" t="s">
        <v>26760</v>
      </c>
      <c r="N3807" s="19" t="str">
        <f>_xlfn.IFNA(VLOOKUP(K3807,'HAN02'!$I$1:$J$426,2,FALSE),"")</f>
        <v/>
      </c>
    </row>
    <row r="3808" spans="1:14">
      <c r="A3808" s="14">
        <v>3806</v>
      </c>
      <c r="B3808" s="14" t="str">
        <f t="shared" si="59"/>
        <v>440604303806</v>
      </c>
      <c r="C3808" s="15" t="s">
        <v>28653</v>
      </c>
      <c r="D3808" s="15" t="s">
        <v>4145</v>
      </c>
      <c r="E3808" s="15" t="s">
        <v>28654</v>
      </c>
      <c r="F3808" s="14" t="s">
        <v>28591</v>
      </c>
      <c r="G3808" s="15" t="s">
        <v>28655</v>
      </c>
      <c r="H3808" s="14" t="s">
        <v>13872</v>
      </c>
      <c r="I3808" s="15" t="s">
        <v>28656</v>
      </c>
      <c r="J3808" s="14" t="s">
        <v>13699</v>
      </c>
      <c r="K3808" s="18"/>
      <c r="L3808" s="14" t="s">
        <v>13832</v>
      </c>
      <c r="M3808" s="15" t="s">
        <v>26760</v>
      </c>
      <c r="N3808" s="19" t="str">
        <f>_xlfn.IFNA(VLOOKUP(K3808,'HAN02'!$I$1:$J$426,2,FALSE),"")</f>
        <v/>
      </c>
    </row>
    <row r="3809" spans="1:14">
      <c r="A3809" s="14">
        <v>3807</v>
      </c>
      <c r="B3809" s="14" t="str">
        <f t="shared" si="59"/>
        <v>440604403807</v>
      </c>
      <c r="C3809" s="15" t="s">
        <v>28657</v>
      </c>
      <c r="D3809" s="15" t="s">
        <v>4145</v>
      </c>
      <c r="E3809" s="15" t="s">
        <v>28658</v>
      </c>
      <c r="F3809" s="14" t="s">
        <v>28591</v>
      </c>
      <c r="G3809" s="15" t="s">
        <v>28659</v>
      </c>
      <c r="H3809" s="14" t="s">
        <v>13708</v>
      </c>
      <c r="I3809" s="15" t="s">
        <v>15241</v>
      </c>
      <c r="J3809" s="14" t="s">
        <v>13699</v>
      </c>
      <c r="K3809" s="18"/>
      <c r="L3809" s="14" t="s">
        <v>13699</v>
      </c>
      <c r="M3809" s="15" t="s">
        <v>26760</v>
      </c>
      <c r="N3809" s="19" t="str">
        <f>_xlfn.IFNA(VLOOKUP(K3809,'HAN02'!$I$1:$J$426,2,FALSE),"")</f>
        <v/>
      </c>
    </row>
    <row r="3810" spans="1:14">
      <c r="A3810" s="14">
        <v>3808</v>
      </c>
      <c r="B3810" s="14" t="str">
        <f t="shared" si="59"/>
        <v>440604503808</v>
      </c>
      <c r="C3810" s="15" t="s">
        <v>28660</v>
      </c>
      <c r="D3810" s="15" t="s">
        <v>4145</v>
      </c>
      <c r="E3810" s="15" t="s">
        <v>28661</v>
      </c>
      <c r="F3810" s="14" t="s">
        <v>28591</v>
      </c>
      <c r="G3810" s="15" t="s">
        <v>28662</v>
      </c>
      <c r="H3810" s="14" t="s">
        <v>13745</v>
      </c>
      <c r="I3810" s="15" t="s">
        <v>28663</v>
      </c>
      <c r="J3810" s="14" t="s">
        <v>13699</v>
      </c>
      <c r="K3810" s="18"/>
      <c r="L3810" s="14" t="s">
        <v>13832</v>
      </c>
      <c r="M3810" s="15" t="s">
        <v>26760</v>
      </c>
      <c r="N3810" s="19" t="str">
        <f>_xlfn.IFNA(VLOOKUP(K3810,'HAN02'!$I$1:$J$426,2,FALSE),"")</f>
        <v/>
      </c>
    </row>
    <row r="3811" spans="1:14">
      <c r="A3811" s="14">
        <v>3809</v>
      </c>
      <c r="B3811" s="14" t="str">
        <f t="shared" si="59"/>
        <v>440604403809</v>
      </c>
      <c r="C3811" s="15" t="s">
        <v>28664</v>
      </c>
      <c r="D3811" s="15" t="s">
        <v>4145</v>
      </c>
      <c r="E3811" s="15" t="s">
        <v>28665</v>
      </c>
      <c r="F3811" s="14" t="s">
        <v>28591</v>
      </c>
      <c r="G3811" s="15" t="s">
        <v>28666</v>
      </c>
      <c r="H3811" s="14" t="s">
        <v>13708</v>
      </c>
      <c r="I3811" s="15" t="s">
        <v>28667</v>
      </c>
      <c r="J3811" s="14" t="s">
        <v>13710</v>
      </c>
      <c r="K3811" s="18" t="s">
        <v>13219</v>
      </c>
      <c r="L3811" s="14" t="s">
        <v>13832</v>
      </c>
      <c r="M3811" s="15" t="s">
        <v>26760</v>
      </c>
      <c r="N3811" s="19" t="str">
        <f>_xlfn.IFNA(VLOOKUP(K3811,'HAN02'!$I$1:$J$426,2,FALSE),"")</f>
        <v>GG442038</v>
      </c>
    </row>
    <row r="3812" spans="1:14">
      <c r="A3812" s="14">
        <v>3810</v>
      </c>
      <c r="B3812" s="14" t="str">
        <f t="shared" si="59"/>
        <v>440604503810</v>
      </c>
      <c r="C3812" s="15" t="s">
        <v>28668</v>
      </c>
      <c r="D3812" s="15" t="s">
        <v>4145</v>
      </c>
      <c r="E3812" s="15" t="s">
        <v>28669</v>
      </c>
      <c r="F3812" s="14" t="s">
        <v>28591</v>
      </c>
      <c r="G3812" s="15" t="s">
        <v>28670</v>
      </c>
      <c r="H3812" s="14" t="s">
        <v>13745</v>
      </c>
      <c r="I3812" s="15" t="s">
        <v>27998</v>
      </c>
      <c r="J3812" s="14" t="s">
        <v>13710</v>
      </c>
      <c r="K3812" s="18" t="s">
        <v>13219</v>
      </c>
      <c r="L3812" s="14" t="s">
        <v>13832</v>
      </c>
      <c r="M3812" s="15" t="s">
        <v>26760</v>
      </c>
      <c r="N3812" s="19" t="str">
        <f>_xlfn.IFNA(VLOOKUP(K3812,'HAN02'!$I$1:$J$426,2,FALSE),"")</f>
        <v>GG442038</v>
      </c>
    </row>
    <row r="3813" spans="1:14">
      <c r="A3813" s="14">
        <v>3811</v>
      </c>
      <c r="B3813" s="14" t="str">
        <f t="shared" si="59"/>
        <v>440604503811</v>
      </c>
      <c r="C3813" s="15" t="s">
        <v>28671</v>
      </c>
      <c r="D3813" s="15" t="s">
        <v>4145</v>
      </c>
      <c r="E3813" s="15" t="s">
        <v>28672</v>
      </c>
      <c r="F3813" s="14" t="s">
        <v>28591</v>
      </c>
      <c r="G3813" s="15" t="s">
        <v>28673</v>
      </c>
      <c r="H3813" s="14" t="s">
        <v>13745</v>
      </c>
      <c r="I3813" s="15" t="s">
        <v>16761</v>
      </c>
      <c r="J3813" s="14" t="s">
        <v>13699</v>
      </c>
      <c r="K3813" s="18"/>
      <c r="L3813" s="14" t="s">
        <v>13699</v>
      </c>
      <c r="M3813" s="15" t="s">
        <v>26760</v>
      </c>
      <c r="N3813" s="19" t="str">
        <f>_xlfn.IFNA(VLOOKUP(K3813,'HAN02'!$I$1:$J$426,2,FALSE),"")</f>
        <v/>
      </c>
    </row>
    <row r="3814" spans="1:14">
      <c r="A3814" s="14">
        <v>3812</v>
      </c>
      <c r="B3814" s="14" t="str">
        <f t="shared" si="59"/>
        <v>440604403812</v>
      </c>
      <c r="C3814" s="15" t="s">
        <v>28674</v>
      </c>
      <c r="D3814" s="15" t="s">
        <v>4145</v>
      </c>
      <c r="E3814" s="15" t="s">
        <v>28675</v>
      </c>
      <c r="F3814" s="14" t="s">
        <v>28591</v>
      </c>
      <c r="G3814" s="15" t="s">
        <v>28676</v>
      </c>
      <c r="H3814" s="14" t="s">
        <v>13708</v>
      </c>
      <c r="I3814" s="15" t="s">
        <v>23918</v>
      </c>
      <c r="J3814" s="14" t="s">
        <v>13710</v>
      </c>
      <c r="K3814" s="18" t="s">
        <v>13219</v>
      </c>
      <c r="L3814" s="14" t="s">
        <v>13699</v>
      </c>
      <c r="M3814" s="15" t="s">
        <v>26760</v>
      </c>
      <c r="N3814" s="19" t="str">
        <f>_xlfn.IFNA(VLOOKUP(K3814,'HAN02'!$I$1:$J$426,2,FALSE),"")</f>
        <v>GG442038</v>
      </c>
    </row>
    <row r="3815" spans="1:14">
      <c r="A3815" s="14">
        <v>3813</v>
      </c>
      <c r="B3815" s="14" t="str">
        <f t="shared" si="59"/>
        <v>440604503813</v>
      </c>
      <c r="C3815" s="15" t="s">
        <v>28677</v>
      </c>
      <c r="D3815" s="15" t="s">
        <v>4145</v>
      </c>
      <c r="E3815" s="15" t="s">
        <v>28678</v>
      </c>
      <c r="F3815" s="14" t="s">
        <v>28591</v>
      </c>
      <c r="G3815" s="15" t="s">
        <v>28679</v>
      </c>
      <c r="H3815" s="14" t="s">
        <v>13745</v>
      </c>
      <c r="I3815" s="15" t="s">
        <v>20024</v>
      </c>
      <c r="J3815" s="14" t="s">
        <v>13699</v>
      </c>
      <c r="K3815" s="18"/>
      <c r="L3815" s="14" t="s">
        <v>13699</v>
      </c>
      <c r="M3815" s="15" t="s">
        <v>26760</v>
      </c>
      <c r="N3815" s="19" t="str">
        <f>_xlfn.IFNA(VLOOKUP(K3815,'HAN02'!$I$1:$J$426,2,FALSE),"")</f>
        <v/>
      </c>
    </row>
    <row r="3816" spans="1:14">
      <c r="A3816" s="14">
        <v>3814</v>
      </c>
      <c r="B3816" s="14" t="str">
        <f t="shared" si="59"/>
        <v>440604503814</v>
      </c>
      <c r="C3816" s="15" t="s">
        <v>28680</v>
      </c>
      <c r="D3816" s="15" t="s">
        <v>4145</v>
      </c>
      <c r="E3816" s="15" t="s">
        <v>28681</v>
      </c>
      <c r="F3816" s="14" t="s">
        <v>28591</v>
      </c>
      <c r="G3816" s="15" t="s">
        <v>28682</v>
      </c>
      <c r="H3816" s="14" t="s">
        <v>13745</v>
      </c>
      <c r="I3816" s="15" t="s">
        <v>18400</v>
      </c>
      <c r="J3816" s="14" t="s">
        <v>13699</v>
      </c>
      <c r="K3816" s="18"/>
      <c r="L3816" s="14" t="s">
        <v>13699</v>
      </c>
      <c r="M3816" s="15" t="s">
        <v>26760</v>
      </c>
      <c r="N3816" s="19" t="str">
        <f>_xlfn.IFNA(VLOOKUP(K3816,'HAN02'!$I$1:$J$426,2,FALSE),"")</f>
        <v/>
      </c>
    </row>
    <row r="3817" spans="1:14">
      <c r="A3817" s="14">
        <v>3815</v>
      </c>
      <c r="B3817" s="14" t="str">
        <f t="shared" si="59"/>
        <v>440604503815</v>
      </c>
      <c r="C3817" s="15" t="s">
        <v>28683</v>
      </c>
      <c r="D3817" s="15" t="s">
        <v>4145</v>
      </c>
      <c r="E3817" s="15" t="s">
        <v>28684</v>
      </c>
      <c r="F3817" s="14" t="s">
        <v>28591</v>
      </c>
      <c r="G3817" s="15" t="s">
        <v>28685</v>
      </c>
      <c r="H3817" s="14" t="s">
        <v>13745</v>
      </c>
      <c r="I3817" s="15" t="s">
        <v>17105</v>
      </c>
      <c r="J3817" s="14" t="s">
        <v>13710</v>
      </c>
      <c r="K3817" s="18" t="s">
        <v>13219</v>
      </c>
      <c r="L3817" s="14" t="s">
        <v>13699</v>
      </c>
      <c r="M3817" s="15" t="s">
        <v>26760</v>
      </c>
      <c r="N3817" s="19" t="str">
        <f>_xlfn.IFNA(VLOOKUP(K3817,'HAN02'!$I$1:$J$426,2,FALSE),"")</f>
        <v>GG442038</v>
      </c>
    </row>
    <row r="3818" spans="1:14">
      <c r="A3818" s="14">
        <v>3816</v>
      </c>
      <c r="B3818" s="14" t="str">
        <f t="shared" si="59"/>
        <v>440604503816</v>
      </c>
      <c r="C3818" s="15" t="s">
        <v>28686</v>
      </c>
      <c r="D3818" s="15" t="s">
        <v>4145</v>
      </c>
      <c r="E3818" s="15" t="s">
        <v>28687</v>
      </c>
      <c r="F3818" s="14" t="s">
        <v>28591</v>
      </c>
      <c r="G3818" s="15" t="s">
        <v>28688</v>
      </c>
      <c r="H3818" s="14" t="s">
        <v>13745</v>
      </c>
      <c r="I3818" s="15" t="s">
        <v>28689</v>
      </c>
      <c r="J3818" s="14" t="s">
        <v>13710</v>
      </c>
      <c r="K3818" s="18" t="s">
        <v>13219</v>
      </c>
      <c r="L3818" s="14" t="s">
        <v>13699</v>
      </c>
      <c r="M3818" s="15" t="s">
        <v>26760</v>
      </c>
      <c r="N3818" s="19" t="str">
        <f>_xlfn.IFNA(VLOOKUP(K3818,'HAN02'!$I$1:$J$426,2,FALSE),"")</f>
        <v>GG442038</v>
      </c>
    </row>
    <row r="3819" spans="1:14">
      <c r="A3819" s="14">
        <v>3817</v>
      </c>
      <c r="B3819" s="14" t="str">
        <f t="shared" si="59"/>
        <v>440604503817</v>
      </c>
      <c r="C3819" s="15" t="s">
        <v>28690</v>
      </c>
      <c r="D3819" s="15" t="s">
        <v>4145</v>
      </c>
      <c r="E3819" s="15" t="s">
        <v>28691</v>
      </c>
      <c r="F3819" s="14" t="s">
        <v>28591</v>
      </c>
      <c r="G3819" s="15" t="s">
        <v>28692</v>
      </c>
      <c r="H3819" s="14" t="s">
        <v>13745</v>
      </c>
      <c r="I3819" s="15" t="s">
        <v>28693</v>
      </c>
      <c r="J3819" s="14" t="s">
        <v>13699</v>
      </c>
      <c r="K3819" s="18"/>
      <c r="L3819" s="14" t="s">
        <v>13699</v>
      </c>
      <c r="M3819" s="15" t="s">
        <v>26760</v>
      </c>
      <c r="N3819" s="19" t="str">
        <f>_xlfn.IFNA(VLOOKUP(K3819,'HAN02'!$I$1:$J$426,2,FALSE),"")</f>
        <v/>
      </c>
    </row>
    <row r="3820" spans="1:14">
      <c r="A3820" s="14">
        <v>3818</v>
      </c>
      <c r="B3820" s="14" t="str">
        <f t="shared" si="59"/>
        <v>440604503818</v>
      </c>
      <c r="C3820" s="15" t="s">
        <v>28694</v>
      </c>
      <c r="D3820" s="15" t="s">
        <v>4145</v>
      </c>
      <c r="E3820" s="15" t="s">
        <v>28695</v>
      </c>
      <c r="F3820" s="14" t="s">
        <v>28591</v>
      </c>
      <c r="G3820" s="15" t="s">
        <v>28696</v>
      </c>
      <c r="H3820" s="14" t="s">
        <v>13745</v>
      </c>
      <c r="I3820" s="15" t="s">
        <v>28697</v>
      </c>
      <c r="J3820" s="14" t="s">
        <v>13699</v>
      </c>
      <c r="K3820" s="18"/>
      <c r="L3820" s="14" t="s">
        <v>13699</v>
      </c>
      <c r="M3820" s="15" t="s">
        <v>26760</v>
      </c>
      <c r="N3820" s="19" t="str">
        <f>_xlfn.IFNA(VLOOKUP(K3820,'HAN02'!$I$1:$J$426,2,FALSE),"")</f>
        <v/>
      </c>
    </row>
    <row r="3821" spans="1:14">
      <c r="A3821" s="14">
        <v>3819</v>
      </c>
      <c r="B3821" s="14" t="str">
        <f t="shared" si="59"/>
        <v>440605603819</v>
      </c>
      <c r="C3821" s="15" t="s">
        <v>28698</v>
      </c>
      <c r="D3821" s="15" t="s">
        <v>4147</v>
      </c>
      <c r="E3821" s="15" t="s">
        <v>28699</v>
      </c>
      <c r="F3821" s="14" t="s">
        <v>28700</v>
      </c>
      <c r="G3821" s="15" t="s">
        <v>28701</v>
      </c>
      <c r="H3821" s="14" t="s">
        <v>15084</v>
      </c>
      <c r="I3821" s="15" t="s">
        <v>25393</v>
      </c>
      <c r="J3821" s="14" t="s">
        <v>13699</v>
      </c>
      <c r="K3821" s="18"/>
      <c r="L3821" s="14" t="s">
        <v>13699</v>
      </c>
      <c r="M3821" s="15" t="s">
        <v>26760</v>
      </c>
      <c r="N3821" s="19" t="str">
        <f>_xlfn.IFNA(VLOOKUP(K3821,'HAN02'!$I$1:$J$426,2,FALSE),"")</f>
        <v/>
      </c>
    </row>
    <row r="3822" spans="1:14">
      <c r="A3822" s="14">
        <v>3820</v>
      </c>
      <c r="B3822" s="14" t="str">
        <f t="shared" si="59"/>
        <v>440605503820</v>
      </c>
      <c r="C3822" s="15" t="s">
        <v>28702</v>
      </c>
      <c r="D3822" s="15" t="s">
        <v>4147</v>
      </c>
      <c r="E3822" s="15" t="s">
        <v>28703</v>
      </c>
      <c r="F3822" s="14" t="s">
        <v>28579</v>
      </c>
      <c r="G3822" s="15" t="s">
        <v>28704</v>
      </c>
      <c r="H3822" s="14" t="s">
        <v>13745</v>
      </c>
      <c r="I3822" s="15" t="s">
        <v>28705</v>
      </c>
      <c r="J3822" s="14" t="s">
        <v>13710</v>
      </c>
      <c r="K3822" s="18" t="s">
        <v>13219</v>
      </c>
      <c r="L3822" s="14" t="s">
        <v>13699</v>
      </c>
      <c r="M3822" s="15" t="s">
        <v>26760</v>
      </c>
      <c r="N3822" s="19" t="str">
        <f>_xlfn.IFNA(VLOOKUP(K3822,'HAN02'!$I$1:$J$426,2,FALSE),"")</f>
        <v>GG442038</v>
      </c>
    </row>
    <row r="3823" spans="1:14">
      <c r="A3823" s="14">
        <v>3821</v>
      </c>
      <c r="B3823" s="14" t="str">
        <f t="shared" si="59"/>
        <v>440605503821</v>
      </c>
      <c r="C3823" s="15" t="s">
        <v>28706</v>
      </c>
      <c r="D3823" s="15" t="s">
        <v>4147</v>
      </c>
      <c r="E3823" s="15" t="s">
        <v>28707</v>
      </c>
      <c r="F3823" s="14" t="s">
        <v>28575</v>
      </c>
      <c r="G3823" s="15" t="s">
        <v>28708</v>
      </c>
      <c r="H3823" s="14" t="s">
        <v>13745</v>
      </c>
      <c r="I3823" s="15" t="s">
        <v>28709</v>
      </c>
      <c r="J3823" s="14" t="s">
        <v>13699</v>
      </c>
      <c r="K3823" s="18"/>
      <c r="L3823" s="14" t="s">
        <v>13699</v>
      </c>
      <c r="M3823" s="15" t="s">
        <v>26760</v>
      </c>
      <c r="N3823" s="19" t="str">
        <f>_xlfn.IFNA(VLOOKUP(K3823,'HAN02'!$I$1:$J$426,2,FALSE),"")</f>
        <v/>
      </c>
    </row>
    <row r="3824" spans="1:14">
      <c r="A3824" s="14">
        <v>3822</v>
      </c>
      <c r="B3824" s="14" t="str">
        <f t="shared" si="59"/>
        <v>440605603822</v>
      </c>
      <c r="C3824" s="15" t="s">
        <v>28710</v>
      </c>
      <c r="D3824" s="15" t="s">
        <v>4147</v>
      </c>
      <c r="E3824" s="15" t="s">
        <v>28711</v>
      </c>
      <c r="F3824" s="14" t="s">
        <v>28579</v>
      </c>
      <c r="G3824" s="15" t="s">
        <v>28712</v>
      </c>
      <c r="H3824" s="14" t="s">
        <v>15084</v>
      </c>
      <c r="I3824" s="15" t="s">
        <v>22063</v>
      </c>
      <c r="J3824" s="14" t="s">
        <v>13710</v>
      </c>
      <c r="K3824" s="18" t="s">
        <v>13219</v>
      </c>
      <c r="L3824" s="14" t="s">
        <v>13699</v>
      </c>
      <c r="M3824" s="15" t="s">
        <v>26760</v>
      </c>
      <c r="N3824" s="19" t="str">
        <f>_xlfn.IFNA(VLOOKUP(K3824,'HAN02'!$I$1:$J$426,2,FALSE),"")</f>
        <v>GG442038</v>
      </c>
    </row>
    <row r="3825" spans="1:14">
      <c r="A3825" s="14">
        <v>3823</v>
      </c>
      <c r="B3825" s="14" t="str">
        <f t="shared" si="59"/>
        <v>440605503823</v>
      </c>
      <c r="C3825" s="15" t="s">
        <v>28713</v>
      </c>
      <c r="D3825" s="15" t="s">
        <v>4147</v>
      </c>
      <c r="E3825" s="15" t="s">
        <v>28714</v>
      </c>
      <c r="F3825" s="14" t="s">
        <v>28715</v>
      </c>
      <c r="G3825" s="15" t="s">
        <v>28716</v>
      </c>
      <c r="H3825" s="14" t="s">
        <v>13745</v>
      </c>
      <c r="I3825" s="15" t="s">
        <v>19179</v>
      </c>
      <c r="J3825" s="14" t="s">
        <v>13699</v>
      </c>
      <c r="K3825" s="18"/>
      <c r="L3825" s="14" t="s">
        <v>13699</v>
      </c>
      <c r="M3825" s="15" t="s">
        <v>26760</v>
      </c>
      <c r="N3825" s="19" t="str">
        <f>_xlfn.IFNA(VLOOKUP(K3825,'HAN02'!$I$1:$J$426,2,FALSE),"")</f>
        <v/>
      </c>
    </row>
    <row r="3826" spans="1:14">
      <c r="A3826" s="14">
        <v>3824</v>
      </c>
      <c r="B3826" s="14" t="str">
        <f t="shared" si="59"/>
        <v>440605403824</v>
      </c>
      <c r="C3826" s="15" t="s">
        <v>28717</v>
      </c>
      <c r="D3826" s="15" t="s">
        <v>4147</v>
      </c>
      <c r="E3826" s="15" t="s">
        <v>28718</v>
      </c>
      <c r="F3826" s="14" t="s">
        <v>28591</v>
      </c>
      <c r="G3826" s="15" t="s">
        <v>28719</v>
      </c>
      <c r="H3826" s="14" t="s">
        <v>13708</v>
      </c>
      <c r="I3826" s="15" t="s">
        <v>15258</v>
      </c>
      <c r="J3826" s="14" t="s">
        <v>13710</v>
      </c>
      <c r="K3826" s="18" t="s">
        <v>13219</v>
      </c>
      <c r="L3826" s="14" t="s">
        <v>13699</v>
      </c>
      <c r="M3826" s="15" t="s">
        <v>26760</v>
      </c>
      <c r="N3826" s="19" t="str">
        <f>_xlfn.IFNA(VLOOKUP(K3826,'HAN02'!$I$1:$J$426,2,FALSE),"")</f>
        <v>GG442038</v>
      </c>
    </row>
    <row r="3827" spans="1:14">
      <c r="A3827" s="14">
        <v>3825</v>
      </c>
      <c r="B3827" s="14" t="str">
        <f t="shared" si="59"/>
        <v>440605303825</v>
      </c>
      <c r="C3827" s="15" t="s">
        <v>28720</v>
      </c>
      <c r="D3827" s="15" t="s">
        <v>4147</v>
      </c>
      <c r="E3827" s="15" t="s">
        <v>28721</v>
      </c>
      <c r="F3827" s="14" t="s">
        <v>28575</v>
      </c>
      <c r="G3827" s="15" t="s">
        <v>28722</v>
      </c>
      <c r="H3827" s="14" t="s">
        <v>13872</v>
      </c>
      <c r="I3827" s="15" t="s">
        <v>20610</v>
      </c>
      <c r="J3827" s="14" t="s">
        <v>13699</v>
      </c>
      <c r="K3827" s="18"/>
      <c r="L3827" s="14" t="s">
        <v>13832</v>
      </c>
      <c r="M3827" s="15" t="s">
        <v>26760</v>
      </c>
      <c r="N3827" s="19" t="str">
        <f>_xlfn.IFNA(VLOOKUP(K3827,'HAN02'!$I$1:$J$426,2,FALSE),"")</f>
        <v/>
      </c>
    </row>
    <row r="3828" spans="1:14">
      <c r="A3828" s="14">
        <v>3826</v>
      </c>
      <c r="B3828" s="14" t="str">
        <f t="shared" si="59"/>
        <v>440605303826</v>
      </c>
      <c r="C3828" s="15" t="s">
        <v>28723</v>
      </c>
      <c r="D3828" s="15" t="s">
        <v>4147</v>
      </c>
      <c r="E3828" s="15" t="s">
        <v>28724</v>
      </c>
      <c r="F3828" s="14" t="s">
        <v>28579</v>
      </c>
      <c r="G3828" s="15" t="s">
        <v>28725</v>
      </c>
      <c r="H3828" s="14" t="s">
        <v>13872</v>
      </c>
      <c r="I3828" s="15" t="s">
        <v>28726</v>
      </c>
      <c r="J3828" s="14" t="s">
        <v>13710</v>
      </c>
      <c r="K3828" s="18" t="s">
        <v>13219</v>
      </c>
      <c r="L3828" s="14" t="s">
        <v>13832</v>
      </c>
      <c r="M3828" s="15" t="s">
        <v>26760</v>
      </c>
      <c r="N3828" s="19" t="str">
        <f>_xlfn.IFNA(VLOOKUP(K3828,'HAN02'!$I$1:$J$426,2,FALSE),"")</f>
        <v>GG442038</v>
      </c>
    </row>
    <row r="3829" spans="1:14">
      <c r="A3829" s="14">
        <v>3827</v>
      </c>
      <c r="B3829" s="14" t="str">
        <f t="shared" si="59"/>
        <v>440605403827</v>
      </c>
      <c r="C3829" s="15" t="s">
        <v>28727</v>
      </c>
      <c r="D3829" s="15" t="s">
        <v>4147</v>
      </c>
      <c r="E3829" s="15" t="s">
        <v>28728</v>
      </c>
      <c r="F3829" s="14" t="s">
        <v>28700</v>
      </c>
      <c r="G3829" s="15" t="s">
        <v>28729</v>
      </c>
      <c r="H3829" s="14" t="s">
        <v>13708</v>
      </c>
      <c r="I3829" s="15" t="s">
        <v>23469</v>
      </c>
      <c r="J3829" s="14" t="s">
        <v>13710</v>
      </c>
      <c r="K3829" s="18" t="s">
        <v>13219</v>
      </c>
      <c r="L3829" s="14" t="s">
        <v>13832</v>
      </c>
      <c r="M3829" s="15" t="s">
        <v>26760</v>
      </c>
      <c r="N3829" s="19" t="str">
        <f>_xlfn.IFNA(VLOOKUP(K3829,'HAN02'!$I$1:$J$426,2,FALSE),"")</f>
        <v>GG442038</v>
      </c>
    </row>
    <row r="3830" spans="1:14">
      <c r="A3830" s="14">
        <v>3828</v>
      </c>
      <c r="B3830" s="14" t="str">
        <f t="shared" si="59"/>
        <v>440605303828</v>
      </c>
      <c r="C3830" s="15" t="s">
        <v>28730</v>
      </c>
      <c r="D3830" s="15" t="s">
        <v>4147</v>
      </c>
      <c r="E3830" s="15" t="s">
        <v>28731</v>
      </c>
      <c r="F3830" s="14" t="s">
        <v>28579</v>
      </c>
      <c r="G3830" s="15" t="s">
        <v>28732</v>
      </c>
      <c r="H3830" s="14" t="s">
        <v>13872</v>
      </c>
      <c r="I3830" s="15" t="s">
        <v>21427</v>
      </c>
      <c r="J3830" s="14" t="s">
        <v>13710</v>
      </c>
      <c r="K3830" s="18" t="s">
        <v>13219</v>
      </c>
      <c r="L3830" s="14" t="s">
        <v>13832</v>
      </c>
      <c r="M3830" s="15" t="s">
        <v>26760</v>
      </c>
      <c r="N3830" s="19" t="str">
        <f>_xlfn.IFNA(VLOOKUP(K3830,'HAN02'!$I$1:$J$426,2,FALSE),"")</f>
        <v>GG442038</v>
      </c>
    </row>
    <row r="3831" spans="1:14">
      <c r="A3831" s="14">
        <v>3829</v>
      </c>
      <c r="B3831" s="14" t="str">
        <f t="shared" si="59"/>
        <v>440605403829</v>
      </c>
      <c r="C3831" s="15" t="s">
        <v>28733</v>
      </c>
      <c r="D3831" s="15" t="s">
        <v>4147</v>
      </c>
      <c r="E3831" s="15" t="s">
        <v>28578</v>
      </c>
      <c r="F3831" s="14" t="s">
        <v>28579</v>
      </c>
      <c r="G3831" s="15" t="s">
        <v>28734</v>
      </c>
      <c r="H3831" s="14" t="s">
        <v>13708</v>
      </c>
      <c r="I3831" s="15" t="s">
        <v>14802</v>
      </c>
      <c r="J3831" s="14" t="s">
        <v>13710</v>
      </c>
      <c r="K3831" s="18" t="s">
        <v>13219</v>
      </c>
      <c r="L3831" s="14" t="s">
        <v>13832</v>
      </c>
      <c r="M3831" s="15" t="s">
        <v>26760</v>
      </c>
      <c r="N3831" s="19" t="str">
        <f>_xlfn.IFNA(VLOOKUP(K3831,'HAN02'!$I$1:$J$426,2,FALSE),"")</f>
        <v>GG442038</v>
      </c>
    </row>
    <row r="3832" spans="1:14">
      <c r="A3832" s="14">
        <v>3830</v>
      </c>
      <c r="B3832" s="14" t="str">
        <f t="shared" si="59"/>
        <v>440605503830</v>
      </c>
      <c r="C3832" s="15" t="s">
        <v>28735</v>
      </c>
      <c r="D3832" s="15" t="s">
        <v>4147</v>
      </c>
      <c r="E3832" s="15" t="s">
        <v>28736</v>
      </c>
      <c r="F3832" s="14" t="s">
        <v>28579</v>
      </c>
      <c r="G3832" s="15" t="s">
        <v>28737</v>
      </c>
      <c r="H3832" s="14" t="s">
        <v>13745</v>
      </c>
      <c r="I3832" s="15" t="s">
        <v>15258</v>
      </c>
      <c r="J3832" s="14" t="s">
        <v>13710</v>
      </c>
      <c r="K3832" s="18" t="s">
        <v>13219</v>
      </c>
      <c r="L3832" s="14" t="s">
        <v>13832</v>
      </c>
      <c r="M3832" s="15" t="s">
        <v>26760</v>
      </c>
      <c r="N3832" s="19" t="str">
        <f>_xlfn.IFNA(VLOOKUP(K3832,'HAN02'!$I$1:$J$426,2,FALSE),"")</f>
        <v>GG442038</v>
      </c>
    </row>
    <row r="3833" spans="1:14">
      <c r="A3833" s="14">
        <v>3831</v>
      </c>
      <c r="B3833" s="14" t="str">
        <f t="shared" si="59"/>
        <v>440605503831</v>
      </c>
      <c r="C3833" s="15" t="s">
        <v>28738</v>
      </c>
      <c r="D3833" s="15" t="s">
        <v>4147</v>
      </c>
      <c r="E3833" s="15" t="s">
        <v>28739</v>
      </c>
      <c r="F3833" s="14" t="s">
        <v>28575</v>
      </c>
      <c r="G3833" s="15" t="s">
        <v>28740</v>
      </c>
      <c r="H3833" s="14" t="s">
        <v>13745</v>
      </c>
      <c r="I3833" s="15" t="s">
        <v>15656</v>
      </c>
      <c r="J3833" s="14" t="s">
        <v>13699</v>
      </c>
      <c r="K3833" s="18"/>
      <c r="L3833" s="14" t="s">
        <v>13832</v>
      </c>
      <c r="M3833" s="15" t="s">
        <v>26760</v>
      </c>
      <c r="N3833" s="19" t="str">
        <f>_xlfn.IFNA(VLOOKUP(K3833,'HAN02'!$I$1:$J$426,2,FALSE),"")</f>
        <v/>
      </c>
    </row>
    <row r="3834" spans="1:14">
      <c r="A3834" s="14">
        <v>3832</v>
      </c>
      <c r="B3834" s="14" t="str">
        <f t="shared" si="59"/>
        <v>440605303832</v>
      </c>
      <c r="C3834" s="15" t="s">
        <v>28741</v>
      </c>
      <c r="D3834" s="15" t="s">
        <v>4147</v>
      </c>
      <c r="E3834" s="15" t="s">
        <v>28742</v>
      </c>
      <c r="F3834" s="14" t="s">
        <v>28743</v>
      </c>
      <c r="G3834" s="15" t="s">
        <v>28744</v>
      </c>
      <c r="H3834" s="14" t="s">
        <v>13872</v>
      </c>
      <c r="I3834" s="15" t="s">
        <v>25535</v>
      </c>
      <c r="J3834" s="14" t="s">
        <v>13699</v>
      </c>
      <c r="K3834" s="18"/>
      <c r="L3834" s="14" t="s">
        <v>13699</v>
      </c>
      <c r="M3834" s="15" t="s">
        <v>26760</v>
      </c>
      <c r="N3834" s="19" t="str">
        <f>_xlfn.IFNA(VLOOKUP(K3834,'HAN02'!$I$1:$J$426,2,FALSE),"")</f>
        <v/>
      </c>
    </row>
    <row r="3835" spans="1:14">
      <c r="A3835" s="14">
        <v>3833</v>
      </c>
      <c r="B3835" s="14" t="str">
        <f t="shared" si="59"/>
        <v>440605503833</v>
      </c>
      <c r="C3835" s="15" t="s">
        <v>28745</v>
      </c>
      <c r="D3835" s="15" t="s">
        <v>4147</v>
      </c>
      <c r="E3835" s="15" t="s">
        <v>28746</v>
      </c>
      <c r="F3835" s="14" t="s">
        <v>28747</v>
      </c>
      <c r="G3835" s="15" t="s">
        <v>28748</v>
      </c>
      <c r="H3835" s="14" t="s">
        <v>13745</v>
      </c>
      <c r="I3835" s="15" t="s">
        <v>27214</v>
      </c>
      <c r="J3835" s="14" t="s">
        <v>13699</v>
      </c>
      <c r="K3835" s="18"/>
      <c r="L3835" s="14" t="s">
        <v>13699</v>
      </c>
      <c r="M3835" s="15" t="s">
        <v>26760</v>
      </c>
      <c r="N3835" s="19" t="str">
        <f>_xlfn.IFNA(VLOOKUP(K3835,'HAN02'!$I$1:$J$426,2,FALSE),"")</f>
        <v/>
      </c>
    </row>
    <row r="3836" spans="1:14">
      <c r="A3836" s="14">
        <v>3834</v>
      </c>
      <c r="B3836" s="14" t="str">
        <f t="shared" si="59"/>
        <v>440605403834</v>
      </c>
      <c r="C3836" s="15" t="s">
        <v>28749</v>
      </c>
      <c r="D3836" s="15" t="s">
        <v>4147</v>
      </c>
      <c r="E3836" s="15" t="s">
        <v>28750</v>
      </c>
      <c r="F3836" s="14" t="s">
        <v>28575</v>
      </c>
      <c r="G3836" s="15" t="s">
        <v>28751</v>
      </c>
      <c r="H3836" s="14" t="s">
        <v>13708</v>
      </c>
      <c r="I3836" s="15" t="s">
        <v>17782</v>
      </c>
      <c r="J3836" s="14" t="s">
        <v>13710</v>
      </c>
      <c r="K3836" s="18" t="s">
        <v>13219</v>
      </c>
      <c r="L3836" s="14" t="s">
        <v>13699</v>
      </c>
      <c r="M3836" s="15" t="s">
        <v>26760</v>
      </c>
      <c r="N3836" s="19" t="str">
        <f>_xlfn.IFNA(VLOOKUP(K3836,'HAN02'!$I$1:$J$426,2,FALSE),"")</f>
        <v>GG442038</v>
      </c>
    </row>
    <row r="3837" spans="1:14">
      <c r="A3837" s="14">
        <v>3835</v>
      </c>
      <c r="B3837" s="14" t="str">
        <f t="shared" si="59"/>
        <v>440606503835</v>
      </c>
      <c r="C3837" s="15" t="s">
        <v>28752</v>
      </c>
      <c r="D3837" s="15" t="s">
        <v>4149</v>
      </c>
      <c r="E3837" s="15" t="s">
        <v>28753</v>
      </c>
      <c r="F3837" s="14" t="s">
        <v>28754</v>
      </c>
      <c r="G3837" s="15" t="s">
        <v>28755</v>
      </c>
      <c r="H3837" s="14" t="s">
        <v>13745</v>
      </c>
      <c r="I3837" s="15" t="s">
        <v>14248</v>
      </c>
      <c r="J3837" s="14" t="s">
        <v>13699</v>
      </c>
      <c r="K3837" s="18"/>
      <c r="L3837" s="14" t="s">
        <v>13832</v>
      </c>
      <c r="M3837" s="15" t="s">
        <v>26760</v>
      </c>
      <c r="N3837" s="19" t="str">
        <f>_xlfn.IFNA(VLOOKUP(K3837,'HAN02'!$I$1:$J$426,2,FALSE),"")</f>
        <v/>
      </c>
    </row>
    <row r="3838" spans="1:14">
      <c r="A3838" s="14">
        <v>3836</v>
      </c>
      <c r="B3838" s="14" t="str">
        <f t="shared" si="59"/>
        <v>440606503836</v>
      </c>
      <c r="C3838" s="15" t="s">
        <v>28756</v>
      </c>
      <c r="D3838" s="15" t="s">
        <v>4149</v>
      </c>
      <c r="E3838" s="15" t="s">
        <v>28757</v>
      </c>
      <c r="F3838" s="14" t="s">
        <v>28758</v>
      </c>
      <c r="G3838" s="15" t="s">
        <v>28759</v>
      </c>
      <c r="H3838" s="14" t="s">
        <v>13745</v>
      </c>
      <c r="I3838" s="15" t="s">
        <v>28760</v>
      </c>
      <c r="J3838" s="14" t="s">
        <v>13699</v>
      </c>
      <c r="K3838" s="18"/>
      <c r="L3838" s="14" t="s">
        <v>13832</v>
      </c>
      <c r="M3838" s="15" t="s">
        <v>26760</v>
      </c>
      <c r="N3838" s="19" t="str">
        <f>_xlfn.IFNA(VLOOKUP(K3838,'HAN02'!$I$1:$J$426,2,FALSE),"")</f>
        <v/>
      </c>
    </row>
    <row r="3839" spans="1:14">
      <c r="A3839" s="14">
        <v>3837</v>
      </c>
      <c r="B3839" s="14" t="str">
        <f t="shared" si="59"/>
        <v>440606503837</v>
      </c>
      <c r="C3839" s="15" t="s">
        <v>28761</v>
      </c>
      <c r="D3839" s="15" t="s">
        <v>4149</v>
      </c>
      <c r="E3839" s="15" t="s">
        <v>28762</v>
      </c>
      <c r="F3839" s="14" t="s">
        <v>28614</v>
      </c>
      <c r="G3839" s="15" t="s">
        <v>28763</v>
      </c>
      <c r="H3839" s="14" t="s">
        <v>13745</v>
      </c>
      <c r="I3839" s="15" t="s">
        <v>28764</v>
      </c>
      <c r="J3839" s="14" t="s">
        <v>13699</v>
      </c>
      <c r="K3839" s="18"/>
      <c r="L3839" s="14" t="s">
        <v>13832</v>
      </c>
      <c r="M3839" s="15" t="s">
        <v>26760</v>
      </c>
      <c r="N3839" s="19" t="str">
        <f>_xlfn.IFNA(VLOOKUP(K3839,'HAN02'!$I$1:$J$426,2,FALSE),"")</f>
        <v/>
      </c>
    </row>
    <row r="3840" spans="1:14">
      <c r="A3840" s="14">
        <v>3838</v>
      </c>
      <c r="B3840" s="14" t="str">
        <f t="shared" si="59"/>
        <v>440606503838</v>
      </c>
      <c r="C3840" s="15" t="s">
        <v>28765</v>
      </c>
      <c r="D3840" s="15" t="s">
        <v>4149</v>
      </c>
      <c r="E3840" s="15" t="s">
        <v>28766</v>
      </c>
      <c r="F3840" s="14" t="s">
        <v>28628</v>
      </c>
      <c r="G3840" s="15" t="s">
        <v>28767</v>
      </c>
      <c r="H3840" s="14" t="s">
        <v>13745</v>
      </c>
      <c r="I3840" s="15" t="s">
        <v>15905</v>
      </c>
      <c r="J3840" s="14" t="s">
        <v>13699</v>
      </c>
      <c r="K3840" s="18"/>
      <c r="L3840" s="14" t="s">
        <v>13832</v>
      </c>
      <c r="M3840" s="15" t="s">
        <v>26760</v>
      </c>
      <c r="N3840" s="19" t="str">
        <f>_xlfn.IFNA(VLOOKUP(K3840,'HAN02'!$I$1:$J$426,2,FALSE),"")</f>
        <v/>
      </c>
    </row>
    <row r="3841" spans="1:14">
      <c r="A3841" s="14">
        <v>3839</v>
      </c>
      <c r="B3841" s="14" t="str">
        <f t="shared" si="59"/>
        <v>440606403839</v>
      </c>
      <c r="C3841" s="15" t="s">
        <v>28768</v>
      </c>
      <c r="D3841" s="15" t="s">
        <v>4149</v>
      </c>
      <c r="E3841" s="15" t="s">
        <v>28769</v>
      </c>
      <c r="F3841" s="14" t="s">
        <v>28758</v>
      </c>
      <c r="G3841" s="15" t="s">
        <v>28770</v>
      </c>
      <c r="H3841" s="14" t="s">
        <v>13708</v>
      </c>
      <c r="I3841" s="15" t="s">
        <v>28771</v>
      </c>
      <c r="J3841" s="14" t="s">
        <v>13699</v>
      </c>
      <c r="K3841" s="18"/>
      <c r="L3841" s="14" t="s">
        <v>13699</v>
      </c>
      <c r="M3841" s="15" t="s">
        <v>26760</v>
      </c>
      <c r="N3841" s="19" t="str">
        <f>_xlfn.IFNA(VLOOKUP(K3841,'HAN02'!$I$1:$J$426,2,FALSE),"")</f>
        <v/>
      </c>
    </row>
    <row r="3842" spans="1:14">
      <c r="A3842" s="14">
        <v>3840</v>
      </c>
      <c r="B3842" s="14" t="str">
        <f t="shared" si="59"/>
        <v>440606503840</v>
      </c>
      <c r="C3842" s="15" t="s">
        <v>28772</v>
      </c>
      <c r="D3842" s="15" t="s">
        <v>4149</v>
      </c>
      <c r="E3842" s="15" t="s">
        <v>28773</v>
      </c>
      <c r="F3842" s="14" t="s">
        <v>28774</v>
      </c>
      <c r="G3842" s="15" t="s">
        <v>28775</v>
      </c>
      <c r="H3842" s="14" t="s">
        <v>13745</v>
      </c>
      <c r="I3842" s="15" t="s">
        <v>28776</v>
      </c>
      <c r="J3842" s="14" t="s">
        <v>13699</v>
      </c>
      <c r="K3842" s="18"/>
      <c r="L3842" s="14" t="s">
        <v>13699</v>
      </c>
      <c r="M3842" s="15" t="s">
        <v>26760</v>
      </c>
      <c r="N3842" s="19" t="str">
        <f>_xlfn.IFNA(VLOOKUP(K3842,'HAN02'!$I$1:$J$426,2,FALSE),"")</f>
        <v/>
      </c>
    </row>
    <row r="3843" spans="1:14">
      <c r="A3843" s="14">
        <v>3841</v>
      </c>
      <c r="B3843" s="14" t="str">
        <f t="shared" si="59"/>
        <v>440606303841</v>
      </c>
      <c r="C3843" s="15" t="s">
        <v>28777</v>
      </c>
      <c r="D3843" s="15" t="s">
        <v>4149</v>
      </c>
      <c r="E3843" s="15" t="s">
        <v>28778</v>
      </c>
      <c r="F3843" s="14" t="s">
        <v>28614</v>
      </c>
      <c r="G3843" s="15" t="s">
        <v>28779</v>
      </c>
      <c r="H3843" s="14" t="s">
        <v>13872</v>
      </c>
      <c r="I3843" s="15" t="s">
        <v>19531</v>
      </c>
      <c r="J3843" s="14" t="s">
        <v>13699</v>
      </c>
      <c r="K3843" s="18"/>
      <c r="L3843" s="14" t="s">
        <v>13699</v>
      </c>
      <c r="M3843" s="15" t="s">
        <v>26760</v>
      </c>
      <c r="N3843" s="19" t="str">
        <f>_xlfn.IFNA(VLOOKUP(K3843,'HAN02'!$I$1:$J$426,2,FALSE),"")</f>
        <v/>
      </c>
    </row>
    <row r="3844" spans="1:14">
      <c r="A3844" s="14">
        <v>3842</v>
      </c>
      <c r="B3844" s="14" t="str">
        <f t="shared" ref="B3844:B3907" si="60">D3844&amp;IF(H3844="",0,H3844)&amp;REPT(0,5-LEN(A3844))&amp;A3844</f>
        <v>440606503842</v>
      </c>
      <c r="C3844" s="15" t="s">
        <v>28780</v>
      </c>
      <c r="D3844" s="15" t="s">
        <v>4149</v>
      </c>
      <c r="E3844" s="15" t="s">
        <v>28781</v>
      </c>
      <c r="F3844" s="14" t="s">
        <v>28614</v>
      </c>
      <c r="G3844" s="15" t="s">
        <v>28782</v>
      </c>
      <c r="H3844" s="14" t="s">
        <v>13745</v>
      </c>
      <c r="I3844" s="15" t="s">
        <v>17524</v>
      </c>
      <c r="J3844" s="14" t="s">
        <v>13699</v>
      </c>
      <c r="K3844" s="18"/>
      <c r="L3844" s="14" t="s">
        <v>13699</v>
      </c>
      <c r="M3844" s="15" t="s">
        <v>26760</v>
      </c>
      <c r="N3844" s="19" t="str">
        <f>_xlfn.IFNA(VLOOKUP(K3844,'HAN02'!$I$1:$J$426,2,FALSE),"")</f>
        <v/>
      </c>
    </row>
    <row r="3845" spans="1:14">
      <c r="A3845" s="14">
        <v>3843</v>
      </c>
      <c r="B3845" s="14" t="str">
        <f t="shared" si="60"/>
        <v>440606503843</v>
      </c>
      <c r="C3845" s="15" t="s">
        <v>28783</v>
      </c>
      <c r="D3845" s="15" t="s">
        <v>4149</v>
      </c>
      <c r="E3845" s="15" t="s">
        <v>28784</v>
      </c>
      <c r="F3845" s="14" t="s">
        <v>28614</v>
      </c>
      <c r="G3845" s="15" t="s">
        <v>28785</v>
      </c>
      <c r="H3845" s="14" t="s">
        <v>13745</v>
      </c>
      <c r="I3845" s="15" t="s">
        <v>25788</v>
      </c>
      <c r="J3845" s="14" t="s">
        <v>13699</v>
      </c>
      <c r="K3845" s="18"/>
      <c r="L3845" s="14" t="s">
        <v>13832</v>
      </c>
      <c r="M3845" s="15" t="s">
        <v>26760</v>
      </c>
      <c r="N3845" s="19" t="str">
        <f>_xlfn.IFNA(VLOOKUP(K3845,'HAN02'!$I$1:$J$426,2,FALSE),"")</f>
        <v/>
      </c>
    </row>
    <row r="3846" spans="1:14">
      <c r="A3846" s="14">
        <v>3844</v>
      </c>
      <c r="B3846" s="14" t="str">
        <f t="shared" si="60"/>
        <v>440606503844</v>
      </c>
      <c r="C3846" s="15" t="s">
        <v>28786</v>
      </c>
      <c r="D3846" s="15" t="s">
        <v>4149</v>
      </c>
      <c r="E3846" s="15" t="s">
        <v>28787</v>
      </c>
      <c r="F3846" s="14" t="s">
        <v>28614</v>
      </c>
      <c r="G3846" s="15" t="s">
        <v>28788</v>
      </c>
      <c r="H3846" s="14" t="s">
        <v>13745</v>
      </c>
      <c r="I3846" s="15" t="s">
        <v>28369</v>
      </c>
      <c r="J3846" s="14" t="s">
        <v>13699</v>
      </c>
      <c r="K3846" s="18"/>
      <c r="L3846" s="14" t="s">
        <v>13699</v>
      </c>
      <c r="M3846" s="15" t="s">
        <v>26760</v>
      </c>
      <c r="N3846" s="19" t="str">
        <f>_xlfn.IFNA(VLOOKUP(K3846,'HAN02'!$I$1:$J$426,2,FALSE),"")</f>
        <v/>
      </c>
    </row>
    <row r="3847" spans="1:14">
      <c r="A3847" s="14">
        <v>3845</v>
      </c>
      <c r="B3847" s="14" t="str">
        <f t="shared" si="60"/>
        <v>440606203845</v>
      </c>
      <c r="C3847" s="15" t="s">
        <v>28789</v>
      </c>
      <c r="D3847" s="15" t="s">
        <v>4149</v>
      </c>
      <c r="E3847" s="15" t="s">
        <v>28790</v>
      </c>
      <c r="F3847" s="14" t="s">
        <v>28628</v>
      </c>
      <c r="G3847" s="15" t="s">
        <v>28791</v>
      </c>
      <c r="H3847" s="14" t="s">
        <v>14962</v>
      </c>
      <c r="I3847" s="15" t="s">
        <v>23021</v>
      </c>
      <c r="J3847" s="14" t="s">
        <v>13699</v>
      </c>
      <c r="K3847" s="18"/>
      <c r="L3847" s="14" t="s">
        <v>13699</v>
      </c>
      <c r="M3847" s="15" t="s">
        <v>26760</v>
      </c>
      <c r="N3847" s="19" t="str">
        <f>_xlfn.IFNA(VLOOKUP(K3847,'HAN02'!$I$1:$J$426,2,FALSE),"")</f>
        <v/>
      </c>
    </row>
    <row r="3848" spans="1:14">
      <c r="A3848" s="14">
        <v>3846</v>
      </c>
      <c r="B3848" s="14" t="str">
        <f t="shared" si="60"/>
        <v>440606503846</v>
      </c>
      <c r="C3848" s="15" t="s">
        <v>28792</v>
      </c>
      <c r="D3848" s="15" t="s">
        <v>4149</v>
      </c>
      <c r="E3848" s="15" t="s">
        <v>28793</v>
      </c>
      <c r="F3848" s="14" t="s">
        <v>28628</v>
      </c>
      <c r="G3848" s="15" t="s">
        <v>28794</v>
      </c>
      <c r="H3848" s="14" t="s">
        <v>13745</v>
      </c>
      <c r="I3848" s="15" t="s">
        <v>17109</v>
      </c>
      <c r="J3848" s="14" t="s">
        <v>13699</v>
      </c>
      <c r="K3848" s="18"/>
      <c r="L3848" s="14" t="s">
        <v>13699</v>
      </c>
      <c r="M3848" s="15" t="s">
        <v>26760</v>
      </c>
      <c r="N3848" s="19" t="str">
        <f>_xlfn.IFNA(VLOOKUP(K3848,'HAN02'!$I$1:$J$426,2,FALSE),"")</f>
        <v/>
      </c>
    </row>
    <row r="3849" spans="1:14">
      <c r="A3849" s="14">
        <v>3847</v>
      </c>
      <c r="B3849" s="14" t="str">
        <f t="shared" si="60"/>
        <v>440606503847</v>
      </c>
      <c r="C3849" s="15" t="s">
        <v>28795</v>
      </c>
      <c r="D3849" s="15" t="s">
        <v>4149</v>
      </c>
      <c r="E3849" s="15" t="s">
        <v>28796</v>
      </c>
      <c r="F3849" s="14" t="s">
        <v>28614</v>
      </c>
      <c r="G3849" s="15" t="s">
        <v>28797</v>
      </c>
      <c r="H3849" s="14" t="s">
        <v>13745</v>
      </c>
      <c r="I3849" s="15" t="s">
        <v>28798</v>
      </c>
      <c r="J3849" s="14" t="s">
        <v>13699</v>
      </c>
      <c r="K3849" s="18"/>
      <c r="L3849" s="14" t="s">
        <v>13699</v>
      </c>
      <c r="M3849" s="15" t="s">
        <v>26760</v>
      </c>
      <c r="N3849" s="19" t="str">
        <f>_xlfn.IFNA(VLOOKUP(K3849,'HAN02'!$I$1:$J$426,2,FALSE),"")</f>
        <v/>
      </c>
    </row>
    <row r="3850" spans="1:14">
      <c r="A3850" s="14">
        <v>3848</v>
      </c>
      <c r="B3850" s="14" t="str">
        <f t="shared" si="60"/>
        <v>440606603848</v>
      </c>
      <c r="C3850" s="15" t="s">
        <v>28799</v>
      </c>
      <c r="D3850" s="15" t="s">
        <v>4149</v>
      </c>
      <c r="E3850" s="15" t="s">
        <v>28800</v>
      </c>
      <c r="F3850" s="14" t="s">
        <v>28614</v>
      </c>
      <c r="G3850" s="15" t="s">
        <v>28801</v>
      </c>
      <c r="H3850" s="14" t="s">
        <v>15084</v>
      </c>
      <c r="I3850" s="15" t="s">
        <v>28802</v>
      </c>
      <c r="J3850" s="14" t="s">
        <v>13699</v>
      </c>
      <c r="K3850" s="18"/>
      <c r="L3850" s="14" t="s">
        <v>13699</v>
      </c>
      <c r="M3850" s="15" t="s">
        <v>26760</v>
      </c>
      <c r="N3850" s="19" t="str">
        <f>_xlfn.IFNA(VLOOKUP(K3850,'HAN02'!$I$1:$J$426,2,FALSE),"")</f>
        <v/>
      </c>
    </row>
    <row r="3851" spans="1:14">
      <c r="A3851" s="14">
        <v>3849</v>
      </c>
      <c r="B3851" s="14" t="str">
        <f t="shared" si="60"/>
        <v>440606503849</v>
      </c>
      <c r="C3851" s="15" t="s">
        <v>28803</v>
      </c>
      <c r="D3851" s="15" t="s">
        <v>4149</v>
      </c>
      <c r="E3851" s="15" t="s">
        <v>28804</v>
      </c>
      <c r="F3851" s="14" t="s">
        <v>28614</v>
      </c>
      <c r="G3851" s="15" t="s">
        <v>28805</v>
      </c>
      <c r="H3851" s="14" t="s">
        <v>13745</v>
      </c>
      <c r="I3851" s="15" t="s">
        <v>28806</v>
      </c>
      <c r="J3851" s="14" t="s">
        <v>13699</v>
      </c>
      <c r="K3851" s="18"/>
      <c r="L3851" s="14" t="s">
        <v>13699</v>
      </c>
      <c r="M3851" s="15" t="s">
        <v>26760</v>
      </c>
      <c r="N3851" s="19" t="str">
        <f>_xlfn.IFNA(VLOOKUP(K3851,'HAN02'!$I$1:$J$426,2,FALSE),"")</f>
        <v/>
      </c>
    </row>
    <row r="3852" spans="1:14">
      <c r="A3852" s="14">
        <v>3850</v>
      </c>
      <c r="B3852" s="14" t="str">
        <f t="shared" si="60"/>
        <v>440607503850</v>
      </c>
      <c r="C3852" s="15" t="s">
        <v>28807</v>
      </c>
      <c r="D3852" s="15" t="s">
        <v>4151</v>
      </c>
      <c r="E3852" s="15" t="s">
        <v>28808</v>
      </c>
      <c r="F3852" s="14" t="s">
        <v>28567</v>
      </c>
      <c r="G3852" s="15" t="s">
        <v>28809</v>
      </c>
      <c r="H3852" s="14" t="s">
        <v>13745</v>
      </c>
      <c r="I3852" s="15" t="s">
        <v>28810</v>
      </c>
      <c r="J3852" s="14" t="s">
        <v>13710</v>
      </c>
      <c r="K3852" s="18" t="s">
        <v>13219</v>
      </c>
      <c r="L3852" s="14" t="s">
        <v>13832</v>
      </c>
      <c r="M3852" s="15" t="s">
        <v>26760</v>
      </c>
      <c r="N3852" s="19" t="str">
        <f>_xlfn.IFNA(VLOOKUP(K3852,'HAN02'!$I$1:$J$426,2,FALSE),"")</f>
        <v>GG442038</v>
      </c>
    </row>
    <row r="3853" spans="1:14">
      <c r="A3853" s="14">
        <v>3851</v>
      </c>
      <c r="B3853" s="14" t="str">
        <f t="shared" si="60"/>
        <v>440607503851</v>
      </c>
      <c r="C3853" s="15" t="s">
        <v>28811</v>
      </c>
      <c r="D3853" s="15" t="s">
        <v>4151</v>
      </c>
      <c r="E3853" s="15" t="s">
        <v>28812</v>
      </c>
      <c r="F3853" s="14" t="s">
        <v>28567</v>
      </c>
      <c r="G3853" s="15" t="s">
        <v>28813</v>
      </c>
      <c r="H3853" s="14" t="s">
        <v>13745</v>
      </c>
      <c r="I3853" s="15" t="s">
        <v>28814</v>
      </c>
      <c r="J3853" s="14" t="s">
        <v>13699</v>
      </c>
      <c r="K3853" s="18"/>
      <c r="L3853" s="14" t="s">
        <v>13699</v>
      </c>
      <c r="M3853" s="15" t="s">
        <v>26760</v>
      </c>
      <c r="N3853" s="19" t="str">
        <f>_xlfn.IFNA(VLOOKUP(K3853,'HAN02'!$I$1:$J$426,2,FALSE),"")</f>
        <v/>
      </c>
    </row>
    <row r="3854" spans="1:14">
      <c r="A3854" s="14">
        <v>3852</v>
      </c>
      <c r="B3854" s="14" t="str">
        <f t="shared" si="60"/>
        <v>440607503852</v>
      </c>
      <c r="C3854" s="15" t="s">
        <v>28815</v>
      </c>
      <c r="D3854" s="15" t="s">
        <v>4151</v>
      </c>
      <c r="E3854" s="15" t="s">
        <v>28816</v>
      </c>
      <c r="F3854" s="14" t="s">
        <v>28591</v>
      </c>
      <c r="G3854" s="15" t="s">
        <v>28817</v>
      </c>
      <c r="H3854" s="14" t="s">
        <v>13745</v>
      </c>
      <c r="I3854" s="15" t="s">
        <v>28818</v>
      </c>
      <c r="J3854" s="14" t="s">
        <v>13710</v>
      </c>
      <c r="K3854" s="18" t="s">
        <v>13219</v>
      </c>
      <c r="L3854" s="14" t="s">
        <v>13699</v>
      </c>
      <c r="M3854" s="15" t="s">
        <v>26760</v>
      </c>
      <c r="N3854" s="19" t="str">
        <f>_xlfn.IFNA(VLOOKUP(K3854,'HAN02'!$I$1:$J$426,2,FALSE),"")</f>
        <v>GG442038</v>
      </c>
    </row>
    <row r="3855" spans="1:14">
      <c r="A3855" s="14">
        <v>3853</v>
      </c>
      <c r="B3855" s="14" t="str">
        <f t="shared" si="60"/>
        <v>440607503853</v>
      </c>
      <c r="C3855" s="15" t="s">
        <v>28819</v>
      </c>
      <c r="D3855" s="15" t="s">
        <v>4151</v>
      </c>
      <c r="E3855" s="15" t="s">
        <v>28820</v>
      </c>
      <c r="F3855" s="14" t="s">
        <v>28821</v>
      </c>
      <c r="G3855" s="15" t="s">
        <v>28822</v>
      </c>
      <c r="H3855" s="14" t="s">
        <v>13745</v>
      </c>
      <c r="I3855" s="15" t="s">
        <v>22726</v>
      </c>
      <c r="J3855" s="14" t="s">
        <v>13699</v>
      </c>
      <c r="K3855" s="18"/>
      <c r="L3855" s="14" t="s">
        <v>13699</v>
      </c>
      <c r="M3855" s="15" t="s">
        <v>26760</v>
      </c>
      <c r="N3855" s="19" t="str">
        <f>_xlfn.IFNA(VLOOKUP(K3855,'HAN02'!$I$1:$J$426,2,FALSE),"")</f>
        <v/>
      </c>
    </row>
    <row r="3856" spans="1:14">
      <c r="A3856" s="14">
        <v>3854</v>
      </c>
      <c r="B3856" s="14" t="str">
        <f t="shared" si="60"/>
        <v>440607503854</v>
      </c>
      <c r="C3856" s="15" t="s">
        <v>28823</v>
      </c>
      <c r="D3856" s="15" t="s">
        <v>4151</v>
      </c>
      <c r="E3856" s="15" t="s">
        <v>28824</v>
      </c>
      <c r="F3856" s="14" t="s">
        <v>28821</v>
      </c>
      <c r="G3856" s="15" t="s">
        <v>28825</v>
      </c>
      <c r="H3856" s="14" t="s">
        <v>13745</v>
      </c>
      <c r="I3856" s="15" t="s">
        <v>28826</v>
      </c>
      <c r="J3856" s="14" t="s">
        <v>13699</v>
      </c>
      <c r="K3856" s="18"/>
      <c r="L3856" s="14" t="s">
        <v>13699</v>
      </c>
      <c r="M3856" s="15" t="s">
        <v>26760</v>
      </c>
      <c r="N3856" s="19" t="str">
        <f>_xlfn.IFNA(VLOOKUP(K3856,'HAN02'!$I$1:$J$426,2,FALSE),"")</f>
        <v/>
      </c>
    </row>
    <row r="3857" spans="1:14">
      <c r="A3857" s="14">
        <v>3855</v>
      </c>
      <c r="B3857" s="14" t="str">
        <f t="shared" si="60"/>
        <v>440608103855</v>
      </c>
      <c r="C3857" s="15" t="s">
        <v>28827</v>
      </c>
      <c r="D3857" s="15" t="s">
        <v>4153</v>
      </c>
      <c r="E3857" s="15" t="s">
        <v>28828</v>
      </c>
      <c r="F3857" s="14" t="s">
        <v>28829</v>
      </c>
      <c r="G3857" s="15" t="s">
        <v>28830</v>
      </c>
      <c r="H3857" s="14" t="s">
        <v>13942</v>
      </c>
      <c r="I3857" s="15" t="s">
        <v>28831</v>
      </c>
      <c r="J3857" s="14" t="s">
        <v>13699</v>
      </c>
      <c r="K3857" s="18"/>
      <c r="L3857" s="14" t="s">
        <v>13832</v>
      </c>
      <c r="M3857" s="15" t="s">
        <v>26760</v>
      </c>
      <c r="N3857" s="19" t="str">
        <f>_xlfn.IFNA(VLOOKUP(K3857,'HAN02'!$I$1:$J$426,2,FALSE),"")</f>
        <v/>
      </c>
    </row>
    <row r="3858" spans="1:14">
      <c r="A3858" s="14">
        <v>3856</v>
      </c>
      <c r="B3858" s="14" t="str">
        <f t="shared" si="60"/>
        <v>440608503856</v>
      </c>
      <c r="C3858" s="15" t="s">
        <v>28832</v>
      </c>
      <c r="D3858" s="15" t="s">
        <v>4153</v>
      </c>
      <c r="E3858" s="15" t="s">
        <v>28833</v>
      </c>
      <c r="F3858" s="14" t="s">
        <v>28571</v>
      </c>
      <c r="G3858" s="15" t="s">
        <v>28834</v>
      </c>
      <c r="H3858" s="14" t="s">
        <v>13745</v>
      </c>
      <c r="I3858" s="15" t="s">
        <v>28835</v>
      </c>
      <c r="J3858" s="14" t="s">
        <v>13699</v>
      </c>
      <c r="K3858" s="18"/>
      <c r="L3858" s="14" t="s">
        <v>13699</v>
      </c>
      <c r="M3858" s="15" t="s">
        <v>26760</v>
      </c>
      <c r="N3858" s="19" t="str">
        <f>_xlfn.IFNA(VLOOKUP(K3858,'HAN02'!$I$1:$J$426,2,FALSE),"")</f>
        <v/>
      </c>
    </row>
    <row r="3859" spans="1:14">
      <c r="A3859" s="14">
        <v>3857</v>
      </c>
      <c r="B3859" s="14" t="str">
        <f t="shared" si="60"/>
        <v>440608603857</v>
      </c>
      <c r="C3859" s="15" t="s">
        <v>28836</v>
      </c>
      <c r="D3859" s="15" t="s">
        <v>4153</v>
      </c>
      <c r="E3859" s="15" t="s">
        <v>28837</v>
      </c>
      <c r="F3859" s="14" t="s">
        <v>28829</v>
      </c>
      <c r="G3859" s="15" t="s">
        <v>28838</v>
      </c>
      <c r="H3859" s="14" t="s">
        <v>15084</v>
      </c>
      <c r="I3859" s="15" t="s">
        <v>28839</v>
      </c>
      <c r="J3859" s="14" t="s">
        <v>13699</v>
      </c>
      <c r="K3859" s="18"/>
      <c r="L3859" s="14" t="s">
        <v>13699</v>
      </c>
      <c r="M3859" s="15" t="s">
        <v>26760</v>
      </c>
      <c r="N3859" s="19" t="str">
        <f>_xlfn.IFNA(VLOOKUP(K3859,'HAN02'!$I$1:$J$426,2,FALSE),"")</f>
        <v/>
      </c>
    </row>
    <row r="3860" spans="1:14">
      <c r="A3860" s="14">
        <v>3858</v>
      </c>
      <c r="B3860" s="14" t="str">
        <f t="shared" si="60"/>
        <v>440700403858</v>
      </c>
      <c r="C3860" s="15" t="s">
        <v>28840</v>
      </c>
      <c r="D3860" s="15" t="s">
        <v>4155</v>
      </c>
      <c r="E3860" s="15" t="s">
        <v>28841</v>
      </c>
      <c r="F3860" s="14" t="s">
        <v>28842</v>
      </c>
      <c r="G3860" s="15" t="s">
        <v>28843</v>
      </c>
      <c r="H3860" s="14" t="s">
        <v>13708</v>
      </c>
      <c r="I3860" s="15" t="s">
        <v>28844</v>
      </c>
      <c r="J3860" s="14" t="s">
        <v>13699</v>
      </c>
      <c r="K3860" s="18"/>
      <c r="L3860" s="14" t="s">
        <v>13699</v>
      </c>
      <c r="M3860" s="15" t="s">
        <v>26760</v>
      </c>
      <c r="N3860" s="19" t="str">
        <f>_xlfn.IFNA(VLOOKUP(K3860,'HAN02'!$I$1:$J$426,2,FALSE),"")</f>
        <v/>
      </c>
    </row>
    <row r="3861" spans="1:14">
      <c r="A3861" s="14">
        <v>3859</v>
      </c>
      <c r="B3861" s="14" t="str">
        <f t="shared" si="60"/>
        <v>440700403859</v>
      </c>
      <c r="C3861" s="15" t="s">
        <v>28845</v>
      </c>
      <c r="D3861" s="15" t="s">
        <v>4155</v>
      </c>
      <c r="E3861" s="15" t="s">
        <v>28846</v>
      </c>
      <c r="F3861" s="14" t="s">
        <v>28847</v>
      </c>
      <c r="G3861" s="15" t="s">
        <v>28848</v>
      </c>
      <c r="H3861" s="14" t="s">
        <v>13708</v>
      </c>
      <c r="I3861" s="15" t="s">
        <v>28849</v>
      </c>
      <c r="J3861" s="14" t="s">
        <v>13699</v>
      </c>
      <c r="K3861" s="18"/>
      <c r="L3861" s="14" t="s">
        <v>13699</v>
      </c>
      <c r="M3861" s="15" t="s">
        <v>26760</v>
      </c>
      <c r="N3861" s="19" t="str">
        <f>_xlfn.IFNA(VLOOKUP(K3861,'HAN02'!$I$1:$J$426,2,FALSE),"")</f>
        <v/>
      </c>
    </row>
    <row r="3862" spans="1:14">
      <c r="A3862" s="14">
        <v>3860</v>
      </c>
      <c r="B3862" s="14" t="str">
        <f t="shared" si="60"/>
        <v>440700603860</v>
      </c>
      <c r="C3862" s="15" t="s">
        <v>28850</v>
      </c>
      <c r="D3862" s="15" t="s">
        <v>4155</v>
      </c>
      <c r="E3862" s="15" t="s">
        <v>28851</v>
      </c>
      <c r="F3862" s="14" t="s">
        <v>28847</v>
      </c>
      <c r="G3862" s="15" t="s">
        <v>28852</v>
      </c>
      <c r="H3862" s="14" t="s">
        <v>15084</v>
      </c>
      <c r="I3862" s="15" t="s">
        <v>28853</v>
      </c>
      <c r="J3862" s="14" t="s">
        <v>13699</v>
      </c>
      <c r="K3862" s="18"/>
      <c r="L3862" s="14" t="s">
        <v>13699</v>
      </c>
      <c r="M3862" s="15" t="s">
        <v>26760</v>
      </c>
      <c r="N3862" s="19" t="str">
        <f>_xlfn.IFNA(VLOOKUP(K3862,'HAN02'!$I$1:$J$426,2,FALSE),"")</f>
        <v/>
      </c>
    </row>
    <row r="3863" spans="1:14">
      <c r="A3863" s="14">
        <v>3861</v>
      </c>
      <c r="B3863" s="14" t="str">
        <f t="shared" si="60"/>
        <v>440700503861</v>
      </c>
      <c r="C3863" s="15" t="s">
        <v>28854</v>
      </c>
      <c r="D3863" s="15" t="s">
        <v>4155</v>
      </c>
      <c r="E3863" s="15" t="s">
        <v>28855</v>
      </c>
      <c r="F3863" s="14" t="s">
        <v>28856</v>
      </c>
      <c r="G3863" s="15" t="s">
        <v>28857</v>
      </c>
      <c r="H3863" s="14" t="s">
        <v>13745</v>
      </c>
      <c r="I3863" s="15" t="s">
        <v>22912</v>
      </c>
      <c r="J3863" s="14" t="s">
        <v>13699</v>
      </c>
      <c r="K3863" s="18"/>
      <c r="L3863" s="14" t="s">
        <v>13699</v>
      </c>
      <c r="M3863" s="15" t="s">
        <v>26760</v>
      </c>
      <c r="N3863" s="19" t="str">
        <f>_xlfn.IFNA(VLOOKUP(K3863,'HAN02'!$I$1:$J$426,2,FALSE),"")</f>
        <v/>
      </c>
    </row>
    <row r="3864" spans="1:14">
      <c r="A3864" s="14">
        <v>3862</v>
      </c>
      <c r="B3864" s="14" t="str">
        <f t="shared" si="60"/>
        <v>440700503862</v>
      </c>
      <c r="C3864" s="15" t="s">
        <v>28858</v>
      </c>
      <c r="D3864" s="15" t="s">
        <v>4155</v>
      </c>
      <c r="E3864" s="15" t="s">
        <v>28859</v>
      </c>
      <c r="F3864" s="14" t="s">
        <v>28860</v>
      </c>
      <c r="G3864" s="15" t="s">
        <v>28861</v>
      </c>
      <c r="H3864" s="14" t="s">
        <v>13745</v>
      </c>
      <c r="I3864" s="15" t="s">
        <v>28862</v>
      </c>
      <c r="J3864" s="14" t="s">
        <v>13699</v>
      </c>
      <c r="K3864" s="18"/>
      <c r="L3864" s="14" t="s">
        <v>13699</v>
      </c>
      <c r="M3864" s="15" t="s">
        <v>26760</v>
      </c>
      <c r="N3864" s="19" t="str">
        <f>_xlfn.IFNA(VLOOKUP(K3864,'HAN02'!$I$1:$J$426,2,FALSE),"")</f>
        <v/>
      </c>
    </row>
    <row r="3865" spans="1:14">
      <c r="A3865" s="14">
        <v>3863</v>
      </c>
      <c r="B3865" s="14" t="str">
        <f t="shared" si="60"/>
        <v>440700503863</v>
      </c>
      <c r="C3865" s="15" t="s">
        <v>28863</v>
      </c>
      <c r="D3865" s="15" t="s">
        <v>4155</v>
      </c>
      <c r="E3865" s="15" t="s">
        <v>28864</v>
      </c>
      <c r="F3865" s="14" t="s">
        <v>28847</v>
      </c>
      <c r="G3865" s="15" t="s">
        <v>28865</v>
      </c>
      <c r="H3865" s="14" t="s">
        <v>13745</v>
      </c>
      <c r="I3865" s="15" t="s">
        <v>17262</v>
      </c>
      <c r="J3865" s="14" t="s">
        <v>13699</v>
      </c>
      <c r="K3865" s="18"/>
      <c r="L3865" s="14" t="s">
        <v>13699</v>
      </c>
      <c r="M3865" s="15" t="s">
        <v>26760</v>
      </c>
      <c r="N3865" s="19" t="str">
        <f>_xlfn.IFNA(VLOOKUP(K3865,'HAN02'!$I$1:$J$426,2,FALSE),"")</f>
        <v/>
      </c>
    </row>
    <row r="3866" spans="1:14">
      <c r="A3866" s="14">
        <v>3864</v>
      </c>
      <c r="B3866" s="14" t="str">
        <f t="shared" si="60"/>
        <v>440700503864</v>
      </c>
      <c r="C3866" s="15" t="s">
        <v>28866</v>
      </c>
      <c r="D3866" s="15" t="s">
        <v>4155</v>
      </c>
      <c r="E3866" s="15" t="s">
        <v>28867</v>
      </c>
      <c r="F3866" s="14" t="s">
        <v>28847</v>
      </c>
      <c r="G3866" s="15" t="s">
        <v>28868</v>
      </c>
      <c r="H3866" s="14" t="s">
        <v>13745</v>
      </c>
      <c r="I3866" s="15" t="s">
        <v>15444</v>
      </c>
      <c r="J3866" s="14" t="s">
        <v>13699</v>
      </c>
      <c r="K3866" s="18"/>
      <c r="L3866" s="14" t="s">
        <v>13699</v>
      </c>
      <c r="M3866" s="15" t="s">
        <v>26760</v>
      </c>
      <c r="N3866" s="19" t="str">
        <f>_xlfn.IFNA(VLOOKUP(K3866,'HAN02'!$I$1:$J$426,2,FALSE),"")</f>
        <v/>
      </c>
    </row>
    <row r="3867" spans="1:14">
      <c r="A3867" s="14">
        <v>3865</v>
      </c>
      <c r="B3867" s="14" t="str">
        <f t="shared" si="60"/>
        <v>440703503865</v>
      </c>
      <c r="C3867" s="15" t="s">
        <v>28869</v>
      </c>
      <c r="D3867" s="15" t="s">
        <v>4158</v>
      </c>
      <c r="E3867" s="15" t="s">
        <v>28870</v>
      </c>
      <c r="F3867" s="14" t="s">
        <v>28847</v>
      </c>
      <c r="G3867" s="15" t="s">
        <v>28871</v>
      </c>
      <c r="H3867" s="14" t="s">
        <v>13745</v>
      </c>
      <c r="I3867" s="15" t="s">
        <v>16389</v>
      </c>
      <c r="J3867" s="14" t="s">
        <v>13699</v>
      </c>
      <c r="K3867" s="18"/>
      <c r="L3867" s="14" t="s">
        <v>13699</v>
      </c>
      <c r="M3867" s="15" t="s">
        <v>26760</v>
      </c>
      <c r="N3867" s="19" t="str">
        <f>_xlfn.IFNA(VLOOKUP(K3867,'HAN02'!$I$1:$J$426,2,FALSE),"")</f>
        <v/>
      </c>
    </row>
    <row r="3868" spans="1:14">
      <c r="A3868" s="14">
        <v>3866</v>
      </c>
      <c r="B3868" s="14" t="str">
        <f t="shared" si="60"/>
        <v>440703403866</v>
      </c>
      <c r="C3868" s="15" t="s">
        <v>28872</v>
      </c>
      <c r="D3868" s="15" t="s">
        <v>4158</v>
      </c>
      <c r="E3868" s="15" t="s">
        <v>28873</v>
      </c>
      <c r="F3868" s="14" t="s">
        <v>28847</v>
      </c>
      <c r="G3868" s="15" t="s">
        <v>28874</v>
      </c>
      <c r="H3868" s="14" t="s">
        <v>13708</v>
      </c>
      <c r="I3868" s="15" t="s">
        <v>19132</v>
      </c>
      <c r="J3868" s="14" t="s">
        <v>13699</v>
      </c>
      <c r="K3868" s="18"/>
      <c r="L3868" s="14" t="s">
        <v>13832</v>
      </c>
      <c r="M3868" s="15" t="s">
        <v>26760</v>
      </c>
      <c r="N3868" s="19" t="str">
        <f>_xlfn.IFNA(VLOOKUP(K3868,'HAN02'!$I$1:$J$426,2,FALSE),"")</f>
        <v/>
      </c>
    </row>
    <row r="3869" spans="1:14">
      <c r="A3869" s="14">
        <v>3867</v>
      </c>
      <c r="B3869" s="14" t="str">
        <f t="shared" si="60"/>
        <v>440703103867</v>
      </c>
      <c r="C3869" s="15" t="s">
        <v>28875</v>
      </c>
      <c r="D3869" s="15" t="s">
        <v>4158</v>
      </c>
      <c r="E3869" s="15" t="s">
        <v>28876</v>
      </c>
      <c r="F3869" s="14" t="s">
        <v>28847</v>
      </c>
      <c r="G3869" s="15" t="s">
        <v>28877</v>
      </c>
      <c r="H3869" s="14" t="s">
        <v>13942</v>
      </c>
      <c r="I3869" s="15" t="s">
        <v>28878</v>
      </c>
      <c r="J3869" s="14" t="s">
        <v>13699</v>
      </c>
      <c r="K3869" s="18"/>
      <c r="L3869" s="14" t="s">
        <v>13699</v>
      </c>
      <c r="M3869" s="15" t="s">
        <v>26760</v>
      </c>
      <c r="N3869" s="19" t="str">
        <f>_xlfn.IFNA(VLOOKUP(K3869,'HAN02'!$I$1:$J$426,2,FALSE),"")</f>
        <v/>
      </c>
    </row>
    <row r="3870" spans="1:14">
      <c r="A3870" s="14">
        <v>3868</v>
      </c>
      <c r="B3870" s="14" t="str">
        <f t="shared" si="60"/>
        <v>440703603868</v>
      </c>
      <c r="C3870" s="15" t="s">
        <v>28879</v>
      </c>
      <c r="D3870" s="15" t="s">
        <v>4158</v>
      </c>
      <c r="E3870" s="15" t="s">
        <v>28880</v>
      </c>
      <c r="F3870" s="14" t="s">
        <v>28847</v>
      </c>
      <c r="G3870" s="15" t="s">
        <v>28881</v>
      </c>
      <c r="H3870" s="14" t="s">
        <v>15084</v>
      </c>
      <c r="I3870" s="15" t="s">
        <v>28882</v>
      </c>
      <c r="J3870" s="14" t="s">
        <v>13699</v>
      </c>
      <c r="K3870" s="18"/>
      <c r="L3870" s="14" t="s">
        <v>13699</v>
      </c>
      <c r="M3870" s="15" t="s">
        <v>26760</v>
      </c>
      <c r="N3870" s="19" t="str">
        <f>_xlfn.IFNA(VLOOKUP(K3870,'HAN02'!$I$1:$J$426,2,FALSE),"")</f>
        <v/>
      </c>
    </row>
    <row r="3871" spans="1:14">
      <c r="A3871" s="14">
        <v>3869</v>
      </c>
      <c r="B3871" s="14" t="str">
        <f t="shared" si="60"/>
        <v>440703503869</v>
      </c>
      <c r="C3871" s="15" t="s">
        <v>28883</v>
      </c>
      <c r="D3871" s="15" t="s">
        <v>4158</v>
      </c>
      <c r="E3871" s="15" t="s">
        <v>28884</v>
      </c>
      <c r="F3871" s="14" t="s">
        <v>28847</v>
      </c>
      <c r="G3871" s="15" t="s">
        <v>28885</v>
      </c>
      <c r="H3871" s="14" t="s">
        <v>13745</v>
      </c>
      <c r="I3871" s="15" t="s">
        <v>18585</v>
      </c>
      <c r="J3871" s="14" t="s">
        <v>13699</v>
      </c>
      <c r="K3871" s="18"/>
      <c r="L3871" s="14" t="s">
        <v>13699</v>
      </c>
      <c r="M3871" s="15" t="s">
        <v>26760</v>
      </c>
      <c r="N3871" s="19" t="str">
        <f>_xlfn.IFNA(VLOOKUP(K3871,'HAN02'!$I$1:$J$426,2,FALSE),"")</f>
        <v/>
      </c>
    </row>
    <row r="3872" spans="1:14">
      <c r="A3872" s="14">
        <v>3870</v>
      </c>
      <c r="B3872" s="14" t="str">
        <f t="shared" si="60"/>
        <v>440703403870</v>
      </c>
      <c r="C3872" s="15" t="s">
        <v>28886</v>
      </c>
      <c r="D3872" s="15" t="s">
        <v>4158</v>
      </c>
      <c r="E3872" s="15" t="s">
        <v>28887</v>
      </c>
      <c r="F3872" s="14" t="s">
        <v>28847</v>
      </c>
      <c r="G3872" s="15" t="s">
        <v>28888</v>
      </c>
      <c r="H3872" s="14" t="s">
        <v>13708</v>
      </c>
      <c r="I3872" s="15" t="s">
        <v>28889</v>
      </c>
      <c r="J3872" s="14" t="s">
        <v>13699</v>
      </c>
      <c r="K3872" s="18"/>
      <c r="L3872" s="14" t="s">
        <v>13699</v>
      </c>
      <c r="M3872" s="15" t="s">
        <v>26760</v>
      </c>
      <c r="N3872" s="19" t="str">
        <f>_xlfn.IFNA(VLOOKUP(K3872,'HAN02'!$I$1:$J$426,2,FALSE),"")</f>
        <v/>
      </c>
    </row>
    <row r="3873" spans="1:14">
      <c r="A3873" s="14">
        <v>3871</v>
      </c>
      <c r="B3873" s="14" t="str">
        <f t="shared" si="60"/>
        <v>440704403871</v>
      </c>
      <c r="C3873" s="15" t="s">
        <v>28890</v>
      </c>
      <c r="D3873" s="15" t="s">
        <v>4160</v>
      </c>
      <c r="E3873" s="15" t="s">
        <v>28891</v>
      </c>
      <c r="F3873" s="14" t="s">
        <v>28847</v>
      </c>
      <c r="G3873" s="15" t="s">
        <v>28892</v>
      </c>
      <c r="H3873" s="14" t="s">
        <v>13708</v>
      </c>
      <c r="I3873" s="15" t="s">
        <v>20551</v>
      </c>
      <c r="J3873" s="14" t="s">
        <v>13710</v>
      </c>
      <c r="K3873" s="18" t="s">
        <v>13227</v>
      </c>
      <c r="L3873" s="14" t="s">
        <v>13832</v>
      </c>
      <c r="M3873" s="15" t="s">
        <v>26760</v>
      </c>
      <c r="N3873" s="19" t="str">
        <f>_xlfn.IFNA(VLOOKUP(K3873,'HAN02'!$I$1:$J$426,2,FALSE),"")</f>
        <v>GG442131</v>
      </c>
    </row>
    <row r="3874" spans="1:14">
      <c r="A3874" s="14">
        <v>3872</v>
      </c>
      <c r="B3874" s="14" t="str">
        <f t="shared" si="60"/>
        <v>440704503872</v>
      </c>
      <c r="C3874" s="15" t="s">
        <v>28893</v>
      </c>
      <c r="D3874" s="15" t="s">
        <v>4160</v>
      </c>
      <c r="E3874" s="15" t="s">
        <v>28894</v>
      </c>
      <c r="F3874" s="14" t="s">
        <v>28847</v>
      </c>
      <c r="G3874" s="15" t="s">
        <v>28895</v>
      </c>
      <c r="H3874" s="14" t="s">
        <v>13745</v>
      </c>
      <c r="I3874" s="15" t="s">
        <v>21130</v>
      </c>
      <c r="J3874" s="14" t="s">
        <v>13710</v>
      </c>
      <c r="K3874" s="18" t="s">
        <v>13227</v>
      </c>
      <c r="L3874" s="14" t="s">
        <v>13699</v>
      </c>
      <c r="M3874" s="15" t="s">
        <v>26760</v>
      </c>
      <c r="N3874" s="19" t="str">
        <f>_xlfn.IFNA(VLOOKUP(K3874,'HAN02'!$I$1:$J$426,2,FALSE),"")</f>
        <v>GG442131</v>
      </c>
    </row>
    <row r="3875" spans="1:14">
      <c r="A3875" s="14">
        <v>3873</v>
      </c>
      <c r="B3875" s="14" t="str">
        <f t="shared" si="60"/>
        <v>440704503873</v>
      </c>
      <c r="C3875" s="15" t="s">
        <v>28896</v>
      </c>
      <c r="D3875" s="15" t="s">
        <v>4160</v>
      </c>
      <c r="E3875" s="15" t="s">
        <v>28897</v>
      </c>
      <c r="F3875" s="14" t="s">
        <v>28847</v>
      </c>
      <c r="G3875" s="15" t="s">
        <v>28898</v>
      </c>
      <c r="H3875" s="14" t="s">
        <v>13745</v>
      </c>
      <c r="I3875" s="15" t="s">
        <v>22693</v>
      </c>
      <c r="J3875" s="14" t="s">
        <v>13710</v>
      </c>
      <c r="K3875" s="18" t="s">
        <v>13227</v>
      </c>
      <c r="L3875" s="14" t="s">
        <v>13699</v>
      </c>
      <c r="M3875" s="15" t="s">
        <v>26760</v>
      </c>
      <c r="N3875" s="19" t="str">
        <f>_xlfn.IFNA(VLOOKUP(K3875,'HAN02'!$I$1:$J$426,2,FALSE),"")</f>
        <v>GG442131</v>
      </c>
    </row>
    <row r="3876" spans="1:14">
      <c r="A3876" s="14">
        <v>3874</v>
      </c>
      <c r="B3876" s="14" t="str">
        <f t="shared" si="60"/>
        <v>440704503874</v>
      </c>
      <c r="C3876" s="15" t="s">
        <v>28899</v>
      </c>
      <c r="D3876" s="15" t="s">
        <v>4160</v>
      </c>
      <c r="E3876" s="15" t="s">
        <v>28900</v>
      </c>
      <c r="F3876" s="14" t="s">
        <v>28901</v>
      </c>
      <c r="G3876" s="15" t="s">
        <v>28902</v>
      </c>
      <c r="H3876" s="14" t="s">
        <v>13745</v>
      </c>
      <c r="I3876" s="15" t="s">
        <v>20813</v>
      </c>
      <c r="J3876" s="14" t="s">
        <v>13710</v>
      </c>
      <c r="K3876" s="18" t="s">
        <v>13227</v>
      </c>
      <c r="L3876" s="14" t="s">
        <v>13699</v>
      </c>
      <c r="M3876" s="15" t="s">
        <v>26760</v>
      </c>
      <c r="N3876" s="19" t="str">
        <f>_xlfn.IFNA(VLOOKUP(K3876,'HAN02'!$I$1:$J$426,2,FALSE),"")</f>
        <v>GG442131</v>
      </c>
    </row>
    <row r="3877" spans="1:14">
      <c r="A3877" s="14">
        <v>3875</v>
      </c>
      <c r="B3877" s="14" t="str">
        <f t="shared" si="60"/>
        <v>440704503875</v>
      </c>
      <c r="C3877" s="15" t="s">
        <v>28903</v>
      </c>
      <c r="D3877" s="15" t="s">
        <v>4160</v>
      </c>
      <c r="E3877" s="15" t="s">
        <v>28904</v>
      </c>
      <c r="F3877" s="14" t="s">
        <v>28847</v>
      </c>
      <c r="G3877" s="15" t="s">
        <v>28905</v>
      </c>
      <c r="H3877" s="14" t="s">
        <v>13745</v>
      </c>
      <c r="I3877" s="15" t="s">
        <v>17227</v>
      </c>
      <c r="J3877" s="14" t="s">
        <v>13710</v>
      </c>
      <c r="K3877" s="18" t="s">
        <v>13227</v>
      </c>
      <c r="L3877" s="14" t="s">
        <v>13699</v>
      </c>
      <c r="M3877" s="15" t="s">
        <v>26760</v>
      </c>
      <c r="N3877" s="19" t="str">
        <f>_xlfn.IFNA(VLOOKUP(K3877,'HAN02'!$I$1:$J$426,2,FALSE),"")</f>
        <v>GG442131</v>
      </c>
    </row>
    <row r="3878" spans="1:14">
      <c r="A3878" s="14">
        <v>3876</v>
      </c>
      <c r="B3878" s="14" t="str">
        <f t="shared" si="60"/>
        <v>440704503876</v>
      </c>
      <c r="C3878" s="15" t="s">
        <v>28906</v>
      </c>
      <c r="D3878" s="15" t="s">
        <v>4160</v>
      </c>
      <c r="E3878" s="15" t="s">
        <v>28907</v>
      </c>
      <c r="F3878" s="14" t="s">
        <v>28847</v>
      </c>
      <c r="G3878" s="15" t="s">
        <v>28908</v>
      </c>
      <c r="H3878" s="14" t="s">
        <v>13745</v>
      </c>
      <c r="I3878" s="15" t="s">
        <v>17663</v>
      </c>
      <c r="J3878" s="14" t="s">
        <v>13710</v>
      </c>
      <c r="K3878" s="18" t="s">
        <v>13227</v>
      </c>
      <c r="L3878" s="14" t="s">
        <v>13699</v>
      </c>
      <c r="M3878" s="15" t="s">
        <v>26760</v>
      </c>
      <c r="N3878" s="19" t="str">
        <f>_xlfn.IFNA(VLOOKUP(K3878,'HAN02'!$I$1:$J$426,2,FALSE),"")</f>
        <v>GG442131</v>
      </c>
    </row>
    <row r="3879" spans="1:14">
      <c r="A3879" s="14">
        <v>3877</v>
      </c>
      <c r="B3879" s="14" t="str">
        <f t="shared" si="60"/>
        <v>440705203877</v>
      </c>
      <c r="C3879" s="15" t="s">
        <v>28909</v>
      </c>
      <c r="D3879" s="15" t="s">
        <v>4162</v>
      </c>
      <c r="E3879" s="15" t="s">
        <v>28910</v>
      </c>
      <c r="F3879" s="14" t="s">
        <v>28911</v>
      </c>
      <c r="G3879" s="15" t="s">
        <v>28912</v>
      </c>
      <c r="H3879" s="14" t="s">
        <v>14962</v>
      </c>
      <c r="I3879" s="15" t="s">
        <v>15609</v>
      </c>
      <c r="J3879" s="14" t="s">
        <v>13699</v>
      </c>
      <c r="K3879" s="18"/>
      <c r="L3879" s="14" t="s">
        <v>13699</v>
      </c>
      <c r="M3879" s="15" t="s">
        <v>26760</v>
      </c>
      <c r="N3879" s="19" t="str">
        <f>_xlfn.IFNA(VLOOKUP(K3879,'HAN02'!$I$1:$J$426,2,FALSE),"")</f>
        <v/>
      </c>
    </row>
    <row r="3880" spans="1:14">
      <c r="A3880" s="14">
        <v>3878</v>
      </c>
      <c r="B3880" s="14" t="str">
        <f t="shared" si="60"/>
        <v>440781503878</v>
      </c>
      <c r="C3880" s="15" t="s">
        <v>28913</v>
      </c>
      <c r="D3880" s="15" t="s">
        <v>4164</v>
      </c>
      <c r="E3880" s="15" t="s">
        <v>28914</v>
      </c>
      <c r="F3880" s="14" t="s">
        <v>28915</v>
      </c>
      <c r="G3880" s="15" t="s">
        <v>28916</v>
      </c>
      <c r="H3880" s="14" t="s">
        <v>13745</v>
      </c>
      <c r="I3880" s="15" t="s">
        <v>18241</v>
      </c>
      <c r="J3880" s="14" t="s">
        <v>13699</v>
      </c>
      <c r="K3880" s="18"/>
      <c r="L3880" s="14" t="s">
        <v>13699</v>
      </c>
      <c r="M3880" s="15" t="s">
        <v>26760</v>
      </c>
      <c r="N3880" s="19" t="str">
        <f>_xlfn.IFNA(VLOOKUP(K3880,'HAN02'!$I$1:$J$426,2,FALSE),"")</f>
        <v/>
      </c>
    </row>
    <row r="3881" spans="1:14">
      <c r="A3881" s="14">
        <v>3879</v>
      </c>
      <c r="B3881" s="14" t="str">
        <f t="shared" si="60"/>
        <v>440784503879</v>
      </c>
      <c r="C3881" s="15" t="s">
        <v>28917</v>
      </c>
      <c r="D3881" s="15" t="s">
        <v>4168</v>
      </c>
      <c r="E3881" s="15" t="s">
        <v>28918</v>
      </c>
      <c r="F3881" s="14" t="s">
        <v>28919</v>
      </c>
      <c r="G3881" s="15" t="s">
        <v>28920</v>
      </c>
      <c r="H3881" s="14" t="s">
        <v>13745</v>
      </c>
      <c r="I3881" s="15" t="s">
        <v>20898</v>
      </c>
      <c r="J3881" s="14" t="s">
        <v>13699</v>
      </c>
      <c r="K3881" s="18"/>
      <c r="L3881" s="14" t="s">
        <v>13699</v>
      </c>
      <c r="M3881" s="15" t="s">
        <v>26760</v>
      </c>
      <c r="N3881" s="19" t="str">
        <f>_xlfn.IFNA(VLOOKUP(K3881,'HAN02'!$I$1:$J$426,2,FALSE),"")</f>
        <v/>
      </c>
    </row>
    <row r="3882" spans="1:14">
      <c r="A3882" s="14">
        <v>3880</v>
      </c>
      <c r="B3882" s="14" t="str">
        <f t="shared" si="60"/>
        <v>440800403880</v>
      </c>
      <c r="C3882" s="15" t="s">
        <v>28921</v>
      </c>
      <c r="D3882" s="15" t="s">
        <v>4172</v>
      </c>
      <c r="E3882" s="15" t="s">
        <v>28922</v>
      </c>
      <c r="F3882" s="14" t="s">
        <v>28923</v>
      </c>
      <c r="G3882" s="15" t="s">
        <v>28924</v>
      </c>
      <c r="H3882" s="14" t="s">
        <v>13708</v>
      </c>
      <c r="I3882" s="15" t="s">
        <v>24437</v>
      </c>
      <c r="J3882" s="14" t="s">
        <v>13699</v>
      </c>
      <c r="K3882" s="18"/>
      <c r="L3882" s="14" t="s">
        <v>13699</v>
      </c>
      <c r="M3882" s="15" t="s">
        <v>26760</v>
      </c>
      <c r="N3882" s="19" t="str">
        <f>_xlfn.IFNA(VLOOKUP(K3882,'HAN02'!$I$1:$J$426,2,FALSE),"")</f>
        <v/>
      </c>
    </row>
    <row r="3883" spans="1:14">
      <c r="A3883" s="14">
        <v>3881</v>
      </c>
      <c r="B3883" s="14" t="str">
        <f t="shared" si="60"/>
        <v>440800603881</v>
      </c>
      <c r="C3883" s="15" t="s">
        <v>28925</v>
      </c>
      <c r="D3883" s="15" t="s">
        <v>4172</v>
      </c>
      <c r="E3883" s="15" t="s">
        <v>28926</v>
      </c>
      <c r="F3883" s="14" t="s">
        <v>28927</v>
      </c>
      <c r="G3883" s="15" t="s">
        <v>28928</v>
      </c>
      <c r="H3883" s="14" t="s">
        <v>15084</v>
      </c>
      <c r="I3883" s="15" t="s">
        <v>22917</v>
      </c>
      <c r="J3883" s="14" t="s">
        <v>13699</v>
      </c>
      <c r="K3883" s="18"/>
      <c r="L3883" s="14" t="s">
        <v>13699</v>
      </c>
      <c r="M3883" s="15" t="s">
        <v>26760</v>
      </c>
      <c r="N3883" s="19" t="str">
        <f>_xlfn.IFNA(VLOOKUP(K3883,'HAN02'!$I$1:$J$426,2,FALSE),"")</f>
        <v/>
      </c>
    </row>
    <row r="3884" spans="1:14">
      <c r="A3884" s="14">
        <v>3882</v>
      </c>
      <c r="B3884" s="14" t="str">
        <f t="shared" si="60"/>
        <v>440800203882</v>
      </c>
      <c r="C3884" s="15" t="s">
        <v>28929</v>
      </c>
      <c r="D3884" s="15" t="s">
        <v>4172</v>
      </c>
      <c r="E3884" s="15" t="s">
        <v>28930</v>
      </c>
      <c r="F3884" s="14" t="s">
        <v>28931</v>
      </c>
      <c r="G3884" s="15" t="s">
        <v>28932</v>
      </c>
      <c r="H3884" s="14" t="s">
        <v>14962</v>
      </c>
      <c r="I3884" s="15" t="s">
        <v>28933</v>
      </c>
      <c r="J3884" s="14" t="s">
        <v>13699</v>
      </c>
      <c r="K3884" s="18"/>
      <c r="L3884" s="14" t="s">
        <v>13699</v>
      </c>
      <c r="M3884" s="15" t="s">
        <v>26760</v>
      </c>
      <c r="N3884" s="19" t="str">
        <f>_xlfn.IFNA(VLOOKUP(K3884,'HAN02'!$I$1:$J$426,2,FALSE),"")</f>
        <v/>
      </c>
    </row>
    <row r="3885" spans="1:14">
      <c r="A3885" s="14">
        <v>3883</v>
      </c>
      <c r="B3885" s="14" t="str">
        <f t="shared" si="60"/>
        <v>440800503883</v>
      </c>
      <c r="C3885" s="15" t="s">
        <v>28934</v>
      </c>
      <c r="D3885" s="15" t="s">
        <v>4172</v>
      </c>
      <c r="E3885" s="15" t="s">
        <v>28935</v>
      </c>
      <c r="F3885" s="14" t="s">
        <v>28936</v>
      </c>
      <c r="G3885" s="15" t="s">
        <v>28937</v>
      </c>
      <c r="H3885" s="14" t="s">
        <v>13745</v>
      </c>
      <c r="I3885" s="15" t="s">
        <v>15830</v>
      </c>
      <c r="J3885" s="14" t="s">
        <v>13699</v>
      </c>
      <c r="K3885" s="18"/>
      <c r="L3885" s="14" t="s">
        <v>13699</v>
      </c>
      <c r="M3885" s="15" t="s">
        <v>26760</v>
      </c>
      <c r="N3885" s="19" t="str">
        <f>_xlfn.IFNA(VLOOKUP(K3885,'HAN02'!$I$1:$J$426,2,FALSE),"")</f>
        <v/>
      </c>
    </row>
    <row r="3886" spans="1:14">
      <c r="A3886" s="14">
        <v>3884</v>
      </c>
      <c r="B3886" s="14" t="str">
        <f t="shared" si="60"/>
        <v>440800503884</v>
      </c>
      <c r="C3886" s="15" t="s">
        <v>28938</v>
      </c>
      <c r="D3886" s="15" t="s">
        <v>4172</v>
      </c>
      <c r="E3886" s="15" t="s">
        <v>28939</v>
      </c>
      <c r="F3886" s="14" t="s">
        <v>28940</v>
      </c>
      <c r="G3886" s="15" t="s">
        <v>28941</v>
      </c>
      <c r="H3886" s="14" t="s">
        <v>13745</v>
      </c>
      <c r="I3886" s="15" t="s">
        <v>28942</v>
      </c>
      <c r="J3886" s="14" t="s">
        <v>13699</v>
      </c>
      <c r="K3886" s="18"/>
      <c r="L3886" s="14" t="s">
        <v>13699</v>
      </c>
      <c r="M3886" s="15" t="s">
        <v>26760</v>
      </c>
      <c r="N3886" s="19" t="str">
        <f>_xlfn.IFNA(VLOOKUP(K3886,'HAN02'!$I$1:$J$426,2,FALSE),"")</f>
        <v/>
      </c>
    </row>
    <row r="3887" spans="1:14">
      <c r="A3887" s="14">
        <v>3885</v>
      </c>
      <c r="B3887" s="14" t="str">
        <f t="shared" si="60"/>
        <v>440800503885</v>
      </c>
      <c r="C3887" s="15" t="s">
        <v>28943</v>
      </c>
      <c r="D3887" s="15" t="s">
        <v>4172</v>
      </c>
      <c r="E3887" s="15" t="s">
        <v>28944</v>
      </c>
      <c r="F3887" s="14" t="s">
        <v>28945</v>
      </c>
      <c r="G3887" s="15" t="s">
        <v>28946</v>
      </c>
      <c r="H3887" s="14" t="s">
        <v>13745</v>
      </c>
      <c r="I3887" s="15" t="s">
        <v>28947</v>
      </c>
      <c r="J3887" s="14" t="s">
        <v>13699</v>
      </c>
      <c r="K3887" s="18"/>
      <c r="L3887" s="14" t="s">
        <v>13699</v>
      </c>
      <c r="M3887" s="15" t="s">
        <v>26760</v>
      </c>
      <c r="N3887" s="19" t="str">
        <f>_xlfn.IFNA(VLOOKUP(K3887,'HAN02'!$I$1:$J$426,2,FALSE),"")</f>
        <v/>
      </c>
    </row>
    <row r="3888" spans="1:14">
      <c r="A3888" s="14">
        <v>3886</v>
      </c>
      <c r="B3888" s="14" t="str">
        <f t="shared" si="60"/>
        <v>440901103886</v>
      </c>
      <c r="C3888" s="15" t="s">
        <v>28948</v>
      </c>
      <c r="D3888" s="15" t="s">
        <v>28949</v>
      </c>
      <c r="E3888" s="15" t="s">
        <v>28950</v>
      </c>
      <c r="F3888" s="14" t="s">
        <v>28951</v>
      </c>
      <c r="G3888" s="15" t="s">
        <v>28952</v>
      </c>
      <c r="H3888" s="14" t="s">
        <v>13942</v>
      </c>
      <c r="I3888" s="15" t="s">
        <v>24969</v>
      </c>
      <c r="J3888" s="14" t="s">
        <v>13699</v>
      </c>
      <c r="K3888" s="18"/>
      <c r="L3888" s="14" t="s">
        <v>13832</v>
      </c>
      <c r="M3888" s="15" t="s">
        <v>26760</v>
      </c>
      <c r="N3888" s="19" t="str">
        <f>_xlfn.IFNA(VLOOKUP(K3888,'HAN02'!$I$1:$J$426,2,FALSE),"")</f>
        <v/>
      </c>
    </row>
    <row r="3889" spans="1:14">
      <c r="A3889" s="14">
        <v>3887</v>
      </c>
      <c r="B3889" s="14" t="str">
        <f t="shared" si="60"/>
        <v>440901403887</v>
      </c>
      <c r="C3889" s="15" t="s">
        <v>28953</v>
      </c>
      <c r="D3889" s="15" t="s">
        <v>28949</v>
      </c>
      <c r="E3889" s="15" t="s">
        <v>28954</v>
      </c>
      <c r="F3889" s="14" t="s">
        <v>28955</v>
      </c>
      <c r="G3889" s="15" t="s">
        <v>28956</v>
      </c>
      <c r="H3889" s="14" t="s">
        <v>13708</v>
      </c>
      <c r="I3889" s="15" t="s">
        <v>27184</v>
      </c>
      <c r="J3889" s="14" t="s">
        <v>13699</v>
      </c>
      <c r="K3889" s="18"/>
      <c r="L3889" s="14" t="s">
        <v>13699</v>
      </c>
      <c r="M3889" s="15" t="s">
        <v>26760</v>
      </c>
      <c r="N3889" s="19" t="str">
        <f>_xlfn.IFNA(VLOOKUP(K3889,'HAN02'!$I$1:$J$426,2,FALSE),"")</f>
        <v/>
      </c>
    </row>
    <row r="3890" spans="1:14">
      <c r="A3890" s="14">
        <v>3888</v>
      </c>
      <c r="B3890" s="14" t="str">
        <f t="shared" si="60"/>
        <v>440901503888</v>
      </c>
      <c r="C3890" s="15" t="s">
        <v>28957</v>
      </c>
      <c r="D3890" s="15" t="s">
        <v>28949</v>
      </c>
      <c r="E3890" s="15" t="s">
        <v>28958</v>
      </c>
      <c r="F3890" s="14" t="s">
        <v>28959</v>
      </c>
      <c r="G3890" s="15" t="s">
        <v>28960</v>
      </c>
      <c r="H3890" s="14" t="s">
        <v>13745</v>
      </c>
      <c r="I3890" s="15" t="s">
        <v>15640</v>
      </c>
      <c r="J3890" s="14" t="s">
        <v>13699</v>
      </c>
      <c r="K3890" s="18"/>
      <c r="L3890" s="14" t="s">
        <v>13699</v>
      </c>
      <c r="M3890" s="15" t="s">
        <v>26760</v>
      </c>
      <c r="N3890" s="19" t="str">
        <f>_xlfn.IFNA(VLOOKUP(K3890,'HAN02'!$I$1:$J$426,2,FALSE),"")</f>
        <v/>
      </c>
    </row>
    <row r="3891" spans="1:14">
      <c r="A3891" s="14">
        <v>3889</v>
      </c>
      <c r="B3891" s="14" t="str">
        <f t="shared" si="60"/>
        <v>440902503889</v>
      </c>
      <c r="C3891" s="15" t="s">
        <v>28961</v>
      </c>
      <c r="D3891" s="15" t="s">
        <v>28962</v>
      </c>
      <c r="E3891" s="15" t="s">
        <v>28963</v>
      </c>
      <c r="F3891" s="14" t="s">
        <v>28955</v>
      </c>
      <c r="G3891" s="15" t="s">
        <v>28964</v>
      </c>
      <c r="H3891" s="14" t="s">
        <v>13745</v>
      </c>
      <c r="I3891" s="15" t="s">
        <v>25635</v>
      </c>
      <c r="J3891" s="14" t="s">
        <v>13699</v>
      </c>
      <c r="K3891" s="18"/>
      <c r="L3891" s="14" t="s">
        <v>13699</v>
      </c>
      <c r="M3891" s="15" t="s">
        <v>26760</v>
      </c>
      <c r="N3891" s="19" t="str">
        <f>_xlfn.IFNA(VLOOKUP(K3891,'HAN02'!$I$1:$J$426,2,FALSE),"")</f>
        <v/>
      </c>
    </row>
    <row r="3892" spans="1:14">
      <c r="A3892" s="14">
        <v>3890</v>
      </c>
      <c r="B3892" s="14" t="str">
        <f t="shared" si="60"/>
        <v>440902603890</v>
      </c>
      <c r="C3892" s="15" t="s">
        <v>28965</v>
      </c>
      <c r="D3892" s="15" t="s">
        <v>28962</v>
      </c>
      <c r="E3892" s="15" t="s">
        <v>28966</v>
      </c>
      <c r="F3892" s="14" t="s">
        <v>28955</v>
      </c>
      <c r="G3892" s="15" t="s">
        <v>28967</v>
      </c>
      <c r="H3892" s="14" t="s">
        <v>15084</v>
      </c>
      <c r="I3892" s="15" t="s">
        <v>15853</v>
      </c>
      <c r="J3892" s="14" t="s">
        <v>13699</v>
      </c>
      <c r="K3892" s="18"/>
      <c r="L3892" s="14" t="s">
        <v>13699</v>
      </c>
      <c r="M3892" s="15" t="s">
        <v>26760</v>
      </c>
      <c r="N3892" s="19" t="str">
        <f>_xlfn.IFNA(VLOOKUP(K3892,'HAN02'!$I$1:$J$426,2,FALSE),"")</f>
        <v/>
      </c>
    </row>
    <row r="3893" spans="1:14">
      <c r="A3893" s="14">
        <v>3891</v>
      </c>
      <c r="B3893" s="14" t="str">
        <f t="shared" si="60"/>
        <v>440902503891</v>
      </c>
      <c r="C3893" s="15" t="s">
        <v>28968</v>
      </c>
      <c r="D3893" s="15" t="s">
        <v>28962</v>
      </c>
      <c r="E3893" s="15" t="s">
        <v>28969</v>
      </c>
      <c r="F3893" s="14" t="s">
        <v>28955</v>
      </c>
      <c r="G3893" s="15" t="s">
        <v>28970</v>
      </c>
      <c r="H3893" s="14" t="s">
        <v>13745</v>
      </c>
      <c r="I3893" s="15" t="s">
        <v>15267</v>
      </c>
      <c r="J3893" s="14" t="s">
        <v>13699</v>
      </c>
      <c r="K3893" s="18"/>
      <c r="L3893" s="14" t="s">
        <v>13699</v>
      </c>
      <c r="M3893" s="15" t="s">
        <v>26760</v>
      </c>
      <c r="N3893" s="19" t="str">
        <f>_xlfn.IFNA(VLOOKUP(K3893,'HAN02'!$I$1:$J$426,2,FALSE),"")</f>
        <v/>
      </c>
    </row>
    <row r="3894" spans="1:14">
      <c r="A3894" s="14">
        <v>3892</v>
      </c>
      <c r="B3894" s="14" t="str">
        <f t="shared" si="60"/>
        <v>440904503892</v>
      </c>
      <c r="C3894" s="15" t="s">
        <v>28971</v>
      </c>
      <c r="D3894" s="15" t="s">
        <v>28972</v>
      </c>
      <c r="E3894" s="15" t="s">
        <v>28973</v>
      </c>
      <c r="F3894" s="14" t="s">
        <v>28974</v>
      </c>
      <c r="G3894" s="15" t="s">
        <v>28975</v>
      </c>
      <c r="H3894" s="14" t="s">
        <v>13745</v>
      </c>
      <c r="I3894" s="15" t="s">
        <v>25774</v>
      </c>
      <c r="J3894" s="14" t="s">
        <v>13699</v>
      </c>
      <c r="K3894" s="18"/>
      <c r="L3894" s="14" t="s">
        <v>13699</v>
      </c>
      <c r="M3894" s="15" t="s">
        <v>26760</v>
      </c>
      <c r="N3894" s="19" t="str">
        <f>_xlfn.IFNA(VLOOKUP(K3894,'HAN02'!$I$1:$J$426,2,FALSE),"")</f>
        <v/>
      </c>
    </row>
    <row r="3895" spans="1:14">
      <c r="A3895" s="14">
        <v>3893</v>
      </c>
      <c r="B3895" s="14" t="str">
        <f t="shared" si="60"/>
        <v>440904503893</v>
      </c>
      <c r="C3895" s="15" t="s">
        <v>28976</v>
      </c>
      <c r="D3895" s="15" t="s">
        <v>28972</v>
      </c>
      <c r="E3895" s="15" t="s">
        <v>28977</v>
      </c>
      <c r="F3895" s="14" t="s">
        <v>28955</v>
      </c>
      <c r="G3895" s="15" t="s">
        <v>28978</v>
      </c>
      <c r="H3895" s="14" t="s">
        <v>13745</v>
      </c>
      <c r="I3895" s="15" t="s">
        <v>14989</v>
      </c>
      <c r="J3895" s="14" t="s">
        <v>13699</v>
      </c>
      <c r="K3895" s="18"/>
      <c r="L3895" s="14" t="s">
        <v>13699</v>
      </c>
      <c r="M3895" s="15" t="s">
        <v>26760</v>
      </c>
      <c r="N3895" s="19" t="str">
        <f>_xlfn.IFNA(VLOOKUP(K3895,'HAN02'!$I$1:$J$426,2,FALSE),"")</f>
        <v/>
      </c>
    </row>
    <row r="3896" spans="1:14">
      <c r="A3896" s="14">
        <v>3894</v>
      </c>
      <c r="B3896" s="14" t="str">
        <f t="shared" si="60"/>
        <v>440981303894</v>
      </c>
      <c r="C3896" s="15" t="s">
        <v>28979</v>
      </c>
      <c r="D3896" s="15" t="s">
        <v>28980</v>
      </c>
      <c r="E3896" s="15" t="s">
        <v>28981</v>
      </c>
      <c r="F3896" s="14" t="s">
        <v>28959</v>
      </c>
      <c r="G3896" s="15" t="s">
        <v>28982</v>
      </c>
      <c r="H3896" s="14" t="s">
        <v>13872</v>
      </c>
      <c r="I3896" s="15" t="s">
        <v>24334</v>
      </c>
      <c r="J3896" s="14" t="s">
        <v>13699</v>
      </c>
      <c r="K3896" s="18"/>
      <c r="L3896" s="14" t="s">
        <v>13699</v>
      </c>
      <c r="M3896" s="15" t="s">
        <v>26760</v>
      </c>
      <c r="N3896" s="19" t="str">
        <f>_xlfn.IFNA(VLOOKUP(K3896,'HAN02'!$I$1:$J$426,2,FALSE),"")</f>
        <v/>
      </c>
    </row>
    <row r="3897" spans="1:14">
      <c r="A3897" s="14">
        <v>3895</v>
      </c>
      <c r="B3897" s="14" t="str">
        <f t="shared" si="60"/>
        <v>440982603895</v>
      </c>
      <c r="C3897" s="15" t="s">
        <v>28983</v>
      </c>
      <c r="D3897" s="15" t="s">
        <v>28984</v>
      </c>
      <c r="E3897" s="15" t="s">
        <v>28985</v>
      </c>
      <c r="F3897" s="14" t="s">
        <v>28986</v>
      </c>
      <c r="G3897" s="15" t="s">
        <v>28987</v>
      </c>
      <c r="H3897" s="14" t="s">
        <v>15084</v>
      </c>
      <c r="I3897" s="15" t="s">
        <v>28988</v>
      </c>
      <c r="J3897" s="14" t="s">
        <v>13699</v>
      </c>
      <c r="K3897" s="18"/>
      <c r="L3897" s="14" t="s">
        <v>13699</v>
      </c>
      <c r="M3897" s="15" t="s">
        <v>26760</v>
      </c>
      <c r="N3897" s="19" t="str">
        <f>_xlfn.IFNA(VLOOKUP(K3897,'HAN02'!$I$1:$J$426,2,FALSE),"")</f>
        <v/>
      </c>
    </row>
    <row r="3898" spans="1:14">
      <c r="A3898" s="14">
        <v>3896</v>
      </c>
      <c r="B3898" s="14" t="str">
        <f t="shared" si="60"/>
        <v>440983503896</v>
      </c>
      <c r="C3898" s="15" t="s">
        <v>28989</v>
      </c>
      <c r="D3898" s="15" t="s">
        <v>28990</v>
      </c>
      <c r="E3898" s="15" t="s">
        <v>28991</v>
      </c>
      <c r="F3898" s="14" t="s">
        <v>28992</v>
      </c>
      <c r="G3898" s="15" t="s">
        <v>28993</v>
      </c>
      <c r="H3898" s="14" t="s">
        <v>13745</v>
      </c>
      <c r="I3898" s="15" t="s">
        <v>28994</v>
      </c>
      <c r="J3898" s="14" t="s">
        <v>13699</v>
      </c>
      <c r="K3898" s="18"/>
      <c r="L3898" s="14" t="s">
        <v>13699</v>
      </c>
      <c r="M3898" s="15" t="s">
        <v>26760</v>
      </c>
      <c r="N3898" s="19" t="str">
        <f>_xlfn.IFNA(VLOOKUP(K3898,'HAN02'!$I$1:$J$426,2,FALSE),"")</f>
        <v/>
      </c>
    </row>
    <row r="3899" spans="1:14">
      <c r="A3899" s="14">
        <v>3897</v>
      </c>
      <c r="B3899" s="14" t="str">
        <f t="shared" si="60"/>
        <v>441200503897</v>
      </c>
      <c r="C3899" s="15" t="s">
        <v>28995</v>
      </c>
      <c r="D3899" s="15" t="s">
        <v>4199</v>
      </c>
      <c r="E3899" s="15" t="s">
        <v>28996</v>
      </c>
      <c r="F3899" s="14" t="s">
        <v>28997</v>
      </c>
      <c r="G3899" s="15" t="s">
        <v>28998</v>
      </c>
      <c r="H3899" s="14" t="s">
        <v>13745</v>
      </c>
      <c r="I3899" s="15" t="s">
        <v>28999</v>
      </c>
      <c r="J3899" s="14" t="s">
        <v>13699</v>
      </c>
      <c r="K3899" s="18"/>
      <c r="L3899" s="14" t="s">
        <v>13699</v>
      </c>
      <c r="M3899" s="15" t="s">
        <v>26760</v>
      </c>
      <c r="N3899" s="19" t="str">
        <f>_xlfn.IFNA(VLOOKUP(K3899,'HAN02'!$I$1:$J$426,2,FALSE),"")</f>
        <v/>
      </c>
    </row>
    <row r="3900" spans="1:14">
      <c r="A3900" s="14">
        <v>3898</v>
      </c>
      <c r="B3900" s="14" t="str">
        <f t="shared" si="60"/>
        <v>441200403898</v>
      </c>
      <c r="C3900" s="15" t="s">
        <v>29000</v>
      </c>
      <c r="D3900" s="15" t="s">
        <v>4199</v>
      </c>
      <c r="E3900" s="15" t="s">
        <v>29001</v>
      </c>
      <c r="F3900" s="14" t="s">
        <v>29002</v>
      </c>
      <c r="G3900" s="15" t="s">
        <v>29003</v>
      </c>
      <c r="H3900" s="14" t="s">
        <v>13708</v>
      </c>
      <c r="I3900" s="15" t="s">
        <v>29004</v>
      </c>
      <c r="J3900" s="14" t="s">
        <v>13699</v>
      </c>
      <c r="K3900" s="18"/>
      <c r="L3900" s="14" t="s">
        <v>13699</v>
      </c>
      <c r="M3900" s="15" t="s">
        <v>26760</v>
      </c>
      <c r="N3900" s="19" t="str">
        <f>_xlfn.IFNA(VLOOKUP(K3900,'HAN02'!$I$1:$J$426,2,FALSE),"")</f>
        <v/>
      </c>
    </row>
    <row r="3901" spans="1:14">
      <c r="A3901" s="14">
        <v>3899</v>
      </c>
      <c r="B3901" s="14" t="str">
        <f t="shared" si="60"/>
        <v>441200503899</v>
      </c>
      <c r="C3901" s="15" t="s">
        <v>29005</v>
      </c>
      <c r="D3901" s="15" t="s">
        <v>4199</v>
      </c>
      <c r="E3901" s="15" t="s">
        <v>29006</v>
      </c>
      <c r="F3901" s="14" t="s">
        <v>29007</v>
      </c>
      <c r="G3901" s="15" t="s">
        <v>29008</v>
      </c>
      <c r="H3901" s="14" t="s">
        <v>13745</v>
      </c>
      <c r="I3901" s="15" t="s">
        <v>28501</v>
      </c>
      <c r="J3901" s="14" t="s">
        <v>13699</v>
      </c>
      <c r="K3901" s="18"/>
      <c r="L3901" s="14" t="s">
        <v>13699</v>
      </c>
      <c r="M3901" s="15" t="s">
        <v>26760</v>
      </c>
      <c r="N3901" s="19" t="str">
        <f>_xlfn.IFNA(VLOOKUP(K3901,'HAN02'!$I$1:$J$426,2,FALSE),"")</f>
        <v/>
      </c>
    </row>
    <row r="3902" spans="1:14">
      <c r="A3902" s="14">
        <v>3900</v>
      </c>
      <c r="B3902" s="14" t="str">
        <f t="shared" si="60"/>
        <v>441200503900</v>
      </c>
      <c r="C3902" s="15" t="s">
        <v>29009</v>
      </c>
      <c r="D3902" s="15" t="s">
        <v>4199</v>
      </c>
      <c r="E3902" s="15" t="s">
        <v>29010</v>
      </c>
      <c r="F3902" s="14" t="s">
        <v>29007</v>
      </c>
      <c r="G3902" s="15" t="s">
        <v>29011</v>
      </c>
      <c r="H3902" s="14" t="s">
        <v>13745</v>
      </c>
      <c r="I3902" s="15" t="s">
        <v>29012</v>
      </c>
      <c r="J3902" s="14" t="s">
        <v>13699</v>
      </c>
      <c r="K3902" s="18"/>
      <c r="L3902" s="14" t="s">
        <v>13699</v>
      </c>
      <c r="M3902" s="15" t="s">
        <v>26760</v>
      </c>
      <c r="N3902" s="19" t="str">
        <f>_xlfn.IFNA(VLOOKUP(K3902,'HAN02'!$I$1:$J$426,2,FALSE),"")</f>
        <v/>
      </c>
    </row>
    <row r="3903" spans="1:14">
      <c r="A3903" s="14">
        <v>3901</v>
      </c>
      <c r="B3903" s="14" t="str">
        <f t="shared" si="60"/>
        <v>441200503901</v>
      </c>
      <c r="C3903" s="15" t="s">
        <v>29013</v>
      </c>
      <c r="D3903" s="15" t="s">
        <v>4199</v>
      </c>
      <c r="E3903" s="15" t="s">
        <v>29014</v>
      </c>
      <c r="F3903" s="14" t="s">
        <v>29007</v>
      </c>
      <c r="G3903" s="15" t="s">
        <v>29015</v>
      </c>
      <c r="H3903" s="14" t="s">
        <v>13745</v>
      </c>
      <c r="I3903" s="15" t="s">
        <v>22912</v>
      </c>
      <c r="J3903" s="14" t="s">
        <v>13699</v>
      </c>
      <c r="K3903" s="18"/>
      <c r="L3903" s="14" t="s">
        <v>13699</v>
      </c>
      <c r="M3903" s="15" t="s">
        <v>26760</v>
      </c>
      <c r="N3903" s="19" t="str">
        <f>_xlfn.IFNA(VLOOKUP(K3903,'HAN02'!$I$1:$J$426,2,FALSE),"")</f>
        <v/>
      </c>
    </row>
    <row r="3904" spans="1:14">
      <c r="A3904" s="14">
        <v>3902</v>
      </c>
      <c r="B3904" s="14" t="str">
        <f t="shared" si="60"/>
        <v>441200503902</v>
      </c>
      <c r="C3904" s="15" t="s">
        <v>29016</v>
      </c>
      <c r="D3904" s="15" t="s">
        <v>4199</v>
      </c>
      <c r="E3904" s="15" t="s">
        <v>29017</v>
      </c>
      <c r="F3904" s="14" t="s">
        <v>29018</v>
      </c>
      <c r="G3904" s="15" t="s">
        <v>29019</v>
      </c>
      <c r="H3904" s="14" t="s">
        <v>13745</v>
      </c>
      <c r="I3904" s="15" t="s">
        <v>25130</v>
      </c>
      <c r="J3904" s="14" t="s">
        <v>13699</v>
      </c>
      <c r="K3904" s="18"/>
      <c r="L3904" s="14" t="s">
        <v>13699</v>
      </c>
      <c r="M3904" s="15" t="s">
        <v>26760</v>
      </c>
      <c r="N3904" s="19" t="str">
        <f>_xlfn.IFNA(VLOOKUP(K3904,'HAN02'!$I$1:$J$426,2,FALSE),"")</f>
        <v/>
      </c>
    </row>
    <row r="3905" spans="1:14">
      <c r="A3905" s="14">
        <v>3903</v>
      </c>
      <c r="B3905" s="14" t="str">
        <f t="shared" si="60"/>
        <v>441200503903</v>
      </c>
      <c r="C3905" s="15" t="s">
        <v>29020</v>
      </c>
      <c r="D3905" s="15" t="s">
        <v>4199</v>
      </c>
      <c r="E3905" s="15" t="s">
        <v>29021</v>
      </c>
      <c r="F3905" s="14" t="s">
        <v>28997</v>
      </c>
      <c r="G3905" s="15" t="s">
        <v>29022</v>
      </c>
      <c r="H3905" s="14" t="s">
        <v>13745</v>
      </c>
      <c r="I3905" s="15" t="s">
        <v>22136</v>
      </c>
      <c r="J3905" s="14" t="s">
        <v>13699</v>
      </c>
      <c r="K3905" s="18"/>
      <c r="L3905" s="14" t="s">
        <v>13699</v>
      </c>
      <c r="M3905" s="15" t="s">
        <v>26760</v>
      </c>
      <c r="N3905" s="19" t="str">
        <f>_xlfn.IFNA(VLOOKUP(K3905,'HAN02'!$I$1:$J$426,2,FALSE),"")</f>
        <v/>
      </c>
    </row>
    <row r="3906" spans="1:14">
      <c r="A3906" s="14">
        <v>3904</v>
      </c>
      <c r="B3906" s="14" t="str">
        <f t="shared" si="60"/>
        <v>441200503904</v>
      </c>
      <c r="C3906" s="15" t="s">
        <v>29023</v>
      </c>
      <c r="D3906" s="15" t="s">
        <v>4199</v>
      </c>
      <c r="E3906" s="15" t="s">
        <v>29024</v>
      </c>
      <c r="F3906" s="14" t="s">
        <v>28997</v>
      </c>
      <c r="G3906" s="15" t="s">
        <v>29025</v>
      </c>
      <c r="H3906" s="14" t="s">
        <v>13745</v>
      </c>
      <c r="I3906" s="15" t="s">
        <v>14908</v>
      </c>
      <c r="J3906" s="14" t="s">
        <v>13699</v>
      </c>
      <c r="K3906" s="18"/>
      <c r="L3906" s="14" t="s">
        <v>13699</v>
      </c>
      <c r="M3906" s="15" t="s">
        <v>26760</v>
      </c>
      <c r="N3906" s="19" t="str">
        <f>_xlfn.IFNA(VLOOKUP(K3906,'HAN02'!$I$1:$J$426,2,FALSE),"")</f>
        <v/>
      </c>
    </row>
    <row r="3907" spans="1:14">
      <c r="A3907" s="14">
        <v>3905</v>
      </c>
      <c r="B3907" s="14" t="str">
        <f t="shared" si="60"/>
        <v>441200503905</v>
      </c>
      <c r="C3907" s="15" t="s">
        <v>29026</v>
      </c>
      <c r="D3907" s="15" t="s">
        <v>4199</v>
      </c>
      <c r="E3907" s="15" t="s">
        <v>29027</v>
      </c>
      <c r="F3907" s="14" t="s">
        <v>29028</v>
      </c>
      <c r="G3907" s="15" t="s">
        <v>29029</v>
      </c>
      <c r="H3907" s="14" t="s">
        <v>13745</v>
      </c>
      <c r="I3907" s="15" t="s">
        <v>29030</v>
      </c>
      <c r="J3907" s="14" t="s">
        <v>13699</v>
      </c>
      <c r="K3907" s="18"/>
      <c r="L3907" s="14" t="s">
        <v>13699</v>
      </c>
      <c r="M3907" s="15" t="s">
        <v>26760</v>
      </c>
      <c r="N3907" s="19" t="str">
        <f>_xlfn.IFNA(VLOOKUP(K3907,'HAN02'!$I$1:$J$426,2,FALSE),"")</f>
        <v/>
      </c>
    </row>
    <row r="3908" spans="1:14">
      <c r="A3908" s="14">
        <v>3906</v>
      </c>
      <c r="B3908" s="14" t="str">
        <f t="shared" ref="B3908:B3971" si="61">D3908&amp;IF(H3908="",0,H3908)&amp;REPT(0,5-LEN(A3908))&amp;A3908</f>
        <v>441200503906</v>
      </c>
      <c r="C3908" s="15" t="s">
        <v>29031</v>
      </c>
      <c r="D3908" s="15" t="s">
        <v>4199</v>
      </c>
      <c r="E3908" s="15" t="s">
        <v>29032</v>
      </c>
      <c r="F3908" s="14" t="s">
        <v>29033</v>
      </c>
      <c r="G3908" s="15" t="s">
        <v>29034</v>
      </c>
      <c r="H3908" s="14" t="s">
        <v>13745</v>
      </c>
      <c r="I3908" s="15" t="s">
        <v>28369</v>
      </c>
      <c r="J3908" s="14" t="s">
        <v>13710</v>
      </c>
      <c r="K3908" s="18" t="s">
        <v>13230</v>
      </c>
      <c r="L3908" s="14" t="s">
        <v>13699</v>
      </c>
      <c r="M3908" s="15" t="s">
        <v>26760</v>
      </c>
      <c r="N3908" s="19" t="str">
        <f>_xlfn.IFNA(VLOOKUP(K3908,'HAN02'!$I$1:$J$426,2,FALSE),"")</f>
        <v>GG442132</v>
      </c>
    </row>
    <row r="3909" spans="1:14">
      <c r="A3909" s="14">
        <v>3907</v>
      </c>
      <c r="B3909" s="14" t="str">
        <f t="shared" si="61"/>
        <v>441200503907</v>
      </c>
      <c r="C3909" s="15" t="s">
        <v>29035</v>
      </c>
      <c r="D3909" s="15" t="s">
        <v>4199</v>
      </c>
      <c r="E3909" s="15" t="s">
        <v>29036</v>
      </c>
      <c r="F3909" s="14" t="s">
        <v>29037</v>
      </c>
      <c r="G3909" s="15" t="s">
        <v>29038</v>
      </c>
      <c r="H3909" s="14" t="s">
        <v>13745</v>
      </c>
      <c r="I3909" s="15" t="s">
        <v>29039</v>
      </c>
      <c r="J3909" s="14" t="s">
        <v>13699</v>
      </c>
      <c r="K3909" s="18"/>
      <c r="L3909" s="14" t="s">
        <v>13699</v>
      </c>
      <c r="M3909" s="15" t="s">
        <v>26760</v>
      </c>
      <c r="N3909" s="19" t="str">
        <f>_xlfn.IFNA(VLOOKUP(K3909,'HAN02'!$I$1:$J$426,2,FALSE),"")</f>
        <v/>
      </c>
    </row>
    <row r="3910" spans="1:14">
      <c r="A3910" s="14">
        <v>3908</v>
      </c>
      <c r="B3910" s="14" t="str">
        <f t="shared" si="61"/>
        <v>441200403908</v>
      </c>
      <c r="C3910" s="15" t="s">
        <v>29040</v>
      </c>
      <c r="D3910" s="15" t="s">
        <v>4199</v>
      </c>
      <c r="E3910" s="15" t="s">
        <v>29041</v>
      </c>
      <c r="F3910" s="14" t="s">
        <v>29042</v>
      </c>
      <c r="G3910" s="15" t="s">
        <v>29043</v>
      </c>
      <c r="H3910" s="14" t="s">
        <v>13708</v>
      </c>
      <c r="I3910" s="15" t="s">
        <v>29044</v>
      </c>
      <c r="J3910" s="14" t="s">
        <v>13699</v>
      </c>
      <c r="K3910" s="18"/>
      <c r="L3910" s="14" t="s">
        <v>13699</v>
      </c>
      <c r="M3910" s="15" t="s">
        <v>26760</v>
      </c>
      <c r="N3910" s="19" t="str">
        <f>_xlfn.IFNA(VLOOKUP(K3910,'HAN02'!$I$1:$J$426,2,FALSE),"")</f>
        <v/>
      </c>
    </row>
    <row r="3911" spans="1:14">
      <c r="A3911" s="14">
        <v>3909</v>
      </c>
      <c r="B3911" s="14" t="str">
        <f t="shared" si="61"/>
        <v>441200503909</v>
      </c>
      <c r="C3911" s="15" t="s">
        <v>29045</v>
      </c>
      <c r="D3911" s="15" t="s">
        <v>4199</v>
      </c>
      <c r="E3911" s="15" t="s">
        <v>29046</v>
      </c>
      <c r="F3911" s="14" t="s">
        <v>29018</v>
      </c>
      <c r="G3911" s="15" t="s">
        <v>29047</v>
      </c>
      <c r="H3911" s="14" t="s">
        <v>13745</v>
      </c>
      <c r="I3911" s="15" t="s">
        <v>18943</v>
      </c>
      <c r="J3911" s="14" t="s">
        <v>13710</v>
      </c>
      <c r="K3911" s="18" t="s">
        <v>13230</v>
      </c>
      <c r="L3911" s="14" t="s">
        <v>13699</v>
      </c>
      <c r="M3911" s="15" t="s">
        <v>26760</v>
      </c>
      <c r="N3911" s="19" t="str">
        <f>_xlfn.IFNA(VLOOKUP(K3911,'HAN02'!$I$1:$J$426,2,FALSE),"")</f>
        <v>GG442132</v>
      </c>
    </row>
    <row r="3912" spans="1:14">
      <c r="A3912" s="14">
        <v>3910</v>
      </c>
      <c r="B3912" s="14" t="str">
        <f t="shared" si="61"/>
        <v>441201403910</v>
      </c>
      <c r="C3912" s="15" t="s">
        <v>29048</v>
      </c>
      <c r="D3912" s="15" t="s">
        <v>4201</v>
      </c>
      <c r="E3912" s="15" t="s">
        <v>29049</v>
      </c>
      <c r="F3912" s="14" t="s">
        <v>29042</v>
      </c>
      <c r="G3912" s="15" t="s">
        <v>29050</v>
      </c>
      <c r="H3912" s="14" t="s">
        <v>13708</v>
      </c>
      <c r="I3912" s="15" t="s">
        <v>29051</v>
      </c>
      <c r="J3912" s="14" t="s">
        <v>13699</v>
      </c>
      <c r="K3912" s="18"/>
      <c r="L3912" s="14" t="s">
        <v>13832</v>
      </c>
      <c r="M3912" s="15" t="s">
        <v>26760</v>
      </c>
      <c r="N3912" s="19" t="str">
        <f>_xlfn.IFNA(VLOOKUP(K3912,'HAN02'!$I$1:$J$426,2,FALSE),"")</f>
        <v/>
      </c>
    </row>
    <row r="3913" spans="1:14">
      <c r="A3913" s="14">
        <v>3911</v>
      </c>
      <c r="B3913" s="14" t="str">
        <f t="shared" si="61"/>
        <v>441202503911</v>
      </c>
      <c r="C3913" s="15" t="s">
        <v>29052</v>
      </c>
      <c r="D3913" s="15" t="s">
        <v>4202</v>
      </c>
      <c r="E3913" s="15" t="s">
        <v>29053</v>
      </c>
      <c r="F3913" s="14" t="s">
        <v>29054</v>
      </c>
      <c r="G3913" s="15" t="s">
        <v>29055</v>
      </c>
      <c r="H3913" s="14" t="s">
        <v>13745</v>
      </c>
      <c r="I3913" s="15" t="s">
        <v>19958</v>
      </c>
      <c r="J3913" s="14" t="s">
        <v>13699</v>
      </c>
      <c r="K3913" s="18"/>
      <c r="L3913" s="14" t="s">
        <v>13699</v>
      </c>
      <c r="M3913" s="15" t="s">
        <v>26760</v>
      </c>
      <c r="N3913" s="19" t="str">
        <f>_xlfn.IFNA(VLOOKUP(K3913,'HAN02'!$I$1:$J$426,2,FALSE),"")</f>
        <v/>
      </c>
    </row>
    <row r="3914" spans="1:14">
      <c r="A3914" s="14">
        <v>3912</v>
      </c>
      <c r="B3914" s="14" t="str">
        <f t="shared" si="61"/>
        <v>441225503912</v>
      </c>
      <c r="C3914" s="15" t="s">
        <v>29056</v>
      </c>
      <c r="D3914" s="15" t="s">
        <v>4212</v>
      </c>
      <c r="E3914" s="15" t="s">
        <v>29057</v>
      </c>
      <c r="F3914" s="14" t="s">
        <v>29058</v>
      </c>
      <c r="G3914" s="15" t="s">
        <v>29059</v>
      </c>
      <c r="H3914" s="14" t="s">
        <v>13745</v>
      </c>
      <c r="I3914" s="15" t="s">
        <v>15006</v>
      </c>
      <c r="J3914" s="14" t="s">
        <v>13699</v>
      </c>
      <c r="K3914" s="18"/>
      <c r="L3914" s="14" t="s">
        <v>13699</v>
      </c>
      <c r="M3914" s="15" t="s">
        <v>26760</v>
      </c>
      <c r="N3914" s="19" t="str">
        <f>_xlfn.IFNA(VLOOKUP(K3914,'HAN02'!$I$1:$J$426,2,FALSE),"")</f>
        <v/>
      </c>
    </row>
    <row r="3915" spans="1:14">
      <c r="A3915" s="14">
        <v>3913</v>
      </c>
      <c r="B3915" s="14" t="str">
        <f t="shared" si="61"/>
        <v>441284103913</v>
      </c>
      <c r="C3915" s="15" t="s">
        <v>29060</v>
      </c>
      <c r="D3915" s="15" t="s">
        <v>4216</v>
      </c>
      <c r="E3915" s="15" t="s">
        <v>29061</v>
      </c>
      <c r="F3915" s="14" t="s">
        <v>29062</v>
      </c>
      <c r="G3915" s="15" t="s">
        <v>29063</v>
      </c>
      <c r="H3915" s="14" t="s">
        <v>13942</v>
      </c>
      <c r="I3915" s="15" t="s">
        <v>29064</v>
      </c>
      <c r="J3915" s="14" t="s">
        <v>13699</v>
      </c>
      <c r="K3915" s="18"/>
      <c r="L3915" s="14" t="s">
        <v>13699</v>
      </c>
      <c r="M3915" s="15" t="s">
        <v>26760</v>
      </c>
      <c r="N3915" s="19" t="str">
        <f>_xlfn.IFNA(VLOOKUP(K3915,'HAN02'!$I$1:$J$426,2,FALSE),"")</f>
        <v/>
      </c>
    </row>
    <row r="3916" spans="1:14">
      <c r="A3916" s="14">
        <v>3914</v>
      </c>
      <c r="B3916" s="14" t="str">
        <f t="shared" si="61"/>
        <v>441296503914</v>
      </c>
      <c r="C3916" s="15" t="s">
        <v>29065</v>
      </c>
      <c r="D3916" s="15" t="s">
        <v>13230</v>
      </c>
      <c r="E3916" s="15" t="s">
        <v>29066</v>
      </c>
      <c r="F3916" s="14" t="s">
        <v>29033</v>
      </c>
      <c r="G3916" s="15" t="s">
        <v>29067</v>
      </c>
      <c r="H3916" s="14" t="s">
        <v>13745</v>
      </c>
      <c r="I3916" s="15" t="s">
        <v>24625</v>
      </c>
      <c r="J3916" s="14" t="s">
        <v>13710</v>
      </c>
      <c r="K3916" s="18" t="s">
        <v>13230</v>
      </c>
      <c r="L3916" s="14" t="s">
        <v>13699</v>
      </c>
      <c r="M3916" s="15" t="s">
        <v>26760</v>
      </c>
      <c r="N3916" s="19" t="str">
        <f>_xlfn.IFNA(VLOOKUP(K3916,'HAN02'!$I$1:$J$426,2,FALSE),"")</f>
        <v>GG442132</v>
      </c>
    </row>
    <row r="3917" spans="1:14">
      <c r="A3917" s="14">
        <v>3915</v>
      </c>
      <c r="B3917" s="14" t="str">
        <f t="shared" si="61"/>
        <v>441296103915</v>
      </c>
      <c r="C3917" s="15" t="s">
        <v>29068</v>
      </c>
      <c r="D3917" s="15" t="s">
        <v>13230</v>
      </c>
      <c r="E3917" s="15" t="s">
        <v>29069</v>
      </c>
      <c r="F3917" s="14" t="s">
        <v>29033</v>
      </c>
      <c r="G3917" s="15" t="s">
        <v>29070</v>
      </c>
      <c r="H3917" s="14" t="s">
        <v>13942</v>
      </c>
      <c r="I3917" s="15" t="s">
        <v>29071</v>
      </c>
      <c r="J3917" s="14" t="s">
        <v>13710</v>
      </c>
      <c r="K3917" s="18" t="s">
        <v>13230</v>
      </c>
      <c r="L3917" s="14" t="s">
        <v>13832</v>
      </c>
      <c r="M3917" s="15" t="s">
        <v>26760</v>
      </c>
      <c r="N3917" s="19" t="str">
        <f>_xlfn.IFNA(VLOOKUP(K3917,'HAN02'!$I$1:$J$426,2,FALSE),"")</f>
        <v>GG442132</v>
      </c>
    </row>
    <row r="3918" spans="1:14">
      <c r="A3918" s="14">
        <v>3916</v>
      </c>
      <c r="B3918" s="14" t="str">
        <f t="shared" si="61"/>
        <v>441296503916</v>
      </c>
      <c r="C3918" s="15" t="s">
        <v>29072</v>
      </c>
      <c r="D3918" s="15" t="s">
        <v>13230</v>
      </c>
      <c r="E3918" s="15" t="s">
        <v>29073</v>
      </c>
      <c r="F3918" s="14" t="s">
        <v>29033</v>
      </c>
      <c r="G3918" s="15" t="s">
        <v>29074</v>
      </c>
      <c r="H3918" s="14" t="s">
        <v>13745</v>
      </c>
      <c r="I3918" s="15" t="s">
        <v>23460</v>
      </c>
      <c r="J3918" s="14" t="s">
        <v>13710</v>
      </c>
      <c r="K3918" s="18" t="s">
        <v>13230</v>
      </c>
      <c r="L3918" s="14" t="s">
        <v>13699</v>
      </c>
      <c r="M3918" s="15" t="s">
        <v>26760</v>
      </c>
      <c r="N3918" s="19" t="str">
        <f>_xlfn.IFNA(VLOOKUP(K3918,'HAN02'!$I$1:$J$426,2,FALSE),"")</f>
        <v>GG442132</v>
      </c>
    </row>
    <row r="3919" spans="1:14">
      <c r="A3919" s="14">
        <v>3917</v>
      </c>
      <c r="B3919" s="14" t="str">
        <f t="shared" si="61"/>
        <v>441300503917</v>
      </c>
      <c r="C3919" s="15" t="s">
        <v>29075</v>
      </c>
      <c r="D3919" s="15" t="s">
        <v>4218</v>
      </c>
      <c r="E3919" s="15" t="s">
        <v>29076</v>
      </c>
      <c r="F3919" s="14" t="s">
        <v>29077</v>
      </c>
      <c r="G3919" s="15" t="s">
        <v>29078</v>
      </c>
      <c r="H3919" s="14" t="s">
        <v>13745</v>
      </c>
      <c r="I3919" s="15" t="s">
        <v>17366</v>
      </c>
      <c r="J3919" s="14" t="s">
        <v>13710</v>
      </c>
      <c r="K3919" s="18" t="s">
        <v>13233</v>
      </c>
      <c r="L3919" s="14" t="s">
        <v>13699</v>
      </c>
      <c r="M3919" s="15" t="s">
        <v>26760</v>
      </c>
      <c r="N3919" s="19" t="str">
        <f>_xlfn.IFNA(VLOOKUP(K3919,'HAN02'!$I$1:$J$426,2,FALSE),"")</f>
        <v>GG442039</v>
      </c>
    </row>
    <row r="3920" spans="1:14">
      <c r="A3920" s="14">
        <v>3918</v>
      </c>
      <c r="B3920" s="14" t="str">
        <f t="shared" si="61"/>
        <v>441300503918</v>
      </c>
      <c r="C3920" s="15" t="s">
        <v>29079</v>
      </c>
      <c r="D3920" s="15" t="s">
        <v>4218</v>
      </c>
      <c r="E3920" s="15" t="s">
        <v>29080</v>
      </c>
      <c r="F3920" s="14" t="s">
        <v>29081</v>
      </c>
      <c r="G3920" s="15" t="s">
        <v>29082</v>
      </c>
      <c r="H3920" s="14" t="s">
        <v>13745</v>
      </c>
      <c r="I3920" s="15" t="s">
        <v>17356</v>
      </c>
      <c r="J3920" s="14" t="s">
        <v>13710</v>
      </c>
      <c r="K3920" s="18" t="s">
        <v>13233</v>
      </c>
      <c r="L3920" s="14" t="s">
        <v>13699</v>
      </c>
      <c r="M3920" s="15" t="s">
        <v>26760</v>
      </c>
      <c r="N3920" s="19" t="str">
        <f>_xlfn.IFNA(VLOOKUP(K3920,'HAN02'!$I$1:$J$426,2,FALSE),"")</f>
        <v>GG442039</v>
      </c>
    </row>
    <row r="3921" spans="1:14">
      <c r="A3921" s="14">
        <v>3919</v>
      </c>
      <c r="B3921" s="14" t="str">
        <f t="shared" si="61"/>
        <v>441300503919</v>
      </c>
      <c r="C3921" s="15" t="s">
        <v>29083</v>
      </c>
      <c r="D3921" s="15" t="s">
        <v>4218</v>
      </c>
      <c r="E3921" s="15" t="s">
        <v>29084</v>
      </c>
      <c r="F3921" s="14" t="s">
        <v>29081</v>
      </c>
      <c r="G3921" s="15" t="s">
        <v>29085</v>
      </c>
      <c r="H3921" s="14" t="s">
        <v>13745</v>
      </c>
      <c r="I3921" s="15" t="s">
        <v>29086</v>
      </c>
      <c r="J3921" s="14" t="s">
        <v>13710</v>
      </c>
      <c r="K3921" s="18" t="s">
        <v>13233</v>
      </c>
      <c r="L3921" s="14" t="s">
        <v>13699</v>
      </c>
      <c r="M3921" s="15" t="s">
        <v>26760</v>
      </c>
      <c r="N3921" s="19" t="str">
        <f>_xlfn.IFNA(VLOOKUP(K3921,'HAN02'!$I$1:$J$426,2,FALSE),"")</f>
        <v>GG442039</v>
      </c>
    </row>
    <row r="3922" spans="1:14">
      <c r="A3922" s="14">
        <v>3920</v>
      </c>
      <c r="B3922" s="14" t="str">
        <f t="shared" si="61"/>
        <v>441300503920</v>
      </c>
      <c r="C3922" s="15" t="s">
        <v>29087</v>
      </c>
      <c r="D3922" s="15" t="s">
        <v>4218</v>
      </c>
      <c r="E3922" s="15" t="s">
        <v>29088</v>
      </c>
      <c r="F3922" s="14" t="s">
        <v>29089</v>
      </c>
      <c r="G3922" s="15" t="s">
        <v>29090</v>
      </c>
      <c r="H3922" s="14" t="s">
        <v>13745</v>
      </c>
      <c r="I3922" s="15" t="s">
        <v>29091</v>
      </c>
      <c r="J3922" s="14" t="s">
        <v>13710</v>
      </c>
      <c r="K3922" s="18" t="s">
        <v>13233</v>
      </c>
      <c r="L3922" s="14" t="s">
        <v>13699</v>
      </c>
      <c r="M3922" s="15" t="s">
        <v>26760</v>
      </c>
      <c r="N3922" s="19" t="str">
        <f>_xlfn.IFNA(VLOOKUP(K3922,'HAN02'!$I$1:$J$426,2,FALSE),"")</f>
        <v>GG442039</v>
      </c>
    </row>
    <row r="3923" spans="1:14">
      <c r="A3923" s="14">
        <v>3921</v>
      </c>
      <c r="B3923" s="14" t="str">
        <f t="shared" si="61"/>
        <v>441300503921</v>
      </c>
      <c r="C3923" s="15" t="s">
        <v>29092</v>
      </c>
      <c r="D3923" s="15" t="s">
        <v>4218</v>
      </c>
      <c r="E3923" s="15" t="s">
        <v>29093</v>
      </c>
      <c r="F3923" s="14" t="s">
        <v>29094</v>
      </c>
      <c r="G3923" s="15" t="s">
        <v>29095</v>
      </c>
      <c r="H3923" s="14" t="s">
        <v>13745</v>
      </c>
      <c r="I3923" s="15" t="s">
        <v>17472</v>
      </c>
      <c r="J3923" s="14" t="s">
        <v>13699</v>
      </c>
      <c r="K3923" s="18"/>
      <c r="L3923" s="14" t="s">
        <v>13699</v>
      </c>
      <c r="M3923" s="15" t="s">
        <v>26760</v>
      </c>
      <c r="N3923" s="19" t="str">
        <f>_xlfn.IFNA(VLOOKUP(K3923,'HAN02'!$I$1:$J$426,2,FALSE),"")</f>
        <v/>
      </c>
    </row>
    <row r="3924" spans="1:14">
      <c r="A3924" s="14">
        <v>3922</v>
      </c>
      <c r="B3924" s="14" t="str">
        <f t="shared" si="61"/>
        <v>441300503922</v>
      </c>
      <c r="C3924" s="15" t="s">
        <v>29096</v>
      </c>
      <c r="D3924" s="15" t="s">
        <v>4218</v>
      </c>
      <c r="E3924" s="15" t="s">
        <v>29097</v>
      </c>
      <c r="F3924" s="14" t="s">
        <v>29098</v>
      </c>
      <c r="G3924" s="15" t="s">
        <v>29099</v>
      </c>
      <c r="H3924" s="14" t="s">
        <v>13745</v>
      </c>
      <c r="I3924" s="15" t="s">
        <v>25997</v>
      </c>
      <c r="J3924" s="14" t="s">
        <v>13699</v>
      </c>
      <c r="K3924" s="18"/>
      <c r="L3924" s="14" t="s">
        <v>13699</v>
      </c>
      <c r="M3924" s="15" t="s">
        <v>26760</v>
      </c>
      <c r="N3924" s="19" t="str">
        <f>_xlfn.IFNA(VLOOKUP(K3924,'HAN02'!$I$1:$J$426,2,FALSE),"")</f>
        <v/>
      </c>
    </row>
    <row r="3925" spans="1:14">
      <c r="A3925" s="14">
        <v>3923</v>
      </c>
      <c r="B3925" s="14" t="str">
        <f t="shared" si="61"/>
        <v>441300503923</v>
      </c>
      <c r="C3925" s="15" t="s">
        <v>29100</v>
      </c>
      <c r="D3925" s="15" t="s">
        <v>4218</v>
      </c>
      <c r="E3925" s="15" t="s">
        <v>29101</v>
      </c>
      <c r="F3925" s="14" t="s">
        <v>29102</v>
      </c>
      <c r="G3925" s="15" t="s">
        <v>29103</v>
      </c>
      <c r="H3925" s="14" t="s">
        <v>13745</v>
      </c>
      <c r="I3925" s="15" t="s">
        <v>28697</v>
      </c>
      <c r="J3925" s="14" t="s">
        <v>13699</v>
      </c>
      <c r="K3925" s="18"/>
      <c r="L3925" s="14" t="s">
        <v>13699</v>
      </c>
      <c r="M3925" s="15" t="s">
        <v>26760</v>
      </c>
      <c r="N3925" s="19" t="str">
        <f>_xlfn.IFNA(VLOOKUP(K3925,'HAN02'!$I$1:$J$426,2,FALSE),"")</f>
        <v/>
      </c>
    </row>
    <row r="3926" spans="1:14">
      <c r="A3926" s="14">
        <v>3924</v>
      </c>
      <c r="B3926" s="14" t="str">
        <f t="shared" si="61"/>
        <v>441300503924</v>
      </c>
      <c r="C3926" s="15" t="s">
        <v>29104</v>
      </c>
      <c r="D3926" s="15" t="s">
        <v>4218</v>
      </c>
      <c r="E3926" s="15" t="s">
        <v>29105</v>
      </c>
      <c r="F3926" s="14" t="s">
        <v>29106</v>
      </c>
      <c r="G3926" s="15" t="s">
        <v>29107</v>
      </c>
      <c r="H3926" s="14" t="s">
        <v>13745</v>
      </c>
      <c r="I3926" s="15" t="s">
        <v>28889</v>
      </c>
      <c r="J3926" s="14" t="s">
        <v>13699</v>
      </c>
      <c r="K3926" s="18"/>
      <c r="L3926" s="14" t="s">
        <v>13699</v>
      </c>
      <c r="M3926" s="15" t="s">
        <v>26760</v>
      </c>
      <c r="N3926" s="19" t="str">
        <f>_xlfn.IFNA(VLOOKUP(K3926,'HAN02'!$I$1:$J$426,2,FALSE),"")</f>
        <v/>
      </c>
    </row>
    <row r="3927" spans="1:14">
      <c r="A3927" s="14">
        <v>3925</v>
      </c>
      <c r="B3927" s="14" t="str">
        <f t="shared" si="61"/>
        <v>441300503925</v>
      </c>
      <c r="C3927" s="15" t="s">
        <v>29108</v>
      </c>
      <c r="D3927" s="15" t="s">
        <v>4218</v>
      </c>
      <c r="E3927" s="15" t="s">
        <v>29109</v>
      </c>
      <c r="F3927" s="14" t="s">
        <v>29110</v>
      </c>
      <c r="G3927" s="15" t="s">
        <v>29111</v>
      </c>
      <c r="H3927" s="14" t="s">
        <v>13745</v>
      </c>
      <c r="I3927" s="15" t="s">
        <v>14278</v>
      </c>
      <c r="J3927" s="14" t="s">
        <v>13699</v>
      </c>
      <c r="K3927" s="18"/>
      <c r="L3927" s="14" t="s">
        <v>13699</v>
      </c>
      <c r="M3927" s="15" t="s">
        <v>26760</v>
      </c>
      <c r="N3927" s="19" t="str">
        <f>_xlfn.IFNA(VLOOKUP(K3927,'HAN02'!$I$1:$J$426,2,FALSE),"")</f>
        <v/>
      </c>
    </row>
    <row r="3928" spans="1:14">
      <c r="A3928" s="14">
        <v>3926</v>
      </c>
      <c r="B3928" s="14" t="str">
        <f t="shared" si="61"/>
        <v>441300503926</v>
      </c>
      <c r="C3928" s="15" t="s">
        <v>29112</v>
      </c>
      <c r="D3928" s="15" t="s">
        <v>4218</v>
      </c>
      <c r="E3928" s="15" t="s">
        <v>29113</v>
      </c>
      <c r="F3928" s="14" t="s">
        <v>29077</v>
      </c>
      <c r="G3928" s="15" t="s">
        <v>29114</v>
      </c>
      <c r="H3928" s="14" t="s">
        <v>13745</v>
      </c>
      <c r="I3928" s="15" t="s">
        <v>29115</v>
      </c>
      <c r="J3928" s="14" t="s">
        <v>13710</v>
      </c>
      <c r="K3928" s="18" t="s">
        <v>13233</v>
      </c>
      <c r="L3928" s="14" t="s">
        <v>13699</v>
      </c>
      <c r="M3928" s="15" t="s">
        <v>26760</v>
      </c>
      <c r="N3928" s="19" t="str">
        <f>_xlfn.IFNA(VLOOKUP(K3928,'HAN02'!$I$1:$J$426,2,FALSE),"")</f>
        <v>GG442039</v>
      </c>
    </row>
    <row r="3929" spans="1:14">
      <c r="A3929" s="14">
        <v>3927</v>
      </c>
      <c r="B3929" s="14" t="str">
        <f t="shared" si="61"/>
        <v>441302503927</v>
      </c>
      <c r="C3929" s="15" t="s">
        <v>29116</v>
      </c>
      <c r="D3929" s="15" t="s">
        <v>4221</v>
      </c>
      <c r="E3929" s="15" t="s">
        <v>29117</v>
      </c>
      <c r="F3929" s="14" t="s">
        <v>29106</v>
      </c>
      <c r="G3929" s="15" t="s">
        <v>29118</v>
      </c>
      <c r="H3929" s="14" t="s">
        <v>13745</v>
      </c>
      <c r="I3929" s="15" t="s">
        <v>17942</v>
      </c>
      <c r="J3929" s="14" t="s">
        <v>13699</v>
      </c>
      <c r="K3929" s="18"/>
      <c r="L3929" s="14" t="s">
        <v>13699</v>
      </c>
      <c r="M3929" s="15" t="s">
        <v>26760</v>
      </c>
      <c r="N3929" s="19" t="str">
        <f>_xlfn.IFNA(VLOOKUP(K3929,'HAN02'!$I$1:$J$426,2,FALSE),"")</f>
        <v/>
      </c>
    </row>
    <row r="3930" spans="1:14">
      <c r="A3930" s="14">
        <v>3928</v>
      </c>
      <c r="B3930" s="14" t="str">
        <f t="shared" si="61"/>
        <v>441302503928</v>
      </c>
      <c r="C3930" s="15" t="s">
        <v>29119</v>
      </c>
      <c r="D3930" s="15" t="s">
        <v>4221</v>
      </c>
      <c r="E3930" s="15" t="s">
        <v>29120</v>
      </c>
      <c r="F3930" s="14" t="s">
        <v>29081</v>
      </c>
      <c r="G3930" s="15" t="s">
        <v>29121</v>
      </c>
      <c r="H3930" s="14" t="s">
        <v>13745</v>
      </c>
      <c r="I3930" s="15" t="s">
        <v>20350</v>
      </c>
      <c r="J3930" s="14" t="s">
        <v>13699</v>
      </c>
      <c r="K3930" s="18"/>
      <c r="L3930" s="14" t="s">
        <v>13832</v>
      </c>
      <c r="M3930" s="15" t="s">
        <v>26760</v>
      </c>
      <c r="N3930" s="19" t="str">
        <f>_xlfn.IFNA(VLOOKUP(K3930,'HAN02'!$I$1:$J$426,2,FALSE),"")</f>
        <v/>
      </c>
    </row>
    <row r="3931" spans="1:14">
      <c r="A3931" s="14">
        <v>3929</v>
      </c>
      <c r="B3931" s="14" t="str">
        <f t="shared" si="61"/>
        <v>441302503929</v>
      </c>
      <c r="C3931" s="15" t="s">
        <v>29122</v>
      </c>
      <c r="D3931" s="15" t="s">
        <v>4221</v>
      </c>
      <c r="E3931" s="15" t="s">
        <v>29123</v>
      </c>
      <c r="F3931" s="14" t="s">
        <v>29106</v>
      </c>
      <c r="G3931" s="15" t="s">
        <v>29124</v>
      </c>
      <c r="H3931" s="14" t="s">
        <v>13745</v>
      </c>
      <c r="I3931" s="15" t="s">
        <v>15783</v>
      </c>
      <c r="J3931" s="14" t="s">
        <v>13699</v>
      </c>
      <c r="K3931" s="18"/>
      <c r="L3931" s="14" t="s">
        <v>13699</v>
      </c>
      <c r="M3931" s="15" t="s">
        <v>26760</v>
      </c>
      <c r="N3931" s="19" t="str">
        <f>_xlfn.IFNA(VLOOKUP(K3931,'HAN02'!$I$1:$J$426,2,FALSE),"")</f>
        <v/>
      </c>
    </row>
    <row r="3932" spans="1:14">
      <c r="A3932" s="14">
        <v>3930</v>
      </c>
      <c r="B3932" s="14" t="str">
        <f t="shared" si="61"/>
        <v>441303503930</v>
      </c>
      <c r="C3932" s="15" t="s">
        <v>29125</v>
      </c>
      <c r="D3932" s="15" t="s">
        <v>4223</v>
      </c>
      <c r="E3932" s="15" t="s">
        <v>29126</v>
      </c>
      <c r="F3932" s="14" t="s">
        <v>29127</v>
      </c>
      <c r="G3932" s="15" t="s">
        <v>29128</v>
      </c>
      <c r="H3932" s="14" t="s">
        <v>13745</v>
      </c>
      <c r="I3932" s="15" t="s">
        <v>17663</v>
      </c>
      <c r="J3932" s="14" t="s">
        <v>13699</v>
      </c>
      <c r="K3932" s="18"/>
      <c r="L3932" s="14" t="s">
        <v>13699</v>
      </c>
      <c r="M3932" s="15" t="s">
        <v>26760</v>
      </c>
      <c r="N3932" s="19" t="str">
        <f>_xlfn.IFNA(VLOOKUP(K3932,'HAN02'!$I$1:$J$426,2,FALSE),"")</f>
        <v/>
      </c>
    </row>
    <row r="3933" spans="1:14">
      <c r="A3933" s="14">
        <v>3931</v>
      </c>
      <c r="B3933" s="14" t="str">
        <f t="shared" si="61"/>
        <v>441303503931</v>
      </c>
      <c r="C3933" s="15" t="s">
        <v>29129</v>
      </c>
      <c r="D3933" s="15" t="s">
        <v>4223</v>
      </c>
      <c r="E3933" s="15" t="s">
        <v>29130</v>
      </c>
      <c r="F3933" s="14" t="s">
        <v>29131</v>
      </c>
      <c r="G3933" s="15" t="s">
        <v>29132</v>
      </c>
      <c r="H3933" s="14" t="s">
        <v>13745</v>
      </c>
      <c r="I3933" s="15" t="s">
        <v>29133</v>
      </c>
      <c r="J3933" s="14" t="s">
        <v>13699</v>
      </c>
      <c r="K3933" s="18"/>
      <c r="L3933" s="14" t="s">
        <v>13699</v>
      </c>
      <c r="M3933" s="15" t="s">
        <v>26760</v>
      </c>
      <c r="N3933" s="19" t="str">
        <f>_xlfn.IFNA(VLOOKUP(K3933,'HAN02'!$I$1:$J$426,2,FALSE),"")</f>
        <v/>
      </c>
    </row>
    <row r="3934" spans="1:14">
      <c r="A3934" s="14">
        <v>3932</v>
      </c>
      <c r="B3934" s="14" t="str">
        <f t="shared" si="61"/>
        <v>441322203932</v>
      </c>
      <c r="C3934" s="15" t="s">
        <v>29134</v>
      </c>
      <c r="D3934" s="15" t="s">
        <v>4225</v>
      </c>
      <c r="E3934" s="15" t="s">
        <v>29135</v>
      </c>
      <c r="F3934" s="14" t="s">
        <v>29136</v>
      </c>
      <c r="G3934" s="15" t="s">
        <v>29137</v>
      </c>
      <c r="H3934" s="14" t="s">
        <v>14962</v>
      </c>
      <c r="I3934" s="15" t="s">
        <v>28190</v>
      </c>
      <c r="J3934" s="14" t="s">
        <v>13699</v>
      </c>
      <c r="K3934" s="18"/>
      <c r="L3934" s="14" t="s">
        <v>13699</v>
      </c>
      <c r="M3934" s="15" t="s">
        <v>26760</v>
      </c>
      <c r="N3934" s="19" t="str">
        <f>_xlfn.IFNA(VLOOKUP(K3934,'HAN02'!$I$1:$J$426,2,FALSE),"")</f>
        <v/>
      </c>
    </row>
    <row r="3935" spans="1:14">
      <c r="A3935" s="14">
        <v>3933</v>
      </c>
      <c r="B3935" s="14" t="str">
        <f t="shared" si="61"/>
        <v>441322503933</v>
      </c>
      <c r="C3935" s="15" t="s">
        <v>29138</v>
      </c>
      <c r="D3935" s="15" t="s">
        <v>4225</v>
      </c>
      <c r="E3935" s="15" t="s">
        <v>29139</v>
      </c>
      <c r="F3935" s="14" t="s">
        <v>29140</v>
      </c>
      <c r="G3935" s="15" t="s">
        <v>29141</v>
      </c>
      <c r="H3935" s="14" t="s">
        <v>13745</v>
      </c>
      <c r="I3935" s="15" t="s">
        <v>17347</v>
      </c>
      <c r="J3935" s="14" t="s">
        <v>13699</v>
      </c>
      <c r="K3935" s="18"/>
      <c r="L3935" s="14" t="s">
        <v>13699</v>
      </c>
      <c r="M3935" s="15" t="s">
        <v>26760</v>
      </c>
      <c r="N3935" s="19" t="str">
        <f>_xlfn.IFNA(VLOOKUP(K3935,'HAN02'!$I$1:$J$426,2,FALSE),"")</f>
        <v/>
      </c>
    </row>
    <row r="3936" spans="1:14">
      <c r="A3936" s="14">
        <v>3934</v>
      </c>
      <c r="B3936" s="14" t="str">
        <f t="shared" si="61"/>
        <v>441322503934</v>
      </c>
      <c r="C3936" s="15" t="s">
        <v>29142</v>
      </c>
      <c r="D3936" s="15" t="s">
        <v>4225</v>
      </c>
      <c r="E3936" s="15" t="s">
        <v>29143</v>
      </c>
      <c r="F3936" s="14" t="s">
        <v>29144</v>
      </c>
      <c r="G3936" s="15" t="s">
        <v>29145</v>
      </c>
      <c r="H3936" s="14" t="s">
        <v>13745</v>
      </c>
      <c r="I3936" s="15" t="s">
        <v>29146</v>
      </c>
      <c r="J3936" s="14" t="s">
        <v>13699</v>
      </c>
      <c r="K3936" s="18"/>
      <c r="L3936" s="14" t="s">
        <v>13699</v>
      </c>
      <c r="M3936" s="15" t="s">
        <v>26760</v>
      </c>
      <c r="N3936" s="19" t="str">
        <f>_xlfn.IFNA(VLOOKUP(K3936,'HAN02'!$I$1:$J$426,2,FALSE),"")</f>
        <v/>
      </c>
    </row>
    <row r="3937" spans="1:14">
      <c r="A3937" s="14">
        <v>3935</v>
      </c>
      <c r="B3937" s="14" t="str">
        <f t="shared" si="61"/>
        <v>441323503935</v>
      </c>
      <c r="C3937" s="15" t="s">
        <v>29147</v>
      </c>
      <c r="D3937" s="15" t="s">
        <v>4227</v>
      </c>
      <c r="E3937" s="15" t="s">
        <v>29148</v>
      </c>
      <c r="F3937" s="14" t="s">
        <v>29149</v>
      </c>
      <c r="G3937" s="15" t="s">
        <v>29150</v>
      </c>
      <c r="H3937" s="14" t="s">
        <v>13745</v>
      </c>
      <c r="I3937" s="15" t="s">
        <v>23779</v>
      </c>
      <c r="J3937" s="14" t="s">
        <v>13699</v>
      </c>
      <c r="K3937" s="18"/>
      <c r="L3937" s="14" t="s">
        <v>13699</v>
      </c>
      <c r="M3937" s="15" t="s">
        <v>26760</v>
      </c>
      <c r="N3937" s="19" t="str">
        <f>_xlfn.IFNA(VLOOKUP(K3937,'HAN02'!$I$1:$J$426,2,FALSE),"")</f>
        <v/>
      </c>
    </row>
    <row r="3938" spans="1:14">
      <c r="A3938" s="14">
        <v>3936</v>
      </c>
      <c r="B3938" s="14" t="str">
        <f t="shared" si="61"/>
        <v>441323503936</v>
      </c>
      <c r="C3938" s="15" t="s">
        <v>29151</v>
      </c>
      <c r="D3938" s="15" t="s">
        <v>4227</v>
      </c>
      <c r="E3938" s="15" t="s">
        <v>29152</v>
      </c>
      <c r="F3938" s="14" t="s">
        <v>29149</v>
      </c>
      <c r="G3938" s="15" t="s">
        <v>29153</v>
      </c>
      <c r="H3938" s="14" t="s">
        <v>13745</v>
      </c>
      <c r="I3938" s="15" t="s">
        <v>22351</v>
      </c>
      <c r="J3938" s="14" t="s">
        <v>13699</v>
      </c>
      <c r="K3938" s="18"/>
      <c r="L3938" s="14" t="s">
        <v>13699</v>
      </c>
      <c r="M3938" s="15" t="s">
        <v>26760</v>
      </c>
      <c r="N3938" s="19" t="str">
        <f>_xlfn.IFNA(VLOOKUP(K3938,'HAN02'!$I$1:$J$426,2,FALSE),"")</f>
        <v/>
      </c>
    </row>
    <row r="3939" spans="1:14">
      <c r="A3939" s="14">
        <v>3937</v>
      </c>
      <c r="B3939" s="14" t="str">
        <f t="shared" si="61"/>
        <v>441325103937</v>
      </c>
      <c r="C3939" s="15" t="s">
        <v>29154</v>
      </c>
      <c r="D3939" s="15" t="s">
        <v>29155</v>
      </c>
      <c r="E3939" s="15" t="s">
        <v>29156</v>
      </c>
      <c r="F3939" s="14" t="s">
        <v>29157</v>
      </c>
      <c r="G3939" s="15" t="s">
        <v>29158</v>
      </c>
      <c r="H3939" s="14" t="s">
        <v>13942</v>
      </c>
      <c r="I3939" s="15" t="s">
        <v>14551</v>
      </c>
      <c r="J3939" s="14" t="s">
        <v>13699</v>
      </c>
      <c r="K3939" s="18"/>
      <c r="L3939" s="14" t="s">
        <v>13832</v>
      </c>
      <c r="M3939" s="15" t="s">
        <v>26760</v>
      </c>
      <c r="N3939" s="19" t="str">
        <f>_xlfn.IFNA(VLOOKUP(K3939,'HAN02'!$I$1:$J$426,2,FALSE),"")</f>
        <v/>
      </c>
    </row>
    <row r="3940" spans="1:14">
      <c r="A3940" s="14">
        <v>3938</v>
      </c>
      <c r="B3940" s="14" t="str">
        <f t="shared" si="61"/>
        <v>44139601403938</v>
      </c>
      <c r="C3940" s="15" t="s">
        <v>29159</v>
      </c>
      <c r="D3940" s="15" t="s">
        <v>29160</v>
      </c>
      <c r="E3940" s="15" t="s">
        <v>29161</v>
      </c>
      <c r="F3940" s="14" t="s">
        <v>29162</v>
      </c>
      <c r="G3940" s="15" t="s">
        <v>29163</v>
      </c>
      <c r="H3940" s="14" t="s">
        <v>13708</v>
      </c>
      <c r="I3940" s="15" t="s">
        <v>29164</v>
      </c>
      <c r="J3940" s="14" t="s">
        <v>13710</v>
      </c>
      <c r="K3940" s="18" t="s">
        <v>13233</v>
      </c>
      <c r="L3940" s="14" t="s">
        <v>13832</v>
      </c>
      <c r="M3940" s="15" t="s">
        <v>26760</v>
      </c>
      <c r="N3940" s="19" t="str">
        <f>_xlfn.IFNA(VLOOKUP(K3940,'HAN02'!$I$1:$J$426,2,FALSE),"")</f>
        <v>GG442039</v>
      </c>
    </row>
    <row r="3941" spans="1:14">
      <c r="A3941" s="14">
        <v>3939</v>
      </c>
      <c r="B3941" s="14" t="str">
        <f t="shared" si="61"/>
        <v>44139602403939</v>
      </c>
      <c r="C3941" s="15" t="s">
        <v>29165</v>
      </c>
      <c r="D3941" s="15" t="s">
        <v>29166</v>
      </c>
      <c r="E3941" s="15" t="s">
        <v>29167</v>
      </c>
      <c r="F3941" s="14" t="s">
        <v>29106</v>
      </c>
      <c r="G3941" s="15" t="s">
        <v>29168</v>
      </c>
      <c r="H3941" s="14" t="s">
        <v>13708</v>
      </c>
      <c r="I3941" s="15" t="s">
        <v>29169</v>
      </c>
      <c r="J3941" s="14" t="s">
        <v>13710</v>
      </c>
      <c r="K3941" s="18" t="s">
        <v>13233</v>
      </c>
      <c r="L3941" s="14" t="s">
        <v>13832</v>
      </c>
      <c r="M3941" s="15" t="s">
        <v>26760</v>
      </c>
      <c r="N3941" s="19" t="str">
        <f>_xlfn.IFNA(VLOOKUP(K3941,'HAN02'!$I$1:$J$426,2,FALSE),"")</f>
        <v>GG442039</v>
      </c>
    </row>
    <row r="3942" spans="1:14">
      <c r="A3942" s="14">
        <v>3940</v>
      </c>
      <c r="B3942" s="14" t="str">
        <f t="shared" si="61"/>
        <v>44139603503940</v>
      </c>
      <c r="C3942" s="15" t="s">
        <v>29170</v>
      </c>
      <c r="D3942" s="15" t="s">
        <v>29171</v>
      </c>
      <c r="E3942" s="15" t="s">
        <v>29172</v>
      </c>
      <c r="F3942" s="14" t="s">
        <v>29106</v>
      </c>
      <c r="G3942" s="15" t="s">
        <v>29173</v>
      </c>
      <c r="H3942" s="14" t="s">
        <v>13745</v>
      </c>
      <c r="I3942" s="15" t="s">
        <v>29174</v>
      </c>
      <c r="J3942" s="14" t="s">
        <v>13710</v>
      </c>
      <c r="K3942" s="18" t="s">
        <v>13233</v>
      </c>
      <c r="L3942" s="14" t="s">
        <v>13699</v>
      </c>
      <c r="M3942" s="15" t="s">
        <v>26760</v>
      </c>
      <c r="N3942" s="19" t="str">
        <f>_xlfn.IFNA(VLOOKUP(K3942,'HAN02'!$I$1:$J$426,2,FALSE),"")</f>
        <v>GG442039</v>
      </c>
    </row>
    <row r="3943" spans="1:14">
      <c r="A3943" s="14">
        <v>3941</v>
      </c>
      <c r="B3943" s="14" t="str">
        <f t="shared" si="61"/>
        <v>44139603403941</v>
      </c>
      <c r="C3943" s="15" t="s">
        <v>29175</v>
      </c>
      <c r="D3943" s="15" t="s">
        <v>29171</v>
      </c>
      <c r="E3943" s="15" t="s">
        <v>29176</v>
      </c>
      <c r="F3943" s="14" t="s">
        <v>29077</v>
      </c>
      <c r="G3943" s="15" t="s">
        <v>29177</v>
      </c>
      <c r="H3943" s="14" t="s">
        <v>13708</v>
      </c>
      <c r="I3943" s="15" t="s">
        <v>29178</v>
      </c>
      <c r="J3943" s="14" t="s">
        <v>13710</v>
      </c>
      <c r="K3943" s="18" t="s">
        <v>13233</v>
      </c>
      <c r="L3943" s="14" t="s">
        <v>13699</v>
      </c>
      <c r="M3943" s="15" t="s">
        <v>26760</v>
      </c>
      <c r="N3943" s="19" t="str">
        <f>_xlfn.IFNA(VLOOKUP(K3943,'HAN02'!$I$1:$J$426,2,FALSE),"")</f>
        <v>GG442039</v>
      </c>
    </row>
    <row r="3944" spans="1:14">
      <c r="A3944" s="14">
        <v>3942</v>
      </c>
      <c r="B3944" s="14" t="str">
        <f t="shared" si="61"/>
        <v>44139604403942</v>
      </c>
      <c r="C3944" s="15" t="s">
        <v>29179</v>
      </c>
      <c r="D3944" s="15" t="s">
        <v>29180</v>
      </c>
      <c r="E3944" s="15" t="s">
        <v>29181</v>
      </c>
      <c r="F3944" s="14" t="s">
        <v>29077</v>
      </c>
      <c r="G3944" s="15" t="s">
        <v>29182</v>
      </c>
      <c r="H3944" s="14" t="s">
        <v>13708</v>
      </c>
      <c r="I3944" s="15" t="s">
        <v>29183</v>
      </c>
      <c r="J3944" s="14" t="s">
        <v>13710</v>
      </c>
      <c r="K3944" s="18" t="s">
        <v>13233</v>
      </c>
      <c r="L3944" s="14" t="s">
        <v>13832</v>
      </c>
      <c r="M3944" s="15" t="s">
        <v>26760</v>
      </c>
      <c r="N3944" s="19" t="str">
        <f>_xlfn.IFNA(VLOOKUP(K3944,'HAN02'!$I$1:$J$426,2,FALSE),"")</f>
        <v>GG442039</v>
      </c>
    </row>
    <row r="3945" spans="1:14">
      <c r="A3945" s="14">
        <v>3943</v>
      </c>
      <c r="B3945" s="14" t="str">
        <f t="shared" si="61"/>
        <v>44139604403943</v>
      </c>
      <c r="C3945" s="15" t="s">
        <v>29184</v>
      </c>
      <c r="D3945" s="15" t="s">
        <v>29180</v>
      </c>
      <c r="E3945" s="15" t="s">
        <v>29185</v>
      </c>
      <c r="F3945" s="14" t="s">
        <v>29077</v>
      </c>
      <c r="G3945" s="15" t="s">
        <v>29186</v>
      </c>
      <c r="H3945" s="14" t="s">
        <v>13708</v>
      </c>
      <c r="I3945" s="15" t="s">
        <v>15709</v>
      </c>
      <c r="J3945" s="14" t="s">
        <v>13710</v>
      </c>
      <c r="K3945" s="18" t="s">
        <v>13233</v>
      </c>
      <c r="L3945" s="14" t="s">
        <v>13699</v>
      </c>
      <c r="M3945" s="15" t="s">
        <v>26760</v>
      </c>
      <c r="N3945" s="19" t="str">
        <f>_xlfn.IFNA(VLOOKUP(K3945,'HAN02'!$I$1:$J$426,2,FALSE),"")</f>
        <v>GG442039</v>
      </c>
    </row>
    <row r="3946" spans="1:14">
      <c r="A3946" s="14">
        <v>3944</v>
      </c>
      <c r="B3946" s="14" t="str">
        <f t="shared" si="61"/>
        <v>44139604103944</v>
      </c>
      <c r="C3946" s="15" t="s">
        <v>29187</v>
      </c>
      <c r="D3946" s="15" t="s">
        <v>29180</v>
      </c>
      <c r="E3946" s="15" t="s">
        <v>29188</v>
      </c>
      <c r="F3946" s="14" t="s">
        <v>29077</v>
      </c>
      <c r="G3946" s="15" t="s">
        <v>29189</v>
      </c>
      <c r="H3946" s="14" t="s">
        <v>13942</v>
      </c>
      <c r="I3946" s="15" t="s">
        <v>23133</v>
      </c>
      <c r="J3946" s="14" t="s">
        <v>13710</v>
      </c>
      <c r="K3946" s="18" t="s">
        <v>13233</v>
      </c>
      <c r="L3946" s="14" t="s">
        <v>13699</v>
      </c>
      <c r="M3946" s="15" t="s">
        <v>26760</v>
      </c>
      <c r="N3946" s="19" t="str">
        <f>_xlfn.IFNA(VLOOKUP(K3946,'HAN02'!$I$1:$J$426,2,FALSE),"")</f>
        <v>GG442039</v>
      </c>
    </row>
    <row r="3947" spans="1:14">
      <c r="A3947" s="14">
        <v>3945</v>
      </c>
      <c r="B3947" s="14" t="str">
        <f t="shared" si="61"/>
        <v>44139604403945</v>
      </c>
      <c r="C3947" s="15" t="s">
        <v>29190</v>
      </c>
      <c r="D3947" s="15" t="s">
        <v>29180</v>
      </c>
      <c r="E3947" s="15" t="s">
        <v>29191</v>
      </c>
      <c r="F3947" s="14" t="s">
        <v>29077</v>
      </c>
      <c r="G3947" s="15" t="s">
        <v>29192</v>
      </c>
      <c r="H3947" s="14" t="s">
        <v>13708</v>
      </c>
      <c r="I3947" s="15" t="s">
        <v>29012</v>
      </c>
      <c r="J3947" s="14" t="s">
        <v>13710</v>
      </c>
      <c r="K3947" s="18" t="s">
        <v>13233</v>
      </c>
      <c r="L3947" s="14" t="s">
        <v>13699</v>
      </c>
      <c r="M3947" s="15" t="s">
        <v>26760</v>
      </c>
      <c r="N3947" s="19" t="str">
        <f>_xlfn.IFNA(VLOOKUP(K3947,'HAN02'!$I$1:$J$426,2,FALSE),"")</f>
        <v>GG442039</v>
      </c>
    </row>
    <row r="3948" spans="1:14">
      <c r="A3948" s="14">
        <v>3946</v>
      </c>
      <c r="B3948" s="14" t="str">
        <f t="shared" si="61"/>
        <v>44139608403946</v>
      </c>
      <c r="C3948" s="15" t="s">
        <v>29193</v>
      </c>
      <c r="D3948" s="15" t="s">
        <v>29194</v>
      </c>
      <c r="E3948" s="15" t="s">
        <v>29195</v>
      </c>
      <c r="F3948" s="14" t="s">
        <v>29196</v>
      </c>
      <c r="G3948" s="15" t="s">
        <v>29197</v>
      </c>
      <c r="H3948" s="14" t="s">
        <v>13708</v>
      </c>
      <c r="I3948" s="15" t="s">
        <v>16640</v>
      </c>
      <c r="J3948" s="14" t="s">
        <v>13710</v>
      </c>
      <c r="K3948" s="18" t="s">
        <v>13233</v>
      </c>
      <c r="L3948" s="14" t="s">
        <v>13699</v>
      </c>
      <c r="M3948" s="15" t="s">
        <v>26760</v>
      </c>
      <c r="N3948" s="19" t="str">
        <f>_xlfn.IFNA(VLOOKUP(K3948,'HAN02'!$I$1:$J$426,2,FALSE),"")</f>
        <v>GG442039</v>
      </c>
    </row>
    <row r="3949" spans="1:14">
      <c r="A3949" s="14">
        <v>3947</v>
      </c>
      <c r="B3949" s="14" t="str">
        <f t="shared" si="61"/>
        <v>441400403947</v>
      </c>
      <c r="C3949" s="15" t="s">
        <v>29198</v>
      </c>
      <c r="D3949" s="15" t="s">
        <v>4231</v>
      </c>
      <c r="E3949" s="15" t="s">
        <v>29199</v>
      </c>
      <c r="F3949" s="14" t="s">
        <v>29200</v>
      </c>
      <c r="G3949" s="15" t="s">
        <v>29201</v>
      </c>
      <c r="H3949" s="14" t="s">
        <v>13708</v>
      </c>
      <c r="I3949" s="15" t="s">
        <v>17398</v>
      </c>
      <c r="J3949" s="14" t="s">
        <v>13699</v>
      </c>
      <c r="K3949" s="18"/>
      <c r="L3949" s="14" t="s">
        <v>13699</v>
      </c>
      <c r="M3949" s="15" t="s">
        <v>26760</v>
      </c>
      <c r="N3949" s="19" t="str">
        <f>_xlfn.IFNA(VLOOKUP(K3949,'HAN02'!$I$1:$J$426,2,FALSE),"")</f>
        <v/>
      </c>
    </row>
    <row r="3950" spans="1:14">
      <c r="A3950" s="14">
        <v>3948</v>
      </c>
      <c r="B3950" s="14" t="str">
        <f t="shared" si="61"/>
        <v>441400503948</v>
      </c>
      <c r="C3950" s="15" t="s">
        <v>29202</v>
      </c>
      <c r="D3950" s="15" t="s">
        <v>4231</v>
      </c>
      <c r="E3950" s="15" t="s">
        <v>29203</v>
      </c>
      <c r="F3950" s="14" t="s">
        <v>29204</v>
      </c>
      <c r="G3950" s="15" t="s">
        <v>29205</v>
      </c>
      <c r="H3950" s="14" t="s">
        <v>13745</v>
      </c>
      <c r="I3950" s="15" t="s">
        <v>22192</v>
      </c>
      <c r="J3950" s="14" t="s">
        <v>13699</v>
      </c>
      <c r="K3950" s="18"/>
      <c r="L3950" s="14" t="s">
        <v>13699</v>
      </c>
      <c r="M3950" s="15" t="s">
        <v>26760</v>
      </c>
      <c r="N3950" s="19" t="str">
        <f>_xlfn.IFNA(VLOOKUP(K3950,'HAN02'!$I$1:$J$426,2,FALSE),"")</f>
        <v/>
      </c>
    </row>
    <row r="3951" spans="1:14">
      <c r="A3951" s="14">
        <v>3949</v>
      </c>
      <c r="B3951" s="14" t="str">
        <f t="shared" si="61"/>
        <v>441400503949</v>
      </c>
      <c r="C3951" s="15" t="s">
        <v>29206</v>
      </c>
      <c r="D3951" s="15" t="s">
        <v>4231</v>
      </c>
      <c r="E3951" s="15" t="s">
        <v>29207</v>
      </c>
      <c r="F3951" s="14" t="s">
        <v>29208</v>
      </c>
      <c r="G3951" s="15" t="s">
        <v>29209</v>
      </c>
      <c r="H3951" s="14" t="s">
        <v>13745</v>
      </c>
      <c r="I3951" s="15" t="s">
        <v>14141</v>
      </c>
      <c r="J3951" s="14" t="s">
        <v>13699</v>
      </c>
      <c r="K3951" s="18"/>
      <c r="L3951" s="14" t="s">
        <v>13699</v>
      </c>
      <c r="M3951" s="15" t="s">
        <v>26760</v>
      </c>
      <c r="N3951" s="19" t="str">
        <f>_xlfn.IFNA(VLOOKUP(K3951,'HAN02'!$I$1:$J$426,2,FALSE),"")</f>
        <v/>
      </c>
    </row>
    <row r="3952" spans="1:14">
      <c r="A3952" s="14">
        <v>3950</v>
      </c>
      <c r="B3952" s="14" t="str">
        <f t="shared" si="61"/>
        <v>441401503950</v>
      </c>
      <c r="C3952" s="15" t="s">
        <v>29210</v>
      </c>
      <c r="D3952" s="15" t="s">
        <v>4233</v>
      </c>
      <c r="E3952" s="15" t="s">
        <v>29211</v>
      </c>
      <c r="F3952" s="14" t="s">
        <v>29212</v>
      </c>
      <c r="G3952" s="15" t="s">
        <v>29213</v>
      </c>
      <c r="H3952" s="14" t="s">
        <v>13745</v>
      </c>
      <c r="I3952" s="15" t="s">
        <v>15783</v>
      </c>
      <c r="J3952" s="14" t="s">
        <v>13699</v>
      </c>
      <c r="K3952" s="18"/>
      <c r="L3952" s="14" t="s">
        <v>13699</v>
      </c>
      <c r="M3952" s="15" t="s">
        <v>26760</v>
      </c>
      <c r="N3952" s="19" t="str">
        <f>_xlfn.IFNA(VLOOKUP(K3952,'HAN02'!$I$1:$J$426,2,FALSE),"")</f>
        <v/>
      </c>
    </row>
    <row r="3953" spans="1:14">
      <c r="A3953" s="14">
        <v>3951</v>
      </c>
      <c r="B3953" s="14" t="str">
        <f t="shared" si="61"/>
        <v>441402503951</v>
      </c>
      <c r="C3953" s="15" t="s">
        <v>29214</v>
      </c>
      <c r="D3953" s="15" t="s">
        <v>4234</v>
      </c>
      <c r="E3953" s="15" t="s">
        <v>29215</v>
      </c>
      <c r="F3953" s="14" t="s">
        <v>29212</v>
      </c>
      <c r="G3953" s="15" t="s">
        <v>29216</v>
      </c>
      <c r="H3953" s="14" t="s">
        <v>13745</v>
      </c>
      <c r="I3953" s="15" t="s">
        <v>17752</v>
      </c>
      <c r="J3953" s="14" t="s">
        <v>13699</v>
      </c>
      <c r="K3953" s="18"/>
      <c r="L3953" s="14" t="s">
        <v>13699</v>
      </c>
      <c r="M3953" s="15" t="s">
        <v>26760</v>
      </c>
      <c r="N3953" s="19" t="str">
        <f>_xlfn.IFNA(VLOOKUP(K3953,'HAN02'!$I$1:$J$426,2,FALSE),"")</f>
        <v/>
      </c>
    </row>
    <row r="3954" spans="1:14">
      <c r="A3954" s="14">
        <v>3952</v>
      </c>
      <c r="B3954" s="14" t="str">
        <f t="shared" si="61"/>
        <v>441403503952</v>
      </c>
      <c r="C3954" s="15" t="s">
        <v>29217</v>
      </c>
      <c r="D3954" s="15" t="s">
        <v>4236</v>
      </c>
      <c r="E3954" s="15" t="s">
        <v>29218</v>
      </c>
      <c r="F3954" s="14" t="s">
        <v>29219</v>
      </c>
      <c r="G3954" s="15" t="s">
        <v>29220</v>
      </c>
      <c r="H3954" s="14" t="s">
        <v>13745</v>
      </c>
      <c r="I3954" s="15" t="s">
        <v>21842</v>
      </c>
      <c r="J3954" s="14" t="s">
        <v>13699</v>
      </c>
      <c r="K3954" s="18"/>
      <c r="L3954" s="14" t="s">
        <v>13699</v>
      </c>
      <c r="M3954" s="15" t="s">
        <v>26760</v>
      </c>
      <c r="N3954" s="19" t="str">
        <f>_xlfn.IFNA(VLOOKUP(K3954,'HAN02'!$I$1:$J$426,2,FALSE),"")</f>
        <v/>
      </c>
    </row>
    <row r="3955" spans="1:14">
      <c r="A3955" s="14">
        <v>3953</v>
      </c>
      <c r="B3955" s="14" t="str">
        <f t="shared" si="61"/>
        <v>441424503953</v>
      </c>
      <c r="C3955" s="15" t="s">
        <v>29221</v>
      </c>
      <c r="D3955" s="15" t="s">
        <v>4242</v>
      </c>
      <c r="E3955" s="15" t="s">
        <v>29222</v>
      </c>
      <c r="F3955" s="14" t="s">
        <v>29200</v>
      </c>
      <c r="G3955" s="15" t="s">
        <v>29223</v>
      </c>
      <c r="H3955" s="14" t="s">
        <v>13745</v>
      </c>
      <c r="I3955" s="15" t="s">
        <v>14295</v>
      </c>
      <c r="J3955" s="14" t="s">
        <v>13699</v>
      </c>
      <c r="K3955" s="18"/>
      <c r="L3955" s="14" t="s">
        <v>13699</v>
      </c>
      <c r="M3955" s="15" t="s">
        <v>26760</v>
      </c>
      <c r="N3955" s="19" t="str">
        <f>_xlfn.IFNA(VLOOKUP(K3955,'HAN02'!$I$1:$J$426,2,FALSE),"")</f>
        <v/>
      </c>
    </row>
    <row r="3956" spans="1:14">
      <c r="A3956" s="14">
        <v>3954</v>
      </c>
      <c r="B3956" s="14" t="str">
        <f t="shared" si="61"/>
        <v>441481503954</v>
      </c>
      <c r="C3956" s="15" t="s">
        <v>29224</v>
      </c>
      <c r="D3956" s="15" t="s">
        <v>4248</v>
      </c>
      <c r="E3956" s="15" t="s">
        <v>29225</v>
      </c>
      <c r="F3956" s="14" t="s">
        <v>29226</v>
      </c>
      <c r="G3956" s="15" t="s">
        <v>29227</v>
      </c>
      <c r="H3956" s="14" t="s">
        <v>13745</v>
      </c>
      <c r="I3956" s="15" t="s">
        <v>29228</v>
      </c>
      <c r="J3956" s="14" t="s">
        <v>13699</v>
      </c>
      <c r="K3956" s="18"/>
      <c r="L3956" s="14" t="s">
        <v>13699</v>
      </c>
      <c r="M3956" s="15" t="s">
        <v>26760</v>
      </c>
      <c r="N3956" s="19" t="str">
        <f>_xlfn.IFNA(VLOOKUP(K3956,'HAN02'!$I$1:$J$426,2,FALSE),"")</f>
        <v/>
      </c>
    </row>
    <row r="3957" spans="1:14">
      <c r="A3957" s="14">
        <v>3955</v>
      </c>
      <c r="B3957" s="14" t="str">
        <f t="shared" si="61"/>
        <v>441501603955</v>
      </c>
      <c r="C3957" s="15" t="s">
        <v>29229</v>
      </c>
      <c r="D3957" s="15" t="s">
        <v>4252</v>
      </c>
      <c r="E3957" s="15" t="s">
        <v>29230</v>
      </c>
      <c r="F3957" s="14" t="s">
        <v>29231</v>
      </c>
      <c r="G3957" s="15" t="s">
        <v>29232</v>
      </c>
      <c r="H3957" s="14" t="s">
        <v>15084</v>
      </c>
      <c r="I3957" s="15" t="s">
        <v>14379</v>
      </c>
      <c r="J3957" s="14" t="s">
        <v>13699</v>
      </c>
      <c r="K3957" s="18"/>
      <c r="L3957" s="14" t="s">
        <v>13699</v>
      </c>
      <c r="M3957" s="15" t="s">
        <v>26760</v>
      </c>
      <c r="N3957" s="19" t="str">
        <f>_xlfn.IFNA(VLOOKUP(K3957,'HAN02'!$I$1:$J$426,2,FALSE),"")</f>
        <v/>
      </c>
    </row>
    <row r="3958" spans="1:14">
      <c r="A3958" s="14">
        <v>3956</v>
      </c>
      <c r="B3958" s="14" t="str">
        <f t="shared" si="61"/>
        <v>441501103956</v>
      </c>
      <c r="C3958" s="15" t="s">
        <v>29233</v>
      </c>
      <c r="D3958" s="15" t="s">
        <v>4252</v>
      </c>
      <c r="E3958" s="15" t="s">
        <v>29234</v>
      </c>
      <c r="F3958" s="14" t="s">
        <v>29235</v>
      </c>
      <c r="G3958" s="15" t="s">
        <v>29236</v>
      </c>
      <c r="H3958" s="14" t="s">
        <v>13942</v>
      </c>
      <c r="I3958" s="15" t="s">
        <v>15123</v>
      </c>
      <c r="J3958" s="14" t="s">
        <v>13699</v>
      </c>
      <c r="K3958" s="18"/>
      <c r="L3958" s="14" t="s">
        <v>13699</v>
      </c>
      <c r="M3958" s="15" t="s">
        <v>26760</v>
      </c>
      <c r="N3958" s="19" t="str">
        <f>_xlfn.IFNA(VLOOKUP(K3958,'HAN02'!$I$1:$J$426,2,FALSE),"")</f>
        <v/>
      </c>
    </row>
    <row r="3959" spans="1:14">
      <c r="A3959" s="14">
        <v>3957</v>
      </c>
      <c r="B3959" s="14" t="str">
        <f t="shared" si="61"/>
        <v>441501103957</v>
      </c>
      <c r="C3959" s="15" t="s">
        <v>29237</v>
      </c>
      <c r="D3959" s="15" t="s">
        <v>4252</v>
      </c>
      <c r="E3959" s="15" t="s">
        <v>29238</v>
      </c>
      <c r="F3959" s="14" t="s">
        <v>29239</v>
      </c>
      <c r="G3959" s="15" t="s">
        <v>29240</v>
      </c>
      <c r="H3959" s="14" t="s">
        <v>13942</v>
      </c>
      <c r="I3959" s="15" t="s">
        <v>18026</v>
      </c>
      <c r="J3959" s="14" t="s">
        <v>13699</v>
      </c>
      <c r="K3959" s="18"/>
      <c r="L3959" s="14" t="s">
        <v>13699</v>
      </c>
      <c r="M3959" s="15" t="s">
        <v>26760</v>
      </c>
      <c r="N3959" s="19" t="str">
        <f>_xlfn.IFNA(VLOOKUP(K3959,'HAN02'!$I$1:$J$426,2,FALSE),"")</f>
        <v/>
      </c>
    </row>
    <row r="3960" spans="1:14">
      <c r="A3960" s="14">
        <v>3958</v>
      </c>
      <c r="B3960" s="14" t="str">
        <f t="shared" si="61"/>
        <v>441501403958</v>
      </c>
      <c r="C3960" s="15" t="s">
        <v>29241</v>
      </c>
      <c r="D3960" s="15" t="s">
        <v>4252</v>
      </c>
      <c r="E3960" s="15" t="s">
        <v>29242</v>
      </c>
      <c r="F3960" s="14" t="s">
        <v>29235</v>
      </c>
      <c r="G3960" s="15" t="s">
        <v>29243</v>
      </c>
      <c r="H3960" s="14" t="s">
        <v>13708</v>
      </c>
      <c r="I3960" s="15" t="s">
        <v>24309</v>
      </c>
      <c r="J3960" s="14" t="s">
        <v>13699</v>
      </c>
      <c r="K3960" s="18"/>
      <c r="L3960" s="14" t="s">
        <v>13699</v>
      </c>
      <c r="M3960" s="15" t="s">
        <v>26760</v>
      </c>
      <c r="N3960" s="19" t="str">
        <f>_xlfn.IFNA(VLOOKUP(K3960,'HAN02'!$I$1:$J$426,2,FALSE),"")</f>
        <v/>
      </c>
    </row>
    <row r="3961" spans="1:14">
      <c r="A3961" s="14">
        <v>3959</v>
      </c>
      <c r="B3961" s="14" t="str">
        <f t="shared" si="61"/>
        <v>441523103959</v>
      </c>
      <c r="C3961" s="15" t="s">
        <v>29244</v>
      </c>
      <c r="D3961" s="15" t="s">
        <v>4256</v>
      </c>
      <c r="E3961" s="15" t="s">
        <v>29245</v>
      </c>
      <c r="F3961" s="14" t="s">
        <v>29246</v>
      </c>
      <c r="G3961" s="15" t="s">
        <v>29247</v>
      </c>
      <c r="H3961" s="14" t="s">
        <v>13942</v>
      </c>
      <c r="I3961" s="15" t="s">
        <v>24775</v>
      </c>
      <c r="J3961" s="14" t="s">
        <v>13699</v>
      </c>
      <c r="K3961" s="18"/>
      <c r="L3961" s="14" t="s">
        <v>13699</v>
      </c>
      <c r="M3961" s="15" t="s">
        <v>26760</v>
      </c>
      <c r="N3961" s="19" t="str">
        <f>_xlfn.IFNA(VLOOKUP(K3961,'HAN02'!$I$1:$J$426,2,FALSE),"")</f>
        <v/>
      </c>
    </row>
    <row r="3962" spans="1:14">
      <c r="A3962" s="14">
        <v>3960</v>
      </c>
      <c r="B3962" s="14" t="str">
        <f t="shared" si="61"/>
        <v>441600403960</v>
      </c>
      <c r="C3962" s="15" t="s">
        <v>29248</v>
      </c>
      <c r="D3962" s="15" t="s">
        <v>4260</v>
      </c>
      <c r="E3962" s="15" t="s">
        <v>29249</v>
      </c>
      <c r="F3962" s="14" t="s">
        <v>29250</v>
      </c>
      <c r="G3962" s="15" t="s">
        <v>29251</v>
      </c>
      <c r="H3962" s="14" t="s">
        <v>13708</v>
      </c>
      <c r="I3962" s="15" t="s">
        <v>29252</v>
      </c>
      <c r="J3962" s="14" t="s">
        <v>13710</v>
      </c>
      <c r="K3962" s="18" t="s">
        <v>13235</v>
      </c>
      <c r="L3962" s="14" t="s">
        <v>13832</v>
      </c>
      <c r="M3962" s="15" t="s">
        <v>26760</v>
      </c>
      <c r="N3962" s="19" t="str">
        <f>_xlfn.IFNA(VLOOKUP(K3962,'HAN02'!$I$1:$J$426,2,FALSE),"")</f>
        <v>GG442133</v>
      </c>
    </row>
    <row r="3963" spans="1:14">
      <c r="A3963" s="14">
        <v>3961</v>
      </c>
      <c r="B3963" s="14" t="str">
        <f t="shared" si="61"/>
        <v>441600503961</v>
      </c>
      <c r="C3963" s="15" t="s">
        <v>29253</v>
      </c>
      <c r="D3963" s="15" t="s">
        <v>4260</v>
      </c>
      <c r="E3963" s="15" t="s">
        <v>29254</v>
      </c>
      <c r="F3963" s="14" t="s">
        <v>29250</v>
      </c>
      <c r="G3963" s="15" t="s">
        <v>29255</v>
      </c>
      <c r="H3963" s="14" t="s">
        <v>13745</v>
      </c>
      <c r="I3963" s="15" t="s">
        <v>27092</v>
      </c>
      <c r="J3963" s="14" t="s">
        <v>13699</v>
      </c>
      <c r="K3963" s="18"/>
      <c r="L3963" s="14" t="s">
        <v>13699</v>
      </c>
      <c r="M3963" s="15" t="s">
        <v>26760</v>
      </c>
      <c r="N3963" s="19" t="str">
        <f>_xlfn.IFNA(VLOOKUP(K3963,'HAN02'!$I$1:$J$426,2,FALSE),"")</f>
        <v/>
      </c>
    </row>
    <row r="3964" spans="1:14">
      <c r="A3964" s="14">
        <v>3962</v>
      </c>
      <c r="B3964" s="14" t="str">
        <f t="shared" si="61"/>
        <v>441600303962</v>
      </c>
      <c r="C3964" s="15" t="s">
        <v>29256</v>
      </c>
      <c r="D3964" s="15" t="s">
        <v>4260</v>
      </c>
      <c r="E3964" s="15" t="s">
        <v>29257</v>
      </c>
      <c r="F3964" s="14" t="s">
        <v>29250</v>
      </c>
      <c r="G3964" s="15" t="s">
        <v>29258</v>
      </c>
      <c r="H3964" s="14" t="s">
        <v>13872</v>
      </c>
      <c r="I3964" s="15" t="s">
        <v>26829</v>
      </c>
      <c r="J3964" s="14" t="s">
        <v>13699</v>
      </c>
      <c r="K3964" s="18"/>
      <c r="L3964" s="14" t="s">
        <v>13699</v>
      </c>
      <c r="M3964" s="15" t="s">
        <v>26760</v>
      </c>
      <c r="N3964" s="19" t="str">
        <f>_xlfn.IFNA(VLOOKUP(K3964,'HAN02'!$I$1:$J$426,2,FALSE),"")</f>
        <v/>
      </c>
    </row>
    <row r="3965" spans="1:14">
      <c r="A3965" s="14">
        <v>3963</v>
      </c>
      <c r="B3965" s="14" t="str">
        <f t="shared" si="61"/>
        <v>441600503963</v>
      </c>
      <c r="C3965" s="15" t="s">
        <v>29259</v>
      </c>
      <c r="D3965" s="15" t="s">
        <v>4260</v>
      </c>
      <c r="E3965" s="15" t="s">
        <v>29260</v>
      </c>
      <c r="F3965" s="14" t="s">
        <v>29250</v>
      </c>
      <c r="G3965" s="15" t="s">
        <v>29261</v>
      </c>
      <c r="H3965" s="14" t="s">
        <v>13745</v>
      </c>
      <c r="I3965" s="15" t="s">
        <v>29262</v>
      </c>
      <c r="J3965" s="14" t="s">
        <v>13699</v>
      </c>
      <c r="K3965" s="18"/>
      <c r="L3965" s="14" t="s">
        <v>13699</v>
      </c>
      <c r="M3965" s="15" t="s">
        <v>26760</v>
      </c>
      <c r="N3965" s="19" t="str">
        <f>_xlfn.IFNA(VLOOKUP(K3965,'HAN02'!$I$1:$J$426,2,FALSE),"")</f>
        <v/>
      </c>
    </row>
    <row r="3966" spans="1:14">
      <c r="A3966" s="14">
        <v>3964</v>
      </c>
      <c r="B3966" s="14" t="str">
        <f t="shared" si="61"/>
        <v>441600503964</v>
      </c>
      <c r="C3966" s="15" t="s">
        <v>29263</v>
      </c>
      <c r="D3966" s="15" t="s">
        <v>4260</v>
      </c>
      <c r="E3966" s="15" t="s">
        <v>29264</v>
      </c>
      <c r="F3966" s="14" t="s">
        <v>29250</v>
      </c>
      <c r="G3966" s="15" t="s">
        <v>29265</v>
      </c>
      <c r="H3966" s="14" t="s">
        <v>13745</v>
      </c>
      <c r="I3966" s="15" t="s">
        <v>15332</v>
      </c>
      <c r="J3966" s="14" t="s">
        <v>13699</v>
      </c>
      <c r="K3966" s="18"/>
      <c r="L3966" s="14" t="s">
        <v>13699</v>
      </c>
      <c r="M3966" s="15" t="s">
        <v>26760</v>
      </c>
      <c r="N3966" s="19" t="str">
        <f>_xlfn.IFNA(VLOOKUP(K3966,'HAN02'!$I$1:$J$426,2,FALSE),"")</f>
        <v/>
      </c>
    </row>
    <row r="3967" spans="1:14">
      <c r="A3967" s="14">
        <v>3965</v>
      </c>
      <c r="B3967" s="14" t="str">
        <f t="shared" si="61"/>
        <v>441602103965</v>
      </c>
      <c r="C3967" s="15" t="s">
        <v>29266</v>
      </c>
      <c r="D3967" s="15" t="s">
        <v>4263</v>
      </c>
      <c r="E3967" s="15" t="s">
        <v>29267</v>
      </c>
      <c r="F3967" s="14" t="s">
        <v>29268</v>
      </c>
      <c r="G3967" s="15" t="s">
        <v>29269</v>
      </c>
      <c r="H3967" s="14" t="s">
        <v>13942</v>
      </c>
      <c r="I3967" s="15" t="s">
        <v>14256</v>
      </c>
      <c r="J3967" s="14" t="s">
        <v>13699</v>
      </c>
      <c r="K3967" s="18"/>
      <c r="L3967" s="14" t="s">
        <v>13699</v>
      </c>
      <c r="M3967" s="15" t="s">
        <v>26760</v>
      </c>
      <c r="N3967" s="19" t="str">
        <f>_xlfn.IFNA(VLOOKUP(K3967,'HAN02'!$I$1:$J$426,2,FALSE),"")</f>
        <v/>
      </c>
    </row>
    <row r="3968" spans="1:14">
      <c r="A3968" s="14">
        <v>3966</v>
      </c>
      <c r="B3968" s="14" t="str">
        <f t="shared" si="61"/>
        <v>441602603966</v>
      </c>
      <c r="C3968" s="15" t="s">
        <v>29270</v>
      </c>
      <c r="D3968" s="15" t="s">
        <v>4263</v>
      </c>
      <c r="E3968" s="15" t="s">
        <v>29271</v>
      </c>
      <c r="F3968" s="14" t="s">
        <v>29250</v>
      </c>
      <c r="G3968" s="15" t="s">
        <v>29272</v>
      </c>
      <c r="H3968" s="14" t="s">
        <v>15084</v>
      </c>
      <c r="I3968" s="15" t="s">
        <v>22912</v>
      </c>
      <c r="J3968" s="14" t="s">
        <v>13699</v>
      </c>
      <c r="K3968" s="18"/>
      <c r="L3968" s="14" t="s">
        <v>13699</v>
      </c>
      <c r="M3968" s="15" t="s">
        <v>26760</v>
      </c>
      <c r="N3968" s="19" t="str">
        <f>_xlfn.IFNA(VLOOKUP(K3968,'HAN02'!$I$1:$J$426,2,FALSE),"")</f>
        <v/>
      </c>
    </row>
    <row r="3969" spans="1:14">
      <c r="A3969" s="14">
        <v>3967</v>
      </c>
      <c r="B3969" s="14" t="str">
        <f t="shared" si="61"/>
        <v>441696103967</v>
      </c>
      <c r="C3969" s="15" t="s">
        <v>29273</v>
      </c>
      <c r="D3969" s="15" t="s">
        <v>13235</v>
      </c>
      <c r="E3969" s="15" t="s">
        <v>29274</v>
      </c>
      <c r="F3969" s="14" t="s">
        <v>29250</v>
      </c>
      <c r="G3969" s="15" t="s">
        <v>29275</v>
      </c>
      <c r="H3969" s="14" t="s">
        <v>13942</v>
      </c>
      <c r="I3969" s="15" t="s">
        <v>29276</v>
      </c>
      <c r="J3969" s="14" t="s">
        <v>13710</v>
      </c>
      <c r="K3969" s="18" t="s">
        <v>13235</v>
      </c>
      <c r="L3969" s="14" t="s">
        <v>13832</v>
      </c>
      <c r="M3969" s="15" t="s">
        <v>26760</v>
      </c>
      <c r="N3969" s="19" t="str">
        <f>_xlfn.IFNA(VLOOKUP(K3969,'HAN02'!$I$1:$J$426,2,FALSE),"")</f>
        <v>GG442133</v>
      </c>
    </row>
    <row r="3970" spans="1:14">
      <c r="A3970" s="14">
        <v>3968</v>
      </c>
      <c r="B3970" s="14" t="str">
        <f t="shared" si="61"/>
        <v>441700103968</v>
      </c>
      <c r="C3970" s="15" t="s">
        <v>29277</v>
      </c>
      <c r="D3970" s="15" t="s">
        <v>4275</v>
      </c>
      <c r="E3970" s="15" t="s">
        <v>29278</v>
      </c>
      <c r="F3970" s="14" t="s">
        <v>29279</v>
      </c>
      <c r="G3970" s="15" t="s">
        <v>29280</v>
      </c>
      <c r="H3970" s="14" t="s">
        <v>13942</v>
      </c>
      <c r="I3970" s="15" t="s">
        <v>29281</v>
      </c>
      <c r="J3970" s="14" t="s">
        <v>13699</v>
      </c>
      <c r="K3970" s="18"/>
      <c r="L3970" s="14" t="s">
        <v>13699</v>
      </c>
      <c r="M3970" s="15" t="s">
        <v>26760</v>
      </c>
      <c r="N3970" s="19" t="str">
        <f>_xlfn.IFNA(VLOOKUP(K3970,'HAN02'!$I$1:$J$426,2,FALSE),"")</f>
        <v/>
      </c>
    </row>
    <row r="3971" spans="1:14">
      <c r="A3971" s="14">
        <v>3969</v>
      </c>
      <c r="B3971" s="14" t="str">
        <f t="shared" si="61"/>
        <v>441700503969</v>
      </c>
      <c r="C3971" s="15" t="s">
        <v>29282</v>
      </c>
      <c r="D3971" s="15" t="s">
        <v>4275</v>
      </c>
      <c r="E3971" s="15" t="s">
        <v>29283</v>
      </c>
      <c r="F3971" s="14" t="s">
        <v>29284</v>
      </c>
      <c r="G3971" s="15" t="s">
        <v>29285</v>
      </c>
      <c r="H3971" s="14" t="s">
        <v>13745</v>
      </c>
      <c r="I3971" s="15" t="s">
        <v>17186</v>
      </c>
      <c r="J3971" s="14" t="s">
        <v>13699</v>
      </c>
      <c r="K3971" s="18"/>
      <c r="L3971" s="14" t="s">
        <v>13699</v>
      </c>
      <c r="M3971" s="15" t="s">
        <v>26760</v>
      </c>
      <c r="N3971" s="19" t="str">
        <f>_xlfn.IFNA(VLOOKUP(K3971,'HAN02'!$I$1:$J$426,2,FALSE),"")</f>
        <v/>
      </c>
    </row>
    <row r="3972" spans="1:14">
      <c r="A3972" s="14">
        <v>3970</v>
      </c>
      <c r="B3972" s="14" t="str">
        <f t="shared" ref="B3972:B4035" si="62">D3972&amp;IF(H3972="",0,H3972)&amp;REPT(0,5-LEN(A3972))&amp;A3972</f>
        <v>441701103970</v>
      </c>
      <c r="C3972" s="15" t="s">
        <v>29286</v>
      </c>
      <c r="D3972" s="15" t="s">
        <v>4277</v>
      </c>
      <c r="E3972" s="15" t="s">
        <v>29287</v>
      </c>
      <c r="F3972" s="14" t="s">
        <v>29288</v>
      </c>
      <c r="G3972" s="15" t="s">
        <v>29289</v>
      </c>
      <c r="H3972" s="14" t="s">
        <v>13942</v>
      </c>
      <c r="I3972" s="15" t="s">
        <v>16298</v>
      </c>
      <c r="J3972" s="14" t="s">
        <v>13699</v>
      </c>
      <c r="K3972" s="18"/>
      <c r="L3972" s="14" t="s">
        <v>13699</v>
      </c>
      <c r="M3972" s="15" t="s">
        <v>26760</v>
      </c>
      <c r="N3972" s="19" t="str">
        <f>_xlfn.IFNA(VLOOKUP(K3972,'HAN02'!$I$1:$J$426,2,FALSE),"")</f>
        <v/>
      </c>
    </row>
    <row r="3973" spans="1:14">
      <c r="A3973" s="14">
        <v>3971</v>
      </c>
      <c r="B3973" s="14" t="str">
        <f t="shared" si="62"/>
        <v>441702503971</v>
      </c>
      <c r="C3973" s="15" t="s">
        <v>29290</v>
      </c>
      <c r="D3973" s="15" t="s">
        <v>4278</v>
      </c>
      <c r="E3973" s="15" t="s">
        <v>29291</v>
      </c>
      <c r="F3973" s="14" t="s">
        <v>29284</v>
      </c>
      <c r="G3973" s="15" t="s">
        <v>29292</v>
      </c>
      <c r="H3973" s="14" t="s">
        <v>13745</v>
      </c>
      <c r="I3973" s="15" t="s">
        <v>15948</v>
      </c>
      <c r="J3973" s="14" t="s">
        <v>13699</v>
      </c>
      <c r="K3973" s="18"/>
      <c r="L3973" s="14" t="s">
        <v>13699</v>
      </c>
      <c r="M3973" s="15" t="s">
        <v>26760</v>
      </c>
      <c r="N3973" s="19" t="str">
        <f>_xlfn.IFNA(VLOOKUP(K3973,'HAN02'!$I$1:$J$426,2,FALSE),"")</f>
        <v/>
      </c>
    </row>
    <row r="3974" spans="1:14">
      <c r="A3974" s="14">
        <v>3972</v>
      </c>
      <c r="B3974" s="14" t="str">
        <f t="shared" si="62"/>
        <v>441702503972</v>
      </c>
      <c r="C3974" s="15" t="s">
        <v>29293</v>
      </c>
      <c r="D3974" s="15" t="s">
        <v>4278</v>
      </c>
      <c r="E3974" s="15" t="s">
        <v>29294</v>
      </c>
      <c r="F3974" s="14" t="s">
        <v>29284</v>
      </c>
      <c r="G3974" s="15" t="s">
        <v>29295</v>
      </c>
      <c r="H3974" s="14" t="s">
        <v>13745</v>
      </c>
      <c r="I3974" s="15" t="s">
        <v>29296</v>
      </c>
      <c r="J3974" s="14" t="s">
        <v>13699</v>
      </c>
      <c r="K3974" s="18"/>
      <c r="L3974" s="14" t="s">
        <v>13699</v>
      </c>
      <c r="M3974" s="15" t="s">
        <v>26760</v>
      </c>
      <c r="N3974" s="19" t="str">
        <f>_xlfn.IFNA(VLOOKUP(K3974,'HAN02'!$I$1:$J$426,2,FALSE),"")</f>
        <v/>
      </c>
    </row>
    <row r="3975" spans="1:14">
      <c r="A3975" s="14">
        <v>3973</v>
      </c>
      <c r="B3975" s="14" t="str">
        <f t="shared" si="62"/>
        <v>441800503973</v>
      </c>
      <c r="C3975" s="15" t="s">
        <v>29297</v>
      </c>
      <c r="D3975" s="15" t="s">
        <v>4286</v>
      </c>
      <c r="E3975" s="15" t="s">
        <v>29298</v>
      </c>
      <c r="F3975" s="14" t="s">
        <v>4968</v>
      </c>
      <c r="G3975" s="15" t="s">
        <v>29299</v>
      </c>
      <c r="H3975" s="14" t="s">
        <v>13745</v>
      </c>
      <c r="I3975" s="15" t="s">
        <v>14516</v>
      </c>
      <c r="J3975" s="14" t="s">
        <v>13710</v>
      </c>
      <c r="K3975" s="18" t="s">
        <v>13238</v>
      </c>
      <c r="L3975" s="14" t="s">
        <v>13832</v>
      </c>
      <c r="M3975" s="15" t="s">
        <v>26760</v>
      </c>
      <c r="N3975" s="19" t="str">
        <f>_xlfn.IFNA(VLOOKUP(K3975,'HAN02'!$I$1:$J$426,2,FALSE),"")</f>
        <v>GG442134</v>
      </c>
    </row>
    <row r="3976" spans="1:14">
      <c r="A3976" s="14">
        <v>3974</v>
      </c>
      <c r="B3976" s="14" t="str">
        <f t="shared" si="62"/>
        <v>441801503974</v>
      </c>
      <c r="C3976" s="15" t="s">
        <v>29300</v>
      </c>
      <c r="D3976" s="15" t="s">
        <v>4288</v>
      </c>
      <c r="E3976" s="15" t="s">
        <v>29301</v>
      </c>
      <c r="F3976" s="14" t="s">
        <v>4968</v>
      </c>
      <c r="G3976" s="15" t="s">
        <v>29302</v>
      </c>
      <c r="H3976" s="14" t="s">
        <v>13745</v>
      </c>
      <c r="I3976" s="15" t="s">
        <v>29004</v>
      </c>
      <c r="J3976" s="14" t="s">
        <v>13699</v>
      </c>
      <c r="K3976" s="18"/>
      <c r="L3976" s="14" t="s">
        <v>13699</v>
      </c>
      <c r="M3976" s="15" t="s">
        <v>26760</v>
      </c>
      <c r="N3976" s="19" t="str">
        <f>_xlfn.IFNA(VLOOKUP(K3976,'HAN02'!$I$1:$J$426,2,FALSE),"")</f>
        <v/>
      </c>
    </row>
    <row r="3977" spans="1:14">
      <c r="A3977" s="14">
        <v>3975</v>
      </c>
      <c r="B3977" s="14" t="str">
        <f t="shared" si="62"/>
        <v>441801503975</v>
      </c>
      <c r="C3977" s="15" t="s">
        <v>29303</v>
      </c>
      <c r="D3977" s="15" t="s">
        <v>4288</v>
      </c>
      <c r="E3977" s="15" t="s">
        <v>29304</v>
      </c>
      <c r="F3977" s="14" t="s">
        <v>29305</v>
      </c>
      <c r="G3977" s="15" t="s">
        <v>29306</v>
      </c>
      <c r="H3977" s="14" t="s">
        <v>13745</v>
      </c>
      <c r="I3977" s="15" t="s">
        <v>29307</v>
      </c>
      <c r="J3977" s="14" t="s">
        <v>13710</v>
      </c>
      <c r="K3977" s="18" t="s">
        <v>13238</v>
      </c>
      <c r="L3977" s="14" t="s">
        <v>13699</v>
      </c>
      <c r="M3977" s="15" t="s">
        <v>26760</v>
      </c>
      <c r="N3977" s="19" t="str">
        <f>_xlfn.IFNA(VLOOKUP(K3977,'HAN02'!$I$1:$J$426,2,FALSE),"")</f>
        <v>GG442134</v>
      </c>
    </row>
    <row r="3978" spans="1:14">
      <c r="A3978" s="14">
        <v>3976</v>
      </c>
      <c r="B3978" s="14" t="str">
        <f t="shared" si="62"/>
        <v>441801503976</v>
      </c>
      <c r="C3978" s="15" t="s">
        <v>29308</v>
      </c>
      <c r="D3978" s="15" t="s">
        <v>4288</v>
      </c>
      <c r="E3978" s="15" t="s">
        <v>29309</v>
      </c>
      <c r="F3978" s="14" t="s">
        <v>4968</v>
      </c>
      <c r="G3978" s="15" t="s">
        <v>29310</v>
      </c>
      <c r="H3978" s="14" t="s">
        <v>13745</v>
      </c>
      <c r="I3978" s="15" t="s">
        <v>27931</v>
      </c>
      <c r="J3978" s="14" t="s">
        <v>13710</v>
      </c>
      <c r="K3978" s="18" t="s">
        <v>13238</v>
      </c>
      <c r="L3978" s="14" t="s">
        <v>13699</v>
      </c>
      <c r="M3978" s="15" t="s">
        <v>26760</v>
      </c>
      <c r="N3978" s="19" t="str">
        <f>_xlfn.IFNA(VLOOKUP(K3978,'HAN02'!$I$1:$J$426,2,FALSE),"")</f>
        <v>GG442134</v>
      </c>
    </row>
    <row r="3979" spans="1:14">
      <c r="A3979" s="14">
        <v>3977</v>
      </c>
      <c r="B3979" s="14" t="str">
        <f t="shared" si="62"/>
        <v>441900503977</v>
      </c>
      <c r="C3979" s="15" t="s">
        <v>29311</v>
      </c>
      <c r="D3979" s="15" t="s">
        <v>4305</v>
      </c>
      <c r="E3979" s="15" t="s">
        <v>29312</v>
      </c>
      <c r="F3979" s="14" t="s">
        <v>29313</v>
      </c>
      <c r="G3979" s="15" t="s">
        <v>29314</v>
      </c>
      <c r="H3979" s="14" t="s">
        <v>13745</v>
      </c>
      <c r="I3979" s="15" t="s">
        <v>17913</v>
      </c>
      <c r="J3979" s="14" t="s">
        <v>13699</v>
      </c>
      <c r="K3979" s="18"/>
      <c r="L3979" s="14" t="s">
        <v>13699</v>
      </c>
      <c r="M3979" s="15" t="s">
        <v>26760</v>
      </c>
      <c r="N3979" s="19" t="str">
        <f>_xlfn.IFNA(VLOOKUP(K3979,'HAN02'!$I$1:$J$426,2,FALSE),"")</f>
        <v/>
      </c>
    </row>
    <row r="3980" spans="1:14">
      <c r="A3980" s="14">
        <v>3978</v>
      </c>
      <c r="B3980" s="14" t="str">
        <f t="shared" si="62"/>
        <v>441900503978</v>
      </c>
      <c r="C3980" s="15" t="s">
        <v>29315</v>
      </c>
      <c r="D3980" s="15" t="s">
        <v>4305</v>
      </c>
      <c r="E3980" s="15" t="s">
        <v>29316</v>
      </c>
      <c r="F3980" s="14" t="s">
        <v>29317</v>
      </c>
      <c r="G3980" s="15" t="s">
        <v>29318</v>
      </c>
      <c r="H3980" s="14" t="s">
        <v>13745</v>
      </c>
      <c r="I3980" s="15" t="s">
        <v>14888</v>
      </c>
      <c r="J3980" s="14" t="s">
        <v>13699</v>
      </c>
      <c r="K3980" s="18"/>
      <c r="L3980" s="14" t="s">
        <v>13699</v>
      </c>
      <c r="M3980" s="15" t="s">
        <v>26760</v>
      </c>
      <c r="N3980" s="19" t="str">
        <f>_xlfn.IFNA(VLOOKUP(K3980,'HAN02'!$I$1:$J$426,2,FALSE),"")</f>
        <v/>
      </c>
    </row>
    <row r="3981" spans="1:14">
      <c r="A3981" s="14">
        <v>3979</v>
      </c>
      <c r="B3981" s="14" t="str">
        <f t="shared" si="62"/>
        <v>441900503979</v>
      </c>
      <c r="C3981" s="15" t="s">
        <v>29319</v>
      </c>
      <c r="D3981" s="15" t="s">
        <v>4305</v>
      </c>
      <c r="E3981" s="15" t="s">
        <v>29320</v>
      </c>
      <c r="F3981" s="14" t="s">
        <v>29321</v>
      </c>
      <c r="G3981" s="15" t="s">
        <v>29322</v>
      </c>
      <c r="H3981" s="14" t="s">
        <v>13745</v>
      </c>
      <c r="I3981" s="15" t="s">
        <v>25446</v>
      </c>
      <c r="J3981" s="14" t="s">
        <v>13699</v>
      </c>
      <c r="K3981" s="18"/>
      <c r="L3981" s="14" t="s">
        <v>13832</v>
      </c>
      <c r="M3981" s="15" t="s">
        <v>26760</v>
      </c>
      <c r="N3981" s="19" t="str">
        <f>_xlfn.IFNA(VLOOKUP(K3981,'HAN02'!$I$1:$J$426,2,FALSE),"")</f>
        <v/>
      </c>
    </row>
    <row r="3982" spans="1:14">
      <c r="A3982" s="14">
        <v>3980</v>
      </c>
      <c r="B3982" s="14" t="str">
        <f t="shared" si="62"/>
        <v>441900403980</v>
      </c>
      <c r="C3982" s="15" t="s">
        <v>29323</v>
      </c>
      <c r="D3982" s="15" t="s">
        <v>4305</v>
      </c>
      <c r="E3982" s="15" t="s">
        <v>29324</v>
      </c>
      <c r="F3982" s="14" t="s">
        <v>29325</v>
      </c>
      <c r="G3982" s="15" t="s">
        <v>29326</v>
      </c>
      <c r="H3982" s="14" t="s">
        <v>13708</v>
      </c>
      <c r="I3982" s="15" t="s">
        <v>29327</v>
      </c>
      <c r="J3982" s="14" t="s">
        <v>13710</v>
      </c>
      <c r="K3982" s="18" t="s">
        <v>13250</v>
      </c>
      <c r="L3982" s="14" t="s">
        <v>13699</v>
      </c>
      <c r="M3982" s="15" t="s">
        <v>26760</v>
      </c>
      <c r="N3982" s="19" t="str">
        <f>_xlfn.IFNA(VLOOKUP(K3982,'HAN02'!$I$1:$J$426,2,FALSE),"")</f>
        <v>GG442135</v>
      </c>
    </row>
    <row r="3983" spans="1:14">
      <c r="A3983" s="14">
        <v>3981</v>
      </c>
      <c r="B3983" s="14" t="str">
        <f t="shared" si="62"/>
        <v>441900503981</v>
      </c>
      <c r="C3983" s="15" t="s">
        <v>29328</v>
      </c>
      <c r="D3983" s="15" t="s">
        <v>4305</v>
      </c>
      <c r="E3983" s="15" t="s">
        <v>29329</v>
      </c>
      <c r="F3983" s="14" t="s">
        <v>29325</v>
      </c>
      <c r="G3983" s="15" t="s">
        <v>29330</v>
      </c>
      <c r="H3983" s="14" t="s">
        <v>13745</v>
      </c>
      <c r="I3983" s="15" t="s">
        <v>18497</v>
      </c>
      <c r="J3983" s="14" t="s">
        <v>13710</v>
      </c>
      <c r="K3983" s="18" t="s">
        <v>13250</v>
      </c>
      <c r="L3983" s="14" t="s">
        <v>13832</v>
      </c>
      <c r="M3983" s="15" t="s">
        <v>26760</v>
      </c>
      <c r="N3983" s="19" t="str">
        <f>_xlfn.IFNA(VLOOKUP(K3983,'HAN02'!$I$1:$J$426,2,FALSE),"")</f>
        <v>GG442135</v>
      </c>
    </row>
    <row r="3984" spans="1:14">
      <c r="A3984" s="14">
        <v>3982</v>
      </c>
      <c r="B3984" s="14" t="str">
        <f t="shared" si="62"/>
        <v>441900503982</v>
      </c>
      <c r="C3984" s="15" t="s">
        <v>29331</v>
      </c>
      <c r="D3984" s="15" t="s">
        <v>4305</v>
      </c>
      <c r="E3984" s="15" t="s">
        <v>29332</v>
      </c>
      <c r="F3984" s="14" t="s">
        <v>29325</v>
      </c>
      <c r="G3984" s="15" t="s">
        <v>29333</v>
      </c>
      <c r="H3984" s="14" t="s">
        <v>13745</v>
      </c>
      <c r="I3984" s="15" t="s">
        <v>27114</v>
      </c>
      <c r="J3984" s="14" t="s">
        <v>13710</v>
      </c>
      <c r="K3984" s="18" t="s">
        <v>13250</v>
      </c>
      <c r="L3984" s="14" t="s">
        <v>13699</v>
      </c>
      <c r="M3984" s="15" t="s">
        <v>26760</v>
      </c>
      <c r="N3984" s="19" t="str">
        <f>_xlfn.IFNA(VLOOKUP(K3984,'HAN02'!$I$1:$J$426,2,FALSE),"")</f>
        <v>GG442135</v>
      </c>
    </row>
    <row r="3985" spans="1:14">
      <c r="A3985" s="14">
        <v>3983</v>
      </c>
      <c r="B3985" s="14" t="str">
        <f t="shared" si="62"/>
        <v>441900403983</v>
      </c>
      <c r="C3985" s="15" t="s">
        <v>29334</v>
      </c>
      <c r="D3985" s="15" t="s">
        <v>4305</v>
      </c>
      <c r="E3985" s="15" t="s">
        <v>29335</v>
      </c>
      <c r="F3985" s="14" t="s">
        <v>29325</v>
      </c>
      <c r="G3985" s="15" t="s">
        <v>29336</v>
      </c>
      <c r="H3985" s="14" t="s">
        <v>13708</v>
      </c>
      <c r="I3985" s="15" t="s">
        <v>14121</v>
      </c>
      <c r="J3985" s="14" t="s">
        <v>13710</v>
      </c>
      <c r="K3985" s="18" t="s">
        <v>13250</v>
      </c>
      <c r="L3985" s="14" t="s">
        <v>13699</v>
      </c>
      <c r="M3985" s="15" t="s">
        <v>26760</v>
      </c>
      <c r="N3985" s="19" t="str">
        <f>_xlfn.IFNA(VLOOKUP(K3985,'HAN02'!$I$1:$J$426,2,FALSE),"")</f>
        <v>GG442135</v>
      </c>
    </row>
    <row r="3986" spans="1:14">
      <c r="A3986" s="14">
        <v>3984</v>
      </c>
      <c r="B3986" s="14" t="str">
        <f t="shared" si="62"/>
        <v>441900603984</v>
      </c>
      <c r="C3986" s="15" t="s">
        <v>29337</v>
      </c>
      <c r="D3986" s="15" t="s">
        <v>4305</v>
      </c>
      <c r="E3986" s="15" t="s">
        <v>29338</v>
      </c>
      <c r="F3986" s="14" t="s">
        <v>29339</v>
      </c>
      <c r="G3986" s="15" t="s">
        <v>29340</v>
      </c>
      <c r="H3986" s="14" t="s">
        <v>15084</v>
      </c>
      <c r="I3986" s="15" t="s">
        <v>18176</v>
      </c>
      <c r="J3986" s="14" t="s">
        <v>13699</v>
      </c>
      <c r="K3986" s="18"/>
      <c r="L3986" s="14" t="s">
        <v>13699</v>
      </c>
      <c r="M3986" s="15" t="s">
        <v>26760</v>
      </c>
      <c r="N3986" s="19" t="str">
        <f>_xlfn.IFNA(VLOOKUP(K3986,'HAN02'!$I$1:$J$426,2,FALSE),"")</f>
        <v/>
      </c>
    </row>
    <row r="3987" spans="1:14">
      <c r="A3987" s="14">
        <v>3985</v>
      </c>
      <c r="B3987" s="14" t="str">
        <f t="shared" si="62"/>
        <v>441900503985</v>
      </c>
      <c r="C3987" s="15" t="s">
        <v>29341</v>
      </c>
      <c r="D3987" s="15" t="s">
        <v>4305</v>
      </c>
      <c r="E3987" s="15" t="s">
        <v>29342</v>
      </c>
      <c r="F3987" s="14" t="s">
        <v>29343</v>
      </c>
      <c r="G3987" s="15" t="s">
        <v>29344</v>
      </c>
      <c r="H3987" s="14" t="s">
        <v>13745</v>
      </c>
      <c r="I3987" s="15" t="s">
        <v>14446</v>
      </c>
      <c r="J3987" s="14" t="s">
        <v>13699</v>
      </c>
      <c r="K3987" s="18"/>
      <c r="L3987" s="14" t="s">
        <v>13699</v>
      </c>
      <c r="M3987" s="15" t="s">
        <v>26760</v>
      </c>
      <c r="N3987" s="19" t="str">
        <f>_xlfn.IFNA(VLOOKUP(K3987,'HAN02'!$I$1:$J$426,2,FALSE),"")</f>
        <v/>
      </c>
    </row>
    <row r="3988" spans="1:14">
      <c r="A3988" s="14">
        <v>3986</v>
      </c>
      <c r="B3988" s="14" t="str">
        <f t="shared" si="62"/>
        <v>441900403986</v>
      </c>
      <c r="C3988" s="15" t="s">
        <v>29345</v>
      </c>
      <c r="D3988" s="15" t="s">
        <v>4305</v>
      </c>
      <c r="E3988" s="15" t="s">
        <v>29346</v>
      </c>
      <c r="F3988" s="14" t="s">
        <v>29325</v>
      </c>
      <c r="G3988" s="15" t="s">
        <v>29347</v>
      </c>
      <c r="H3988" s="14" t="s">
        <v>13708</v>
      </c>
      <c r="I3988" s="15" t="s">
        <v>21920</v>
      </c>
      <c r="J3988" s="14" t="s">
        <v>13710</v>
      </c>
      <c r="K3988" s="18" t="s">
        <v>13250</v>
      </c>
      <c r="L3988" s="14" t="s">
        <v>13699</v>
      </c>
      <c r="M3988" s="15" t="s">
        <v>26760</v>
      </c>
      <c r="N3988" s="19" t="str">
        <f>_xlfn.IFNA(VLOOKUP(K3988,'HAN02'!$I$1:$J$426,2,FALSE),"")</f>
        <v>GG442135</v>
      </c>
    </row>
    <row r="3989" spans="1:14">
      <c r="A3989" s="14">
        <v>3987</v>
      </c>
      <c r="B3989" s="14" t="str">
        <f t="shared" si="62"/>
        <v>441900303987</v>
      </c>
      <c r="C3989" s="15" t="s">
        <v>29348</v>
      </c>
      <c r="D3989" s="15" t="s">
        <v>4305</v>
      </c>
      <c r="E3989" s="15" t="s">
        <v>29349</v>
      </c>
      <c r="F3989" s="14" t="s">
        <v>29325</v>
      </c>
      <c r="G3989" s="15" t="s">
        <v>29350</v>
      </c>
      <c r="H3989" s="14" t="s">
        <v>13872</v>
      </c>
      <c r="I3989" s="15" t="s">
        <v>29351</v>
      </c>
      <c r="J3989" s="14" t="s">
        <v>13710</v>
      </c>
      <c r="K3989" s="18" t="s">
        <v>13250</v>
      </c>
      <c r="L3989" s="14" t="s">
        <v>13699</v>
      </c>
      <c r="M3989" s="15" t="s">
        <v>26760</v>
      </c>
      <c r="N3989" s="19" t="str">
        <f>_xlfn.IFNA(VLOOKUP(K3989,'HAN02'!$I$1:$J$426,2,FALSE),"")</f>
        <v>GG442135</v>
      </c>
    </row>
    <row r="3990" spans="1:14">
      <c r="A3990" s="14">
        <v>3988</v>
      </c>
      <c r="B3990" s="14" t="str">
        <f t="shared" si="62"/>
        <v>441900403988</v>
      </c>
      <c r="C3990" s="15" t="s">
        <v>29352</v>
      </c>
      <c r="D3990" s="15" t="s">
        <v>4305</v>
      </c>
      <c r="E3990" s="15" t="s">
        <v>29353</v>
      </c>
      <c r="F3990" s="14" t="s">
        <v>29325</v>
      </c>
      <c r="G3990" s="15" t="s">
        <v>29354</v>
      </c>
      <c r="H3990" s="14" t="s">
        <v>13708</v>
      </c>
      <c r="I3990" s="15" t="s">
        <v>27179</v>
      </c>
      <c r="J3990" s="14" t="s">
        <v>13710</v>
      </c>
      <c r="K3990" s="18" t="s">
        <v>13250</v>
      </c>
      <c r="L3990" s="14" t="s">
        <v>13699</v>
      </c>
      <c r="M3990" s="15" t="s">
        <v>26760</v>
      </c>
      <c r="N3990" s="19" t="str">
        <f>_xlfn.IFNA(VLOOKUP(K3990,'HAN02'!$I$1:$J$426,2,FALSE),"")</f>
        <v>GG442135</v>
      </c>
    </row>
    <row r="3991" spans="1:14">
      <c r="A3991" s="14">
        <v>3989</v>
      </c>
      <c r="B3991" s="14" t="str">
        <f t="shared" si="62"/>
        <v>441900403989</v>
      </c>
      <c r="C3991" s="15" t="s">
        <v>29355</v>
      </c>
      <c r="D3991" s="15" t="s">
        <v>4305</v>
      </c>
      <c r="E3991" s="15" t="s">
        <v>29356</v>
      </c>
      <c r="F3991" s="14" t="s">
        <v>29325</v>
      </c>
      <c r="G3991" s="15" t="s">
        <v>29357</v>
      </c>
      <c r="H3991" s="14" t="s">
        <v>13708</v>
      </c>
      <c r="I3991" s="15" t="s">
        <v>15189</v>
      </c>
      <c r="J3991" s="14" t="s">
        <v>13710</v>
      </c>
      <c r="K3991" s="18" t="s">
        <v>13250</v>
      </c>
      <c r="L3991" s="14" t="s">
        <v>13832</v>
      </c>
      <c r="M3991" s="15" t="s">
        <v>26760</v>
      </c>
      <c r="N3991" s="19" t="str">
        <f>_xlfn.IFNA(VLOOKUP(K3991,'HAN02'!$I$1:$J$426,2,FALSE),"")</f>
        <v>GG442135</v>
      </c>
    </row>
    <row r="3992" spans="1:14">
      <c r="A3992" s="14">
        <v>3990</v>
      </c>
      <c r="B3992" s="14" t="str">
        <f t="shared" si="62"/>
        <v>441900503990</v>
      </c>
      <c r="C3992" s="15" t="s">
        <v>29358</v>
      </c>
      <c r="D3992" s="15" t="s">
        <v>4305</v>
      </c>
      <c r="E3992" s="15" t="s">
        <v>29359</v>
      </c>
      <c r="F3992" s="14" t="s">
        <v>29360</v>
      </c>
      <c r="G3992" s="15" t="s">
        <v>29361</v>
      </c>
      <c r="H3992" s="14" t="s">
        <v>13745</v>
      </c>
      <c r="I3992" s="15" t="s">
        <v>26533</v>
      </c>
      <c r="J3992" s="14" t="s">
        <v>13699</v>
      </c>
      <c r="K3992" s="18"/>
      <c r="L3992" s="14" t="s">
        <v>13699</v>
      </c>
      <c r="M3992" s="15" t="s">
        <v>26760</v>
      </c>
      <c r="N3992" s="19" t="str">
        <f>_xlfn.IFNA(VLOOKUP(K3992,'HAN02'!$I$1:$J$426,2,FALSE),"")</f>
        <v/>
      </c>
    </row>
    <row r="3993" spans="1:14">
      <c r="A3993" s="14">
        <v>3991</v>
      </c>
      <c r="B3993" s="14" t="str">
        <f t="shared" si="62"/>
        <v>441900503991</v>
      </c>
      <c r="C3993" s="15" t="s">
        <v>29362</v>
      </c>
      <c r="D3993" s="15" t="s">
        <v>4305</v>
      </c>
      <c r="E3993" s="15" t="s">
        <v>29363</v>
      </c>
      <c r="F3993" s="14" t="s">
        <v>29325</v>
      </c>
      <c r="G3993" s="15" t="s">
        <v>29364</v>
      </c>
      <c r="H3993" s="14" t="s">
        <v>13745</v>
      </c>
      <c r="I3993" s="15" t="s">
        <v>29365</v>
      </c>
      <c r="J3993" s="14" t="s">
        <v>13710</v>
      </c>
      <c r="K3993" s="18" t="s">
        <v>13250</v>
      </c>
      <c r="L3993" s="14" t="s">
        <v>13699</v>
      </c>
      <c r="M3993" s="15" t="s">
        <v>26760</v>
      </c>
      <c r="N3993" s="19" t="str">
        <f>_xlfn.IFNA(VLOOKUP(K3993,'HAN02'!$I$1:$J$426,2,FALSE),"")</f>
        <v>GG442135</v>
      </c>
    </row>
    <row r="3994" spans="1:14">
      <c r="A3994" s="14">
        <v>3992</v>
      </c>
      <c r="B3994" s="14" t="str">
        <f t="shared" si="62"/>
        <v>441900203992</v>
      </c>
      <c r="C3994" s="15" t="s">
        <v>29366</v>
      </c>
      <c r="D3994" s="15" t="s">
        <v>4305</v>
      </c>
      <c r="E3994" s="15" t="s">
        <v>29367</v>
      </c>
      <c r="F3994" s="14" t="s">
        <v>29360</v>
      </c>
      <c r="G3994" s="15" t="s">
        <v>29368</v>
      </c>
      <c r="H3994" s="14" t="s">
        <v>14962</v>
      </c>
      <c r="I3994" s="15" t="s">
        <v>15354</v>
      </c>
      <c r="J3994" s="14" t="s">
        <v>13699</v>
      </c>
      <c r="K3994" s="18"/>
      <c r="L3994" s="14" t="s">
        <v>13699</v>
      </c>
      <c r="M3994" s="15" t="s">
        <v>26760</v>
      </c>
      <c r="N3994" s="19" t="str">
        <f>_xlfn.IFNA(VLOOKUP(K3994,'HAN02'!$I$1:$J$426,2,FALSE),"")</f>
        <v/>
      </c>
    </row>
    <row r="3995" spans="1:14">
      <c r="A3995" s="14">
        <v>3993</v>
      </c>
      <c r="B3995" s="14" t="str">
        <f t="shared" si="62"/>
        <v>441900503993</v>
      </c>
      <c r="C3995" s="15" t="s">
        <v>29369</v>
      </c>
      <c r="D3995" s="15" t="s">
        <v>4305</v>
      </c>
      <c r="E3995" s="15" t="s">
        <v>29370</v>
      </c>
      <c r="F3995" s="14" t="s">
        <v>29360</v>
      </c>
      <c r="G3995" s="15" t="s">
        <v>29371</v>
      </c>
      <c r="H3995" s="14" t="s">
        <v>13745</v>
      </c>
      <c r="I3995" s="15" t="s">
        <v>28308</v>
      </c>
      <c r="J3995" s="14" t="s">
        <v>13699</v>
      </c>
      <c r="K3995" s="18"/>
      <c r="L3995" s="14" t="s">
        <v>13699</v>
      </c>
      <c r="M3995" s="15" t="s">
        <v>26760</v>
      </c>
      <c r="N3995" s="19" t="str">
        <f>_xlfn.IFNA(VLOOKUP(K3995,'HAN02'!$I$1:$J$426,2,FALSE),"")</f>
        <v/>
      </c>
    </row>
    <row r="3996" spans="1:14">
      <c r="A3996" s="14">
        <v>3994</v>
      </c>
      <c r="B3996" s="14" t="str">
        <f t="shared" si="62"/>
        <v>441900503994</v>
      </c>
      <c r="C3996" s="15" t="s">
        <v>29372</v>
      </c>
      <c r="D3996" s="15" t="s">
        <v>4305</v>
      </c>
      <c r="E3996" s="15" t="s">
        <v>29373</v>
      </c>
      <c r="F3996" s="14" t="s">
        <v>29374</v>
      </c>
      <c r="G3996" s="15" t="s">
        <v>29375</v>
      </c>
      <c r="H3996" s="14" t="s">
        <v>13745</v>
      </c>
      <c r="I3996" s="15" t="s">
        <v>29376</v>
      </c>
      <c r="J3996" s="14" t="s">
        <v>13699</v>
      </c>
      <c r="K3996" s="18"/>
      <c r="L3996" s="14" t="s">
        <v>13699</v>
      </c>
      <c r="M3996" s="15" t="s">
        <v>26760</v>
      </c>
      <c r="N3996" s="19" t="str">
        <f>_xlfn.IFNA(VLOOKUP(K3996,'HAN02'!$I$1:$J$426,2,FALSE),"")</f>
        <v/>
      </c>
    </row>
    <row r="3997" spans="1:14">
      <c r="A3997" s="14">
        <v>3995</v>
      </c>
      <c r="B3997" s="14" t="str">
        <f t="shared" si="62"/>
        <v>441900503995</v>
      </c>
      <c r="C3997" s="15" t="s">
        <v>29377</v>
      </c>
      <c r="D3997" s="15" t="s">
        <v>4305</v>
      </c>
      <c r="E3997" s="15" t="s">
        <v>29378</v>
      </c>
      <c r="F3997" s="14" t="s">
        <v>29360</v>
      </c>
      <c r="G3997" s="15" t="s">
        <v>29379</v>
      </c>
      <c r="H3997" s="14" t="s">
        <v>13745</v>
      </c>
      <c r="I3997" s="15" t="s">
        <v>22136</v>
      </c>
      <c r="J3997" s="14" t="s">
        <v>13710</v>
      </c>
      <c r="K3997" s="18" t="s">
        <v>13250</v>
      </c>
      <c r="L3997" s="14" t="s">
        <v>13699</v>
      </c>
      <c r="M3997" s="15" t="s">
        <v>26760</v>
      </c>
      <c r="N3997" s="19" t="str">
        <f>_xlfn.IFNA(VLOOKUP(K3997,'HAN02'!$I$1:$J$426,2,FALSE),"")</f>
        <v>GG442135</v>
      </c>
    </row>
    <row r="3998" spans="1:14">
      <c r="A3998" s="14">
        <v>3996</v>
      </c>
      <c r="B3998" s="14" t="str">
        <f t="shared" si="62"/>
        <v>441900503996</v>
      </c>
      <c r="C3998" s="15" t="s">
        <v>29380</v>
      </c>
      <c r="D3998" s="15" t="s">
        <v>4305</v>
      </c>
      <c r="E3998" s="15" t="s">
        <v>29381</v>
      </c>
      <c r="F3998" s="14" t="s">
        <v>29360</v>
      </c>
      <c r="G3998" s="15" t="s">
        <v>29382</v>
      </c>
      <c r="H3998" s="14" t="s">
        <v>13745</v>
      </c>
      <c r="I3998" s="15" t="s">
        <v>27885</v>
      </c>
      <c r="J3998" s="14" t="s">
        <v>13699</v>
      </c>
      <c r="K3998" s="18"/>
      <c r="L3998" s="14" t="s">
        <v>13699</v>
      </c>
      <c r="M3998" s="15" t="s">
        <v>26760</v>
      </c>
      <c r="N3998" s="19" t="str">
        <f>_xlfn.IFNA(VLOOKUP(K3998,'HAN02'!$I$1:$J$426,2,FALSE),"")</f>
        <v/>
      </c>
    </row>
    <row r="3999" spans="1:14">
      <c r="A3999" s="14">
        <v>3997</v>
      </c>
      <c r="B3999" s="14" t="str">
        <f t="shared" si="62"/>
        <v>441900503997</v>
      </c>
      <c r="C3999" s="15" t="s">
        <v>29383</v>
      </c>
      <c r="D3999" s="15" t="s">
        <v>4305</v>
      </c>
      <c r="E3999" s="15" t="s">
        <v>29384</v>
      </c>
      <c r="F3999" s="14" t="s">
        <v>29385</v>
      </c>
      <c r="G3999" s="15" t="s">
        <v>29386</v>
      </c>
      <c r="H3999" s="14" t="s">
        <v>13745</v>
      </c>
      <c r="I3999" s="15" t="s">
        <v>29387</v>
      </c>
      <c r="J3999" s="14" t="s">
        <v>13699</v>
      </c>
      <c r="K3999" s="18"/>
      <c r="L3999" s="14" t="s">
        <v>13699</v>
      </c>
      <c r="M3999" s="15" t="s">
        <v>26760</v>
      </c>
      <c r="N3999" s="19" t="str">
        <f>_xlfn.IFNA(VLOOKUP(K3999,'HAN02'!$I$1:$J$426,2,FALSE),"")</f>
        <v/>
      </c>
    </row>
    <row r="4000" spans="1:14">
      <c r="A4000" s="14">
        <v>3998</v>
      </c>
      <c r="B4000" s="14" t="str">
        <f t="shared" si="62"/>
        <v>441900103998</v>
      </c>
      <c r="C4000" s="15" t="s">
        <v>29388</v>
      </c>
      <c r="D4000" s="15" t="s">
        <v>4305</v>
      </c>
      <c r="E4000" s="15" t="s">
        <v>29389</v>
      </c>
      <c r="F4000" s="14" t="s">
        <v>29390</v>
      </c>
      <c r="G4000" s="15" t="s">
        <v>29391</v>
      </c>
      <c r="H4000" s="14" t="s">
        <v>13942</v>
      </c>
      <c r="I4000" s="15" t="s">
        <v>29392</v>
      </c>
      <c r="J4000" s="14" t="s">
        <v>13710</v>
      </c>
      <c r="K4000" s="18" t="s">
        <v>13250</v>
      </c>
      <c r="L4000" s="14" t="s">
        <v>13832</v>
      </c>
      <c r="M4000" s="15" t="s">
        <v>26760</v>
      </c>
      <c r="N4000" s="19" t="str">
        <f>_xlfn.IFNA(VLOOKUP(K4000,'HAN02'!$I$1:$J$426,2,FALSE),"")</f>
        <v>GG442135</v>
      </c>
    </row>
    <row r="4001" spans="1:14">
      <c r="A4001" s="14">
        <v>3999</v>
      </c>
      <c r="B4001" s="14" t="str">
        <f t="shared" si="62"/>
        <v>441900403999</v>
      </c>
      <c r="C4001" s="15" t="s">
        <v>29393</v>
      </c>
      <c r="D4001" s="15" t="s">
        <v>4305</v>
      </c>
      <c r="E4001" s="15" t="s">
        <v>29394</v>
      </c>
      <c r="F4001" s="14" t="s">
        <v>29325</v>
      </c>
      <c r="G4001" s="15" t="s">
        <v>29395</v>
      </c>
      <c r="H4001" s="14" t="s">
        <v>13708</v>
      </c>
      <c r="I4001" s="15" t="s">
        <v>18190</v>
      </c>
      <c r="J4001" s="14" t="s">
        <v>13710</v>
      </c>
      <c r="K4001" s="18" t="s">
        <v>13250</v>
      </c>
      <c r="L4001" s="14" t="s">
        <v>13832</v>
      </c>
      <c r="M4001" s="15" t="s">
        <v>26760</v>
      </c>
      <c r="N4001" s="19" t="str">
        <f>_xlfn.IFNA(VLOOKUP(K4001,'HAN02'!$I$1:$J$426,2,FALSE),"")</f>
        <v>GG442135</v>
      </c>
    </row>
    <row r="4002" spans="1:14">
      <c r="A4002" s="14">
        <v>4000</v>
      </c>
      <c r="B4002" s="14" t="str">
        <f t="shared" si="62"/>
        <v>441900504000</v>
      </c>
      <c r="C4002" s="15" t="s">
        <v>29396</v>
      </c>
      <c r="D4002" s="15" t="s">
        <v>4305</v>
      </c>
      <c r="E4002" s="15" t="s">
        <v>29397</v>
      </c>
      <c r="F4002" s="14" t="s">
        <v>29398</v>
      </c>
      <c r="G4002" s="15" t="s">
        <v>29399</v>
      </c>
      <c r="H4002" s="14" t="s">
        <v>13745</v>
      </c>
      <c r="I4002" s="15" t="s">
        <v>29400</v>
      </c>
      <c r="J4002" s="14" t="s">
        <v>13699</v>
      </c>
      <c r="K4002" s="18"/>
      <c r="L4002" s="14" t="s">
        <v>13832</v>
      </c>
      <c r="M4002" s="15" t="s">
        <v>26760</v>
      </c>
      <c r="N4002" s="19" t="str">
        <f>_xlfn.IFNA(VLOOKUP(K4002,'HAN02'!$I$1:$J$426,2,FALSE),"")</f>
        <v/>
      </c>
    </row>
    <row r="4003" spans="1:14">
      <c r="A4003" s="14">
        <v>4001</v>
      </c>
      <c r="B4003" s="14" t="str">
        <f t="shared" si="62"/>
        <v>441900504001</v>
      </c>
      <c r="C4003" s="15" t="s">
        <v>29401</v>
      </c>
      <c r="D4003" s="15" t="s">
        <v>4305</v>
      </c>
      <c r="E4003" s="15" t="s">
        <v>29402</v>
      </c>
      <c r="F4003" s="14" t="s">
        <v>29403</v>
      </c>
      <c r="G4003" s="15" t="s">
        <v>29404</v>
      </c>
      <c r="H4003" s="14" t="s">
        <v>13745</v>
      </c>
      <c r="I4003" s="15" t="s">
        <v>28810</v>
      </c>
      <c r="J4003" s="14" t="s">
        <v>13699</v>
      </c>
      <c r="K4003" s="18"/>
      <c r="L4003" s="14" t="s">
        <v>13832</v>
      </c>
      <c r="M4003" s="15" t="s">
        <v>26760</v>
      </c>
      <c r="N4003" s="19" t="str">
        <f>_xlfn.IFNA(VLOOKUP(K4003,'HAN02'!$I$1:$J$426,2,FALSE),"")</f>
        <v/>
      </c>
    </row>
    <row r="4004" spans="1:14">
      <c r="A4004" s="14">
        <v>4002</v>
      </c>
      <c r="B4004" s="14" t="str">
        <f t="shared" si="62"/>
        <v>441900504002</v>
      </c>
      <c r="C4004" s="15" t="s">
        <v>29405</v>
      </c>
      <c r="D4004" s="15" t="s">
        <v>4305</v>
      </c>
      <c r="E4004" s="15" t="s">
        <v>29406</v>
      </c>
      <c r="F4004" s="14" t="s">
        <v>29360</v>
      </c>
      <c r="G4004" s="15" t="s">
        <v>29407</v>
      </c>
      <c r="H4004" s="14" t="s">
        <v>13745</v>
      </c>
      <c r="I4004" s="15" t="s">
        <v>14340</v>
      </c>
      <c r="J4004" s="14" t="s">
        <v>13699</v>
      </c>
      <c r="K4004" s="18"/>
      <c r="L4004" s="14" t="s">
        <v>13832</v>
      </c>
      <c r="M4004" s="15" t="s">
        <v>26760</v>
      </c>
      <c r="N4004" s="19" t="str">
        <f>_xlfn.IFNA(VLOOKUP(K4004,'HAN02'!$I$1:$J$426,2,FALSE),"")</f>
        <v/>
      </c>
    </row>
    <row r="4005" spans="1:14">
      <c r="A4005" s="14">
        <v>4003</v>
      </c>
      <c r="B4005" s="14" t="str">
        <f t="shared" si="62"/>
        <v>441900404003</v>
      </c>
      <c r="C4005" s="15" t="s">
        <v>29408</v>
      </c>
      <c r="D4005" s="15" t="s">
        <v>4305</v>
      </c>
      <c r="E4005" s="15" t="s">
        <v>29409</v>
      </c>
      <c r="F4005" s="14" t="s">
        <v>29325</v>
      </c>
      <c r="G4005" s="15" t="s">
        <v>29410</v>
      </c>
      <c r="H4005" s="14" t="s">
        <v>13708</v>
      </c>
      <c r="I4005" s="15" t="s">
        <v>18988</v>
      </c>
      <c r="J4005" s="14" t="s">
        <v>13710</v>
      </c>
      <c r="K4005" s="18" t="s">
        <v>13250</v>
      </c>
      <c r="L4005" s="14" t="s">
        <v>13832</v>
      </c>
      <c r="M4005" s="15" t="s">
        <v>26760</v>
      </c>
      <c r="N4005" s="19" t="str">
        <f>_xlfn.IFNA(VLOOKUP(K4005,'HAN02'!$I$1:$J$426,2,FALSE),"")</f>
        <v>GG442135</v>
      </c>
    </row>
    <row r="4006" spans="1:14">
      <c r="A4006" s="14">
        <v>4004</v>
      </c>
      <c r="B4006" s="14" t="str">
        <f t="shared" si="62"/>
        <v>441900504004</v>
      </c>
      <c r="C4006" s="15" t="s">
        <v>29411</v>
      </c>
      <c r="D4006" s="15" t="s">
        <v>4305</v>
      </c>
      <c r="E4006" s="15" t="s">
        <v>29412</v>
      </c>
      <c r="F4006" s="14" t="s">
        <v>29413</v>
      </c>
      <c r="G4006" s="15" t="s">
        <v>29414</v>
      </c>
      <c r="H4006" s="14" t="s">
        <v>13745</v>
      </c>
      <c r="I4006" s="15" t="s">
        <v>15527</v>
      </c>
      <c r="J4006" s="14" t="s">
        <v>13699</v>
      </c>
      <c r="K4006" s="18"/>
      <c r="L4006" s="14" t="s">
        <v>13699</v>
      </c>
      <c r="M4006" s="15" t="s">
        <v>26760</v>
      </c>
      <c r="N4006" s="19" t="str">
        <f>_xlfn.IFNA(VLOOKUP(K4006,'HAN02'!$I$1:$J$426,2,FALSE),"")</f>
        <v/>
      </c>
    </row>
    <row r="4007" spans="1:14">
      <c r="A4007" s="14">
        <v>4005</v>
      </c>
      <c r="B4007" s="14" t="str">
        <f t="shared" si="62"/>
        <v>441900304005</v>
      </c>
      <c r="C4007" s="15" t="s">
        <v>29415</v>
      </c>
      <c r="D4007" s="15" t="s">
        <v>4305</v>
      </c>
      <c r="E4007" s="15" t="s">
        <v>29416</v>
      </c>
      <c r="F4007" s="14" t="s">
        <v>29325</v>
      </c>
      <c r="G4007" s="15" t="s">
        <v>29417</v>
      </c>
      <c r="H4007" s="14" t="s">
        <v>13872</v>
      </c>
      <c r="I4007" s="15" t="s">
        <v>29418</v>
      </c>
      <c r="J4007" s="14" t="s">
        <v>13710</v>
      </c>
      <c r="K4007" s="18" t="s">
        <v>13250</v>
      </c>
      <c r="L4007" s="14" t="s">
        <v>13832</v>
      </c>
      <c r="M4007" s="15" t="s">
        <v>26760</v>
      </c>
      <c r="N4007" s="19" t="str">
        <f>_xlfn.IFNA(VLOOKUP(K4007,'HAN02'!$I$1:$J$426,2,FALSE),"")</f>
        <v>GG442135</v>
      </c>
    </row>
    <row r="4008" spans="1:14">
      <c r="A4008" s="14">
        <v>4006</v>
      </c>
      <c r="B4008" s="14" t="str">
        <f t="shared" si="62"/>
        <v>441900304006</v>
      </c>
      <c r="C4008" s="15" t="s">
        <v>29419</v>
      </c>
      <c r="D4008" s="15" t="s">
        <v>4305</v>
      </c>
      <c r="E4008" s="15" t="s">
        <v>29420</v>
      </c>
      <c r="F4008" s="14" t="s">
        <v>29421</v>
      </c>
      <c r="G4008" s="15" t="s">
        <v>29422</v>
      </c>
      <c r="H4008" s="14" t="s">
        <v>13872</v>
      </c>
      <c r="I4008" s="15" t="s">
        <v>29423</v>
      </c>
      <c r="J4008" s="14" t="s">
        <v>13699</v>
      </c>
      <c r="K4008" s="18"/>
      <c r="L4008" s="14" t="s">
        <v>13699</v>
      </c>
      <c r="M4008" s="15" t="s">
        <v>26760</v>
      </c>
      <c r="N4008" s="19" t="str">
        <f>_xlfn.IFNA(VLOOKUP(K4008,'HAN02'!$I$1:$J$426,2,FALSE),"")</f>
        <v/>
      </c>
    </row>
    <row r="4009" spans="1:14">
      <c r="A4009" s="14">
        <v>4007</v>
      </c>
      <c r="B4009" s="14" t="str">
        <f t="shared" si="62"/>
        <v>441900504007</v>
      </c>
      <c r="C4009" s="15" t="s">
        <v>29424</v>
      </c>
      <c r="D4009" s="15" t="s">
        <v>4305</v>
      </c>
      <c r="E4009" s="15" t="s">
        <v>29425</v>
      </c>
      <c r="F4009" s="14" t="s">
        <v>29360</v>
      </c>
      <c r="G4009" s="15" t="s">
        <v>29426</v>
      </c>
      <c r="H4009" s="14" t="s">
        <v>13745</v>
      </c>
      <c r="I4009" s="15" t="s">
        <v>29427</v>
      </c>
      <c r="J4009" s="14" t="s">
        <v>13699</v>
      </c>
      <c r="K4009" s="18"/>
      <c r="L4009" s="14" t="s">
        <v>13699</v>
      </c>
      <c r="M4009" s="15" t="s">
        <v>26760</v>
      </c>
      <c r="N4009" s="19" t="str">
        <f>_xlfn.IFNA(VLOOKUP(K4009,'HAN02'!$I$1:$J$426,2,FALSE),"")</f>
        <v/>
      </c>
    </row>
    <row r="4010" spans="1:14">
      <c r="A4010" s="14">
        <v>4008</v>
      </c>
      <c r="B4010" s="14" t="str">
        <f t="shared" si="62"/>
        <v>441900504008</v>
      </c>
      <c r="C4010" s="15" t="s">
        <v>29428</v>
      </c>
      <c r="D4010" s="15" t="s">
        <v>4305</v>
      </c>
      <c r="E4010" s="15" t="s">
        <v>29429</v>
      </c>
      <c r="F4010" s="14" t="s">
        <v>29430</v>
      </c>
      <c r="G4010" s="15" t="s">
        <v>29431</v>
      </c>
      <c r="H4010" s="14" t="s">
        <v>13745</v>
      </c>
      <c r="I4010" s="15" t="s">
        <v>14600</v>
      </c>
      <c r="J4010" s="14" t="s">
        <v>13699</v>
      </c>
      <c r="K4010" s="18"/>
      <c r="L4010" s="14" t="s">
        <v>13832</v>
      </c>
      <c r="M4010" s="15" t="s">
        <v>26760</v>
      </c>
      <c r="N4010" s="19" t="str">
        <f>_xlfn.IFNA(VLOOKUP(K4010,'HAN02'!$I$1:$J$426,2,FALSE),"")</f>
        <v/>
      </c>
    </row>
    <row r="4011" spans="1:14">
      <c r="A4011" s="14">
        <v>4009</v>
      </c>
      <c r="B4011" s="14" t="str">
        <f t="shared" si="62"/>
        <v>441900104009</v>
      </c>
      <c r="C4011" s="15" t="s">
        <v>29432</v>
      </c>
      <c r="D4011" s="15" t="s">
        <v>4305</v>
      </c>
      <c r="E4011" s="15" t="s">
        <v>29433</v>
      </c>
      <c r="F4011" s="14" t="s">
        <v>29430</v>
      </c>
      <c r="G4011" s="15" t="s">
        <v>29434</v>
      </c>
      <c r="H4011" s="14" t="s">
        <v>13942</v>
      </c>
      <c r="I4011" s="15" t="s">
        <v>18851</v>
      </c>
      <c r="J4011" s="14" t="s">
        <v>13699</v>
      </c>
      <c r="K4011" s="18"/>
      <c r="L4011" s="14" t="s">
        <v>13699</v>
      </c>
      <c r="M4011" s="15" t="s">
        <v>26760</v>
      </c>
      <c r="N4011" s="19" t="str">
        <f>_xlfn.IFNA(VLOOKUP(K4011,'HAN02'!$I$1:$J$426,2,FALSE),"")</f>
        <v/>
      </c>
    </row>
    <row r="4012" spans="1:14">
      <c r="A4012" s="14">
        <v>4010</v>
      </c>
      <c r="B4012" s="14" t="str">
        <f t="shared" si="62"/>
        <v>441900504010</v>
      </c>
      <c r="C4012" s="15" t="s">
        <v>29435</v>
      </c>
      <c r="D4012" s="15" t="s">
        <v>4305</v>
      </c>
      <c r="E4012" s="15" t="s">
        <v>29436</v>
      </c>
      <c r="F4012" s="14" t="s">
        <v>29360</v>
      </c>
      <c r="G4012" s="15" t="s">
        <v>29437</v>
      </c>
      <c r="H4012" s="14" t="s">
        <v>13745</v>
      </c>
      <c r="I4012" s="15" t="s">
        <v>29438</v>
      </c>
      <c r="J4012" s="14" t="s">
        <v>13699</v>
      </c>
      <c r="K4012" s="18"/>
      <c r="L4012" s="14" t="s">
        <v>13832</v>
      </c>
      <c r="M4012" s="15" t="s">
        <v>26760</v>
      </c>
      <c r="N4012" s="19" t="str">
        <f>_xlfn.IFNA(VLOOKUP(K4012,'HAN02'!$I$1:$J$426,2,FALSE),"")</f>
        <v/>
      </c>
    </row>
    <row r="4013" spans="1:14">
      <c r="A4013" s="14">
        <v>4011</v>
      </c>
      <c r="B4013" s="14" t="str">
        <f t="shared" si="62"/>
        <v>441900504011</v>
      </c>
      <c r="C4013" s="15" t="s">
        <v>29439</v>
      </c>
      <c r="D4013" s="15" t="s">
        <v>4305</v>
      </c>
      <c r="E4013" s="15" t="s">
        <v>29440</v>
      </c>
      <c r="F4013" s="14" t="s">
        <v>29441</v>
      </c>
      <c r="G4013" s="15" t="s">
        <v>29442</v>
      </c>
      <c r="H4013" s="14" t="s">
        <v>13745</v>
      </c>
      <c r="I4013" s="15" t="s">
        <v>18186</v>
      </c>
      <c r="J4013" s="14" t="s">
        <v>13699</v>
      </c>
      <c r="K4013" s="18"/>
      <c r="L4013" s="14" t="s">
        <v>13699</v>
      </c>
      <c r="M4013" s="15" t="s">
        <v>26760</v>
      </c>
      <c r="N4013" s="19" t="str">
        <f>_xlfn.IFNA(VLOOKUP(K4013,'HAN02'!$I$1:$J$426,2,FALSE),"")</f>
        <v/>
      </c>
    </row>
    <row r="4014" spans="1:14">
      <c r="A4014" s="14">
        <v>4012</v>
      </c>
      <c r="B4014" s="14" t="str">
        <f t="shared" si="62"/>
        <v>441900504012</v>
      </c>
      <c r="C4014" s="15" t="s">
        <v>29443</v>
      </c>
      <c r="D4014" s="15" t="s">
        <v>4305</v>
      </c>
      <c r="E4014" s="15" t="s">
        <v>29444</v>
      </c>
      <c r="F4014" s="14" t="s">
        <v>29325</v>
      </c>
      <c r="G4014" s="15" t="s">
        <v>29445</v>
      </c>
      <c r="H4014" s="14" t="s">
        <v>13745</v>
      </c>
      <c r="I4014" s="15" t="s">
        <v>15800</v>
      </c>
      <c r="J4014" s="14" t="s">
        <v>13710</v>
      </c>
      <c r="K4014" s="18" t="s">
        <v>13250</v>
      </c>
      <c r="L4014" s="14" t="s">
        <v>13832</v>
      </c>
      <c r="M4014" s="15" t="s">
        <v>26760</v>
      </c>
      <c r="N4014" s="19" t="str">
        <f>_xlfn.IFNA(VLOOKUP(K4014,'HAN02'!$I$1:$J$426,2,FALSE),"")</f>
        <v>GG442135</v>
      </c>
    </row>
    <row r="4015" spans="1:14">
      <c r="A4015" s="14">
        <v>4013</v>
      </c>
      <c r="B4015" s="14" t="str">
        <f t="shared" si="62"/>
        <v>441900504013</v>
      </c>
      <c r="C4015" s="15" t="s">
        <v>29446</v>
      </c>
      <c r="D4015" s="15" t="s">
        <v>4305</v>
      </c>
      <c r="E4015" s="15" t="s">
        <v>29447</v>
      </c>
      <c r="F4015" s="14" t="s">
        <v>29325</v>
      </c>
      <c r="G4015" s="15" t="s">
        <v>29448</v>
      </c>
      <c r="H4015" s="14" t="s">
        <v>13745</v>
      </c>
      <c r="I4015" s="15" t="s">
        <v>21462</v>
      </c>
      <c r="J4015" s="14" t="s">
        <v>13710</v>
      </c>
      <c r="K4015" s="18" t="s">
        <v>13250</v>
      </c>
      <c r="L4015" s="14" t="s">
        <v>13699</v>
      </c>
      <c r="M4015" s="15" t="s">
        <v>26760</v>
      </c>
      <c r="N4015" s="19" t="str">
        <f>_xlfn.IFNA(VLOOKUP(K4015,'HAN02'!$I$1:$J$426,2,FALSE),"")</f>
        <v>GG442135</v>
      </c>
    </row>
    <row r="4016" spans="1:14">
      <c r="A4016" s="14">
        <v>4014</v>
      </c>
      <c r="B4016" s="14" t="str">
        <f t="shared" si="62"/>
        <v>441900404014</v>
      </c>
      <c r="C4016" s="15" t="s">
        <v>29449</v>
      </c>
      <c r="D4016" s="15" t="s">
        <v>4305</v>
      </c>
      <c r="E4016" s="15" t="s">
        <v>29450</v>
      </c>
      <c r="F4016" s="14" t="s">
        <v>29325</v>
      </c>
      <c r="G4016" s="15" t="s">
        <v>29451</v>
      </c>
      <c r="H4016" s="14" t="s">
        <v>13708</v>
      </c>
      <c r="I4016" s="15" t="s">
        <v>19639</v>
      </c>
      <c r="J4016" s="14" t="s">
        <v>13710</v>
      </c>
      <c r="K4016" s="18" t="s">
        <v>13250</v>
      </c>
      <c r="L4016" s="14" t="s">
        <v>13699</v>
      </c>
      <c r="M4016" s="15" t="s">
        <v>26760</v>
      </c>
      <c r="N4016" s="19" t="str">
        <f>_xlfn.IFNA(VLOOKUP(K4016,'HAN02'!$I$1:$J$426,2,FALSE),"")</f>
        <v>GG442135</v>
      </c>
    </row>
    <row r="4017" spans="1:14">
      <c r="A4017" s="14">
        <v>4015</v>
      </c>
      <c r="B4017" s="14" t="str">
        <f t="shared" si="62"/>
        <v>441900504015</v>
      </c>
      <c r="C4017" s="15" t="s">
        <v>29452</v>
      </c>
      <c r="D4017" s="15" t="s">
        <v>4305</v>
      </c>
      <c r="E4017" s="15" t="s">
        <v>29453</v>
      </c>
      <c r="F4017" s="14" t="s">
        <v>29360</v>
      </c>
      <c r="G4017" s="15" t="s">
        <v>29454</v>
      </c>
      <c r="H4017" s="14" t="s">
        <v>13745</v>
      </c>
      <c r="I4017" s="15" t="s">
        <v>29455</v>
      </c>
      <c r="J4017" s="14" t="s">
        <v>13699</v>
      </c>
      <c r="K4017" s="18"/>
      <c r="L4017" s="14" t="s">
        <v>13832</v>
      </c>
      <c r="M4017" s="15" t="s">
        <v>26760</v>
      </c>
      <c r="N4017" s="19" t="str">
        <f>_xlfn.IFNA(VLOOKUP(K4017,'HAN02'!$I$1:$J$426,2,FALSE),"")</f>
        <v/>
      </c>
    </row>
    <row r="4018" spans="1:14">
      <c r="A4018" s="14">
        <v>4016</v>
      </c>
      <c r="B4018" s="14" t="str">
        <f t="shared" si="62"/>
        <v>441900604016</v>
      </c>
      <c r="C4018" s="15" t="s">
        <v>29456</v>
      </c>
      <c r="D4018" s="15" t="s">
        <v>4305</v>
      </c>
      <c r="E4018" s="15" t="s">
        <v>29457</v>
      </c>
      <c r="F4018" s="14" t="s">
        <v>29360</v>
      </c>
      <c r="G4018" s="15" t="s">
        <v>29458</v>
      </c>
      <c r="H4018" s="14" t="s">
        <v>15084</v>
      </c>
      <c r="I4018" s="15" t="s">
        <v>25808</v>
      </c>
      <c r="J4018" s="14" t="s">
        <v>13699</v>
      </c>
      <c r="K4018" s="18"/>
      <c r="L4018" s="14" t="s">
        <v>13699</v>
      </c>
      <c r="M4018" s="15" t="s">
        <v>26760</v>
      </c>
      <c r="N4018" s="19" t="str">
        <f>_xlfn.IFNA(VLOOKUP(K4018,'HAN02'!$I$1:$J$426,2,FALSE),"")</f>
        <v/>
      </c>
    </row>
    <row r="4019" spans="1:14">
      <c r="A4019" s="14">
        <v>4017</v>
      </c>
      <c r="B4019" s="14" t="str">
        <f t="shared" si="62"/>
        <v>441900504017</v>
      </c>
      <c r="C4019" s="15" t="s">
        <v>29459</v>
      </c>
      <c r="D4019" s="15" t="s">
        <v>4305</v>
      </c>
      <c r="E4019" s="15" t="s">
        <v>29460</v>
      </c>
      <c r="F4019" s="14" t="s">
        <v>29325</v>
      </c>
      <c r="G4019" s="15" t="s">
        <v>29461</v>
      </c>
      <c r="H4019" s="14" t="s">
        <v>13745</v>
      </c>
      <c r="I4019" s="15" t="s">
        <v>29462</v>
      </c>
      <c r="J4019" s="14" t="s">
        <v>13710</v>
      </c>
      <c r="K4019" s="18" t="s">
        <v>13250</v>
      </c>
      <c r="L4019" s="14" t="s">
        <v>13832</v>
      </c>
      <c r="M4019" s="15" t="s">
        <v>26760</v>
      </c>
      <c r="N4019" s="19" t="str">
        <f>_xlfn.IFNA(VLOOKUP(K4019,'HAN02'!$I$1:$J$426,2,FALSE),"")</f>
        <v>GG442135</v>
      </c>
    </row>
    <row r="4020" spans="1:14">
      <c r="A4020" s="14">
        <v>4018</v>
      </c>
      <c r="B4020" s="14" t="str">
        <f t="shared" si="62"/>
        <v>441900504018</v>
      </c>
      <c r="C4020" s="15" t="s">
        <v>29463</v>
      </c>
      <c r="D4020" s="15" t="s">
        <v>4305</v>
      </c>
      <c r="E4020" s="15" t="s">
        <v>29464</v>
      </c>
      <c r="F4020" s="14" t="s">
        <v>29325</v>
      </c>
      <c r="G4020" s="15" t="s">
        <v>29465</v>
      </c>
      <c r="H4020" s="14" t="s">
        <v>13745</v>
      </c>
      <c r="I4020" s="15" t="s">
        <v>24166</v>
      </c>
      <c r="J4020" s="14" t="s">
        <v>13710</v>
      </c>
      <c r="K4020" s="18" t="s">
        <v>13250</v>
      </c>
      <c r="L4020" s="14" t="s">
        <v>13699</v>
      </c>
      <c r="M4020" s="15" t="s">
        <v>26760</v>
      </c>
      <c r="N4020" s="19" t="str">
        <f>_xlfn.IFNA(VLOOKUP(K4020,'HAN02'!$I$1:$J$426,2,FALSE),"")</f>
        <v>GG442135</v>
      </c>
    </row>
    <row r="4021" spans="1:14">
      <c r="A4021" s="14">
        <v>4019</v>
      </c>
      <c r="B4021" s="14" t="str">
        <f t="shared" si="62"/>
        <v>441900504019</v>
      </c>
      <c r="C4021" s="15" t="s">
        <v>29466</v>
      </c>
      <c r="D4021" s="15" t="s">
        <v>4305</v>
      </c>
      <c r="E4021" s="15" t="s">
        <v>29467</v>
      </c>
      <c r="F4021" s="14" t="s">
        <v>29468</v>
      </c>
      <c r="G4021" s="15" t="s">
        <v>29469</v>
      </c>
      <c r="H4021" s="14" t="s">
        <v>13745</v>
      </c>
      <c r="I4021" s="15" t="s">
        <v>14117</v>
      </c>
      <c r="J4021" s="14" t="s">
        <v>13699</v>
      </c>
      <c r="K4021" s="18"/>
      <c r="L4021" s="14" t="s">
        <v>13699</v>
      </c>
      <c r="M4021" s="15" t="s">
        <v>26760</v>
      </c>
      <c r="N4021" s="19" t="str">
        <f>_xlfn.IFNA(VLOOKUP(K4021,'HAN02'!$I$1:$J$426,2,FALSE),"")</f>
        <v/>
      </c>
    </row>
    <row r="4022" spans="1:14">
      <c r="A4022" s="14">
        <v>4020</v>
      </c>
      <c r="B4022" s="14" t="str">
        <f t="shared" si="62"/>
        <v>441900504020</v>
      </c>
      <c r="C4022" s="15" t="s">
        <v>29470</v>
      </c>
      <c r="D4022" s="15" t="s">
        <v>4305</v>
      </c>
      <c r="E4022" s="15" t="s">
        <v>29471</v>
      </c>
      <c r="F4022" s="14" t="s">
        <v>29472</v>
      </c>
      <c r="G4022" s="15" t="s">
        <v>29473</v>
      </c>
      <c r="H4022" s="14" t="s">
        <v>13745</v>
      </c>
      <c r="I4022" s="15" t="s">
        <v>17105</v>
      </c>
      <c r="J4022" s="14" t="s">
        <v>13699</v>
      </c>
      <c r="K4022" s="18"/>
      <c r="L4022" s="14" t="s">
        <v>13699</v>
      </c>
      <c r="M4022" s="15" t="s">
        <v>26760</v>
      </c>
      <c r="N4022" s="19" t="str">
        <f>_xlfn.IFNA(VLOOKUP(K4022,'HAN02'!$I$1:$J$426,2,FALSE),"")</f>
        <v/>
      </c>
    </row>
    <row r="4023" spans="1:14">
      <c r="A4023" s="14">
        <v>4021</v>
      </c>
      <c r="B4023" s="14" t="str">
        <f t="shared" si="62"/>
        <v>441900504021</v>
      </c>
      <c r="C4023" s="15" t="s">
        <v>29474</v>
      </c>
      <c r="D4023" s="15" t="s">
        <v>4305</v>
      </c>
      <c r="E4023" s="15" t="s">
        <v>29475</v>
      </c>
      <c r="F4023" s="14" t="s">
        <v>29360</v>
      </c>
      <c r="G4023" s="15" t="s">
        <v>29476</v>
      </c>
      <c r="H4023" s="14" t="s">
        <v>13745</v>
      </c>
      <c r="I4023" s="15" t="s">
        <v>27885</v>
      </c>
      <c r="J4023" s="14" t="s">
        <v>13699</v>
      </c>
      <c r="K4023" s="18"/>
      <c r="L4023" s="14" t="s">
        <v>13699</v>
      </c>
      <c r="M4023" s="15" t="s">
        <v>26760</v>
      </c>
      <c r="N4023" s="19" t="str">
        <f>_xlfn.IFNA(VLOOKUP(K4023,'HAN02'!$I$1:$J$426,2,FALSE),"")</f>
        <v/>
      </c>
    </row>
    <row r="4024" spans="1:14">
      <c r="A4024" s="14">
        <v>4022</v>
      </c>
      <c r="B4024" s="14" t="str">
        <f t="shared" si="62"/>
        <v>441900504022</v>
      </c>
      <c r="C4024" s="15" t="s">
        <v>29477</v>
      </c>
      <c r="D4024" s="15" t="s">
        <v>4305</v>
      </c>
      <c r="E4024" s="15" t="s">
        <v>29478</v>
      </c>
      <c r="F4024" s="14" t="s">
        <v>29360</v>
      </c>
      <c r="G4024" s="15" t="s">
        <v>29479</v>
      </c>
      <c r="H4024" s="14" t="s">
        <v>13745</v>
      </c>
      <c r="I4024" s="15" t="s">
        <v>29480</v>
      </c>
      <c r="J4024" s="14" t="s">
        <v>13699</v>
      </c>
      <c r="K4024" s="18"/>
      <c r="L4024" s="14" t="s">
        <v>13699</v>
      </c>
      <c r="M4024" s="15" t="s">
        <v>26760</v>
      </c>
      <c r="N4024" s="19" t="str">
        <f>_xlfn.IFNA(VLOOKUP(K4024,'HAN02'!$I$1:$J$426,2,FALSE),"")</f>
        <v/>
      </c>
    </row>
    <row r="4025" spans="1:14">
      <c r="A4025" s="14">
        <v>4023</v>
      </c>
      <c r="B4025" s="14" t="str">
        <f t="shared" si="62"/>
        <v>441900504023</v>
      </c>
      <c r="C4025" s="15" t="s">
        <v>29481</v>
      </c>
      <c r="D4025" s="15" t="s">
        <v>4305</v>
      </c>
      <c r="E4025" s="15" t="s">
        <v>29482</v>
      </c>
      <c r="F4025" s="14" t="s">
        <v>29360</v>
      </c>
      <c r="G4025" s="15" t="s">
        <v>29483</v>
      </c>
      <c r="H4025" s="14" t="s">
        <v>13745</v>
      </c>
      <c r="I4025" s="15" t="s">
        <v>14516</v>
      </c>
      <c r="J4025" s="14" t="s">
        <v>13699</v>
      </c>
      <c r="K4025" s="18"/>
      <c r="L4025" s="14" t="s">
        <v>13699</v>
      </c>
      <c r="M4025" s="15" t="s">
        <v>26760</v>
      </c>
      <c r="N4025" s="19" t="str">
        <f>_xlfn.IFNA(VLOOKUP(K4025,'HAN02'!$I$1:$J$426,2,FALSE),"")</f>
        <v/>
      </c>
    </row>
    <row r="4026" spans="1:14">
      <c r="A4026" s="14">
        <v>4024</v>
      </c>
      <c r="B4026" s="14" t="str">
        <f t="shared" si="62"/>
        <v>441900504024</v>
      </c>
      <c r="C4026" s="15" t="s">
        <v>29484</v>
      </c>
      <c r="D4026" s="15" t="s">
        <v>4305</v>
      </c>
      <c r="E4026" s="15" t="s">
        <v>29485</v>
      </c>
      <c r="F4026" s="14" t="s">
        <v>29325</v>
      </c>
      <c r="G4026" s="15" t="s">
        <v>29486</v>
      </c>
      <c r="H4026" s="14" t="s">
        <v>13745</v>
      </c>
      <c r="I4026" s="15" t="s">
        <v>16769</v>
      </c>
      <c r="J4026" s="14" t="s">
        <v>13710</v>
      </c>
      <c r="K4026" s="18" t="s">
        <v>13250</v>
      </c>
      <c r="L4026" s="14" t="s">
        <v>13699</v>
      </c>
      <c r="M4026" s="15" t="s">
        <v>26760</v>
      </c>
      <c r="N4026" s="19" t="str">
        <f>_xlfn.IFNA(VLOOKUP(K4026,'HAN02'!$I$1:$J$426,2,FALSE),"")</f>
        <v>GG442135</v>
      </c>
    </row>
    <row r="4027" spans="1:14">
      <c r="A4027" s="14">
        <v>4025</v>
      </c>
      <c r="B4027" s="14" t="str">
        <f t="shared" si="62"/>
        <v>441900504025</v>
      </c>
      <c r="C4027" s="15" t="s">
        <v>29487</v>
      </c>
      <c r="D4027" s="15" t="s">
        <v>4305</v>
      </c>
      <c r="E4027" s="15" t="s">
        <v>29488</v>
      </c>
      <c r="F4027" s="14" t="s">
        <v>29360</v>
      </c>
      <c r="G4027" s="15" t="s">
        <v>29489</v>
      </c>
      <c r="H4027" s="14" t="s">
        <v>13745</v>
      </c>
      <c r="I4027" s="15" t="s">
        <v>29490</v>
      </c>
      <c r="J4027" s="14" t="s">
        <v>13710</v>
      </c>
      <c r="K4027" s="18" t="s">
        <v>13250</v>
      </c>
      <c r="L4027" s="14" t="s">
        <v>13699</v>
      </c>
      <c r="M4027" s="15" t="s">
        <v>26760</v>
      </c>
      <c r="N4027" s="19" t="str">
        <f>_xlfn.IFNA(VLOOKUP(K4027,'HAN02'!$I$1:$J$426,2,FALSE),"")</f>
        <v>GG442135</v>
      </c>
    </row>
    <row r="4028" spans="1:14">
      <c r="A4028" s="14">
        <v>4026</v>
      </c>
      <c r="B4028" s="14" t="str">
        <f t="shared" si="62"/>
        <v>441900504026</v>
      </c>
      <c r="C4028" s="15" t="s">
        <v>29491</v>
      </c>
      <c r="D4028" s="15" t="s">
        <v>4305</v>
      </c>
      <c r="E4028" s="15" t="s">
        <v>29492</v>
      </c>
      <c r="F4028" s="14" t="s">
        <v>29325</v>
      </c>
      <c r="G4028" s="15" t="s">
        <v>29493</v>
      </c>
      <c r="H4028" s="14" t="s">
        <v>13745</v>
      </c>
      <c r="I4028" s="15" t="s">
        <v>23185</v>
      </c>
      <c r="J4028" s="14" t="s">
        <v>13710</v>
      </c>
      <c r="K4028" s="18" t="s">
        <v>13250</v>
      </c>
      <c r="L4028" s="14" t="s">
        <v>13699</v>
      </c>
      <c r="M4028" s="15" t="s">
        <v>26760</v>
      </c>
      <c r="N4028" s="19" t="str">
        <f>_xlfn.IFNA(VLOOKUP(K4028,'HAN02'!$I$1:$J$426,2,FALSE),"")</f>
        <v>GG442135</v>
      </c>
    </row>
    <row r="4029" spans="1:14">
      <c r="A4029" s="14">
        <v>4027</v>
      </c>
      <c r="B4029" s="14" t="str">
        <f t="shared" si="62"/>
        <v>441900504027</v>
      </c>
      <c r="C4029" s="15" t="s">
        <v>29494</v>
      </c>
      <c r="D4029" s="15" t="s">
        <v>4305</v>
      </c>
      <c r="E4029" s="15" t="s">
        <v>29495</v>
      </c>
      <c r="F4029" s="14" t="s">
        <v>29496</v>
      </c>
      <c r="G4029" s="15" t="s">
        <v>29497</v>
      </c>
      <c r="H4029" s="14" t="s">
        <v>13745</v>
      </c>
      <c r="I4029" s="15" t="s">
        <v>25741</v>
      </c>
      <c r="J4029" s="14" t="s">
        <v>13710</v>
      </c>
      <c r="K4029" s="18" t="s">
        <v>13250</v>
      </c>
      <c r="L4029" s="14" t="s">
        <v>13699</v>
      </c>
      <c r="M4029" s="15" t="s">
        <v>26760</v>
      </c>
      <c r="N4029" s="19" t="str">
        <f>_xlfn.IFNA(VLOOKUP(K4029,'HAN02'!$I$1:$J$426,2,FALSE),"")</f>
        <v>GG442135</v>
      </c>
    </row>
    <row r="4030" spans="1:14">
      <c r="A4030" s="14">
        <v>4028</v>
      </c>
      <c r="B4030" s="14" t="str">
        <f t="shared" si="62"/>
        <v>441900504028</v>
      </c>
      <c r="C4030" s="15" t="s">
        <v>29498</v>
      </c>
      <c r="D4030" s="15" t="s">
        <v>4305</v>
      </c>
      <c r="E4030" s="15" t="s">
        <v>29499</v>
      </c>
      <c r="F4030" s="14" t="s">
        <v>29325</v>
      </c>
      <c r="G4030" s="15" t="s">
        <v>29500</v>
      </c>
      <c r="H4030" s="14" t="s">
        <v>13745</v>
      </c>
      <c r="I4030" s="15" t="s">
        <v>16492</v>
      </c>
      <c r="J4030" s="14" t="s">
        <v>13710</v>
      </c>
      <c r="K4030" s="18" t="s">
        <v>13250</v>
      </c>
      <c r="L4030" s="14" t="s">
        <v>13699</v>
      </c>
      <c r="M4030" s="15" t="s">
        <v>26760</v>
      </c>
      <c r="N4030" s="19" t="str">
        <f>_xlfn.IFNA(VLOOKUP(K4030,'HAN02'!$I$1:$J$426,2,FALSE),"")</f>
        <v>GG442135</v>
      </c>
    </row>
    <row r="4031" spans="1:14">
      <c r="A4031" s="14">
        <v>4029</v>
      </c>
      <c r="B4031" s="14" t="str">
        <f t="shared" si="62"/>
        <v>441900504029</v>
      </c>
      <c r="C4031" s="15" t="s">
        <v>29501</v>
      </c>
      <c r="D4031" s="15" t="s">
        <v>4305</v>
      </c>
      <c r="E4031" s="15" t="s">
        <v>29502</v>
      </c>
      <c r="F4031" s="14" t="s">
        <v>29325</v>
      </c>
      <c r="G4031" s="15" t="s">
        <v>29503</v>
      </c>
      <c r="H4031" s="14" t="s">
        <v>13745</v>
      </c>
      <c r="I4031" s="15" t="s">
        <v>18971</v>
      </c>
      <c r="J4031" s="14" t="s">
        <v>13710</v>
      </c>
      <c r="K4031" s="18" t="s">
        <v>13250</v>
      </c>
      <c r="L4031" s="14" t="s">
        <v>13699</v>
      </c>
      <c r="M4031" s="15" t="s">
        <v>26760</v>
      </c>
      <c r="N4031" s="19" t="str">
        <f>_xlfn.IFNA(VLOOKUP(K4031,'HAN02'!$I$1:$J$426,2,FALSE),"")</f>
        <v>GG442135</v>
      </c>
    </row>
    <row r="4032" spans="1:14">
      <c r="A4032" s="14">
        <v>4030</v>
      </c>
      <c r="B4032" s="14" t="str">
        <f t="shared" si="62"/>
        <v>441900504030</v>
      </c>
      <c r="C4032" s="15" t="s">
        <v>29504</v>
      </c>
      <c r="D4032" s="15" t="s">
        <v>4305</v>
      </c>
      <c r="E4032" s="15" t="s">
        <v>29505</v>
      </c>
      <c r="F4032" s="14" t="s">
        <v>29325</v>
      </c>
      <c r="G4032" s="15" t="s">
        <v>29506</v>
      </c>
      <c r="H4032" s="14" t="s">
        <v>13745</v>
      </c>
      <c r="I4032" s="15" t="s">
        <v>27005</v>
      </c>
      <c r="J4032" s="14" t="s">
        <v>13710</v>
      </c>
      <c r="K4032" s="18" t="s">
        <v>13250</v>
      </c>
      <c r="L4032" s="14" t="s">
        <v>13699</v>
      </c>
      <c r="M4032" s="15" t="s">
        <v>26760</v>
      </c>
      <c r="N4032" s="19" t="str">
        <f>_xlfn.IFNA(VLOOKUP(K4032,'HAN02'!$I$1:$J$426,2,FALSE),"")</f>
        <v>GG442135</v>
      </c>
    </row>
    <row r="4033" spans="1:14">
      <c r="A4033" s="14">
        <v>4031</v>
      </c>
      <c r="B4033" s="14" t="str">
        <f t="shared" si="62"/>
        <v>441900504031</v>
      </c>
      <c r="C4033" s="15" t="s">
        <v>29507</v>
      </c>
      <c r="D4033" s="15" t="s">
        <v>4305</v>
      </c>
      <c r="E4033" s="15" t="s">
        <v>29508</v>
      </c>
      <c r="F4033" s="14" t="s">
        <v>29360</v>
      </c>
      <c r="G4033" s="15" t="s">
        <v>29509</v>
      </c>
      <c r="H4033" s="14" t="s">
        <v>13745</v>
      </c>
      <c r="I4033" s="15" t="s">
        <v>29510</v>
      </c>
      <c r="J4033" s="14" t="s">
        <v>13699</v>
      </c>
      <c r="K4033" s="18"/>
      <c r="L4033" s="14" t="s">
        <v>13699</v>
      </c>
      <c r="M4033" s="15" t="s">
        <v>26760</v>
      </c>
      <c r="N4033" s="19" t="str">
        <f>_xlfn.IFNA(VLOOKUP(K4033,'HAN02'!$I$1:$J$426,2,FALSE),"")</f>
        <v/>
      </c>
    </row>
    <row r="4034" spans="1:14">
      <c r="A4034" s="14">
        <v>4032</v>
      </c>
      <c r="B4034" s="14" t="str">
        <f t="shared" si="62"/>
        <v>441900504032</v>
      </c>
      <c r="C4034" s="15" t="s">
        <v>29511</v>
      </c>
      <c r="D4034" s="15" t="s">
        <v>4305</v>
      </c>
      <c r="E4034" s="15" t="s">
        <v>29512</v>
      </c>
      <c r="F4034" s="14" t="s">
        <v>29360</v>
      </c>
      <c r="G4034" s="15" t="s">
        <v>29513</v>
      </c>
      <c r="H4034" s="14" t="s">
        <v>13745</v>
      </c>
      <c r="I4034" s="15" t="s">
        <v>17500</v>
      </c>
      <c r="J4034" s="14" t="s">
        <v>13699</v>
      </c>
      <c r="K4034" s="18"/>
      <c r="L4034" s="14" t="s">
        <v>13699</v>
      </c>
      <c r="M4034" s="15" t="s">
        <v>26760</v>
      </c>
      <c r="N4034" s="19" t="str">
        <f>_xlfn.IFNA(VLOOKUP(K4034,'HAN02'!$I$1:$J$426,2,FALSE),"")</f>
        <v/>
      </c>
    </row>
    <row r="4035" spans="1:14">
      <c r="A4035" s="14">
        <v>4033</v>
      </c>
      <c r="B4035" s="14" t="str">
        <f t="shared" si="62"/>
        <v>441900504033</v>
      </c>
      <c r="C4035" s="15" t="s">
        <v>29514</v>
      </c>
      <c r="D4035" s="15" t="s">
        <v>4305</v>
      </c>
      <c r="E4035" s="15" t="s">
        <v>29515</v>
      </c>
      <c r="F4035" s="14" t="s">
        <v>29360</v>
      </c>
      <c r="G4035" s="15" t="s">
        <v>29516</v>
      </c>
      <c r="H4035" s="14" t="s">
        <v>13745</v>
      </c>
      <c r="I4035" s="15" t="s">
        <v>29517</v>
      </c>
      <c r="J4035" s="14" t="s">
        <v>13699</v>
      </c>
      <c r="K4035" s="18"/>
      <c r="L4035" s="14" t="s">
        <v>13699</v>
      </c>
      <c r="M4035" s="15" t="s">
        <v>26760</v>
      </c>
      <c r="N4035" s="19" t="str">
        <f>_xlfn.IFNA(VLOOKUP(K4035,'HAN02'!$I$1:$J$426,2,FALSE),"")</f>
        <v/>
      </c>
    </row>
    <row r="4036" spans="1:14">
      <c r="A4036" s="14">
        <v>4034</v>
      </c>
      <c r="B4036" s="14" t="str">
        <f t="shared" ref="B4036:B4099" si="63">D4036&amp;IF(H4036="",0,H4036)&amp;REPT(0,5-LEN(A4036))&amp;A4036</f>
        <v>441900504034</v>
      </c>
      <c r="C4036" s="15" t="s">
        <v>29518</v>
      </c>
      <c r="D4036" s="15" t="s">
        <v>4305</v>
      </c>
      <c r="E4036" s="15" t="s">
        <v>29519</v>
      </c>
      <c r="F4036" s="14" t="s">
        <v>29520</v>
      </c>
      <c r="G4036" s="15" t="s">
        <v>29521</v>
      </c>
      <c r="H4036" s="14" t="s">
        <v>13745</v>
      </c>
      <c r="I4036" s="15" t="s">
        <v>14918</v>
      </c>
      <c r="J4036" s="14" t="s">
        <v>13699</v>
      </c>
      <c r="K4036" s="18"/>
      <c r="L4036" s="14" t="s">
        <v>13699</v>
      </c>
      <c r="M4036" s="15" t="s">
        <v>26760</v>
      </c>
      <c r="N4036" s="19" t="str">
        <f>_xlfn.IFNA(VLOOKUP(K4036,'HAN02'!$I$1:$J$426,2,FALSE),"")</f>
        <v/>
      </c>
    </row>
    <row r="4037" spans="1:14">
      <c r="A4037" s="14">
        <v>4035</v>
      </c>
      <c r="B4037" s="14" t="str">
        <f t="shared" si="63"/>
        <v>441900504035</v>
      </c>
      <c r="C4037" s="15" t="s">
        <v>29522</v>
      </c>
      <c r="D4037" s="15" t="s">
        <v>4305</v>
      </c>
      <c r="E4037" s="15" t="s">
        <v>29523</v>
      </c>
      <c r="F4037" s="14" t="s">
        <v>29360</v>
      </c>
      <c r="G4037" s="15" t="s">
        <v>29524</v>
      </c>
      <c r="H4037" s="14" t="s">
        <v>13745</v>
      </c>
      <c r="I4037" s="15" t="s">
        <v>14239</v>
      </c>
      <c r="J4037" s="14" t="s">
        <v>13699</v>
      </c>
      <c r="K4037" s="18"/>
      <c r="L4037" s="14" t="s">
        <v>13699</v>
      </c>
      <c r="M4037" s="15" t="s">
        <v>26760</v>
      </c>
      <c r="N4037" s="19" t="str">
        <f>_xlfn.IFNA(VLOOKUP(K4037,'HAN02'!$I$1:$J$426,2,FALSE),"")</f>
        <v/>
      </c>
    </row>
    <row r="4038" spans="1:14">
      <c r="A4038" s="14">
        <v>4036</v>
      </c>
      <c r="B4038" s="14" t="str">
        <f t="shared" si="63"/>
        <v>441900504036</v>
      </c>
      <c r="C4038" s="15" t="s">
        <v>29525</v>
      </c>
      <c r="D4038" s="15" t="s">
        <v>4305</v>
      </c>
      <c r="E4038" s="15" t="s">
        <v>29526</v>
      </c>
      <c r="F4038" s="14" t="s">
        <v>29403</v>
      </c>
      <c r="G4038" s="15" t="s">
        <v>29527</v>
      </c>
      <c r="H4038" s="14" t="s">
        <v>13745</v>
      </c>
      <c r="I4038" s="15" t="s">
        <v>27078</v>
      </c>
      <c r="J4038" s="14" t="s">
        <v>13699</v>
      </c>
      <c r="K4038" s="18"/>
      <c r="L4038" s="14" t="s">
        <v>13699</v>
      </c>
      <c r="M4038" s="15" t="s">
        <v>26760</v>
      </c>
      <c r="N4038" s="19" t="str">
        <f>_xlfn.IFNA(VLOOKUP(K4038,'HAN02'!$I$1:$J$426,2,FALSE),"")</f>
        <v/>
      </c>
    </row>
    <row r="4039" spans="1:14">
      <c r="A4039" s="14">
        <v>4037</v>
      </c>
      <c r="B4039" s="14" t="str">
        <f t="shared" si="63"/>
        <v>441900504037</v>
      </c>
      <c r="C4039" s="15" t="s">
        <v>29528</v>
      </c>
      <c r="D4039" s="15" t="s">
        <v>4305</v>
      </c>
      <c r="E4039" s="15" t="s">
        <v>29529</v>
      </c>
      <c r="F4039" s="14" t="s">
        <v>29403</v>
      </c>
      <c r="G4039" s="15" t="s">
        <v>29530</v>
      </c>
      <c r="H4039" s="14" t="s">
        <v>13745</v>
      </c>
      <c r="I4039" s="15" t="s">
        <v>21704</v>
      </c>
      <c r="J4039" s="14" t="s">
        <v>13699</v>
      </c>
      <c r="K4039" s="18"/>
      <c r="L4039" s="14" t="s">
        <v>13699</v>
      </c>
      <c r="M4039" s="15" t="s">
        <v>26760</v>
      </c>
      <c r="N4039" s="19" t="str">
        <f>_xlfn.IFNA(VLOOKUP(K4039,'HAN02'!$I$1:$J$426,2,FALSE),"")</f>
        <v/>
      </c>
    </row>
    <row r="4040" spans="1:14">
      <c r="A4040" s="14">
        <v>4038</v>
      </c>
      <c r="B4040" s="14" t="str">
        <f t="shared" si="63"/>
        <v>441900404038</v>
      </c>
      <c r="C4040" s="15" t="s">
        <v>29531</v>
      </c>
      <c r="D4040" s="15" t="s">
        <v>4305</v>
      </c>
      <c r="E4040" s="15" t="s">
        <v>29532</v>
      </c>
      <c r="F4040" s="14" t="s">
        <v>29533</v>
      </c>
      <c r="G4040" s="15" t="s">
        <v>29534</v>
      </c>
      <c r="H4040" s="14" t="s">
        <v>13708</v>
      </c>
      <c r="I4040" s="15" t="s">
        <v>20350</v>
      </c>
      <c r="J4040" s="14" t="s">
        <v>13699</v>
      </c>
      <c r="K4040" s="18"/>
      <c r="L4040" s="14" t="s">
        <v>13699</v>
      </c>
      <c r="M4040" s="15" t="s">
        <v>26760</v>
      </c>
      <c r="N4040" s="19" t="str">
        <f>_xlfn.IFNA(VLOOKUP(K4040,'HAN02'!$I$1:$J$426,2,FALSE),"")</f>
        <v/>
      </c>
    </row>
    <row r="4041" spans="1:14">
      <c r="A4041" s="14">
        <v>4039</v>
      </c>
      <c r="B4041" s="14" t="str">
        <f t="shared" si="63"/>
        <v>441900504039</v>
      </c>
      <c r="C4041" s="15" t="s">
        <v>29535</v>
      </c>
      <c r="D4041" s="15" t="s">
        <v>4305</v>
      </c>
      <c r="E4041" s="15" t="s">
        <v>29536</v>
      </c>
      <c r="F4041" s="14" t="s">
        <v>29360</v>
      </c>
      <c r="G4041" s="15" t="s">
        <v>29537</v>
      </c>
      <c r="H4041" s="14" t="s">
        <v>13745</v>
      </c>
      <c r="I4041" s="15" t="s">
        <v>19085</v>
      </c>
      <c r="J4041" s="14" t="s">
        <v>13710</v>
      </c>
      <c r="K4041" s="18" t="s">
        <v>13250</v>
      </c>
      <c r="L4041" s="14" t="s">
        <v>13699</v>
      </c>
      <c r="M4041" s="15" t="s">
        <v>26760</v>
      </c>
      <c r="N4041" s="19" t="str">
        <f>_xlfn.IFNA(VLOOKUP(K4041,'HAN02'!$I$1:$J$426,2,FALSE),"")</f>
        <v>GG442135</v>
      </c>
    </row>
    <row r="4042" spans="1:14">
      <c r="A4042" s="14">
        <v>4040</v>
      </c>
      <c r="B4042" s="14" t="str">
        <f t="shared" si="63"/>
        <v>441900504040</v>
      </c>
      <c r="C4042" s="15" t="s">
        <v>29538</v>
      </c>
      <c r="D4042" s="15" t="s">
        <v>4305</v>
      </c>
      <c r="E4042" s="15" t="s">
        <v>29539</v>
      </c>
      <c r="F4042" s="14" t="s">
        <v>29540</v>
      </c>
      <c r="G4042" s="15" t="s">
        <v>29541</v>
      </c>
      <c r="H4042" s="14" t="s">
        <v>13745</v>
      </c>
      <c r="I4042" s="15" t="s">
        <v>22697</v>
      </c>
      <c r="J4042" s="14" t="s">
        <v>13699</v>
      </c>
      <c r="K4042" s="18"/>
      <c r="L4042" s="14" t="s">
        <v>13699</v>
      </c>
      <c r="M4042" s="15" t="s">
        <v>26760</v>
      </c>
      <c r="N4042" s="19" t="str">
        <f>_xlfn.IFNA(VLOOKUP(K4042,'HAN02'!$I$1:$J$426,2,FALSE),"")</f>
        <v/>
      </c>
    </row>
    <row r="4043" spans="1:14">
      <c r="A4043" s="14">
        <v>4041</v>
      </c>
      <c r="B4043" s="14" t="str">
        <f t="shared" si="63"/>
        <v>441900504041</v>
      </c>
      <c r="C4043" s="15" t="s">
        <v>29542</v>
      </c>
      <c r="D4043" s="15" t="s">
        <v>4305</v>
      </c>
      <c r="E4043" s="15" t="s">
        <v>29543</v>
      </c>
      <c r="F4043" s="14" t="s">
        <v>29544</v>
      </c>
      <c r="G4043" s="15" t="s">
        <v>29545</v>
      </c>
      <c r="H4043" s="14" t="s">
        <v>13745</v>
      </c>
      <c r="I4043" s="15" t="s">
        <v>22912</v>
      </c>
      <c r="J4043" s="14" t="s">
        <v>13699</v>
      </c>
      <c r="K4043" s="18"/>
      <c r="L4043" s="14" t="s">
        <v>13699</v>
      </c>
      <c r="M4043" s="15" t="s">
        <v>26760</v>
      </c>
      <c r="N4043" s="19" t="str">
        <f>_xlfn.IFNA(VLOOKUP(K4043,'HAN02'!$I$1:$J$426,2,FALSE),"")</f>
        <v/>
      </c>
    </row>
    <row r="4044" spans="1:14">
      <c r="A4044" s="14">
        <v>4042</v>
      </c>
      <c r="B4044" s="14" t="str">
        <f t="shared" si="63"/>
        <v>441900504042</v>
      </c>
      <c r="C4044" s="15" t="s">
        <v>29546</v>
      </c>
      <c r="D4044" s="15" t="s">
        <v>4305</v>
      </c>
      <c r="E4044" s="15" t="s">
        <v>29547</v>
      </c>
      <c r="F4044" s="14" t="s">
        <v>29496</v>
      </c>
      <c r="G4044" s="15" t="s">
        <v>29548</v>
      </c>
      <c r="H4044" s="14" t="s">
        <v>13745</v>
      </c>
      <c r="I4044" s="15" t="s">
        <v>29549</v>
      </c>
      <c r="J4044" s="14" t="s">
        <v>13699</v>
      </c>
      <c r="K4044" s="18"/>
      <c r="L4044" s="14" t="s">
        <v>13699</v>
      </c>
      <c r="M4044" s="15" t="s">
        <v>26760</v>
      </c>
      <c r="N4044" s="19" t="str">
        <f>_xlfn.IFNA(VLOOKUP(K4044,'HAN02'!$I$1:$J$426,2,FALSE),"")</f>
        <v/>
      </c>
    </row>
    <row r="4045" spans="1:14">
      <c r="A4045" s="14">
        <v>4043</v>
      </c>
      <c r="B4045" s="14" t="str">
        <f t="shared" si="63"/>
        <v>441900504043</v>
      </c>
      <c r="C4045" s="15" t="s">
        <v>29550</v>
      </c>
      <c r="D4045" s="15" t="s">
        <v>4305</v>
      </c>
      <c r="E4045" s="15" t="s">
        <v>29551</v>
      </c>
      <c r="F4045" s="14" t="s">
        <v>29552</v>
      </c>
      <c r="G4045" s="15" t="s">
        <v>29553</v>
      </c>
      <c r="H4045" s="14" t="s">
        <v>13745</v>
      </c>
      <c r="I4045" s="15" t="s">
        <v>18371</v>
      </c>
      <c r="J4045" s="14" t="s">
        <v>13699</v>
      </c>
      <c r="K4045" s="18"/>
      <c r="L4045" s="14" t="s">
        <v>13699</v>
      </c>
      <c r="M4045" s="15" t="s">
        <v>26760</v>
      </c>
      <c r="N4045" s="19" t="str">
        <f>_xlfn.IFNA(VLOOKUP(K4045,'HAN02'!$I$1:$J$426,2,FALSE),"")</f>
        <v/>
      </c>
    </row>
    <row r="4046" spans="1:14">
      <c r="A4046" s="14">
        <v>4044</v>
      </c>
      <c r="B4046" s="14" t="str">
        <f t="shared" si="63"/>
        <v>441900504044</v>
      </c>
      <c r="C4046" s="15" t="s">
        <v>29554</v>
      </c>
      <c r="D4046" s="15" t="s">
        <v>4305</v>
      </c>
      <c r="E4046" s="15" t="s">
        <v>29555</v>
      </c>
      <c r="F4046" s="14" t="s">
        <v>29556</v>
      </c>
      <c r="G4046" s="15" t="s">
        <v>29557</v>
      </c>
      <c r="H4046" s="14" t="s">
        <v>13745</v>
      </c>
      <c r="I4046" s="15" t="s">
        <v>28999</v>
      </c>
      <c r="J4046" s="14" t="s">
        <v>13699</v>
      </c>
      <c r="K4046" s="18"/>
      <c r="L4046" s="14" t="s">
        <v>13699</v>
      </c>
      <c r="M4046" s="15" t="s">
        <v>26760</v>
      </c>
      <c r="N4046" s="19" t="str">
        <f>_xlfn.IFNA(VLOOKUP(K4046,'HAN02'!$I$1:$J$426,2,FALSE),"")</f>
        <v/>
      </c>
    </row>
    <row r="4047" spans="1:14">
      <c r="A4047" s="14">
        <v>4045</v>
      </c>
      <c r="B4047" s="14" t="str">
        <f t="shared" si="63"/>
        <v>441900504045</v>
      </c>
      <c r="C4047" s="15" t="s">
        <v>29558</v>
      </c>
      <c r="D4047" s="15" t="s">
        <v>4305</v>
      </c>
      <c r="E4047" s="15" t="s">
        <v>29559</v>
      </c>
      <c r="F4047" s="14" t="s">
        <v>29496</v>
      </c>
      <c r="G4047" s="15" t="s">
        <v>29560</v>
      </c>
      <c r="H4047" s="14" t="s">
        <v>13745</v>
      </c>
      <c r="I4047" s="15" t="s">
        <v>17734</v>
      </c>
      <c r="J4047" s="14" t="s">
        <v>13710</v>
      </c>
      <c r="K4047" s="18" t="s">
        <v>13250</v>
      </c>
      <c r="L4047" s="14" t="s">
        <v>13699</v>
      </c>
      <c r="M4047" s="15" t="s">
        <v>26760</v>
      </c>
      <c r="N4047" s="19" t="str">
        <f>_xlfn.IFNA(VLOOKUP(K4047,'HAN02'!$I$1:$J$426,2,FALSE),"")</f>
        <v>GG442135</v>
      </c>
    </row>
    <row r="4048" spans="1:14">
      <c r="A4048" s="14">
        <v>4046</v>
      </c>
      <c r="B4048" s="14" t="str">
        <f t="shared" si="63"/>
        <v>441900504046</v>
      </c>
      <c r="C4048" s="15" t="s">
        <v>29561</v>
      </c>
      <c r="D4048" s="15" t="s">
        <v>4305</v>
      </c>
      <c r="E4048" s="15" t="s">
        <v>29562</v>
      </c>
      <c r="F4048" s="14" t="s">
        <v>29360</v>
      </c>
      <c r="G4048" s="15" t="s">
        <v>29563</v>
      </c>
      <c r="H4048" s="14" t="s">
        <v>13745</v>
      </c>
      <c r="I4048" s="15" t="s">
        <v>29564</v>
      </c>
      <c r="J4048" s="14" t="s">
        <v>13699</v>
      </c>
      <c r="K4048" s="18"/>
      <c r="L4048" s="14" t="s">
        <v>13699</v>
      </c>
      <c r="M4048" s="15" t="s">
        <v>26760</v>
      </c>
      <c r="N4048" s="19" t="str">
        <f>_xlfn.IFNA(VLOOKUP(K4048,'HAN02'!$I$1:$J$426,2,FALSE),"")</f>
        <v/>
      </c>
    </row>
    <row r="4049" spans="1:14">
      <c r="A4049" s="14">
        <v>4047</v>
      </c>
      <c r="B4049" s="14" t="str">
        <f t="shared" si="63"/>
        <v>441900504047</v>
      </c>
      <c r="C4049" s="15" t="s">
        <v>29565</v>
      </c>
      <c r="D4049" s="15" t="s">
        <v>4305</v>
      </c>
      <c r="E4049" s="15" t="s">
        <v>29566</v>
      </c>
      <c r="F4049" s="14" t="s">
        <v>29360</v>
      </c>
      <c r="G4049" s="15" t="s">
        <v>29567</v>
      </c>
      <c r="H4049" s="14" t="s">
        <v>13745</v>
      </c>
      <c r="I4049" s="15" t="s">
        <v>29568</v>
      </c>
      <c r="J4049" s="14" t="s">
        <v>13699</v>
      </c>
      <c r="K4049" s="18"/>
      <c r="L4049" s="14" t="s">
        <v>13699</v>
      </c>
      <c r="M4049" s="15" t="s">
        <v>26760</v>
      </c>
      <c r="N4049" s="19" t="str">
        <f>_xlfn.IFNA(VLOOKUP(K4049,'HAN02'!$I$1:$J$426,2,FALSE),"")</f>
        <v/>
      </c>
    </row>
    <row r="4050" spans="1:14">
      <c r="A4050" s="14">
        <v>4048</v>
      </c>
      <c r="B4050" s="14" t="str">
        <f t="shared" si="63"/>
        <v>441900504048</v>
      </c>
      <c r="C4050" s="15" t="s">
        <v>29569</v>
      </c>
      <c r="D4050" s="15" t="s">
        <v>4305</v>
      </c>
      <c r="E4050" s="15" t="s">
        <v>29570</v>
      </c>
      <c r="F4050" s="14" t="s">
        <v>29571</v>
      </c>
      <c r="G4050" s="15" t="s">
        <v>29572</v>
      </c>
      <c r="H4050" s="14" t="s">
        <v>13745</v>
      </c>
      <c r="I4050" s="15" t="s">
        <v>22326</v>
      </c>
      <c r="J4050" s="14" t="s">
        <v>13699</v>
      </c>
      <c r="K4050" s="18"/>
      <c r="L4050" s="14" t="s">
        <v>13699</v>
      </c>
      <c r="M4050" s="15" t="s">
        <v>26760</v>
      </c>
      <c r="N4050" s="19" t="str">
        <f>_xlfn.IFNA(VLOOKUP(K4050,'HAN02'!$I$1:$J$426,2,FALSE),"")</f>
        <v/>
      </c>
    </row>
    <row r="4051" spans="1:14">
      <c r="A4051" s="14">
        <v>4049</v>
      </c>
      <c r="B4051" s="14" t="str">
        <f t="shared" si="63"/>
        <v>441900504049</v>
      </c>
      <c r="C4051" s="15" t="s">
        <v>29573</v>
      </c>
      <c r="D4051" s="15" t="s">
        <v>4305</v>
      </c>
      <c r="E4051" s="15" t="s">
        <v>29574</v>
      </c>
      <c r="F4051" s="14" t="s">
        <v>29325</v>
      </c>
      <c r="G4051" s="15" t="s">
        <v>29575</v>
      </c>
      <c r="H4051" s="14" t="s">
        <v>13745</v>
      </c>
      <c r="I4051" s="15" t="s">
        <v>29576</v>
      </c>
      <c r="J4051" s="14" t="s">
        <v>13710</v>
      </c>
      <c r="K4051" s="18" t="s">
        <v>13250</v>
      </c>
      <c r="L4051" s="14" t="s">
        <v>13699</v>
      </c>
      <c r="M4051" s="15" t="s">
        <v>26760</v>
      </c>
      <c r="N4051" s="19" t="str">
        <f>_xlfn.IFNA(VLOOKUP(K4051,'HAN02'!$I$1:$J$426,2,FALSE),"")</f>
        <v>GG442135</v>
      </c>
    </row>
    <row r="4052" spans="1:14">
      <c r="A4052" s="14">
        <v>4050</v>
      </c>
      <c r="B4052" s="14" t="str">
        <f t="shared" si="63"/>
        <v>441900504050</v>
      </c>
      <c r="C4052" s="15" t="s">
        <v>29577</v>
      </c>
      <c r="D4052" s="15" t="s">
        <v>4305</v>
      </c>
      <c r="E4052" s="15" t="s">
        <v>29578</v>
      </c>
      <c r="F4052" s="14" t="s">
        <v>29325</v>
      </c>
      <c r="G4052" s="15" t="s">
        <v>29579</v>
      </c>
      <c r="H4052" s="14" t="s">
        <v>13745</v>
      </c>
      <c r="I4052" s="15" t="s">
        <v>23858</v>
      </c>
      <c r="J4052" s="14" t="s">
        <v>13710</v>
      </c>
      <c r="K4052" s="18" t="s">
        <v>13250</v>
      </c>
      <c r="L4052" s="14" t="s">
        <v>13699</v>
      </c>
      <c r="M4052" s="15" t="s">
        <v>26760</v>
      </c>
      <c r="N4052" s="19" t="str">
        <f>_xlfn.IFNA(VLOOKUP(K4052,'HAN02'!$I$1:$J$426,2,FALSE),"")</f>
        <v>GG442135</v>
      </c>
    </row>
    <row r="4053" spans="1:14">
      <c r="A4053" s="14">
        <v>4051</v>
      </c>
      <c r="B4053" s="14" t="str">
        <f t="shared" si="63"/>
        <v>441900504051</v>
      </c>
      <c r="C4053" s="15" t="s">
        <v>29580</v>
      </c>
      <c r="D4053" s="15" t="s">
        <v>4305</v>
      </c>
      <c r="E4053" s="15" t="s">
        <v>29581</v>
      </c>
      <c r="F4053" s="14" t="s">
        <v>29325</v>
      </c>
      <c r="G4053" s="15" t="s">
        <v>29582</v>
      </c>
      <c r="H4053" s="14" t="s">
        <v>13745</v>
      </c>
      <c r="I4053" s="15" t="s">
        <v>21510</v>
      </c>
      <c r="J4053" s="14" t="s">
        <v>13710</v>
      </c>
      <c r="K4053" s="18" t="s">
        <v>13250</v>
      </c>
      <c r="L4053" s="14" t="s">
        <v>13699</v>
      </c>
      <c r="M4053" s="15" t="s">
        <v>26760</v>
      </c>
      <c r="N4053" s="19" t="str">
        <f>_xlfn.IFNA(VLOOKUP(K4053,'HAN02'!$I$1:$J$426,2,FALSE),"")</f>
        <v>GG442135</v>
      </c>
    </row>
    <row r="4054" spans="1:14">
      <c r="A4054" s="14">
        <v>4052</v>
      </c>
      <c r="B4054" s="14" t="str">
        <f t="shared" si="63"/>
        <v>441900504052</v>
      </c>
      <c r="C4054" s="15" t="s">
        <v>29583</v>
      </c>
      <c r="D4054" s="15" t="s">
        <v>4305</v>
      </c>
      <c r="E4054" s="15" t="s">
        <v>29584</v>
      </c>
      <c r="F4054" s="14" t="s">
        <v>29360</v>
      </c>
      <c r="G4054" s="15" t="s">
        <v>29585</v>
      </c>
      <c r="H4054" s="14" t="s">
        <v>13745</v>
      </c>
      <c r="I4054" s="15" t="s">
        <v>29586</v>
      </c>
      <c r="J4054" s="14" t="s">
        <v>13699</v>
      </c>
      <c r="K4054" s="18"/>
      <c r="L4054" s="14" t="s">
        <v>13699</v>
      </c>
      <c r="M4054" s="15" t="s">
        <v>26760</v>
      </c>
      <c r="N4054" s="19" t="str">
        <f>_xlfn.IFNA(VLOOKUP(K4054,'HAN02'!$I$1:$J$426,2,FALSE),"")</f>
        <v/>
      </c>
    </row>
    <row r="4055" spans="1:14">
      <c r="A4055" s="14">
        <v>4053</v>
      </c>
      <c r="B4055" s="14" t="str">
        <f t="shared" si="63"/>
        <v>441900504053</v>
      </c>
      <c r="C4055" s="15" t="s">
        <v>29587</v>
      </c>
      <c r="D4055" s="15" t="s">
        <v>4305</v>
      </c>
      <c r="E4055" s="15" t="s">
        <v>29588</v>
      </c>
      <c r="F4055" s="14" t="s">
        <v>29360</v>
      </c>
      <c r="G4055" s="15" t="s">
        <v>29589</v>
      </c>
      <c r="H4055" s="14" t="s">
        <v>13745</v>
      </c>
      <c r="I4055" s="15" t="s">
        <v>15661</v>
      </c>
      <c r="J4055" s="14" t="s">
        <v>13699</v>
      </c>
      <c r="K4055" s="18"/>
      <c r="L4055" s="14" t="s">
        <v>13699</v>
      </c>
      <c r="M4055" s="15" t="s">
        <v>26760</v>
      </c>
      <c r="N4055" s="19" t="str">
        <f>_xlfn.IFNA(VLOOKUP(K4055,'HAN02'!$I$1:$J$426,2,FALSE),"")</f>
        <v/>
      </c>
    </row>
    <row r="4056" spans="1:14">
      <c r="A4056" s="14">
        <v>4054</v>
      </c>
      <c r="B4056" s="14" t="str">
        <f t="shared" si="63"/>
        <v>441900504054</v>
      </c>
      <c r="C4056" s="15" t="s">
        <v>29590</v>
      </c>
      <c r="D4056" s="15" t="s">
        <v>4305</v>
      </c>
      <c r="E4056" s="15" t="s">
        <v>29591</v>
      </c>
      <c r="F4056" s="14" t="s">
        <v>29325</v>
      </c>
      <c r="G4056" s="15" t="s">
        <v>29592</v>
      </c>
      <c r="H4056" s="14" t="s">
        <v>13745</v>
      </c>
      <c r="I4056" s="15" t="s">
        <v>15692</v>
      </c>
      <c r="J4056" s="14" t="s">
        <v>13710</v>
      </c>
      <c r="K4056" s="18" t="s">
        <v>13250</v>
      </c>
      <c r="L4056" s="14" t="s">
        <v>13699</v>
      </c>
      <c r="M4056" s="15" t="s">
        <v>26760</v>
      </c>
      <c r="N4056" s="19" t="str">
        <f>_xlfn.IFNA(VLOOKUP(K4056,'HAN02'!$I$1:$J$426,2,FALSE),"")</f>
        <v>GG442135</v>
      </c>
    </row>
    <row r="4057" spans="1:14">
      <c r="A4057" s="14">
        <v>4055</v>
      </c>
      <c r="B4057" s="14" t="str">
        <f t="shared" si="63"/>
        <v>441900504055</v>
      </c>
      <c r="C4057" s="15" t="s">
        <v>29593</v>
      </c>
      <c r="D4057" s="15" t="s">
        <v>4305</v>
      </c>
      <c r="E4057" s="15" t="s">
        <v>29594</v>
      </c>
      <c r="F4057" s="14" t="s">
        <v>29360</v>
      </c>
      <c r="G4057" s="15" t="s">
        <v>29595</v>
      </c>
      <c r="H4057" s="14" t="s">
        <v>13745</v>
      </c>
      <c r="I4057" s="15" t="s">
        <v>28141</v>
      </c>
      <c r="J4057" s="14" t="s">
        <v>13699</v>
      </c>
      <c r="K4057" s="18"/>
      <c r="L4057" s="14" t="s">
        <v>13699</v>
      </c>
      <c r="M4057" s="15" t="s">
        <v>26760</v>
      </c>
      <c r="N4057" s="19" t="str">
        <f>_xlfn.IFNA(VLOOKUP(K4057,'HAN02'!$I$1:$J$426,2,FALSE),"")</f>
        <v/>
      </c>
    </row>
    <row r="4058" spans="1:14">
      <c r="A4058" s="14">
        <v>4056</v>
      </c>
      <c r="B4058" s="14" t="str">
        <f t="shared" si="63"/>
        <v>441900504056</v>
      </c>
      <c r="C4058" s="15" t="s">
        <v>29596</v>
      </c>
      <c r="D4058" s="15" t="s">
        <v>4305</v>
      </c>
      <c r="E4058" s="15" t="s">
        <v>29597</v>
      </c>
      <c r="F4058" s="14" t="s">
        <v>29374</v>
      </c>
      <c r="G4058" s="15" t="s">
        <v>29598</v>
      </c>
      <c r="H4058" s="14" t="s">
        <v>13745</v>
      </c>
      <c r="I4058" s="15" t="s">
        <v>15133</v>
      </c>
      <c r="J4058" s="14" t="s">
        <v>13699</v>
      </c>
      <c r="K4058" s="18"/>
      <c r="L4058" s="14" t="s">
        <v>13699</v>
      </c>
      <c r="M4058" s="15" t="s">
        <v>26760</v>
      </c>
      <c r="N4058" s="19" t="str">
        <f>_xlfn.IFNA(VLOOKUP(K4058,'HAN02'!$I$1:$J$426,2,FALSE),"")</f>
        <v/>
      </c>
    </row>
    <row r="4059" spans="1:14">
      <c r="A4059" s="14">
        <v>4057</v>
      </c>
      <c r="B4059" s="14" t="str">
        <f t="shared" si="63"/>
        <v>441900504057</v>
      </c>
      <c r="C4059" s="15" t="s">
        <v>29599</v>
      </c>
      <c r="D4059" s="15" t="s">
        <v>4305</v>
      </c>
      <c r="E4059" s="15" t="s">
        <v>29600</v>
      </c>
      <c r="F4059" s="14" t="s">
        <v>29601</v>
      </c>
      <c r="G4059" s="15" t="s">
        <v>29602</v>
      </c>
      <c r="H4059" s="14" t="s">
        <v>13745</v>
      </c>
      <c r="I4059" s="15" t="s">
        <v>29603</v>
      </c>
      <c r="J4059" s="14" t="s">
        <v>13699</v>
      </c>
      <c r="K4059" s="18"/>
      <c r="L4059" s="14" t="s">
        <v>13699</v>
      </c>
      <c r="M4059" s="15" t="s">
        <v>26760</v>
      </c>
      <c r="N4059" s="19" t="str">
        <f>_xlfn.IFNA(VLOOKUP(K4059,'HAN02'!$I$1:$J$426,2,FALSE),"")</f>
        <v/>
      </c>
    </row>
    <row r="4060" spans="1:14">
      <c r="A4060" s="14">
        <v>4058</v>
      </c>
      <c r="B4060" s="14" t="str">
        <f t="shared" si="63"/>
        <v>441900504058</v>
      </c>
      <c r="C4060" s="15" t="s">
        <v>29604</v>
      </c>
      <c r="D4060" s="15" t="s">
        <v>4305</v>
      </c>
      <c r="E4060" s="15" t="s">
        <v>29605</v>
      </c>
      <c r="F4060" s="14" t="s">
        <v>29360</v>
      </c>
      <c r="G4060" s="15" t="s">
        <v>29606</v>
      </c>
      <c r="H4060" s="14" t="s">
        <v>13745</v>
      </c>
      <c r="I4060" s="15" t="s">
        <v>29607</v>
      </c>
      <c r="J4060" s="14" t="s">
        <v>13699</v>
      </c>
      <c r="K4060" s="18"/>
      <c r="L4060" s="14" t="s">
        <v>13699</v>
      </c>
      <c r="M4060" s="15" t="s">
        <v>26760</v>
      </c>
      <c r="N4060" s="19" t="str">
        <f>_xlfn.IFNA(VLOOKUP(K4060,'HAN02'!$I$1:$J$426,2,FALSE),"")</f>
        <v/>
      </c>
    </row>
    <row r="4061" spans="1:14">
      <c r="A4061" s="14">
        <v>4059</v>
      </c>
      <c r="B4061" s="14" t="str">
        <f t="shared" si="63"/>
        <v>441900504059</v>
      </c>
      <c r="C4061" s="15" t="s">
        <v>29608</v>
      </c>
      <c r="D4061" s="15" t="s">
        <v>4305</v>
      </c>
      <c r="E4061" s="15" t="s">
        <v>29609</v>
      </c>
      <c r="F4061" s="14" t="s">
        <v>29430</v>
      </c>
      <c r="G4061" s="15" t="s">
        <v>29610</v>
      </c>
      <c r="H4061" s="14" t="s">
        <v>13745</v>
      </c>
      <c r="I4061" s="15" t="s">
        <v>29611</v>
      </c>
      <c r="J4061" s="14" t="s">
        <v>13699</v>
      </c>
      <c r="K4061" s="18"/>
      <c r="L4061" s="14" t="s">
        <v>13699</v>
      </c>
      <c r="M4061" s="15" t="s">
        <v>26760</v>
      </c>
      <c r="N4061" s="19" t="str">
        <f>_xlfn.IFNA(VLOOKUP(K4061,'HAN02'!$I$1:$J$426,2,FALSE),"")</f>
        <v/>
      </c>
    </row>
    <row r="4062" spans="1:14">
      <c r="A4062" s="14">
        <v>4060</v>
      </c>
      <c r="B4062" s="14" t="str">
        <f t="shared" si="63"/>
        <v>441900204060</v>
      </c>
      <c r="C4062" s="15" t="s">
        <v>29612</v>
      </c>
      <c r="D4062" s="15" t="s">
        <v>4305</v>
      </c>
      <c r="E4062" s="15" t="s">
        <v>29613</v>
      </c>
      <c r="F4062" s="14" t="s">
        <v>29360</v>
      </c>
      <c r="G4062" s="15" t="s">
        <v>29614</v>
      </c>
      <c r="H4062" s="14" t="s">
        <v>14962</v>
      </c>
      <c r="I4062" s="15" t="s">
        <v>28994</v>
      </c>
      <c r="J4062" s="14" t="s">
        <v>13710</v>
      </c>
      <c r="K4062" s="18" t="s">
        <v>13250</v>
      </c>
      <c r="L4062" s="14" t="s">
        <v>13699</v>
      </c>
      <c r="M4062" s="15" t="s">
        <v>26760</v>
      </c>
      <c r="N4062" s="19" t="str">
        <f>_xlfn.IFNA(VLOOKUP(K4062,'HAN02'!$I$1:$J$426,2,FALSE),"")</f>
        <v>GG442135</v>
      </c>
    </row>
    <row r="4063" spans="1:14">
      <c r="A4063" s="14">
        <v>4061</v>
      </c>
      <c r="B4063" s="14" t="str">
        <f t="shared" si="63"/>
        <v>441900504061</v>
      </c>
      <c r="C4063" s="15" t="s">
        <v>29615</v>
      </c>
      <c r="D4063" s="15" t="s">
        <v>4305</v>
      </c>
      <c r="E4063" s="15" t="s">
        <v>29616</v>
      </c>
      <c r="F4063" s="14" t="s">
        <v>29617</v>
      </c>
      <c r="G4063" s="15" t="s">
        <v>29618</v>
      </c>
      <c r="H4063" s="14" t="s">
        <v>13745</v>
      </c>
      <c r="I4063" s="15" t="s">
        <v>29619</v>
      </c>
      <c r="J4063" s="14" t="s">
        <v>13699</v>
      </c>
      <c r="K4063" s="18"/>
      <c r="L4063" s="14" t="s">
        <v>13699</v>
      </c>
      <c r="M4063" s="15" t="s">
        <v>26760</v>
      </c>
      <c r="N4063" s="19" t="str">
        <f>_xlfn.IFNA(VLOOKUP(K4063,'HAN02'!$I$1:$J$426,2,FALSE),"")</f>
        <v/>
      </c>
    </row>
    <row r="4064" spans="1:14">
      <c r="A4064" s="14">
        <v>4062</v>
      </c>
      <c r="B4064" s="14" t="str">
        <f t="shared" si="63"/>
        <v>441900504062</v>
      </c>
      <c r="C4064" s="15" t="s">
        <v>29620</v>
      </c>
      <c r="D4064" s="15" t="s">
        <v>4305</v>
      </c>
      <c r="E4064" s="15" t="s">
        <v>29621</v>
      </c>
      <c r="F4064" s="14" t="s">
        <v>29360</v>
      </c>
      <c r="G4064" s="15" t="s">
        <v>29622</v>
      </c>
      <c r="H4064" s="14" t="s">
        <v>13745</v>
      </c>
      <c r="I4064" s="15" t="s">
        <v>29623</v>
      </c>
      <c r="J4064" s="14" t="s">
        <v>13699</v>
      </c>
      <c r="K4064" s="18"/>
      <c r="L4064" s="14" t="s">
        <v>13699</v>
      </c>
      <c r="M4064" s="15" t="s">
        <v>26760</v>
      </c>
      <c r="N4064" s="19" t="str">
        <f>_xlfn.IFNA(VLOOKUP(K4064,'HAN02'!$I$1:$J$426,2,FALSE),"")</f>
        <v/>
      </c>
    </row>
    <row r="4065" spans="1:14">
      <c r="A4065" s="14">
        <v>4063</v>
      </c>
      <c r="B4065" s="14" t="str">
        <f t="shared" si="63"/>
        <v>441900104063</v>
      </c>
      <c r="C4065" s="15" t="s">
        <v>29624</v>
      </c>
      <c r="D4065" s="15" t="s">
        <v>4305</v>
      </c>
      <c r="E4065" s="15" t="s">
        <v>29625</v>
      </c>
      <c r="F4065" s="14" t="s">
        <v>29325</v>
      </c>
      <c r="G4065" s="15" t="s">
        <v>29626</v>
      </c>
      <c r="H4065" s="14" t="s">
        <v>13942</v>
      </c>
      <c r="I4065" s="15" t="s">
        <v>29627</v>
      </c>
      <c r="J4065" s="14" t="s">
        <v>13710</v>
      </c>
      <c r="K4065" s="18" t="s">
        <v>13250</v>
      </c>
      <c r="L4065" s="14" t="s">
        <v>13699</v>
      </c>
      <c r="M4065" s="15" t="s">
        <v>26760</v>
      </c>
      <c r="N4065" s="19" t="str">
        <f>_xlfn.IFNA(VLOOKUP(K4065,'HAN02'!$I$1:$J$426,2,FALSE),"")</f>
        <v>GG442135</v>
      </c>
    </row>
    <row r="4066" spans="1:14">
      <c r="A4066" s="14">
        <v>4064</v>
      </c>
      <c r="B4066" s="14" t="str">
        <f t="shared" si="63"/>
        <v>441900504064</v>
      </c>
      <c r="C4066" s="15" t="s">
        <v>29628</v>
      </c>
      <c r="D4066" s="15" t="s">
        <v>4305</v>
      </c>
      <c r="E4066" s="15" t="s">
        <v>29629</v>
      </c>
      <c r="F4066" s="14" t="s">
        <v>29630</v>
      </c>
      <c r="G4066" s="15" t="s">
        <v>29631</v>
      </c>
      <c r="H4066" s="14" t="s">
        <v>13745</v>
      </c>
      <c r="I4066" s="15" t="s">
        <v>29632</v>
      </c>
      <c r="J4066" s="14" t="s">
        <v>13699</v>
      </c>
      <c r="K4066" s="18"/>
      <c r="L4066" s="14" t="s">
        <v>13699</v>
      </c>
      <c r="M4066" s="15" t="s">
        <v>26760</v>
      </c>
      <c r="N4066" s="19" t="str">
        <f>_xlfn.IFNA(VLOOKUP(K4066,'HAN02'!$I$1:$J$426,2,FALSE),"")</f>
        <v/>
      </c>
    </row>
    <row r="4067" spans="1:14">
      <c r="A4067" s="14">
        <v>4065</v>
      </c>
      <c r="B4067" s="14" t="str">
        <f t="shared" si="63"/>
        <v>441900504065</v>
      </c>
      <c r="C4067" s="15" t="s">
        <v>29633</v>
      </c>
      <c r="D4067" s="15" t="s">
        <v>4305</v>
      </c>
      <c r="E4067" s="15" t="s">
        <v>29634</v>
      </c>
      <c r="F4067" s="14" t="s">
        <v>29430</v>
      </c>
      <c r="G4067" s="15" t="s">
        <v>29635</v>
      </c>
      <c r="H4067" s="14" t="s">
        <v>13745</v>
      </c>
      <c r="I4067" s="15" t="s">
        <v>29636</v>
      </c>
      <c r="J4067" s="14" t="s">
        <v>13699</v>
      </c>
      <c r="K4067" s="18"/>
      <c r="L4067" s="14" t="s">
        <v>13699</v>
      </c>
      <c r="M4067" s="15" t="s">
        <v>26760</v>
      </c>
      <c r="N4067" s="19" t="str">
        <f>_xlfn.IFNA(VLOOKUP(K4067,'HAN02'!$I$1:$J$426,2,FALSE),"")</f>
        <v/>
      </c>
    </row>
    <row r="4068" spans="1:14">
      <c r="A4068" s="14">
        <v>4066</v>
      </c>
      <c r="B4068" s="14" t="str">
        <f t="shared" si="63"/>
        <v>441900504066</v>
      </c>
      <c r="C4068" s="15" t="s">
        <v>29637</v>
      </c>
      <c r="D4068" s="15" t="s">
        <v>4305</v>
      </c>
      <c r="E4068" s="15" t="s">
        <v>29638</v>
      </c>
      <c r="F4068" s="14" t="s">
        <v>29360</v>
      </c>
      <c r="G4068" s="15" t="s">
        <v>29639</v>
      </c>
      <c r="H4068" s="14" t="s">
        <v>13745</v>
      </c>
      <c r="I4068" s="15" t="s">
        <v>14794</v>
      </c>
      <c r="J4068" s="14" t="s">
        <v>13710</v>
      </c>
      <c r="K4068" s="18" t="s">
        <v>13250</v>
      </c>
      <c r="L4068" s="14" t="s">
        <v>13699</v>
      </c>
      <c r="M4068" s="15" t="s">
        <v>26760</v>
      </c>
      <c r="N4068" s="19" t="str">
        <f>_xlfn.IFNA(VLOOKUP(K4068,'HAN02'!$I$1:$J$426,2,FALSE),"")</f>
        <v>GG442135</v>
      </c>
    </row>
    <row r="4069" spans="1:14">
      <c r="A4069" s="14">
        <v>4067</v>
      </c>
      <c r="B4069" s="14" t="str">
        <f t="shared" si="63"/>
        <v>441900504067</v>
      </c>
      <c r="C4069" s="15" t="s">
        <v>29640</v>
      </c>
      <c r="D4069" s="15" t="s">
        <v>4305</v>
      </c>
      <c r="E4069" s="15" t="s">
        <v>29641</v>
      </c>
      <c r="F4069" s="14" t="s">
        <v>29360</v>
      </c>
      <c r="G4069" s="15" t="s">
        <v>29642</v>
      </c>
      <c r="H4069" s="14" t="s">
        <v>13745</v>
      </c>
      <c r="I4069" s="15" t="s">
        <v>24061</v>
      </c>
      <c r="J4069" s="14" t="s">
        <v>13699</v>
      </c>
      <c r="K4069" s="18"/>
      <c r="L4069" s="14" t="s">
        <v>13699</v>
      </c>
      <c r="M4069" s="15" t="s">
        <v>26760</v>
      </c>
      <c r="N4069" s="19" t="str">
        <f>_xlfn.IFNA(VLOOKUP(K4069,'HAN02'!$I$1:$J$426,2,FALSE),"")</f>
        <v/>
      </c>
    </row>
    <row r="4070" spans="1:14">
      <c r="A4070" s="14">
        <v>4068</v>
      </c>
      <c r="B4070" s="14" t="str">
        <f t="shared" si="63"/>
        <v>441900504068</v>
      </c>
      <c r="C4070" s="15" t="s">
        <v>29643</v>
      </c>
      <c r="D4070" s="15" t="s">
        <v>4305</v>
      </c>
      <c r="E4070" s="15" t="s">
        <v>29644</v>
      </c>
      <c r="F4070" s="14" t="s">
        <v>29360</v>
      </c>
      <c r="G4070" s="15" t="s">
        <v>29645</v>
      </c>
      <c r="H4070" s="14" t="s">
        <v>13745</v>
      </c>
      <c r="I4070" s="15" t="s">
        <v>22978</v>
      </c>
      <c r="J4070" s="14" t="s">
        <v>13699</v>
      </c>
      <c r="K4070" s="18"/>
      <c r="L4070" s="14" t="s">
        <v>13699</v>
      </c>
      <c r="M4070" s="15" t="s">
        <v>26760</v>
      </c>
      <c r="N4070" s="19" t="str">
        <f>_xlfn.IFNA(VLOOKUP(K4070,'HAN02'!$I$1:$J$426,2,FALSE),"")</f>
        <v/>
      </c>
    </row>
    <row r="4071" spans="1:14">
      <c r="A4071" s="14">
        <v>4069</v>
      </c>
      <c r="B4071" s="14" t="str">
        <f t="shared" si="63"/>
        <v>441900404069</v>
      </c>
      <c r="C4071" s="15" t="s">
        <v>29646</v>
      </c>
      <c r="D4071" s="15" t="s">
        <v>4305</v>
      </c>
      <c r="E4071" s="15" t="s">
        <v>29647</v>
      </c>
      <c r="F4071" s="14" t="s">
        <v>29325</v>
      </c>
      <c r="G4071" s="15" t="s">
        <v>29648</v>
      </c>
      <c r="H4071" s="14" t="s">
        <v>13708</v>
      </c>
      <c r="I4071" s="15" t="s">
        <v>21996</v>
      </c>
      <c r="J4071" s="14" t="s">
        <v>13710</v>
      </c>
      <c r="K4071" s="18" t="s">
        <v>13250</v>
      </c>
      <c r="L4071" s="14" t="s">
        <v>13699</v>
      </c>
      <c r="M4071" s="15" t="s">
        <v>26760</v>
      </c>
      <c r="N4071" s="19" t="str">
        <f>_xlfn.IFNA(VLOOKUP(K4071,'HAN02'!$I$1:$J$426,2,FALSE),"")</f>
        <v>GG442135</v>
      </c>
    </row>
    <row r="4072" spans="1:14">
      <c r="A4072" s="14">
        <v>4070</v>
      </c>
      <c r="B4072" s="14" t="str">
        <f t="shared" si="63"/>
        <v>441900404070</v>
      </c>
      <c r="C4072" s="15" t="s">
        <v>29649</v>
      </c>
      <c r="D4072" s="15" t="s">
        <v>4305</v>
      </c>
      <c r="E4072" s="15" t="s">
        <v>29650</v>
      </c>
      <c r="F4072" s="14" t="s">
        <v>29325</v>
      </c>
      <c r="G4072" s="15" t="s">
        <v>29651</v>
      </c>
      <c r="H4072" s="14" t="s">
        <v>13708</v>
      </c>
      <c r="I4072" s="15" t="s">
        <v>18241</v>
      </c>
      <c r="J4072" s="14" t="s">
        <v>13699</v>
      </c>
      <c r="K4072" s="18"/>
      <c r="L4072" s="14" t="s">
        <v>13699</v>
      </c>
      <c r="M4072" s="15" t="s">
        <v>26760</v>
      </c>
      <c r="N4072" s="19" t="str">
        <f>_xlfn.IFNA(VLOOKUP(K4072,'HAN02'!$I$1:$J$426,2,FALSE),"")</f>
        <v/>
      </c>
    </row>
    <row r="4073" spans="1:14">
      <c r="A4073" s="14">
        <v>4071</v>
      </c>
      <c r="B4073" s="14" t="str">
        <f t="shared" si="63"/>
        <v>441900504071</v>
      </c>
      <c r="C4073" s="15" t="s">
        <v>29652</v>
      </c>
      <c r="D4073" s="15" t="s">
        <v>4305</v>
      </c>
      <c r="E4073" s="15" t="s">
        <v>29653</v>
      </c>
      <c r="F4073" s="14" t="s">
        <v>29654</v>
      </c>
      <c r="G4073" s="15" t="s">
        <v>29655</v>
      </c>
      <c r="H4073" s="14" t="s">
        <v>13745</v>
      </c>
      <c r="I4073" s="15" t="s">
        <v>15349</v>
      </c>
      <c r="J4073" s="14" t="s">
        <v>13699</v>
      </c>
      <c r="K4073" s="18"/>
      <c r="L4073" s="14" t="s">
        <v>13699</v>
      </c>
      <c r="M4073" s="15" t="s">
        <v>26760</v>
      </c>
      <c r="N4073" s="19" t="str">
        <f>_xlfn.IFNA(VLOOKUP(K4073,'HAN02'!$I$1:$J$426,2,FALSE),"")</f>
        <v/>
      </c>
    </row>
    <row r="4074" spans="1:14">
      <c r="A4074" s="14">
        <v>4072</v>
      </c>
      <c r="B4074" s="14" t="str">
        <f t="shared" si="63"/>
        <v>441900504072</v>
      </c>
      <c r="C4074" s="15" t="s">
        <v>29656</v>
      </c>
      <c r="D4074" s="15" t="s">
        <v>4305</v>
      </c>
      <c r="E4074" s="15" t="s">
        <v>29508</v>
      </c>
      <c r="F4074" s="14" t="s">
        <v>29360</v>
      </c>
      <c r="G4074" s="15" t="s">
        <v>29657</v>
      </c>
      <c r="H4074" s="14" t="s">
        <v>13745</v>
      </c>
      <c r="I4074" s="15" t="s">
        <v>18947</v>
      </c>
      <c r="J4074" s="14" t="s">
        <v>13699</v>
      </c>
      <c r="K4074" s="18"/>
      <c r="L4074" s="14" t="s">
        <v>13699</v>
      </c>
      <c r="M4074" s="15" t="s">
        <v>26760</v>
      </c>
      <c r="N4074" s="19" t="str">
        <f>_xlfn.IFNA(VLOOKUP(K4074,'HAN02'!$I$1:$J$426,2,FALSE),"")</f>
        <v/>
      </c>
    </row>
    <row r="4075" spans="1:14">
      <c r="A4075" s="14">
        <v>4073</v>
      </c>
      <c r="B4075" s="14" t="str">
        <f t="shared" si="63"/>
        <v>441900504073</v>
      </c>
      <c r="C4075" s="15" t="s">
        <v>29658</v>
      </c>
      <c r="D4075" s="15" t="s">
        <v>4305</v>
      </c>
      <c r="E4075" s="15" t="s">
        <v>29659</v>
      </c>
      <c r="F4075" s="14" t="s">
        <v>29360</v>
      </c>
      <c r="G4075" s="15" t="s">
        <v>29660</v>
      </c>
      <c r="H4075" s="14" t="s">
        <v>13745</v>
      </c>
      <c r="I4075" s="15" t="s">
        <v>28667</v>
      </c>
      <c r="J4075" s="14" t="s">
        <v>13699</v>
      </c>
      <c r="K4075" s="18"/>
      <c r="L4075" s="14" t="s">
        <v>13699</v>
      </c>
      <c r="M4075" s="15" t="s">
        <v>26760</v>
      </c>
      <c r="N4075" s="19" t="str">
        <f>_xlfn.IFNA(VLOOKUP(K4075,'HAN02'!$I$1:$J$426,2,FALSE),"")</f>
        <v/>
      </c>
    </row>
    <row r="4076" spans="1:14">
      <c r="A4076" s="14">
        <v>4074</v>
      </c>
      <c r="B4076" s="14" t="str">
        <f t="shared" si="63"/>
        <v>441900404074</v>
      </c>
      <c r="C4076" s="15" t="s">
        <v>29661</v>
      </c>
      <c r="D4076" s="15" t="s">
        <v>4305</v>
      </c>
      <c r="E4076" s="15" t="s">
        <v>29662</v>
      </c>
      <c r="F4076" s="14" t="s">
        <v>29663</v>
      </c>
      <c r="G4076" s="15" t="s">
        <v>29664</v>
      </c>
      <c r="H4076" s="14" t="s">
        <v>13708</v>
      </c>
      <c r="I4076" s="15" t="s">
        <v>21002</v>
      </c>
      <c r="J4076" s="14" t="s">
        <v>13699</v>
      </c>
      <c r="K4076" s="18"/>
      <c r="L4076" s="14" t="s">
        <v>13699</v>
      </c>
      <c r="M4076" s="15" t="s">
        <v>26760</v>
      </c>
      <c r="N4076" s="19" t="str">
        <f>_xlfn.IFNA(VLOOKUP(K4076,'HAN02'!$I$1:$J$426,2,FALSE),"")</f>
        <v/>
      </c>
    </row>
    <row r="4077" spans="1:14">
      <c r="A4077" s="14">
        <v>4075</v>
      </c>
      <c r="B4077" s="14" t="str">
        <f t="shared" si="63"/>
        <v>442000504075</v>
      </c>
      <c r="C4077" s="15" t="s">
        <v>29665</v>
      </c>
      <c r="D4077" s="15" t="s">
        <v>4307</v>
      </c>
      <c r="E4077" s="15" t="s">
        <v>29666</v>
      </c>
      <c r="F4077" s="14" t="s">
        <v>29667</v>
      </c>
      <c r="G4077" s="15" t="s">
        <v>29668</v>
      </c>
      <c r="H4077" s="14" t="s">
        <v>13745</v>
      </c>
      <c r="I4077" s="15" t="s">
        <v>22210</v>
      </c>
      <c r="J4077" s="14" t="s">
        <v>13699</v>
      </c>
      <c r="K4077" s="18"/>
      <c r="L4077" s="14" t="s">
        <v>13699</v>
      </c>
      <c r="M4077" s="15" t="s">
        <v>26760</v>
      </c>
      <c r="N4077" s="19" t="str">
        <f>_xlfn.IFNA(VLOOKUP(K4077,'HAN02'!$I$1:$J$426,2,FALSE),"")</f>
        <v/>
      </c>
    </row>
    <row r="4078" spans="1:14">
      <c r="A4078" s="14">
        <v>4076</v>
      </c>
      <c r="B4078" s="14" t="str">
        <f t="shared" si="63"/>
        <v>442000604076</v>
      </c>
      <c r="C4078" s="15" t="s">
        <v>29669</v>
      </c>
      <c r="D4078" s="15" t="s">
        <v>4307</v>
      </c>
      <c r="E4078" s="15" t="s">
        <v>29670</v>
      </c>
      <c r="F4078" s="14" t="s">
        <v>29671</v>
      </c>
      <c r="G4078" s="15" t="s">
        <v>29672</v>
      </c>
      <c r="H4078" s="14" t="s">
        <v>15084</v>
      </c>
      <c r="I4078" s="15" t="s">
        <v>29673</v>
      </c>
      <c r="J4078" s="14" t="s">
        <v>13699</v>
      </c>
      <c r="K4078" s="18"/>
      <c r="L4078" s="14" t="s">
        <v>13699</v>
      </c>
      <c r="M4078" s="15" t="s">
        <v>26760</v>
      </c>
      <c r="N4078" s="19" t="str">
        <f>_xlfn.IFNA(VLOOKUP(K4078,'HAN02'!$I$1:$J$426,2,FALSE),"")</f>
        <v/>
      </c>
    </row>
    <row r="4079" spans="1:14">
      <c r="A4079" s="14">
        <v>4077</v>
      </c>
      <c r="B4079" s="14" t="str">
        <f t="shared" si="63"/>
        <v>442000504077</v>
      </c>
      <c r="C4079" s="15" t="s">
        <v>29674</v>
      </c>
      <c r="D4079" s="15" t="s">
        <v>4307</v>
      </c>
      <c r="E4079" s="15" t="s">
        <v>29675</v>
      </c>
      <c r="F4079" s="14" t="s">
        <v>29676</v>
      </c>
      <c r="G4079" s="15" t="s">
        <v>29677</v>
      </c>
      <c r="H4079" s="14" t="s">
        <v>13745</v>
      </c>
      <c r="I4079" s="15" t="s">
        <v>29133</v>
      </c>
      <c r="J4079" s="14" t="s">
        <v>13710</v>
      </c>
      <c r="K4079" s="18" t="s">
        <v>13253</v>
      </c>
      <c r="L4079" s="14" t="s">
        <v>13699</v>
      </c>
      <c r="M4079" s="15" t="s">
        <v>26760</v>
      </c>
      <c r="N4079" s="19" t="str">
        <f>_xlfn.IFNA(VLOOKUP(K4079,'HAN02'!$I$1:$J$426,2,FALSE),"")</f>
        <v>GG442040</v>
      </c>
    </row>
    <row r="4080" spans="1:14">
      <c r="A4080" s="14">
        <v>4078</v>
      </c>
      <c r="B4080" s="14" t="str">
        <f t="shared" si="63"/>
        <v>442000404078</v>
      </c>
      <c r="C4080" s="15" t="s">
        <v>29678</v>
      </c>
      <c r="D4080" s="15" t="s">
        <v>4307</v>
      </c>
      <c r="E4080" s="15" t="s">
        <v>29679</v>
      </c>
      <c r="F4080" s="14" t="s">
        <v>29680</v>
      </c>
      <c r="G4080" s="15" t="s">
        <v>29681</v>
      </c>
      <c r="H4080" s="14" t="s">
        <v>13708</v>
      </c>
      <c r="I4080" s="15" t="s">
        <v>29682</v>
      </c>
      <c r="J4080" s="14" t="s">
        <v>13710</v>
      </c>
      <c r="K4080" s="18" t="s">
        <v>13253</v>
      </c>
      <c r="L4080" s="14" t="s">
        <v>13699</v>
      </c>
      <c r="M4080" s="15" t="s">
        <v>26760</v>
      </c>
      <c r="N4080" s="19" t="str">
        <f>_xlfn.IFNA(VLOOKUP(K4080,'HAN02'!$I$1:$J$426,2,FALSE),"")</f>
        <v>GG442040</v>
      </c>
    </row>
    <row r="4081" spans="1:14">
      <c r="A4081" s="14">
        <v>4079</v>
      </c>
      <c r="B4081" s="14" t="str">
        <f t="shared" si="63"/>
        <v>442000504079</v>
      </c>
      <c r="C4081" s="15" t="s">
        <v>29683</v>
      </c>
      <c r="D4081" s="15" t="s">
        <v>4307</v>
      </c>
      <c r="E4081" s="15" t="s">
        <v>29684</v>
      </c>
      <c r="F4081" s="14" t="s">
        <v>29680</v>
      </c>
      <c r="G4081" s="15" t="s">
        <v>29685</v>
      </c>
      <c r="H4081" s="14" t="s">
        <v>13745</v>
      </c>
      <c r="I4081" s="15" t="s">
        <v>14619</v>
      </c>
      <c r="J4081" s="14" t="s">
        <v>13699</v>
      </c>
      <c r="K4081" s="18"/>
      <c r="L4081" s="14" t="s">
        <v>13699</v>
      </c>
      <c r="M4081" s="15" t="s">
        <v>26760</v>
      </c>
      <c r="N4081" s="19" t="str">
        <f>_xlfn.IFNA(VLOOKUP(K4081,'HAN02'!$I$1:$J$426,2,FALSE),"")</f>
        <v/>
      </c>
    </row>
    <row r="4082" spans="1:14">
      <c r="A4082" s="14">
        <v>4080</v>
      </c>
      <c r="B4082" s="14" t="str">
        <f t="shared" si="63"/>
        <v>442000504080</v>
      </c>
      <c r="C4082" s="15" t="s">
        <v>29686</v>
      </c>
      <c r="D4082" s="15" t="s">
        <v>4307</v>
      </c>
      <c r="E4082" s="15" t="s">
        <v>29687</v>
      </c>
      <c r="F4082" s="14" t="s">
        <v>29688</v>
      </c>
      <c r="G4082" s="15" t="s">
        <v>29689</v>
      </c>
      <c r="H4082" s="14" t="s">
        <v>13745</v>
      </c>
      <c r="I4082" s="15" t="s">
        <v>29690</v>
      </c>
      <c r="J4082" s="14" t="s">
        <v>13699</v>
      </c>
      <c r="K4082" s="18"/>
      <c r="L4082" s="14" t="s">
        <v>13699</v>
      </c>
      <c r="M4082" s="15" t="s">
        <v>26760</v>
      </c>
      <c r="N4082" s="19" t="str">
        <f>_xlfn.IFNA(VLOOKUP(K4082,'HAN02'!$I$1:$J$426,2,FALSE),"")</f>
        <v/>
      </c>
    </row>
    <row r="4083" spans="1:14">
      <c r="A4083" s="14">
        <v>4081</v>
      </c>
      <c r="B4083" s="14" t="str">
        <f t="shared" si="63"/>
        <v>442000504081</v>
      </c>
      <c r="C4083" s="15" t="s">
        <v>29691</v>
      </c>
      <c r="D4083" s="15" t="s">
        <v>4307</v>
      </c>
      <c r="E4083" s="15" t="s">
        <v>29692</v>
      </c>
      <c r="F4083" s="14" t="s">
        <v>29693</v>
      </c>
      <c r="G4083" s="15" t="s">
        <v>29694</v>
      </c>
      <c r="H4083" s="14" t="s">
        <v>13745</v>
      </c>
      <c r="I4083" s="15" t="s">
        <v>29695</v>
      </c>
      <c r="J4083" s="14" t="s">
        <v>13699</v>
      </c>
      <c r="K4083" s="18"/>
      <c r="L4083" s="14" t="s">
        <v>13699</v>
      </c>
      <c r="M4083" s="15" t="s">
        <v>26760</v>
      </c>
      <c r="N4083" s="19" t="str">
        <f>_xlfn.IFNA(VLOOKUP(K4083,'HAN02'!$I$1:$J$426,2,FALSE),"")</f>
        <v/>
      </c>
    </row>
    <row r="4084" spans="1:14">
      <c r="A4084" s="14">
        <v>4082</v>
      </c>
      <c r="B4084" s="14" t="str">
        <f t="shared" si="63"/>
        <v>442000504082</v>
      </c>
      <c r="C4084" s="15" t="s">
        <v>29696</v>
      </c>
      <c r="D4084" s="15" t="s">
        <v>4307</v>
      </c>
      <c r="E4084" s="15" t="s">
        <v>29697</v>
      </c>
      <c r="F4084" s="14" t="s">
        <v>29680</v>
      </c>
      <c r="G4084" s="15" t="s">
        <v>29698</v>
      </c>
      <c r="H4084" s="14" t="s">
        <v>13745</v>
      </c>
      <c r="I4084" s="15" t="s">
        <v>19450</v>
      </c>
      <c r="J4084" s="14" t="s">
        <v>13699</v>
      </c>
      <c r="K4084" s="18"/>
      <c r="L4084" s="14" t="s">
        <v>13699</v>
      </c>
      <c r="M4084" s="15" t="s">
        <v>26760</v>
      </c>
      <c r="N4084" s="19" t="str">
        <f>_xlfn.IFNA(VLOOKUP(K4084,'HAN02'!$I$1:$J$426,2,FALSE),"")</f>
        <v/>
      </c>
    </row>
    <row r="4085" spans="1:14">
      <c r="A4085" s="14">
        <v>4083</v>
      </c>
      <c r="B4085" s="14" t="str">
        <f t="shared" si="63"/>
        <v>442000504083</v>
      </c>
      <c r="C4085" s="15" t="s">
        <v>29699</v>
      </c>
      <c r="D4085" s="15" t="s">
        <v>4307</v>
      </c>
      <c r="E4085" s="15" t="s">
        <v>29700</v>
      </c>
      <c r="F4085" s="14" t="s">
        <v>29701</v>
      </c>
      <c r="G4085" s="15" t="s">
        <v>29702</v>
      </c>
      <c r="H4085" s="14" t="s">
        <v>13745</v>
      </c>
      <c r="I4085" s="15" t="s">
        <v>14239</v>
      </c>
      <c r="J4085" s="14" t="s">
        <v>13699</v>
      </c>
      <c r="K4085" s="18"/>
      <c r="L4085" s="14" t="s">
        <v>13699</v>
      </c>
      <c r="M4085" s="15" t="s">
        <v>26760</v>
      </c>
      <c r="N4085" s="19" t="str">
        <f>_xlfn.IFNA(VLOOKUP(K4085,'HAN02'!$I$1:$J$426,2,FALSE),"")</f>
        <v/>
      </c>
    </row>
    <row r="4086" spans="1:14">
      <c r="A4086" s="14">
        <v>4084</v>
      </c>
      <c r="B4086" s="14" t="str">
        <f t="shared" si="63"/>
        <v>442001304084</v>
      </c>
      <c r="C4086" s="15" t="s">
        <v>29703</v>
      </c>
      <c r="D4086" s="15" t="s">
        <v>29704</v>
      </c>
      <c r="E4086" s="15" t="s">
        <v>29705</v>
      </c>
      <c r="F4086" s="14" t="s">
        <v>29701</v>
      </c>
      <c r="G4086" s="15" t="s">
        <v>29706</v>
      </c>
      <c r="H4086" s="14" t="s">
        <v>13872</v>
      </c>
      <c r="I4086" s="15" t="s">
        <v>29707</v>
      </c>
      <c r="J4086" s="14" t="s">
        <v>13699</v>
      </c>
      <c r="K4086" s="18"/>
      <c r="L4086" s="14" t="s">
        <v>13699</v>
      </c>
      <c r="M4086" s="15" t="s">
        <v>26760</v>
      </c>
      <c r="N4086" s="19" t="str">
        <f>_xlfn.IFNA(VLOOKUP(K4086,'HAN02'!$I$1:$J$426,2,FALSE),"")</f>
        <v/>
      </c>
    </row>
    <row r="4087" spans="1:14">
      <c r="A4087" s="14">
        <v>4085</v>
      </c>
      <c r="B4087" s="14" t="str">
        <f t="shared" si="63"/>
        <v>442001304085</v>
      </c>
      <c r="C4087" s="15" t="s">
        <v>29708</v>
      </c>
      <c r="D4087" s="15" t="s">
        <v>29704</v>
      </c>
      <c r="E4087" s="15" t="s">
        <v>29709</v>
      </c>
      <c r="F4087" s="14" t="s">
        <v>29701</v>
      </c>
      <c r="G4087" s="15" t="s">
        <v>29710</v>
      </c>
      <c r="H4087" s="14" t="s">
        <v>13872</v>
      </c>
      <c r="I4087" s="15" t="s">
        <v>29711</v>
      </c>
      <c r="J4087" s="14" t="s">
        <v>13699</v>
      </c>
      <c r="K4087" s="18"/>
      <c r="L4087" s="14" t="s">
        <v>13699</v>
      </c>
      <c r="M4087" s="15" t="s">
        <v>26760</v>
      </c>
      <c r="N4087" s="19" t="str">
        <f>_xlfn.IFNA(VLOOKUP(K4087,'HAN02'!$I$1:$J$426,2,FALSE),"")</f>
        <v/>
      </c>
    </row>
    <row r="4088" spans="1:14">
      <c r="A4088" s="14">
        <v>4086</v>
      </c>
      <c r="B4088" s="14" t="str">
        <f t="shared" si="63"/>
        <v>442001504086</v>
      </c>
      <c r="C4088" s="15" t="s">
        <v>29712</v>
      </c>
      <c r="D4088" s="15" t="s">
        <v>29704</v>
      </c>
      <c r="E4088" s="15" t="s">
        <v>29713</v>
      </c>
      <c r="F4088" s="14" t="s">
        <v>29701</v>
      </c>
      <c r="G4088" s="15" t="s">
        <v>29714</v>
      </c>
      <c r="H4088" s="14" t="s">
        <v>13745</v>
      </c>
      <c r="I4088" s="15" t="s">
        <v>29715</v>
      </c>
      <c r="J4088" s="14" t="s">
        <v>13699</v>
      </c>
      <c r="K4088" s="18"/>
      <c r="L4088" s="14" t="s">
        <v>13699</v>
      </c>
      <c r="M4088" s="15" t="s">
        <v>26760</v>
      </c>
      <c r="N4088" s="19" t="str">
        <f>_xlfn.IFNA(VLOOKUP(K4088,'HAN02'!$I$1:$J$426,2,FALSE),"")</f>
        <v/>
      </c>
    </row>
    <row r="4089" spans="1:14">
      <c r="A4089" s="14">
        <v>4087</v>
      </c>
      <c r="B4089" s="14" t="str">
        <f t="shared" si="63"/>
        <v>442001504087</v>
      </c>
      <c r="C4089" s="15" t="s">
        <v>29716</v>
      </c>
      <c r="D4089" s="15" t="s">
        <v>29704</v>
      </c>
      <c r="E4089" s="15" t="s">
        <v>29717</v>
      </c>
      <c r="F4089" s="14" t="s">
        <v>29701</v>
      </c>
      <c r="G4089" s="15" t="s">
        <v>29718</v>
      </c>
      <c r="H4089" s="14" t="s">
        <v>13745</v>
      </c>
      <c r="I4089" s="15" t="s">
        <v>29619</v>
      </c>
      <c r="J4089" s="14" t="s">
        <v>13699</v>
      </c>
      <c r="K4089" s="18"/>
      <c r="L4089" s="14" t="s">
        <v>13699</v>
      </c>
      <c r="M4089" s="15" t="s">
        <v>26760</v>
      </c>
      <c r="N4089" s="19" t="str">
        <f>_xlfn.IFNA(VLOOKUP(K4089,'HAN02'!$I$1:$J$426,2,FALSE),"")</f>
        <v/>
      </c>
    </row>
    <row r="4090" spans="1:14">
      <c r="A4090" s="14">
        <v>4088</v>
      </c>
      <c r="B4090" s="14" t="str">
        <f t="shared" si="63"/>
        <v>442002404088</v>
      </c>
      <c r="C4090" s="15" t="s">
        <v>29719</v>
      </c>
      <c r="D4090" s="15" t="s">
        <v>26011</v>
      </c>
      <c r="E4090" s="15" t="s">
        <v>29720</v>
      </c>
      <c r="F4090" s="14" t="s">
        <v>29721</v>
      </c>
      <c r="G4090" s="15" t="s">
        <v>29722</v>
      </c>
      <c r="H4090" s="14" t="s">
        <v>13708</v>
      </c>
      <c r="I4090" s="15" t="s">
        <v>29723</v>
      </c>
      <c r="J4090" s="14" t="s">
        <v>13699</v>
      </c>
      <c r="K4090" s="18"/>
      <c r="L4090" s="14" t="s">
        <v>13699</v>
      </c>
      <c r="M4090" s="15" t="s">
        <v>26760</v>
      </c>
      <c r="N4090" s="19" t="str">
        <f>_xlfn.IFNA(VLOOKUP(K4090,'HAN02'!$I$1:$J$426,2,FALSE),"")</f>
        <v/>
      </c>
    </row>
    <row r="4091" spans="1:14">
      <c r="A4091" s="14">
        <v>4089</v>
      </c>
      <c r="B4091" s="14" t="str">
        <f t="shared" si="63"/>
        <v>442007504089</v>
      </c>
      <c r="C4091" s="15" t="s">
        <v>29724</v>
      </c>
      <c r="D4091" s="15" t="s">
        <v>29725</v>
      </c>
      <c r="E4091" s="15" t="s">
        <v>29726</v>
      </c>
      <c r="F4091" s="14" t="s">
        <v>29693</v>
      </c>
      <c r="G4091" s="15" t="s">
        <v>29727</v>
      </c>
      <c r="H4091" s="14" t="s">
        <v>13745</v>
      </c>
      <c r="I4091" s="15" t="s">
        <v>29728</v>
      </c>
      <c r="J4091" s="14" t="s">
        <v>13699</v>
      </c>
      <c r="K4091" s="18"/>
      <c r="L4091" s="14" t="s">
        <v>13699</v>
      </c>
      <c r="M4091" s="15" t="s">
        <v>26760</v>
      </c>
      <c r="N4091" s="19" t="str">
        <f>_xlfn.IFNA(VLOOKUP(K4091,'HAN02'!$I$1:$J$426,2,FALSE),"")</f>
        <v/>
      </c>
    </row>
    <row r="4092" spans="1:14">
      <c r="A4092" s="14">
        <v>4090</v>
      </c>
      <c r="B4092" s="14" t="str">
        <f t="shared" si="63"/>
        <v>442008504090</v>
      </c>
      <c r="C4092" s="15" t="s">
        <v>29729</v>
      </c>
      <c r="D4092" s="15" t="s">
        <v>29730</v>
      </c>
      <c r="E4092" s="15" t="s">
        <v>29731</v>
      </c>
      <c r="F4092" s="14" t="s">
        <v>29680</v>
      </c>
      <c r="G4092" s="15" t="s">
        <v>29732</v>
      </c>
      <c r="H4092" s="14" t="s">
        <v>13745</v>
      </c>
      <c r="I4092" s="15" t="s">
        <v>22210</v>
      </c>
      <c r="J4092" s="14" t="s">
        <v>13699</v>
      </c>
      <c r="K4092" s="18"/>
      <c r="L4092" s="14" t="s">
        <v>13699</v>
      </c>
      <c r="M4092" s="15" t="s">
        <v>26760</v>
      </c>
      <c r="N4092" s="19" t="str">
        <f>_xlfn.IFNA(VLOOKUP(K4092,'HAN02'!$I$1:$J$426,2,FALSE),"")</f>
        <v/>
      </c>
    </row>
    <row r="4093" spans="1:14">
      <c r="A4093" s="14">
        <v>4091</v>
      </c>
      <c r="B4093" s="14" t="str">
        <f t="shared" si="63"/>
        <v>442009504091</v>
      </c>
      <c r="C4093" s="15" t="s">
        <v>29733</v>
      </c>
      <c r="D4093" s="15" t="s">
        <v>29734</v>
      </c>
      <c r="E4093" s="15" t="s">
        <v>29735</v>
      </c>
      <c r="F4093" s="14" t="s">
        <v>29680</v>
      </c>
      <c r="G4093" s="15" t="s">
        <v>29736</v>
      </c>
      <c r="H4093" s="14" t="s">
        <v>13745</v>
      </c>
      <c r="I4093" s="15" t="s">
        <v>29737</v>
      </c>
      <c r="J4093" s="14" t="s">
        <v>13699</v>
      </c>
      <c r="K4093" s="18"/>
      <c r="L4093" s="14" t="s">
        <v>13699</v>
      </c>
      <c r="M4093" s="15" t="s">
        <v>26760</v>
      </c>
      <c r="N4093" s="19" t="str">
        <f>_xlfn.IFNA(VLOOKUP(K4093,'HAN02'!$I$1:$J$426,2,FALSE),"")</f>
        <v/>
      </c>
    </row>
    <row r="4094" spans="1:14">
      <c r="A4094" s="14">
        <v>4092</v>
      </c>
      <c r="B4094" s="14" t="str">
        <f t="shared" si="63"/>
        <v>442010304092</v>
      </c>
      <c r="C4094" s="15" t="s">
        <v>29738</v>
      </c>
      <c r="D4094" s="15" t="s">
        <v>29739</v>
      </c>
      <c r="E4094" s="15" t="s">
        <v>29740</v>
      </c>
      <c r="F4094" s="14" t="s">
        <v>29676</v>
      </c>
      <c r="G4094" s="15" t="s">
        <v>29741</v>
      </c>
      <c r="H4094" s="14" t="s">
        <v>13872</v>
      </c>
      <c r="I4094" s="15" t="s">
        <v>29742</v>
      </c>
      <c r="J4094" s="14" t="s">
        <v>13699</v>
      </c>
      <c r="K4094" s="18"/>
      <c r="L4094" s="14" t="s">
        <v>13699</v>
      </c>
      <c r="M4094" s="15" t="s">
        <v>26760</v>
      </c>
      <c r="N4094" s="19" t="str">
        <f>_xlfn.IFNA(VLOOKUP(K4094,'HAN02'!$I$1:$J$426,2,FALSE),"")</f>
        <v/>
      </c>
    </row>
    <row r="4095" spans="1:14">
      <c r="A4095" s="14">
        <v>4093</v>
      </c>
      <c r="B4095" s="14" t="str">
        <f t="shared" si="63"/>
        <v>442011504093</v>
      </c>
      <c r="C4095" s="15" t="s">
        <v>29743</v>
      </c>
      <c r="D4095" s="15" t="s">
        <v>29744</v>
      </c>
      <c r="E4095" s="15" t="s">
        <v>29745</v>
      </c>
      <c r="F4095" s="14" t="s">
        <v>29746</v>
      </c>
      <c r="G4095" s="15" t="s">
        <v>29747</v>
      </c>
      <c r="H4095" s="14" t="s">
        <v>13745</v>
      </c>
      <c r="I4095" s="15" t="s">
        <v>26146</v>
      </c>
      <c r="J4095" s="14" t="s">
        <v>13699</v>
      </c>
      <c r="K4095" s="18"/>
      <c r="L4095" s="14" t="s">
        <v>13699</v>
      </c>
      <c r="M4095" s="15" t="s">
        <v>26760</v>
      </c>
      <c r="N4095" s="19" t="str">
        <f>_xlfn.IFNA(VLOOKUP(K4095,'HAN02'!$I$1:$J$426,2,FALSE),"")</f>
        <v/>
      </c>
    </row>
    <row r="4096" spans="1:14">
      <c r="A4096" s="14">
        <v>4094</v>
      </c>
      <c r="B4096" s="14" t="str">
        <f t="shared" si="63"/>
        <v>442011504094</v>
      </c>
      <c r="C4096" s="15" t="s">
        <v>29748</v>
      </c>
      <c r="D4096" s="15" t="s">
        <v>29744</v>
      </c>
      <c r="E4096" s="15" t="s">
        <v>29749</v>
      </c>
      <c r="F4096" s="14" t="s">
        <v>29746</v>
      </c>
      <c r="G4096" s="15" t="s">
        <v>29750</v>
      </c>
      <c r="H4096" s="14" t="s">
        <v>13745</v>
      </c>
      <c r="I4096" s="15" t="s">
        <v>22904</v>
      </c>
      <c r="J4096" s="14" t="s">
        <v>13699</v>
      </c>
      <c r="K4096" s="18"/>
      <c r="L4096" s="14" t="s">
        <v>13699</v>
      </c>
      <c r="M4096" s="15" t="s">
        <v>26760</v>
      </c>
      <c r="N4096" s="19" t="str">
        <f>_xlfn.IFNA(VLOOKUP(K4096,'HAN02'!$I$1:$J$426,2,FALSE),"")</f>
        <v/>
      </c>
    </row>
    <row r="4097" spans="1:14">
      <c r="A4097" s="14">
        <v>4095</v>
      </c>
      <c r="B4097" s="14" t="str">
        <f t="shared" si="63"/>
        <v>442012504095</v>
      </c>
      <c r="C4097" s="15" t="s">
        <v>29751</v>
      </c>
      <c r="D4097" s="15" t="s">
        <v>29752</v>
      </c>
      <c r="E4097" s="15" t="s">
        <v>29753</v>
      </c>
      <c r="F4097" s="14" t="s">
        <v>29754</v>
      </c>
      <c r="G4097" s="15" t="s">
        <v>29755</v>
      </c>
      <c r="H4097" s="14" t="s">
        <v>13745</v>
      </c>
      <c r="I4097" s="15" t="s">
        <v>29756</v>
      </c>
      <c r="J4097" s="14" t="s">
        <v>13699</v>
      </c>
      <c r="K4097" s="18"/>
      <c r="L4097" s="14" t="s">
        <v>13699</v>
      </c>
      <c r="M4097" s="15" t="s">
        <v>26760</v>
      </c>
      <c r="N4097" s="19" t="str">
        <f>_xlfn.IFNA(VLOOKUP(K4097,'HAN02'!$I$1:$J$426,2,FALSE),"")</f>
        <v/>
      </c>
    </row>
    <row r="4098" spans="1:14">
      <c r="A4098" s="14">
        <v>4096</v>
      </c>
      <c r="B4098" s="14" t="str">
        <f t="shared" si="63"/>
        <v>442014404096</v>
      </c>
      <c r="C4098" s="15" t="s">
        <v>29757</v>
      </c>
      <c r="D4098" s="15" t="s">
        <v>29758</v>
      </c>
      <c r="E4098" s="15" t="s">
        <v>29759</v>
      </c>
      <c r="F4098" s="14" t="s">
        <v>29760</v>
      </c>
      <c r="G4098" s="15" t="s">
        <v>29761</v>
      </c>
      <c r="H4098" s="14" t="s">
        <v>13708</v>
      </c>
      <c r="I4098" s="15" t="s">
        <v>14816</v>
      </c>
      <c r="J4098" s="14" t="s">
        <v>13699</v>
      </c>
      <c r="K4098" s="18"/>
      <c r="L4098" s="14" t="s">
        <v>13832</v>
      </c>
      <c r="M4098" s="15" t="s">
        <v>26760</v>
      </c>
      <c r="N4098" s="19" t="str">
        <f>_xlfn.IFNA(VLOOKUP(K4098,'HAN02'!$I$1:$J$426,2,FALSE),"")</f>
        <v/>
      </c>
    </row>
    <row r="4099" spans="1:14">
      <c r="A4099" s="14">
        <v>4097</v>
      </c>
      <c r="B4099" s="14" t="str">
        <f t="shared" si="63"/>
        <v>442015504097</v>
      </c>
      <c r="C4099" s="15" t="s">
        <v>29762</v>
      </c>
      <c r="D4099" s="15" t="s">
        <v>29763</v>
      </c>
      <c r="E4099" s="15" t="s">
        <v>29764</v>
      </c>
      <c r="F4099" s="14" t="s">
        <v>29680</v>
      </c>
      <c r="G4099" s="15" t="s">
        <v>29765</v>
      </c>
      <c r="H4099" s="14" t="s">
        <v>13745</v>
      </c>
      <c r="I4099" s="15" t="s">
        <v>29603</v>
      </c>
      <c r="J4099" s="14" t="s">
        <v>13699</v>
      </c>
      <c r="K4099" s="18"/>
      <c r="L4099" s="14" t="s">
        <v>13699</v>
      </c>
      <c r="M4099" s="15" t="s">
        <v>26760</v>
      </c>
      <c r="N4099" s="19" t="str">
        <f>_xlfn.IFNA(VLOOKUP(K4099,'HAN02'!$I$1:$J$426,2,FALSE),"")</f>
        <v/>
      </c>
    </row>
    <row r="4100" spans="1:14">
      <c r="A4100" s="14">
        <v>4098</v>
      </c>
      <c r="B4100" s="14" t="str">
        <f t="shared" ref="B4100:B4163" si="64">D4100&amp;IF(H4100="",0,H4100)&amp;REPT(0,5-LEN(A4100))&amp;A4100</f>
        <v>442051504098</v>
      </c>
      <c r="C4100" s="15" t="s">
        <v>29766</v>
      </c>
      <c r="D4100" s="15" t="s">
        <v>29767</v>
      </c>
      <c r="E4100" s="15" t="s">
        <v>29768</v>
      </c>
      <c r="F4100" s="14" t="s">
        <v>29680</v>
      </c>
      <c r="G4100" s="15" t="s">
        <v>29769</v>
      </c>
      <c r="H4100" s="14" t="s">
        <v>13745</v>
      </c>
      <c r="I4100" s="15" t="s">
        <v>18929</v>
      </c>
      <c r="J4100" s="14" t="s">
        <v>13699</v>
      </c>
      <c r="K4100" s="18"/>
      <c r="L4100" s="14" t="s">
        <v>13699</v>
      </c>
      <c r="M4100" s="15" t="s">
        <v>26760</v>
      </c>
      <c r="N4100" s="19" t="str">
        <f>_xlfn.IFNA(VLOOKUP(K4100,'HAN02'!$I$1:$J$426,2,FALSE),"")</f>
        <v/>
      </c>
    </row>
    <row r="4101" spans="1:14">
      <c r="A4101" s="14">
        <v>4099</v>
      </c>
      <c r="B4101" s="14" t="str">
        <f t="shared" si="64"/>
        <v>442051504099</v>
      </c>
      <c r="C4101" s="15" t="s">
        <v>29770</v>
      </c>
      <c r="D4101" s="15" t="s">
        <v>29767</v>
      </c>
      <c r="E4101" s="15" t="s">
        <v>29771</v>
      </c>
      <c r="F4101" s="14" t="s">
        <v>29680</v>
      </c>
      <c r="G4101" s="15" t="s">
        <v>29772</v>
      </c>
      <c r="H4101" s="14" t="s">
        <v>13745</v>
      </c>
      <c r="I4101" s="15" t="s">
        <v>22136</v>
      </c>
      <c r="J4101" s="14" t="s">
        <v>13699</v>
      </c>
      <c r="K4101" s="18"/>
      <c r="L4101" s="14" t="s">
        <v>13699</v>
      </c>
      <c r="M4101" s="15" t="s">
        <v>26760</v>
      </c>
      <c r="N4101" s="19" t="str">
        <f>_xlfn.IFNA(VLOOKUP(K4101,'HAN02'!$I$1:$J$426,2,FALSE),"")</f>
        <v/>
      </c>
    </row>
    <row r="4102" spans="1:14">
      <c r="A4102" s="14">
        <v>4100</v>
      </c>
      <c r="B4102" s="14" t="str">
        <f t="shared" si="64"/>
        <v>442051504100</v>
      </c>
      <c r="C4102" s="15" t="s">
        <v>29773</v>
      </c>
      <c r="D4102" s="15" t="s">
        <v>29767</v>
      </c>
      <c r="E4102" s="15" t="s">
        <v>29774</v>
      </c>
      <c r="F4102" s="14" t="s">
        <v>29680</v>
      </c>
      <c r="G4102" s="15" t="s">
        <v>29775</v>
      </c>
      <c r="H4102" s="14" t="s">
        <v>13745</v>
      </c>
      <c r="I4102" s="15" t="s">
        <v>29776</v>
      </c>
      <c r="J4102" s="14" t="s">
        <v>13699</v>
      </c>
      <c r="K4102" s="18"/>
      <c r="L4102" s="14" t="s">
        <v>13832</v>
      </c>
      <c r="M4102" s="15" t="s">
        <v>26760</v>
      </c>
      <c r="N4102" s="19" t="str">
        <f>_xlfn.IFNA(VLOOKUP(K4102,'HAN02'!$I$1:$J$426,2,FALSE),"")</f>
        <v/>
      </c>
    </row>
    <row r="4103" spans="1:14">
      <c r="A4103" s="14">
        <v>4101</v>
      </c>
      <c r="B4103" s="14" t="str">
        <f t="shared" si="64"/>
        <v>442051504101</v>
      </c>
      <c r="C4103" s="15" t="s">
        <v>29777</v>
      </c>
      <c r="D4103" s="15" t="s">
        <v>29767</v>
      </c>
      <c r="E4103" s="15" t="s">
        <v>29778</v>
      </c>
      <c r="F4103" s="14" t="s">
        <v>29680</v>
      </c>
      <c r="G4103" s="15" t="s">
        <v>29779</v>
      </c>
      <c r="H4103" s="14" t="s">
        <v>13745</v>
      </c>
      <c r="I4103" s="15" t="s">
        <v>29780</v>
      </c>
      <c r="J4103" s="14" t="s">
        <v>13699</v>
      </c>
      <c r="K4103" s="18"/>
      <c r="L4103" s="14" t="s">
        <v>13699</v>
      </c>
      <c r="M4103" s="15" t="s">
        <v>26760</v>
      </c>
      <c r="N4103" s="19" t="str">
        <f>_xlfn.IFNA(VLOOKUP(K4103,'HAN02'!$I$1:$J$426,2,FALSE),"")</f>
        <v/>
      </c>
    </row>
    <row r="4104" spans="1:14">
      <c r="A4104" s="14">
        <v>4102</v>
      </c>
      <c r="B4104" s="14" t="str">
        <f t="shared" si="64"/>
        <v>442052104102</v>
      </c>
      <c r="C4104" s="15" t="s">
        <v>29781</v>
      </c>
      <c r="D4104" s="15" t="s">
        <v>29782</v>
      </c>
      <c r="E4104" s="15" t="s">
        <v>29783</v>
      </c>
      <c r="F4104" s="14" t="s">
        <v>29784</v>
      </c>
      <c r="G4104" s="15" t="s">
        <v>29785</v>
      </c>
      <c r="H4104" s="14" t="s">
        <v>13942</v>
      </c>
      <c r="I4104" s="15" t="s">
        <v>19773</v>
      </c>
      <c r="J4104" s="14" t="s">
        <v>13699</v>
      </c>
      <c r="K4104" s="18"/>
      <c r="L4104" s="14" t="s">
        <v>13699</v>
      </c>
      <c r="M4104" s="15" t="s">
        <v>26760</v>
      </c>
      <c r="N4104" s="19" t="str">
        <f>_xlfn.IFNA(VLOOKUP(K4104,'HAN02'!$I$1:$J$426,2,FALSE),"")</f>
        <v/>
      </c>
    </row>
    <row r="4105" spans="1:14">
      <c r="A4105" s="14">
        <v>4103</v>
      </c>
      <c r="B4105" s="14" t="str">
        <f t="shared" si="64"/>
        <v>442052504103</v>
      </c>
      <c r="C4105" s="15" t="s">
        <v>29786</v>
      </c>
      <c r="D4105" s="15" t="s">
        <v>29782</v>
      </c>
      <c r="E4105" s="15" t="s">
        <v>29787</v>
      </c>
      <c r="F4105" s="14" t="s">
        <v>29671</v>
      </c>
      <c r="G4105" s="15" t="s">
        <v>29788</v>
      </c>
      <c r="H4105" s="14" t="s">
        <v>13745</v>
      </c>
      <c r="I4105" s="15" t="s">
        <v>23119</v>
      </c>
      <c r="J4105" s="14" t="s">
        <v>13699</v>
      </c>
      <c r="K4105" s="18"/>
      <c r="L4105" s="14" t="s">
        <v>13699</v>
      </c>
      <c r="M4105" s="15" t="s">
        <v>26760</v>
      </c>
      <c r="N4105" s="19" t="str">
        <f>_xlfn.IFNA(VLOOKUP(K4105,'HAN02'!$I$1:$J$426,2,FALSE),"")</f>
        <v/>
      </c>
    </row>
    <row r="4106" spans="1:14">
      <c r="A4106" s="14">
        <v>4104</v>
      </c>
      <c r="B4106" s="14" t="str">
        <f t="shared" si="64"/>
        <v>442052504104</v>
      </c>
      <c r="C4106" s="15" t="s">
        <v>29789</v>
      </c>
      <c r="D4106" s="15" t="s">
        <v>29782</v>
      </c>
      <c r="E4106" s="15" t="s">
        <v>29790</v>
      </c>
      <c r="F4106" s="14" t="s">
        <v>29680</v>
      </c>
      <c r="G4106" s="15" t="s">
        <v>29791</v>
      </c>
      <c r="H4106" s="14" t="s">
        <v>13745</v>
      </c>
      <c r="I4106" s="15" t="s">
        <v>27642</v>
      </c>
      <c r="J4106" s="14" t="s">
        <v>13699</v>
      </c>
      <c r="K4106" s="18"/>
      <c r="L4106" s="14" t="s">
        <v>13699</v>
      </c>
      <c r="M4106" s="15" t="s">
        <v>26760</v>
      </c>
      <c r="N4106" s="19" t="str">
        <f>_xlfn.IFNA(VLOOKUP(K4106,'HAN02'!$I$1:$J$426,2,FALSE),"")</f>
        <v/>
      </c>
    </row>
    <row r="4107" spans="1:14">
      <c r="A4107" s="14">
        <v>4105</v>
      </c>
      <c r="B4107" s="14" t="str">
        <f t="shared" si="64"/>
        <v>442052604105</v>
      </c>
      <c r="C4107" s="15" t="s">
        <v>29792</v>
      </c>
      <c r="D4107" s="15" t="s">
        <v>29782</v>
      </c>
      <c r="E4107" s="15" t="s">
        <v>29793</v>
      </c>
      <c r="F4107" s="14" t="s">
        <v>29680</v>
      </c>
      <c r="G4107" s="15" t="s">
        <v>29794</v>
      </c>
      <c r="H4107" s="14" t="s">
        <v>15084</v>
      </c>
      <c r="I4107" s="15" t="s">
        <v>29795</v>
      </c>
      <c r="J4107" s="14" t="s">
        <v>13699</v>
      </c>
      <c r="K4107" s="18"/>
      <c r="L4107" s="14" t="s">
        <v>13699</v>
      </c>
      <c r="M4107" s="15" t="s">
        <v>26760</v>
      </c>
      <c r="N4107" s="19" t="str">
        <f>_xlfn.IFNA(VLOOKUP(K4107,'HAN02'!$I$1:$J$426,2,FALSE),"")</f>
        <v/>
      </c>
    </row>
    <row r="4108" spans="1:14">
      <c r="A4108" s="14">
        <v>4106</v>
      </c>
      <c r="B4108" s="14" t="str">
        <f t="shared" si="64"/>
        <v>442053104106</v>
      </c>
      <c r="C4108" s="15" t="s">
        <v>29796</v>
      </c>
      <c r="D4108" s="15" t="s">
        <v>29797</v>
      </c>
      <c r="E4108" s="15" t="s">
        <v>29798</v>
      </c>
      <c r="F4108" s="14" t="s">
        <v>29676</v>
      </c>
      <c r="G4108" s="15" t="s">
        <v>29799</v>
      </c>
      <c r="H4108" s="14" t="s">
        <v>13942</v>
      </c>
      <c r="I4108" s="15" t="s">
        <v>28002</v>
      </c>
      <c r="J4108" s="14" t="s">
        <v>13710</v>
      </c>
      <c r="K4108" s="18" t="s">
        <v>13253</v>
      </c>
      <c r="L4108" s="14" t="s">
        <v>13832</v>
      </c>
      <c r="M4108" s="15" t="s">
        <v>26760</v>
      </c>
      <c r="N4108" s="19" t="str">
        <f>_xlfn.IFNA(VLOOKUP(K4108,'HAN02'!$I$1:$J$426,2,FALSE),"")</f>
        <v>GG442040</v>
      </c>
    </row>
    <row r="4109" spans="1:14">
      <c r="A4109" s="14">
        <v>4107</v>
      </c>
      <c r="B4109" s="14" t="str">
        <f t="shared" si="64"/>
        <v>442053504107</v>
      </c>
      <c r="C4109" s="15" t="s">
        <v>29800</v>
      </c>
      <c r="D4109" s="15" t="s">
        <v>29797</v>
      </c>
      <c r="E4109" s="15" t="s">
        <v>29801</v>
      </c>
      <c r="F4109" s="14" t="s">
        <v>29680</v>
      </c>
      <c r="G4109" s="15" t="s">
        <v>29802</v>
      </c>
      <c r="H4109" s="14" t="s">
        <v>13745</v>
      </c>
      <c r="I4109" s="15" t="s">
        <v>29803</v>
      </c>
      <c r="J4109" s="14" t="s">
        <v>13710</v>
      </c>
      <c r="K4109" s="18" t="s">
        <v>13253</v>
      </c>
      <c r="L4109" s="14" t="s">
        <v>13699</v>
      </c>
      <c r="M4109" s="15" t="s">
        <v>26760</v>
      </c>
      <c r="N4109" s="19" t="str">
        <f>_xlfn.IFNA(VLOOKUP(K4109,'HAN02'!$I$1:$J$426,2,FALSE),"")</f>
        <v>GG442040</v>
      </c>
    </row>
    <row r="4110" spans="1:14">
      <c r="A4110" s="14">
        <v>4108</v>
      </c>
      <c r="B4110" s="14" t="str">
        <f t="shared" si="64"/>
        <v>442053504108</v>
      </c>
      <c r="C4110" s="15" t="s">
        <v>29804</v>
      </c>
      <c r="D4110" s="15" t="s">
        <v>29797</v>
      </c>
      <c r="E4110" s="15" t="s">
        <v>29805</v>
      </c>
      <c r="F4110" s="14" t="s">
        <v>29676</v>
      </c>
      <c r="G4110" s="15" t="s">
        <v>29806</v>
      </c>
      <c r="H4110" s="14" t="s">
        <v>13745</v>
      </c>
      <c r="I4110" s="15" t="s">
        <v>20527</v>
      </c>
      <c r="J4110" s="14" t="s">
        <v>13710</v>
      </c>
      <c r="K4110" s="18" t="s">
        <v>13253</v>
      </c>
      <c r="L4110" s="14" t="s">
        <v>13699</v>
      </c>
      <c r="M4110" s="15" t="s">
        <v>26760</v>
      </c>
      <c r="N4110" s="19" t="str">
        <f>_xlfn.IFNA(VLOOKUP(K4110,'HAN02'!$I$1:$J$426,2,FALSE),"")</f>
        <v>GG442040</v>
      </c>
    </row>
    <row r="4111" spans="1:14">
      <c r="A4111" s="14">
        <v>4109</v>
      </c>
      <c r="B4111" s="14" t="str">
        <f t="shared" si="64"/>
        <v>442053404109</v>
      </c>
      <c r="C4111" s="15" t="s">
        <v>29807</v>
      </c>
      <c r="D4111" s="15" t="s">
        <v>29797</v>
      </c>
      <c r="E4111" s="15" t="s">
        <v>29808</v>
      </c>
      <c r="F4111" s="14" t="s">
        <v>29680</v>
      </c>
      <c r="G4111" s="15" t="s">
        <v>29809</v>
      </c>
      <c r="H4111" s="14" t="s">
        <v>13708</v>
      </c>
      <c r="I4111" s="15" t="s">
        <v>18258</v>
      </c>
      <c r="J4111" s="14" t="s">
        <v>13710</v>
      </c>
      <c r="K4111" s="18" t="s">
        <v>13253</v>
      </c>
      <c r="L4111" s="14" t="s">
        <v>13832</v>
      </c>
      <c r="M4111" s="15" t="s">
        <v>26760</v>
      </c>
      <c r="N4111" s="19" t="str">
        <f>_xlfn.IFNA(VLOOKUP(K4111,'HAN02'!$I$1:$J$426,2,FALSE),"")</f>
        <v>GG442040</v>
      </c>
    </row>
    <row r="4112" spans="1:14">
      <c r="A4112" s="14">
        <v>4110</v>
      </c>
      <c r="B4112" s="14" t="str">
        <f t="shared" si="64"/>
        <v>442053404110</v>
      </c>
      <c r="C4112" s="15" t="s">
        <v>29810</v>
      </c>
      <c r="D4112" s="15" t="s">
        <v>29797</v>
      </c>
      <c r="E4112" s="15" t="s">
        <v>29811</v>
      </c>
      <c r="F4112" s="14" t="s">
        <v>29676</v>
      </c>
      <c r="G4112" s="15" t="s">
        <v>29812</v>
      </c>
      <c r="H4112" s="14" t="s">
        <v>13708</v>
      </c>
      <c r="I4112" s="15" t="s">
        <v>27837</v>
      </c>
      <c r="J4112" s="14" t="s">
        <v>13710</v>
      </c>
      <c r="K4112" s="18" t="s">
        <v>13253</v>
      </c>
      <c r="L4112" s="14" t="s">
        <v>13832</v>
      </c>
      <c r="M4112" s="15" t="s">
        <v>26760</v>
      </c>
      <c r="N4112" s="19" t="str">
        <f>_xlfn.IFNA(VLOOKUP(K4112,'HAN02'!$I$1:$J$426,2,FALSE),"")</f>
        <v>GG442040</v>
      </c>
    </row>
    <row r="4113" spans="1:14">
      <c r="A4113" s="14">
        <v>4111</v>
      </c>
      <c r="B4113" s="14" t="str">
        <f t="shared" si="64"/>
        <v>442053504111</v>
      </c>
      <c r="C4113" s="15" t="s">
        <v>29813</v>
      </c>
      <c r="D4113" s="15" t="s">
        <v>29797</v>
      </c>
      <c r="E4113" s="15" t="s">
        <v>29814</v>
      </c>
      <c r="F4113" s="14" t="s">
        <v>29680</v>
      </c>
      <c r="G4113" s="15" t="s">
        <v>29815</v>
      </c>
      <c r="H4113" s="14" t="s">
        <v>13745</v>
      </c>
      <c r="I4113" s="15" t="s">
        <v>29816</v>
      </c>
      <c r="J4113" s="14" t="s">
        <v>13710</v>
      </c>
      <c r="K4113" s="18" t="s">
        <v>13253</v>
      </c>
      <c r="L4113" s="14" t="s">
        <v>13699</v>
      </c>
      <c r="M4113" s="15" t="s">
        <v>26760</v>
      </c>
      <c r="N4113" s="19" t="str">
        <f>_xlfn.IFNA(VLOOKUP(K4113,'HAN02'!$I$1:$J$426,2,FALSE),"")</f>
        <v>GG442040</v>
      </c>
    </row>
    <row r="4114" spans="1:14">
      <c r="A4114" s="14">
        <v>4112</v>
      </c>
      <c r="B4114" s="14" t="str">
        <f t="shared" si="64"/>
        <v>442053404112</v>
      </c>
      <c r="C4114" s="15" t="s">
        <v>29817</v>
      </c>
      <c r="D4114" s="15" t="s">
        <v>29797</v>
      </c>
      <c r="E4114" s="15" t="s">
        <v>29818</v>
      </c>
      <c r="F4114" s="14" t="s">
        <v>29676</v>
      </c>
      <c r="G4114" s="15" t="s">
        <v>29819</v>
      </c>
      <c r="H4114" s="14" t="s">
        <v>13708</v>
      </c>
      <c r="I4114" s="15" t="s">
        <v>15665</v>
      </c>
      <c r="J4114" s="14" t="s">
        <v>13710</v>
      </c>
      <c r="K4114" s="18" t="s">
        <v>13253</v>
      </c>
      <c r="L4114" s="14" t="s">
        <v>13699</v>
      </c>
      <c r="M4114" s="15" t="s">
        <v>26760</v>
      </c>
      <c r="N4114" s="19" t="str">
        <f>_xlfn.IFNA(VLOOKUP(K4114,'HAN02'!$I$1:$J$426,2,FALSE),"")</f>
        <v>GG442040</v>
      </c>
    </row>
    <row r="4115" spans="1:14">
      <c r="A4115" s="14">
        <v>4113</v>
      </c>
      <c r="B4115" s="14" t="str">
        <f t="shared" si="64"/>
        <v>442053404113</v>
      </c>
      <c r="C4115" s="15" t="s">
        <v>29820</v>
      </c>
      <c r="D4115" s="15" t="s">
        <v>29797</v>
      </c>
      <c r="E4115" s="15" t="s">
        <v>29821</v>
      </c>
      <c r="F4115" s="14" t="s">
        <v>29680</v>
      </c>
      <c r="G4115" s="15" t="s">
        <v>29822</v>
      </c>
      <c r="H4115" s="14" t="s">
        <v>13708</v>
      </c>
      <c r="I4115" s="15" t="s">
        <v>19531</v>
      </c>
      <c r="J4115" s="14" t="s">
        <v>13710</v>
      </c>
      <c r="K4115" s="18" t="s">
        <v>13253</v>
      </c>
      <c r="L4115" s="14" t="s">
        <v>13699</v>
      </c>
      <c r="M4115" s="15" t="s">
        <v>26760</v>
      </c>
      <c r="N4115" s="19" t="str">
        <f>_xlfn.IFNA(VLOOKUP(K4115,'HAN02'!$I$1:$J$426,2,FALSE),"")</f>
        <v>GG442040</v>
      </c>
    </row>
    <row r="4116" spans="1:14">
      <c r="A4116" s="14">
        <v>4114</v>
      </c>
      <c r="B4116" s="14" t="str">
        <f t="shared" si="64"/>
        <v>442053404114</v>
      </c>
      <c r="C4116" s="15" t="s">
        <v>29823</v>
      </c>
      <c r="D4116" s="15" t="s">
        <v>29797</v>
      </c>
      <c r="E4116" s="15" t="s">
        <v>29824</v>
      </c>
      <c r="F4116" s="14" t="s">
        <v>29680</v>
      </c>
      <c r="G4116" s="15" t="s">
        <v>29825</v>
      </c>
      <c r="H4116" s="14" t="s">
        <v>13708</v>
      </c>
      <c r="I4116" s="15" t="s">
        <v>29826</v>
      </c>
      <c r="J4116" s="14" t="s">
        <v>13710</v>
      </c>
      <c r="K4116" s="18" t="s">
        <v>13253</v>
      </c>
      <c r="L4116" s="14" t="s">
        <v>13699</v>
      </c>
      <c r="M4116" s="15" t="s">
        <v>26760</v>
      </c>
      <c r="N4116" s="19" t="str">
        <f>_xlfn.IFNA(VLOOKUP(K4116,'HAN02'!$I$1:$J$426,2,FALSE),"")</f>
        <v>GG442040</v>
      </c>
    </row>
    <row r="4117" spans="1:14">
      <c r="A4117" s="14">
        <v>4115</v>
      </c>
      <c r="B4117" s="14" t="str">
        <f t="shared" si="64"/>
        <v>442053404115</v>
      </c>
      <c r="C4117" s="15" t="s">
        <v>29827</v>
      </c>
      <c r="D4117" s="15" t="s">
        <v>29797</v>
      </c>
      <c r="E4117" s="15" t="s">
        <v>29828</v>
      </c>
      <c r="F4117" s="14" t="s">
        <v>29676</v>
      </c>
      <c r="G4117" s="15" t="s">
        <v>29829</v>
      </c>
      <c r="H4117" s="14" t="s">
        <v>13708</v>
      </c>
      <c r="I4117" s="15" t="s">
        <v>29830</v>
      </c>
      <c r="J4117" s="14" t="s">
        <v>13710</v>
      </c>
      <c r="K4117" s="18" t="s">
        <v>13253</v>
      </c>
      <c r="L4117" s="14" t="s">
        <v>13699</v>
      </c>
      <c r="M4117" s="15" t="s">
        <v>26760</v>
      </c>
      <c r="N4117" s="19" t="str">
        <f>_xlfn.IFNA(VLOOKUP(K4117,'HAN02'!$I$1:$J$426,2,FALSE),"")</f>
        <v>GG442040</v>
      </c>
    </row>
    <row r="4118" spans="1:14">
      <c r="A4118" s="14">
        <v>4116</v>
      </c>
      <c r="B4118" s="14" t="str">
        <f t="shared" si="64"/>
        <v>442053504116</v>
      </c>
      <c r="C4118" s="15" t="s">
        <v>29831</v>
      </c>
      <c r="D4118" s="15" t="s">
        <v>29797</v>
      </c>
      <c r="E4118" s="15" t="s">
        <v>29832</v>
      </c>
      <c r="F4118" s="14" t="s">
        <v>29676</v>
      </c>
      <c r="G4118" s="15" t="s">
        <v>29833</v>
      </c>
      <c r="H4118" s="14" t="s">
        <v>13745</v>
      </c>
      <c r="I4118" s="15" t="s">
        <v>17500</v>
      </c>
      <c r="J4118" s="14" t="s">
        <v>13710</v>
      </c>
      <c r="K4118" s="18" t="s">
        <v>13253</v>
      </c>
      <c r="L4118" s="14" t="s">
        <v>13699</v>
      </c>
      <c r="M4118" s="15" t="s">
        <v>26760</v>
      </c>
      <c r="N4118" s="19" t="str">
        <f>_xlfn.IFNA(VLOOKUP(K4118,'HAN02'!$I$1:$J$426,2,FALSE),"")</f>
        <v>GG442040</v>
      </c>
    </row>
    <row r="4119" spans="1:14">
      <c r="A4119" s="14">
        <v>4117</v>
      </c>
      <c r="B4119" s="14" t="str">
        <f t="shared" si="64"/>
        <v>442053504117</v>
      </c>
      <c r="C4119" s="15" t="s">
        <v>29834</v>
      </c>
      <c r="D4119" s="15" t="s">
        <v>29797</v>
      </c>
      <c r="E4119" s="15" t="s">
        <v>29835</v>
      </c>
      <c r="F4119" s="14" t="s">
        <v>29676</v>
      </c>
      <c r="G4119" s="15" t="s">
        <v>29836</v>
      </c>
      <c r="H4119" s="14" t="s">
        <v>13745</v>
      </c>
      <c r="I4119" s="15" t="s">
        <v>29837</v>
      </c>
      <c r="J4119" s="14" t="s">
        <v>13710</v>
      </c>
      <c r="K4119" s="18" t="s">
        <v>13253</v>
      </c>
      <c r="L4119" s="14" t="s">
        <v>13699</v>
      </c>
      <c r="M4119" s="15" t="s">
        <v>26760</v>
      </c>
      <c r="N4119" s="19" t="str">
        <f>_xlfn.IFNA(VLOOKUP(K4119,'HAN02'!$I$1:$J$426,2,FALSE),"")</f>
        <v>GG442040</v>
      </c>
    </row>
    <row r="4120" spans="1:14">
      <c r="A4120" s="14">
        <v>4118</v>
      </c>
      <c r="B4120" s="14" t="str">
        <f t="shared" si="64"/>
        <v>442053504118</v>
      </c>
      <c r="C4120" s="15" t="s">
        <v>29838</v>
      </c>
      <c r="D4120" s="15" t="s">
        <v>29797</v>
      </c>
      <c r="E4120" s="15" t="s">
        <v>29839</v>
      </c>
      <c r="F4120" s="14" t="s">
        <v>29680</v>
      </c>
      <c r="G4120" s="15" t="s">
        <v>29840</v>
      </c>
      <c r="H4120" s="14" t="s">
        <v>13745</v>
      </c>
      <c r="I4120" s="15" t="s">
        <v>16953</v>
      </c>
      <c r="J4120" s="14" t="s">
        <v>13710</v>
      </c>
      <c r="K4120" s="18" t="s">
        <v>13253</v>
      </c>
      <c r="L4120" s="14" t="s">
        <v>13699</v>
      </c>
      <c r="M4120" s="15" t="s">
        <v>26760</v>
      </c>
      <c r="N4120" s="19" t="str">
        <f>_xlfn.IFNA(VLOOKUP(K4120,'HAN02'!$I$1:$J$426,2,FALSE),"")</f>
        <v>GG442040</v>
      </c>
    </row>
    <row r="4121" spans="1:14">
      <c r="A4121" s="14">
        <v>4119</v>
      </c>
      <c r="B4121" s="14" t="str">
        <f t="shared" si="64"/>
        <v>442053504119</v>
      </c>
      <c r="C4121" s="15" t="s">
        <v>29841</v>
      </c>
      <c r="D4121" s="15" t="s">
        <v>29797</v>
      </c>
      <c r="E4121" s="15" t="s">
        <v>29842</v>
      </c>
      <c r="F4121" s="14" t="s">
        <v>29676</v>
      </c>
      <c r="G4121" s="15" t="s">
        <v>29843</v>
      </c>
      <c r="H4121" s="14" t="s">
        <v>13745</v>
      </c>
      <c r="I4121" s="15" t="s">
        <v>29568</v>
      </c>
      <c r="J4121" s="14" t="s">
        <v>13710</v>
      </c>
      <c r="K4121" s="18" t="s">
        <v>13253</v>
      </c>
      <c r="L4121" s="14" t="s">
        <v>13699</v>
      </c>
      <c r="M4121" s="15" t="s">
        <v>26760</v>
      </c>
      <c r="N4121" s="19" t="str">
        <f>_xlfn.IFNA(VLOOKUP(K4121,'HAN02'!$I$1:$J$426,2,FALSE),"")</f>
        <v>GG442040</v>
      </c>
    </row>
    <row r="4122" spans="1:14">
      <c r="A4122" s="14">
        <v>4120</v>
      </c>
      <c r="B4122" s="14" t="str">
        <f t="shared" si="64"/>
        <v>442053504120</v>
      </c>
      <c r="C4122" s="15" t="s">
        <v>29844</v>
      </c>
      <c r="D4122" s="15" t="s">
        <v>29797</v>
      </c>
      <c r="E4122" s="15" t="s">
        <v>29845</v>
      </c>
      <c r="F4122" s="14" t="s">
        <v>29680</v>
      </c>
      <c r="G4122" s="15" t="s">
        <v>29846</v>
      </c>
      <c r="H4122" s="14" t="s">
        <v>13745</v>
      </c>
      <c r="I4122" s="15" t="s">
        <v>18616</v>
      </c>
      <c r="J4122" s="14" t="s">
        <v>13710</v>
      </c>
      <c r="K4122" s="18" t="s">
        <v>13253</v>
      </c>
      <c r="L4122" s="14" t="s">
        <v>13699</v>
      </c>
      <c r="M4122" s="15" t="s">
        <v>26760</v>
      </c>
      <c r="N4122" s="19" t="str">
        <f>_xlfn.IFNA(VLOOKUP(K4122,'HAN02'!$I$1:$J$426,2,FALSE),"")</f>
        <v>GG442040</v>
      </c>
    </row>
    <row r="4123" spans="1:14">
      <c r="A4123" s="14">
        <v>4121</v>
      </c>
      <c r="B4123" s="14" t="str">
        <f t="shared" si="64"/>
        <v>442054504121</v>
      </c>
      <c r="C4123" s="15" t="s">
        <v>29847</v>
      </c>
      <c r="D4123" s="15" t="s">
        <v>29848</v>
      </c>
      <c r="E4123" s="15" t="s">
        <v>29849</v>
      </c>
      <c r="F4123" s="14" t="s">
        <v>29680</v>
      </c>
      <c r="G4123" s="15" t="s">
        <v>29850</v>
      </c>
      <c r="H4123" s="14" t="s">
        <v>13745</v>
      </c>
      <c r="I4123" s="15" t="s">
        <v>29851</v>
      </c>
      <c r="J4123" s="14" t="s">
        <v>13699</v>
      </c>
      <c r="K4123" s="18"/>
      <c r="L4123" s="14" t="s">
        <v>13699</v>
      </c>
      <c r="M4123" s="15" t="s">
        <v>26760</v>
      </c>
      <c r="N4123" s="19" t="str">
        <f>_xlfn.IFNA(VLOOKUP(K4123,'HAN02'!$I$1:$J$426,2,FALSE),"")</f>
        <v/>
      </c>
    </row>
    <row r="4124" spans="1:14">
      <c r="A4124" s="14">
        <v>4122</v>
      </c>
      <c r="B4124" s="14" t="str">
        <f t="shared" si="64"/>
        <v>445100504122</v>
      </c>
      <c r="C4124" s="15" t="s">
        <v>29852</v>
      </c>
      <c r="D4124" s="15" t="s">
        <v>4309</v>
      </c>
      <c r="E4124" s="15" t="s">
        <v>29853</v>
      </c>
      <c r="F4124" s="14" t="s">
        <v>29854</v>
      </c>
      <c r="G4124" s="15" t="s">
        <v>29855</v>
      </c>
      <c r="H4124" s="14" t="s">
        <v>13745</v>
      </c>
      <c r="I4124" s="15" t="s">
        <v>15253</v>
      </c>
      <c r="J4124" s="14" t="s">
        <v>13699</v>
      </c>
      <c r="K4124" s="18"/>
      <c r="L4124" s="14" t="s">
        <v>13699</v>
      </c>
      <c r="M4124" s="15" t="s">
        <v>26760</v>
      </c>
      <c r="N4124" s="19" t="str">
        <f>_xlfn.IFNA(VLOOKUP(K4124,'HAN02'!$I$1:$J$426,2,FALSE),"")</f>
        <v/>
      </c>
    </row>
    <row r="4125" spans="1:14">
      <c r="A4125" s="14">
        <v>4123</v>
      </c>
      <c r="B4125" s="14" t="str">
        <f t="shared" si="64"/>
        <v>445100504123</v>
      </c>
      <c r="C4125" s="15" t="s">
        <v>29856</v>
      </c>
      <c r="D4125" s="15" t="s">
        <v>4309</v>
      </c>
      <c r="E4125" s="15" t="s">
        <v>29857</v>
      </c>
      <c r="F4125" s="14" t="s">
        <v>29858</v>
      </c>
      <c r="G4125" s="15" t="s">
        <v>29859</v>
      </c>
      <c r="H4125" s="14" t="s">
        <v>13745</v>
      </c>
      <c r="I4125" s="15" t="s">
        <v>29623</v>
      </c>
      <c r="J4125" s="14" t="s">
        <v>13699</v>
      </c>
      <c r="K4125" s="18"/>
      <c r="L4125" s="14" t="s">
        <v>13699</v>
      </c>
      <c r="M4125" s="15" t="s">
        <v>26760</v>
      </c>
      <c r="N4125" s="19" t="str">
        <f>_xlfn.IFNA(VLOOKUP(K4125,'HAN02'!$I$1:$J$426,2,FALSE),"")</f>
        <v/>
      </c>
    </row>
    <row r="4126" spans="1:14">
      <c r="A4126" s="14">
        <v>4124</v>
      </c>
      <c r="B4126" s="14" t="str">
        <f t="shared" si="64"/>
        <v>445100504124</v>
      </c>
      <c r="C4126" s="15" t="s">
        <v>29860</v>
      </c>
      <c r="D4126" s="15" t="s">
        <v>4309</v>
      </c>
      <c r="E4126" s="15" t="s">
        <v>29861</v>
      </c>
      <c r="F4126" s="14" t="s">
        <v>29862</v>
      </c>
      <c r="G4126" s="15" t="s">
        <v>29863</v>
      </c>
      <c r="H4126" s="14" t="s">
        <v>13745</v>
      </c>
      <c r="I4126" s="15" t="s">
        <v>29262</v>
      </c>
      <c r="J4126" s="14" t="s">
        <v>13699</v>
      </c>
      <c r="K4126" s="18"/>
      <c r="L4126" s="14" t="s">
        <v>13699</v>
      </c>
      <c r="M4126" s="15" t="s">
        <v>26760</v>
      </c>
      <c r="N4126" s="19" t="str">
        <f>_xlfn.IFNA(VLOOKUP(K4126,'HAN02'!$I$1:$J$426,2,FALSE),"")</f>
        <v/>
      </c>
    </row>
    <row r="4127" spans="1:14">
      <c r="A4127" s="14">
        <v>4125</v>
      </c>
      <c r="B4127" s="14" t="str">
        <f t="shared" si="64"/>
        <v>445100604125</v>
      </c>
      <c r="C4127" s="15" t="s">
        <v>29864</v>
      </c>
      <c r="D4127" s="15" t="s">
        <v>4309</v>
      </c>
      <c r="E4127" s="15" t="s">
        <v>29865</v>
      </c>
      <c r="F4127" s="14" t="s">
        <v>29866</v>
      </c>
      <c r="G4127" s="15" t="s">
        <v>29867</v>
      </c>
      <c r="H4127" s="14" t="s">
        <v>15084</v>
      </c>
      <c r="I4127" s="15" t="s">
        <v>17342</v>
      </c>
      <c r="J4127" s="14" t="s">
        <v>13699</v>
      </c>
      <c r="K4127" s="18"/>
      <c r="L4127" s="14" t="s">
        <v>13699</v>
      </c>
      <c r="M4127" s="15" t="s">
        <v>26760</v>
      </c>
      <c r="N4127" s="19" t="str">
        <f>_xlfn.IFNA(VLOOKUP(K4127,'HAN02'!$I$1:$J$426,2,FALSE),"")</f>
        <v/>
      </c>
    </row>
    <row r="4128" spans="1:14">
      <c r="A4128" s="14">
        <v>4126</v>
      </c>
      <c r="B4128" s="14" t="str">
        <f t="shared" si="64"/>
        <v>445100504126</v>
      </c>
      <c r="C4128" s="15" t="s">
        <v>29868</v>
      </c>
      <c r="D4128" s="15" t="s">
        <v>4309</v>
      </c>
      <c r="E4128" s="15" t="s">
        <v>29869</v>
      </c>
      <c r="F4128" s="14" t="s">
        <v>29870</v>
      </c>
      <c r="G4128" s="15" t="s">
        <v>29871</v>
      </c>
      <c r="H4128" s="14" t="s">
        <v>13745</v>
      </c>
      <c r="I4128" s="15" t="s">
        <v>29872</v>
      </c>
      <c r="J4128" s="14" t="s">
        <v>13699</v>
      </c>
      <c r="K4128" s="18"/>
      <c r="L4128" s="14" t="s">
        <v>13699</v>
      </c>
      <c r="M4128" s="15" t="s">
        <v>26760</v>
      </c>
      <c r="N4128" s="19" t="str">
        <f>_xlfn.IFNA(VLOOKUP(K4128,'HAN02'!$I$1:$J$426,2,FALSE),"")</f>
        <v/>
      </c>
    </row>
    <row r="4129" spans="1:14">
      <c r="A4129" s="14">
        <v>4127</v>
      </c>
      <c r="B4129" s="14" t="str">
        <f t="shared" si="64"/>
        <v>445102504127</v>
      </c>
      <c r="C4129" s="15" t="s">
        <v>29873</v>
      </c>
      <c r="D4129" s="15" t="s">
        <v>4312</v>
      </c>
      <c r="E4129" s="15" t="s">
        <v>29874</v>
      </c>
      <c r="F4129" s="14" t="s">
        <v>29858</v>
      </c>
      <c r="G4129" s="15" t="s">
        <v>29875</v>
      </c>
      <c r="H4129" s="14" t="s">
        <v>13745</v>
      </c>
      <c r="I4129" s="15" t="s">
        <v>23937</v>
      </c>
      <c r="J4129" s="14" t="s">
        <v>13699</v>
      </c>
      <c r="K4129" s="18"/>
      <c r="L4129" s="14" t="s">
        <v>13699</v>
      </c>
      <c r="M4129" s="15" t="s">
        <v>26760</v>
      </c>
      <c r="N4129" s="19" t="str">
        <f>_xlfn.IFNA(VLOOKUP(K4129,'HAN02'!$I$1:$J$426,2,FALSE),"")</f>
        <v/>
      </c>
    </row>
    <row r="4130" spans="1:14">
      <c r="A4130" s="14">
        <v>4128</v>
      </c>
      <c r="B4130" s="14" t="str">
        <f t="shared" si="64"/>
        <v>445202504128</v>
      </c>
      <c r="C4130" s="15" t="s">
        <v>29876</v>
      </c>
      <c r="D4130" s="15" t="s">
        <v>4321</v>
      </c>
      <c r="E4130" s="15" t="s">
        <v>29877</v>
      </c>
      <c r="F4130" s="14" t="s">
        <v>29878</v>
      </c>
      <c r="G4130" s="15" t="s">
        <v>29879</v>
      </c>
      <c r="H4130" s="14" t="s">
        <v>13745</v>
      </c>
      <c r="I4130" s="15" t="s">
        <v>17524</v>
      </c>
      <c r="J4130" s="14" t="s">
        <v>13699</v>
      </c>
      <c r="K4130" s="18"/>
      <c r="L4130" s="14" t="s">
        <v>13699</v>
      </c>
      <c r="M4130" s="15" t="s">
        <v>26760</v>
      </c>
      <c r="N4130" s="19" t="str">
        <f>_xlfn.IFNA(VLOOKUP(K4130,'HAN02'!$I$1:$J$426,2,FALSE),"")</f>
        <v/>
      </c>
    </row>
    <row r="4131" spans="1:14">
      <c r="A4131" s="14">
        <v>4129</v>
      </c>
      <c r="B4131" s="14" t="str">
        <f t="shared" si="64"/>
        <v>445203504129</v>
      </c>
      <c r="C4131" s="15" t="s">
        <v>29880</v>
      </c>
      <c r="D4131" s="15" t="s">
        <v>4323</v>
      </c>
      <c r="E4131" s="15" t="s">
        <v>29881</v>
      </c>
      <c r="F4131" s="14" t="s">
        <v>29878</v>
      </c>
      <c r="G4131" s="15" t="s">
        <v>29882</v>
      </c>
      <c r="H4131" s="14" t="s">
        <v>13745</v>
      </c>
      <c r="I4131" s="15" t="s">
        <v>16207</v>
      </c>
      <c r="J4131" s="14" t="s">
        <v>13699</v>
      </c>
      <c r="K4131" s="18"/>
      <c r="L4131" s="14" t="s">
        <v>13699</v>
      </c>
      <c r="M4131" s="15" t="s">
        <v>26760</v>
      </c>
      <c r="N4131" s="19" t="str">
        <f>_xlfn.IFNA(VLOOKUP(K4131,'HAN02'!$I$1:$J$426,2,FALSE),"")</f>
        <v/>
      </c>
    </row>
    <row r="4132" spans="1:14">
      <c r="A4132" s="14">
        <v>4130</v>
      </c>
      <c r="B4132" s="14" t="str">
        <f t="shared" si="64"/>
        <v>445203504130</v>
      </c>
      <c r="C4132" s="15" t="s">
        <v>29883</v>
      </c>
      <c r="D4132" s="15" t="s">
        <v>4323</v>
      </c>
      <c r="E4132" s="15" t="s">
        <v>29884</v>
      </c>
      <c r="F4132" s="14" t="s">
        <v>29885</v>
      </c>
      <c r="G4132" s="15" t="s">
        <v>29886</v>
      </c>
      <c r="H4132" s="14" t="s">
        <v>13745</v>
      </c>
      <c r="I4132" s="15" t="s">
        <v>20447</v>
      </c>
      <c r="J4132" s="14" t="s">
        <v>13699</v>
      </c>
      <c r="K4132" s="18"/>
      <c r="L4132" s="14" t="s">
        <v>13699</v>
      </c>
      <c r="M4132" s="15" t="s">
        <v>26760</v>
      </c>
      <c r="N4132" s="19" t="str">
        <f>_xlfn.IFNA(VLOOKUP(K4132,'HAN02'!$I$1:$J$426,2,FALSE),"")</f>
        <v/>
      </c>
    </row>
    <row r="4133" spans="1:14">
      <c r="A4133" s="14">
        <v>4131</v>
      </c>
      <c r="B4133" s="14" t="str">
        <f t="shared" si="64"/>
        <v>445261604131</v>
      </c>
      <c r="C4133" s="15" t="s">
        <v>29887</v>
      </c>
      <c r="D4133" s="15" t="s">
        <v>29888</v>
      </c>
      <c r="E4133" s="15" t="s">
        <v>29889</v>
      </c>
      <c r="F4133" s="14" t="s">
        <v>29890</v>
      </c>
      <c r="G4133" s="15" t="s">
        <v>29891</v>
      </c>
      <c r="H4133" s="14" t="s">
        <v>15084</v>
      </c>
      <c r="I4133" s="15" t="s">
        <v>29892</v>
      </c>
      <c r="J4133" s="14" t="s">
        <v>13699</v>
      </c>
      <c r="K4133" s="18"/>
      <c r="L4133" s="14" t="s">
        <v>13699</v>
      </c>
      <c r="M4133" s="15" t="s">
        <v>26760</v>
      </c>
      <c r="N4133" s="19" t="str">
        <f>_xlfn.IFNA(VLOOKUP(K4133,'HAN02'!$I$1:$J$426,2,FALSE),"")</f>
        <v/>
      </c>
    </row>
    <row r="4134" spans="1:14">
      <c r="A4134" s="14">
        <v>4132</v>
      </c>
      <c r="B4134" s="14" t="str">
        <f t="shared" si="64"/>
        <v>445263404132</v>
      </c>
      <c r="C4134" s="15" t="s">
        <v>29893</v>
      </c>
      <c r="D4134" s="15" t="s">
        <v>29894</v>
      </c>
      <c r="E4134" s="15" t="s">
        <v>29895</v>
      </c>
      <c r="F4134" s="14" t="s">
        <v>29896</v>
      </c>
      <c r="G4134" s="15" t="s">
        <v>29897</v>
      </c>
      <c r="H4134" s="14" t="s">
        <v>13708</v>
      </c>
      <c r="I4134" s="15" t="s">
        <v>29480</v>
      </c>
      <c r="J4134" s="14" t="s">
        <v>13699</v>
      </c>
      <c r="K4134" s="18"/>
      <c r="L4134" s="14" t="s">
        <v>13832</v>
      </c>
      <c r="M4134" s="15" t="s">
        <v>26760</v>
      </c>
      <c r="N4134" s="19" t="str">
        <f>_xlfn.IFNA(VLOOKUP(K4134,'HAN02'!$I$1:$J$426,2,FALSE),"")</f>
        <v/>
      </c>
    </row>
    <row r="4135" spans="1:14">
      <c r="A4135" s="14">
        <v>4133</v>
      </c>
      <c r="B4135" s="14" t="str">
        <f t="shared" si="64"/>
        <v>445301404133</v>
      </c>
      <c r="C4135" s="15" t="s">
        <v>29898</v>
      </c>
      <c r="D4135" s="15" t="s">
        <v>4333</v>
      </c>
      <c r="E4135" s="15" t="s">
        <v>29899</v>
      </c>
      <c r="F4135" s="14" t="s">
        <v>29900</v>
      </c>
      <c r="G4135" s="15" t="s">
        <v>29901</v>
      </c>
      <c r="H4135" s="14" t="s">
        <v>13708</v>
      </c>
      <c r="I4135" s="15" t="s">
        <v>20194</v>
      </c>
      <c r="J4135" s="14" t="s">
        <v>13699</v>
      </c>
      <c r="K4135" s="18"/>
      <c r="L4135" s="14" t="s">
        <v>13699</v>
      </c>
      <c r="M4135" s="15" t="s">
        <v>26760</v>
      </c>
      <c r="N4135" s="19" t="str">
        <f>_xlfn.IFNA(VLOOKUP(K4135,'HAN02'!$I$1:$J$426,2,FALSE),"")</f>
        <v/>
      </c>
    </row>
    <row r="4136" spans="1:14">
      <c r="A4136" s="14">
        <v>4134</v>
      </c>
      <c r="B4136" s="14" t="str">
        <f t="shared" si="64"/>
        <v>445321404134</v>
      </c>
      <c r="C4136" s="15" t="s">
        <v>29902</v>
      </c>
      <c r="D4136" s="15" t="s">
        <v>4338</v>
      </c>
      <c r="E4136" s="15" t="s">
        <v>29903</v>
      </c>
      <c r="F4136" s="14" t="s">
        <v>29904</v>
      </c>
      <c r="G4136" s="15" t="s">
        <v>29905</v>
      </c>
      <c r="H4136" s="14" t="s">
        <v>13708</v>
      </c>
      <c r="I4136" s="15" t="s">
        <v>24747</v>
      </c>
      <c r="J4136" s="14" t="s">
        <v>13699</v>
      </c>
      <c r="K4136" s="18"/>
      <c r="L4136" s="14" t="s">
        <v>13699</v>
      </c>
      <c r="M4136" s="15" t="s">
        <v>26760</v>
      </c>
      <c r="N4136" s="19" t="str">
        <f>_xlfn.IFNA(VLOOKUP(K4136,'HAN02'!$I$1:$J$426,2,FALSE),"")</f>
        <v/>
      </c>
    </row>
    <row r="4137" spans="1:14">
      <c r="A4137" s="14">
        <v>4135</v>
      </c>
      <c r="B4137" s="14" t="str">
        <f t="shared" si="64"/>
        <v>450000304135</v>
      </c>
      <c r="C4137" s="15" t="s">
        <v>29906</v>
      </c>
      <c r="D4137" s="15" t="s">
        <v>4344</v>
      </c>
      <c r="E4137" s="15"/>
      <c r="F4137" s="14"/>
      <c r="G4137" s="15"/>
      <c r="H4137" s="14" t="s">
        <v>13872</v>
      </c>
      <c r="I4137" s="15"/>
      <c r="J4137" s="14" t="s">
        <v>13699</v>
      </c>
      <c r="K4137" s="18"/>
      <c r="L4137" s="14" t="s">
        <v>13699</v>
      </c>
      <c r="M4137" s="15" t="s">
        <v>29907</v>
      </c>
      <c r="N4137" s="19" t="str">
        <f>_xlfn.IFNA(VLOOKUP(K4137,'HAN02'!$I$1:$J$426,2,FALSE),"")</f>
        <v/>
      </c>
    </row>
    <row r="4138" spans="1:14">
      <c r="A4138" s="14">
        <v>4136</v>
      </c>
      <c r="B4138" s="14" t="str">
        <f t="shared" si="64"/>
        <v>450100104136</v>
      </c>
      <c r="C4138" s="15" t="s">
        <v>29908</v>
      </c>
      <c r="D4138" s="15" t="s">
        <v>4346</v>
      </c>
      <c r="E4138" s="15" t="s">
        <v>29909</v>
      </c>
      <c r="F4138" s="14" t="s">
        <v>29910</v>
      </c>
      <c r="G4138" s="15" t="s">
        <v>29911</v>
      </c>
      <c r="H4138" s="14" t="s">
        <v>13942</v>
      </c>
      <c r="I4138" s="15" t="s">
        <v>29912</v>
      </c>
      <c r="J4138" s="14" t="s">
        <v>13710</v>
      </c>
      <c r="K4138" s="18" t="s">
        <v>13262</v>
      </c>
      <c r="L4138" s="14" t="s">
        <v>13832</v>
      </c>
      <c r="M4138" s="15" t="s">
        <v>29907</v>
      </c>
      <c r="N4138" s="19" t="str">
        <f>_xlfn.IFNA(VLOOKUP(K4138,'HAN02'!$I$1:$J$426,2,FALSE),"")</f>
        <v>GG452041</v>
      </c>
    </row>
    <row r="4139" spans="1:14">
      <c r="A4139" s="14">
        <v>4137</v>
      </c>
      <c r="B4139" s="14" t="str">
        <f t="shared" si="64"/>
        <v>450100404137</v>
      </c>
      <c r="C4139" s="15" t="s">
        <v>29913</v>
      </c>
      <c r="D4139" s="15" t="s">
        <v>4346</v>
      </c>
      <c r="E4139" s="15" t="s">
        <v>29914</v>
      </c>
      <c r="F4139" s="14" t="s">
        <v>29910</v>
      </c>
      <c r="G4139" s="15" t="s">
        <v>29915</v>
      </c>
      <c r="H4139" s="14" t="s">
        <v>13708</v>
      </c>
      <c r="I4139" s="15" t="s">
        <v>29916</v>
      </c>
      <c r="J4139" s="14" t="s">
        <v>13710</v>
      </c>
      <c r="K4139" s="18" t="s">
        <v>13262</v>
      </c>
      <c r="L4139" s="14" t="s">
        <v>13832</v>
      </c>
      <c r="M4139" s="15" t="s">
        <v>29907</v>
      </c>
      <c r="N4139" s="19" t="str">
        <f>_xlfn.IFNA(VLOOKUP(K4139,'HAN02'!$I$1:$J$426,2,FALSE),"")</f>
        <v>GG452041</v>
      </c>
    </row>
    <row r="4140" spans="1:14">
      <c r="A4140" s="14">
        <v>4138</v>
      </c>
      <c r="B4140" s="14" t="str">
        <f t="shared" si="64"/>
        <v>450100504138</v>
      </c>
      <c r="C4140" s="15" t="s">
        <v>29917</v>
      </c>
      <c r="D4140" s="15" t="s">
        <v>4346</v>
      </c>
      <c r="E4140" s="15" t="s">
        <v>29918</v>
      </c>
      <c r="F4140" s="14" t="s">
        <v>29910</v>
      </c>
      <c r="G4140" s="15" t="s">
        <v>29919</v>
      </c>
      <c r="H4140" s="14" t="s">
        <v>13745</v>
      </c>
      <c r="I4140" s="15" t="s">
        <v>29920</v>
      </c>
      <c r="J4140" s="14" t="s">
        <v>13710</v>
      </c>
      <c r="K4140" s="18" t="s">
        <v>13262</v>
      </c>
      <c r="L4140" s="14" t="s">
        <v>13832</v>
      </c>
      <c r="M4140" s="15" t="s">
        <v>29907</v>
      </c>
      <c r="N4140" s="19" t="str">
        <f>_xlfn.IFNA(VLOOKUP(K4140,'HAN02'!$I$1:$J$426,2,FALSE),"")</f>
        <v>GG452041</v>
      </c>
    </row>
    <row r="4141" spans="1:14">
      <c r="A4141" s="14">
        <v>4139</v>
      </c>
      <c r="B4141" s="14" t="str">
        <f t="shared" si="64"/>
        <v>450100404139</v>
      </c>
      <c r="C4141" s="15" t="s">
        <v>29921</v>
      </c>
      <c r="D4141" s="15" t="s">
        <v>4346</v>
      </c>
      <c r="E4141" s="15" t="s">
        <v>29922</v>
      </c>
      <c r="F4141" s="14" t="s">
        <v>29923</v>
      </c>
      <c r="G4141" s="15" t="s">
        <v>29924</v>
      </c>
      <c r="H4141" s="14" t="s">
        <v>13708</v>
      </c>
      <c r="I4141" s="15" t="s">
        <v>16740</v>
      </c>
      <c r="J4141" s="14" t="s">
        <v>13699</v>
      </c>
      <c r="K4141" s="18"/>
      <c r="L4141" s="14" t="s">
        <v>13699</v>
      </c>
      <c r="M4141" s="15" t="s">
        <v>29907</v>
      </c>
      <c r="N4141" s="19" t="str">
        <f>_xlfn.IFNA(VLOOKUP(K4141,'HAN02'!$I$1:$J$426,2,FALSE),"")</f>
        <v/>
      </c>
    </row>
    <row r="4142" spans="1:14">
      <c r="A4142" s="14">
        <v>4140</v>
      </c>
      <c r="B4142" s="14" t="str">
        <f t="shared" si="64"/>
        <v>450100504140</v>
      </c>
      <c r="C4142" s="15" t="s">
        <v>29925</v>
      </c>
      <c r="D4142" s="15" t="s">
        <v>4346</v>
      </c>
      <c r="E4142" s="15" t="s">
        <v>29926</v>
      </c>
      <c r="F4142" s="14" t="s">
        <v>29910</v>
      </c>
      <c r="G4142" s="15" t="s">
        <v>29927</v>
      </c>
      <c r="H4142" s="14" t="s">
        <v>13745</v>
      </c>
      <c r="I4142" s="15" t="s">
        <v>14816</v>
      </c>
      <c r="J4142" s="14" t="s">
        <v>13710</v>
      </c>
      <c r="K4142" s="18" t="s">
        <v>13262</v>
      </c>
      <c r="L4142" s="14" t="s">
        <v>13699</v>
      </c>
      <c r="M4142" s="15" t="s">
        <v>29907</v>
      </c>
      <c r="N4142" s="19" t="str">
        <f>_xlfn.IFNA(VLOOKUP(K4142,'HAN02'!$I$1:$J$426,2,FALSE),"")</f>
        <v>GG452041</v>
      </c>
    </row>
    <row r="4143" spans="1:14">
      <c r="A4143" s="14">
        <v>4141</v>
      </c>
      <c r="B4143" s="14" t="str">
        <f t="shared" si="64"/>
        <v>450100504141</v>
      </c>
      <c r="C4143" s="15" t="s">
        <v>29928</v>
      </c>
      <c r="D4143" s="15" t="s">
        <v>4346</v>
      </c>
      <c r="E4143" s="15" t="s">
        <v>29929</v>
      </c>
      <c r="F4143" s="14" t="s">
        <v>5366</v>
      </c>
      <c r="G4143" s="15" t="s">
        <v>29930</v>
      </c>
      <c r="H4143" s="14" t="s">
        <v>13745</v>
      </c>
      <c r="I4143" s="15" t="s">
        <v>29931</v>
      </c>
      <c r="J4143" s="14" t="s">
        <v>13699</v>
      </c>
      <c r="K4143" s="18"/>
      <c r="L4143" s="14" t="s">
        <v>13832</v>
      </c>
      <c r="M4143" s="15" t="s">
        <v>29907</v>
      </c>
      <c r="N4143" s="19" t="str">
        <f>_xlfn.IFNA(VLOOKUP(K4143,'HAN02'!$I$1:$J$426,2,FALSE),"")</f>
        <v/>
      </c>
    </row>
    <row r="4144" spans="1:14">
      <c r="A4144" s="14">
        <v>4142</v>
      </c>
      <c r="B4144" s="14" t="str">
        <f t="shared" si="64"/>
        <v>450100504142</v>
      </c>
      <c r="C4144" s="15" t="s">
        <v>29932</v>
      </c>
      <c r="D4144" s="15" t="s">
        <v>4346</v>
      </c>
      <c r="E4144" s="15" t="s">
        <v>29933</v>
      </c>
      <c r="F4144" s="14" t="s">
        <v>29934</v>
      </c>
      <c r="G4144" s="15" t="s">
        <v>29935</v>
      </c>
      <c r="H4144" s="14" t="s">
        <v>13745</v>
      </c>
      <c r="I4144" s="15" t="s">
        <v>27489</v>
      </c>
      <c r="J4144" s="14" t="s">
        <v>13699</v>
      </c>
      <c r="K4144" s="18"/>
      <c r="L4144" s="14" t="s">
        <v>13832</v>
      </c>
      <c r="M4144" s="15" t="s">
        <v>29907</v>
      </c>
      <c r="N4144" s="19" t="str">
        <f>_xlfn.IFNA(VLOOKUP(K4144,'HAN02'!$I$1:$J$426,2,FALSE),"")</f>
        <v/>
      </c>
    </row>
    <row r="4145" spans="1:14">
      <c r="A4145" s="14">
        <v>4143</v>
      </c>
      <c r="B4145" s="14" t="str">
        <f t="shared" si="64"/>
        <v>450100104143</v>
      </c>
      <c r="C4145" s="15" t="s">
        <v>29936</v>
      </c>
      <c r="D4145" s="15" t="s">
        <v>4346</v>
      </c>
      <c r="E4145" s="15" t="s">
        <v>29937</v>
      </c>
      <c r="F4145" s="14" t="s">
        <v>29910</v>
      </c>
      <c r="G4145" s="15" t="s">
        <v>29938</v>
      </c>
      <c r="H4145" s="14" t="s">
        <v>13942</v>
      </c>
      <c r="I4145" s="15" t="s">
        <v>29939</v>
      </c>
      <c r="J4145" s="14" t="s">
        <v>13710</v>
      </c>
      <c r="K4145" s="18" t="s">
        <v>13262</v>
      </c>
      <c r="L4145" s="14" t="s">
        <v>13699</v>
      </c>
      <c r="M4145" s="15" t="s">
        <v>29907</v>
      </c>
      <c r="N4145" s="19" t="str">
        <f>_xlfn.IFNA(VLOOKUP(K4145,'HAN02'!$I$1:$J$426,2,FALSE),"")</f>
        <v>GG452041</v>
      </c>
    </row>
    <row r="4146" spans="1:14">
      <c r="A4146" s="14">
        <v>4144</v>
      </c>
      <c r="B4146" s="14" t="str">
        <f t="shared" si="64"/>
        <v>450100004144</v>
      </c>
      <c r="C4146" s="15" t="s">
        <v>29940</v>
      </c>
      <c r="D4146" s="15" t="s">
        <v>4346</v>
      </c>
      <c r="E4146" s="15"/>
      <c r="F4146" s="14"/>
      <c r="G4146" s="15"/>
      <c r="H4146" s="14"/>
      <c r="I4146" s="15"/>
      <c r="J4146" s="14"/>
      <c r="K4146" s="18"/>
      <c r="L4146" s="14" t="s">
        <v>13699</v>
      </c>
      <c r="M4146" s="15" t="s">
        <v>29907</v>
      </c>
      <c r="N4146" s="19" t="str">
        <f>_xlfn.IFNA(VLOOKUP(K4146,'HAN02'!$I$1:$J$426,2,FALSE),"")</f>
        <v/>
      </c>
    </row>
    <row r="4147" spans="1:14">
      <c r="A4147" s="14">
        <v>4145</v>
      </c>
      <c r="B4147" s="14" t="str">
        <f t="shared" si="64"/>
        <v>450100404145</v>
      </c>
      <c r="C4147" s="15" t="s">
        <v>29941</v>
      </c>
      <c r="D4147" s="15" t="s">
        <v>4346</v>
      </c>
      <c r="E4147" s="15" t="s">
        <v>29942</v>
      </c>
      <c r="F4147" s="14" t="s">
        <v>29943</v>
      </c>
      <c r="G4147" s="15" t="s">
        <v>29944</v>
      </c>
      <c r="H4147" s="14" t="s">
        <v>13708</v>
      </c>
      <c r="I4147" s="15" t="s">
        <v>29945</v>
      </c>
      <c r="J4147" s="14" t="s">
        <v>13699</v>
      </c>
      <c r="K4147" s="18"/>
      <c r="L4147" s="14" t="s">
        <v>13699</v>
      </c>
      <c r="M4147" s="15" t="s">
        <v>29907</v>
      </c>
      <c r="N4147" s="19" t="str">
        <f>_xlfn.IFNA(VLOOKUP(K4147,'HAN02'!$I$1:$J$426,2,FALSE),"")</f>
        <v/>
      </c>
    </row>
    <row r="4148" spans="1:14">
      <c r="A4148" s="14">
        <v>4146</v>
      </c>
      <c r="B4148" s="14" t="str">
        <f t="shared" si="64"/>
        <v>450100004146</v>
      </c>
      <c r="C4148" s="15" t="s">
        <v>29946</v>
      </c>
      <c r="D4148" s="15" t="s">
        <v>4346</v>
      </c>
      <c r="E4148" s="15"/>
      <c r="F4148" s="14"/>
      <c r="G4148" s="15"/>
      <c r="H4148" s="14"/>
      <c r="I4148" s="15"/>
      <c r="J4148" s="14"/>
      <c r="K4148" s="18"/>
      <c r="L4148" s="14" t="s">
        <v>13699</v>
      </c>
      <c r="M4148" s="15" t="s">
        <v>29907</v>
      </c>
      <c r="N4148" s="19" t="str">
        <f>_xlfn.IFNA(VLOOKUP(K4148,'HAN02'!$I$1:$J$426,2,FALSE),"")</f>
        <v/>
      </c>
    </row>
    <row r="4149" spans="1:14">
      <c r="A4149" s="14">
        <v>4147</v>
      </c>
      <c r="B4149" s="14" t="str">
        <f t="shared" si="64"/>
        <v>450100004147</v>
      </c>
      <c r="C4149" s="15" t="s">
        <v>29947</v>
      </c>
      <c r="D4149" s="15" t="s">
        <v>4346</v>
      </c>
      <c r="E4149" s="15"/>
      <c r="F4149" s="14"/>
      <c r="G4149" s="15"/>
      <c r="H4149" s="14"/>
      <c r="I4149" s="15"/>
      <c r="J4149" s="14"/>
      <c r="K4149" s="18"/>
      <c r="L4149" s="14" t="s">
        <v>13699</v>
      </c>
      <c r="M4149" s="15" t="s">
        <v>29907</v>
      </c>
      <c r="N4149" s="19" t="str">
        <f>_xlfn.IFNA(VLOOKUP(K4149,'HAN02'!$I$1:$J$426,2,FALSE),"")</f>
        <v/>
      </c>
    </row>
    <row r="4150" spans="1:14">
      <c r="A4150" s="14">
        <v>4148</v>
      </c>
      <c r="B4150" s="14" t="str">
        <f t="shared" si="64"/>
        <v>450100004148</v>
      </c>
      <c r="C4150" s="15" t="s">
        <v>29948</v>
      </c>
      <c r="D4150" s="15" t="s">
        <v>4346</v>
      </c>
      <c r="E4150" s="15"/>
      <c r="F4150" s="14"/>
      <c r="G4150" s="15"/>
      <c r="H4150" s="14"/>
      <c r="I4150" s="15"/>
      <c r="J4150" s="14"/>
      <c r="K4150" s="18"/>
      <c r="L4150" s="14" t="s">
        <v>13699</v>
      </c>
      <c r="M4150" s="15" t="s">
        <v>29907</v>
      </c>
      <c r="N4150" s="19" t="str">
        <f>_xlfn.IFNA(VLOOKUP(K4150,'HAN02'!$I$1:$J$426,2,FALSE),"")</f>
        <v/>
      </c>
    </row>
    <row r="4151" spans="1:14">
      <c r="A4151" s="14">
        <v>4149</v>
      </c>
      <c r="B4151" s="14" t="str">
        <f t="shared" si="64"/>
        <v>450100504149</v>
      </c>
      <c r="C4151" s="15" t="s">
        <v>29949</v>
      </c>
      <c r="D4151" s="15" t="s">
        <v>4346</v>
      </c>
      <c r="E4151" s="15" t="s">
        <v>29950</v>
      </c>
      <c r="F4151" s="14" t="s">
        <v>5366</v>
      </c>
      <c r="G4151" s="15" t="s">
        <v>29951</v>
      </c>
      <c r="H4151" s="14" t="s">
        <v>13745</v>
      </c>
      <c r="I4151" s="15" t="s">
        <v>14189</v>
      </c>
      <c r="J4151" s="14" t="s">
        <v>13699</v>
      </c>
      <c r="K4151" s="18"/>
      <c r="L4151" s="14" t="s">
        <v>13699</v>
      </c>
      <c r="M4151" s="15" t="s">
        <v>29907</v>
      </c>
      <c r="N4151" s="19" t="str">
        <f>_xlfn.IFNA(VLOOKUP(K4151,'HAN02'!$I$1:$J$426,2,FALSE),"")</f>
        <v/>
      </c>
    </row>
    <row r="4152" spans="1:14">
      <c r="A4152" s="14">
        <v>4150</v>
      </c>
      <c r="B4152" s="14" t="str">
        <f t="shared" si="64"/>
        <v>450100004150</v>
      </c>
      <c r="C4152" s="15" t="s">
        <v>29952</v>
      </c>
      <c r="D4152" s="15" t="s">
        <v>4346</v>
      </c>
      <c r="E4152" s="15"/>
      <c r="F4152" s="14"/>
      <c r="G4152" s="15"/>
      <c r="H4152" s="14"/>
      <c r="I4152" s="15"/>
      <c r="J4152" s="14"/>
      <c r="K4152" s="18"/>
      <c r="L4152" s="14" t="s">
        <v>13699</v>
      </c>
      <c r="M4152" s="15" t="s">
        <v>29907</v>
      </c>
      <c r="N4152" s="19" t="str">
        <f>_xlfn.IFNA(VLOOKUP(K4152,'HAN02'!$I$1:$J$426,2,FALSE),"")</f>
        <v/>
      </c>
    </row>
    <row r="4153" spans="1:14">
      <c r="A4153" s="14">
        <v>4151</v>
      </c>
      <c r="B4153" s="14" t="str">
        <f t="shared" si="64"/>
        <v>450100504151</v>
      </c>
      <c r="C4153" s="15" t="s">
        <v>29953</v>
      </c>
      <c r="D4153" s="15" t="s">
        <v>4346</v>
      </c>
      <c r="E4153" s="15" t="s">
        <v>29954</v>
      </c>
      <c r="F4153" s="14" t="s">
        <v>29955</v>
      </c>
      <c r="G4153" s="15" t="s">
        <v>29956</v>
      </c>
      <c r="H4153" s="14" t="s">
        <v>13745</v>
      </c>
      <c r="I4153" s="15" t="s">
        <v>16620</v>
      </c>
      <c r="J4153" s="14" t="s">
        <v>13699</v>
      </c>
      <c r="K4153" s="18"/>
      <c r="L4153" s="14" t="s">
        <v>13699</v>
      </c>
      <c r="M4153" s="15" t="s">
        <v>29907</v>
      </c>
      <c r="N4153" s="19" t="str">
        <f>_xlfn.IFNA(VLOOKUP(K4153,'HAN02'!$I$1:$J$426,2,FALSE),"")</f>
        <v/>
      </c>
    </row>
    <row r="4154" spans="1:14">
      <c r="A4154" s="14">
        <v>4152</v>
      </c>
      <c r="B4154" s="14" t="str">
        <f t="shared" si="64"/>
        <v>450100504152</v>
      </c>
      <c r="C4154" s="15" t="s">
        <v>29957</v>
      </c>
      <c r="D4154" s="15" t="s">
        <v>4346</v>
      </c>
      <c r="E4154" s="15" t="s">
        <v>29958</v>
      </c>
      <c r="F4154" s="14" t="s">
        <v>29955</v>
      </c>
      <c r="G4154" s="15" t="s">
        <v>29959</v>
      </c>
      <c r="H4154" s="14" t="s">
        <v>13745</v>
      </c>
      <c r="I4154" s="15" t="s">
        <v>29960</v>
      </c>
      <c r="J4154" s="14" t="s">
        <v>13699</v>
      </c>
      <c r="K4154" s="18"/>
      <c r="L4154" s="14" t="s">
        <v>13699</v>
      </c>
      <c r="M4154" s="15" t="s">
        <v>29907</v>
      </c>
      <c r="N4154" s="19" t="str">
        <f>_xlfn.IFNA(VLOOKUP(K4154,'HAN02'!$I$1:$J$426,2,FALSE),"")</f>
        <v/>
      </c>
    </row>
    <row r="4155" spans="1:14">
      <c r="A4155" s="14">
        <v>4153</v>
      </c>
      <c r="B4155" s="14" t="str">
        <f t="shared" si="64"/>
        <v>450100504153</v>
      </c>
      <c r="C4155" s="15" t="s">
        <v>29961</v>
      </c>
      <c r="D4155" s="15" t="s">
        <v>4346</v>
      </c>
      <c r="E4155" s="15" t="s">
        <v>29962</v>
      </c>
      <c r="F4155" s="14" t="s">
        <v>29943</v>
      </c>
      <c r="G4155" s="15" t="s">
        <v>29963</v>
      </c>
      <c r="H4155" s="14" t="s">
        <v>13745</v>
      </c>
      <c r="I4155" s="15" t="s">
        <v>23948</v>
      </c>
      <c r="J4155" s="14" t="s">
        <v>13699</v>
      </c>
      <c r="K4155" s="18"/>
      <c r="L4155" s="14" t="s">
        <v>13699</v>
      </c>
      <c r="M4155" s="15" t="s">
        <v>29907</v>
      </c>
      <c r="N4155" s="19" t="str">
        <f>_xlfn.IFNA(VLOOKUP(K4155,'HAN02'!$I$1:$J$426,2,FALSE),"")</f>
        <v/>
      </c>
    </row>
    <row r="4156" spans="1:14">
      <c r="A4156" s="14">
        <v>4154</v>
      </c>
      <c r="B4156" s="14" t="str">
        <f t="shared" si="64"/>
        <v>450100504154</v>
      </c>
      <c r="C4156" s="15" t="s">
        <v>29964</v>
      </c>
      <c r="D4156" s="15" t="s">
        <v>4346</v>
      </c>
      <c r="E4156" s="15" t="s">
        <v>29965</v>
      </c>
      <c r="F4156" s="14" t="s">
        <v>29923</v>
      </c>
      <c r="G4156" s="15" t="s">
        <v>29966</v>
      </c>
      <c r="H4156" s="14" t="s">
        <v>13745</v>
      </c>
      <c r="I4156" s="15" t="s">
        <v>16675</v>
      </c>
      <c r="J4156" s="14" t="s">
        <v>13699</v>
      </c>
      <c r="K4156" s="18"/>
      <c r="L4156" s="14" t="s">
        <v>13699</v>
      </c>
      <c r="M4156" s="15" t="s">
        <v>29907</v>
      </c>
      <c r="N4156" s="19" t="str">
        <f>_xlfn.IFNA(VLOOKUP(K4156,'HAN02'!$I$1:$J$426,2,FALSE),"")</f>
        <v/>
      </c>
    </row>
    <row r="4157" spans="1:14">
      <c r="A4157" s="14">
        <v>4155</v>
      </c>
      <c r="B4157" s="14" t="str">
        <f t="shared" si="64"/>
        <v>450100504155</v>
      </c>
      <c r="C4157" s="15" t="s">
        <v>29967</v>
      </c>
      <c r="D4157" s="15" t="s">
        <v>4346</v>
      </c>
      <c r="E4157" s="15" t="s">
        <v>29968</v>
      </c>
      <c r="F4157" s="14" t="s">
        <v>5366</v>
      </c>
      <c r="G4157" s="15" t="s">
        <v>29969</v>
      </c>
      <c r="H4157" s="14" t="s">
        <v>13745</v>
      </c>
      <c r="I4157" s="15" t="s">
        <v>29970</v>
      </c>
      <c r="J4157" s="14" t="s">
        <v>13710</v>
      </c>
      <c r="K4157" s="18" t="s">
        <v>13262</v>
      </c>
      <c r="L4157" s="14" t="s">
        <v>13699</v>
      </c>
      <c r="M4157" s="15" t="s">
        <v>29907</v>
      </c>
      <c r="N4157" s="19" t="str">
        <f>_xlfn.IFNA(VLOOKUP(K4157,'HAN02'!$I$1:$J$426,2,FALSE),"")</f>
        <v>GG452041</v>
      </c>
    </row>
    <row r="4158" spans="1:14">
      <c r="A4158" s="14">
        <v>4156</v>
      </c>
      <c r="B4158" s="14" t="str">
        <f t="shared" si="64"/>
        <v>450100404156</v>
      </c>
      <c r="C4158" s="15" t="s">
        <v>29971</v>
      </c>
      <c r="D4158" s="15" t="s">
        <v>4346</v>
      </c>
      <c r="E4158" s="15" t="s">
        <v>29972</v>
      </c>
      <c r="F4158" s="14" t="s">
        <v>29910</v>
      </c>
      <c r="G4158" s="15" t="s">
        <v>29973</v>
      </c>
      <c r="H4158" s="14" t="s">
        <v>13708</v>
      </c>
      <c r="I4158" s="15" t="s">
        <v>25446</v>
      </c>
      <c r="J4158" s="14" t="s">
        <v>13710</v>
      </c>
      <c r="K4158" s="18" t="s">
        <v>13262</v>
      </c>
      <c r="L4158" s="14" t="s">
        <v>13699</v>
      </c>
      <c r="M4158" s="15" t="s">
        <v>29907</v>
      </c>
      <c r="N4158" s="19" t="str">
        <f>_xlfn.IFNA(VLOOKUP(K4158,'HAN02'!$I$1:$J$426,2,FALSE),"")</f>
        <v>GG452041</v>
      </c>
    </row>
    <row r="4159" spans="1:14">
      <c r="A4159" s="14">
        <v>4157</v>
      </c>
      <c r="B4159" s="14" t="str">
        <f t="shared" si="64"/>
        <v>450200104157</v>
      </c>
      <c r="C4159" s="15" t="s">
        <v>29974</v>
      </c>
      <c r="D4159" s="15" t="s">
        <v>4373</v>
      </c>
      <c r="E4159" s="15" t="s">
        <v>29975</v>
      </c>
      <c r="F4159" s="14" t="s">
        <v>29976</v>
      </c>
      <c r="G4159" s="15" t="s">
        <v>29977</v>
      </c>
      <c r="H4159" s="14" t="s">
        <v>13942</v>
      </c>
      <c r="I4159" s="15" t="s">
        <v>29978</v>
      </c>
      <c r="J4159" s="14" t="s">
        <v>13710</v>
      </c>
      <c r="K4159" s="18" t="s">
        <v>13268</v>
      </c>
      <c r="L4159" s="14" t="s">
        <v>13832</v>
      </c>
      <c r="M4159" s="15" t="s">
        <v>29907</v>
      </c>
      <c r="N4159" s="19" t="str">
        <f>_xlfn.IFNA(VLOOKUP(K4159,'HAN02'!$I$1:$J$426,2,FALSE),"")</f>
        <v>GG452136</v>
      </c>
    </row>
    <row r="4160" spans="1:14">
      <c r="A4160" s="14">
        <v>4158</v>
      </c>
      <c r="B4160" s="14" t="str">
        <f t="shared" si="64"/>
        <v>450200504158</v>
      </c>
      <c r="C4160" s="15" t="s">
        <v>29979</v>
      </c>
      <c r="D4160" s="15" t="s">
        <v>4373</v>
      </c>
      <c r="E4160" s="15" t="s">
        <v>29980</v>
      </c>
      <c r="F4160" s="14" t="s">
        <v>29976</v>
      </c>
      <c r="G4160" s="15" t="s">
        <v>29981</v>
      </c>
      <c r="H4160" s="14" t="s">
        <v>13745</v>
      </c>
      <c r="I4160" s="15" t="s">
        <v>29982</v>
      </c>
      <c r="J4160" s="14" t="s">
        <v>13710</v>
      </c>
      <c r="K4160" s="18" t="s">
        <v>13268</v>
      </c>
      <c r="L4160" s="14" t="s">
        <v>13699</v>
      </c>
      <c r="M4160" s="15" t="s">
        <v>29907</v>
      </c>
      <c r="N4160" s="19" t="str">
        <f>_xlfn.IFNA(VLOOKUP(K4160,'HAN02'!$I$1:$J$426,2,FALSE),"")</f>
        <v>GG452136</v>
      </c>
    </row>
    <row r="4161" spans="1:14">
      <c r="A4161" s="14">
        <v>4159</v>
      </c>
      <c r="B4161" s="14" t="str">
        <f t="shared" si="64"/>
        <v>450200504159</v>
      </c>
      <c r="C4161" s="15" t="s">
        <v>29983</v>
      </c>
      <c r="D4161" s="15" t="s">
        <v>4373</v>
      </c>
      <c r="E4161" s="15" t="s">
        <v>29984</v>
      </c>
      <c r="F4161" s="14" t="s">
        <v>29985</v>
      </c>
      <c r="G4161" s="15" t="s">
        <v>29986</v>
      </c>
      <c r="H4161" s="14" t="s">
        <v>13745</v>
      </c>
      <c r="I4161" s="15" t="s">
        <v>14615</v>
      </c>
      <c r="J4161" s="14" t="s">
        <v>13699</v>
      </c>
      <c r="K4161" s="18"/>
      <c r="L4161" s="14" t="s">
        <v>13699</v>
      </c>
      <c r="M4161" s="15" t="s">
        <v>29907</v>
      </c>
      <c r="N4161" s="19" t="str">
        <f>_xlfn.IFNA(VLOOKUP(K4161,'HAN02'!$I$1:$J$426,2,FALSE),"")</f>
        <v/>
      </c>
    </row>
    <row r="4162" spans="1:14">
      <c r="A4162" s="14">
        <v>4160</v>
      </c>
      <c r="B4162" s="14" t="str">
        <f t="shared" si="64"/>
        <v>450200504160</v>
      </c>
      <c r="C4162" s="15" t="s">
        <v>29987</v>
      </c>
      <c r="D4162" s="15" t="s">
        <v>4373</v>
      </c>
      <c r="E4162" s="15" t="s">
        <v>29988</v>
      </c>
      <c r="F4162" s="14" t="s">
        <v>29989</v>
      </c>
      <c r="G4162" s="15" t="s">
        <v>29990</v>
      </c>
      <c r="H4162" s="14" t="s">
        <v>13745</v>
      </c>
      <c r="I4162" s="15" t="s">
        <v>24873</v>
      </c>
      <c r="J4162" s="14" t="s">
        <v>13699</v>
      </c>
      <c r="K4162" s="18"/>
      <c r="L4162" s="14" t="s">
        <v>13699</v>
      </c>
      <c r="M4162" s="15" t="s">
        <v>29907</v>
      </c>
      <c r="N4162" s="19" t="str">
        <f>_xlfn.IFNA(VLOOKUP(K4162,'HAN02'!$I$1:$J$426,2,FALSE),"")</f>
        <v/>
      </c>
    </row>
    <row r="4163" spans="1:14">
      <c r="A4163" s="14">
        <v>4161</v>
      </c>
      <c r="B4163" s="14" t="str">
        <f t="shared" si="64"/>
        <v>450200504161</v>
      </c>
      <c r="C4163" s="15" t="s">
        <v>29991</v>
      </c>
      <c r="D4163" s="15" t="s">
        <v>4373</v>
      </c>
      <c r="E4163" s="15" t="s">
        <v>29992</v>
      </c>
      <c r="F4163" s="14" t="s">
        <v>29993</v>
      </c>
      <c r="G4163" s="15" t="s">
        <v>29994</v>
      </c>
      <c r="H4163" s="14" t="s">
        <v>13745</v>
      </c>
      <c r="I4163" s="15" t="s">
        <v>26363</v>
      </c>
      <c r="J4163" s="14" t="s">
        <v>13699</v>
      </c>
      <c r="K4163" s="18"/>
      <c r="L4163" s="14" t="s">
        <v>13699</v>
      </c>
      <c r="M4163" s="15" t="s">
        <v>29907</v>
      </c>
      <c r="N4163" s="19" t="str">
        <f>_xlfn.IFNA(VLOOKUP(K4163,'HAN02'!$I$1:$J$426,2,FALSE),"")</f>
        <v/>
      </c>
    </row>
    <row r="4164" spans="1:14">
      <c r="A4164" s="14">
        <v>4162</v>
      </c>
      <c r="B4164" s="14" t="str">
        <f t="shared" ref="B4164:B4227" si="65">D4164&amp;IF(H4164="",0,H4164)&amp;REPT(0,5-LEN(A4164))&amp;A4164</f>
        <v>450200104162</v>
      </c>
      <c r="C4164" s="15" t="s">
        <v>29995</v>
      </c>
      <c r="D4164" s="15" t="s">
        <v>4373</v>
      </c>
      <c r="E4164" s="15" t="s">
        <v>29996</v>
      </c>
      <c r="F4164" s="14" t="s">
        <v>29997</v>
      </c>
      <c r="G4164" s="15" t="s">
        <v>29998</v>
      </c>
      <c r="H4164" s="14" t="s">
        <v>13942</v>
      </c>
      <c r="I4164" s="15" t="s">
        <v>29999</v>
      </c>
      <c r="J4164" s="14" t="s">
        <v>13699</v>
      </c>
      <c r="K4164" s="18"/>
      <c r="L4164" s="14" t="s">
        <v>13699</v>
      </c>
      <c r="M4164" s="15" t="s">
        <v>29907</v>
      </c>
      <c r="N4164" s="19" t="str">
        <f>_xlfn.IFNA(VLOOKUP(K4164,'HAN02'!$I$1:$J$426,2,FALSE),"")</f>
        <v/>
      </c>
    </row>
    <row r="4165" spans="1:14">
      <c r="A4165" s="14">
        <v>4163</v>
      </c>
      <c r="B4165" s="14" t="str">
        <f t="shared" si="65"/>
        <v>450200004163</v>
      </c>
      <c r="C4165" s="15" t="s">
        <v>30000</v>
      </c>
      <c r="D4165" s="15" t="s">
        <v>4373</v>
      </c>
      <c r="E4165" s="15" t="s">
        <v>30001</v>
      </c>
      <c r="F4165" s="14" t="s">
        <v>30002</v>
      </c>
      <c r="G4165" s="15" t="s">
        <v>30003</v>
      </c>
      <c r="H4165" s="14"/>
      <c r="I4165" s="15" t="s">
        <v>14918</v>
      </c>
      <c r="J4165" s="14"/>
      <c r="K4165" s="18"/>
      <c r="L4165" s="14" t="s">
        <v>13699</v>
      </c>
      <c r="M4165" s="15" t="s">
        <v>29907</v>
      </c>
      <c r="N4165" s="19" t="str">
        <f>_xlfn.IFNA(VLOOKUP(K4165,'HAN02'!$I$1:$J$426,2,FALSE),"")</f>
        <v/>
      </c>
    </row>
    <row r="4166" spans="1:14">
      <c r="A4166" s="14">
        <v>4164</v>
      </c>
      <c r="B4166" s="14" t="str">
        <f t="shared" si="65"/>
        <v>450200504164</v>
      </c>
      <c r="C4166" s="15" t="s">
        <v>30004</v>
      </c>
      <c r="D4166" s="15" t="s">
        <v>4373</v>
      </c>
      <c r="E4166" s="15" t="s">
        <v>30005</v>
      </c>
      <c r="F4166" s="14" t="s">
        <v>30006</v>
      </c>
      <c r="G4166" s="15" t="s">
        <v>30007</v>
      </c>
      <c r="H4166" s="14" t="s">
        <v>13745</v>
      </c>
      <c r="I4166" s="15" t="s">
        <v>17093</v>
      </c>
      <c r="J4166" s="14" t="s">
        <v>13699</v>
      </c>
      <c r="K4166" s="18"/>
      <c r="L4166" s="14" t="s">
        <v>13699</v>
      </c>
      <c r="M4166" s="15" t="s">
        <v>29907</v>
      </c>
      <c r="N4166" s="19" t="str">
        <f>_xlfn.IFNA(VLOOKUP(K4166,'HAN02'!$I$1:$J$426,2,FALSE),"")</f>
        <v/>
      </c>
    </row>
    <row r="4167" spans="1:14">
      <c r="A4167" s="14">
        <v>4165</v>
      </c>
      <c r="B4167" s="14" t="str">
        <f t="shared" si="65"/>
        <v>450200404165</v>
      </c>
      <c r="C4167" s="15" t="s">
        <v>30008</v>
      </c>
      <c r="D4167" s="15" t="s">
        <v>4373</v>
      </c>
      <c r="E4167" s="15" t="s">
        <v>30009</v>
      </c>
      <c r="F4167" s="14" t="s">
        <v>29989</v>
      </c>
      <c r="G4167" s="15" t="s">
        <v>30010</v>
      </c>
      <c r="H4167" s="14" t="s">
        <v>13708</v>
      </c>
      <c r="I4167" s="15" t="s">
        <v>30011</v>
      </c>
      <c r="J4167" s="14" t="s">
        <v>13699</v>
      </c>
      <c r="K4167" s="18"/>
      <c r="L4167" s="14" t="s">
        <v>13699</v>
      </c>
      <c r="M4167" s="15" t="s">
        <v>29907</v>
      </c>
      <c r="N4167" s="19" t="str">
        <f>_xlfn.IFNA(VLOOKUP(K4167,'HAN02'!$I$1:$J$426,2,FALSE),"")</f>
        <v/>
      </c>
    </row>
    <row r="4168" spans="1:14">
      <c r="A4168" s="14">
        <v>4166</v>
      </c>
      <c r="B4168" s="14" t="str">
        <f t="shared" si="65"/>
        <v>450200504166</v>
      </c>
      <c r="C4168" s="15" t="s">
        <v>30012</v>
      </c>
      <c r="D4168" s="15" t="s">
        <v>4373</v>
      </c>
      <c r="E4168" s="15" t="s">
        <v>30013</v>
      </c>
      <c r="F4168" s="14" t="s">
        <v>29997</v>
      </c>
      <c r="G4168" s="15" t="s">
        <v>30014</v>
      </c>
      <c r="H4168" s="14" t="s">
        <v>13745</v>
      </c>
      <c r="I4168" s="15" t="s">
        <v>14207</v>
      </c>
      <c r="J4168" s="14" t="s">
        <v>13699</v>
      </c>
      <c r="K4168" s="18"/>
      <c r="L4168" s="14" t="s">
        <v>13699</v>
      </c>
      <c r="M4168" s="15" t="s">
        <v>29907</v>
      </c>
      <c r="N4168" s="19" t="str">
        <f>_xlfn.IFNA(VLOOKUP(K4168,'HAN02'!$I$1:$J$426,2,FALSE),"")</f>
        <v/>
      </c>
    </row>
    <row r="4169" spans="1:14">
      <c r="A4169" s="14">
        <v>4167</v>
      </c>
      <c r="B4169" s="14" t="str">
        <f t="shared" si="65"/>
        <v>450200504167</v>
      </c>
      <c r="C4169" s="15" t="s">
        <v>30015</v>
      </c>
      <c r="D4169" s="15" t="s">
        <v>4373</v>
      </c>
      <c r="E4169" s="15" t="s">
        <v>30016</v>
      </c>
      <c r="F4169" s="14" t="s">
        <v>29997</v>
      </c>
      <c r="G4169" s="15" t="s">
        <v>30017</v>
      </c>
      <c r="H4169" s="14" t="s">
        <v>13745</v>
      </c>
      <c r="I4169" s="15" t="s">
        <v>30018</v>
      </c>
      <c r="J4169" s="14" t="s">
        <v>13699</v>
      </c>
      <c r="K4169" s="18"/>
      <c r="L4169" s="14" t="s">
        <v>13699</v>
      </c>
      <c r="M4169" s="15" t="s">
        <v>29907</v>
      </c>
      <c r="N4169" s="19" t="str">
        <f>_xlfn.IFNA(VLOOKUP(K4169,'HAN02'!$I$1:$J$426,2,FALSE),"")</f>
        <v/>
      </c>
    </row>
    <row r="4170" spans="1:14">
      <c r="A4170" s="14">
        <v>4168</v>
      </c>
      <c r="B4170" s="14" t="str">
        <f t="shared" si="65"/>
        <v>450200104168</v>
      </c>
      <c r="C4170" s="15" t="s">
        <v>30019</v>
      </c>
      <c r="D4170" s="15" t="s">
        <v>4373</v>
      </c>
      <c r="E4170" s="15" t="s">
        <v>30020</v>
      </c>
      <c r="F4170" s="14" t="s">
        <v>30021</v>
      </c>
      <c r="G4170" s="15" t="s">
        <v>30022</v>
      </c>
      <c r="H4170" s="14" t="s">
        <v>13942</v>
      </c>
      <c r="I4170" s="15" t="s">
        <v>17231</v>
      </c>
      <c r="J4170" s="14" t="s">
        <v>13699</v>
      </c>
      <c r="K4170" s="18"/>
      <c r="L4170" s="14" t="s">
        <v>13699</v>
      </c>
      <c r="M4170" s="15" t="s">
        <v>29907</v>
      </c>
      <c r="N4170" s="19" t="str">
        <f>_xlfn.IFNA(VLOOKUP(K4170,'HAN02'!$I$1:$J$426,2,FALSE),"")</f>
        <v/>
      </c>
    </row>
    <row r="4171" spans="1:14">
      <c r="A4171" s="14">
        <v>4169</v>
      </c>
      <c r="B4171" s="14" t="str">
        <f t="shared" si="65"/>
        <v>450200504169</v>
      </c>
      <c r="C4171" s="15" t="s">
        <v>30023</v>
      </c>
      <c r="D4171" s="15" t="s">
        <v>4373</v>
      </c>
      <c r="E4171" s="15" t="s">
        <v>30024</v>
      </c>
      <c r="F4171" s="14" t="s">
        <v>30021</v>
      </c>
      <c r="G4171" s="15" t="s">
        <v>30025</v>
      </c>
      <c r="H4171" s="14" t="s">
        <v>13745</v>
      </c>
      <c r="I4171" s="15" t="s">
        <v>24498</v>
      </c>
      <c r="J4171" s="14" t="s">
        <v>13699</v>
      </c>
      <c r="K4171" s="18"/>
      <c r="L4171" s="14" t="s">
        <v>13699</v>
      </c>
      <c r="M4171" s="15" t="s">
        <v>29907</v>
      </c>
      <c r="N4171" s="19" t="str">
        <f>_xlfn.IFNA(VLOOKUP(K4171,'HAN02'!$I$1:$J$426,2,FALSE),"")</f>
        <v/>
      </c>
    </row>
    <row r="4172" spans="1:14">
      <c r="A4172" s="14">
        <v>4170</v>
      </c>
      <c r="B4172" s="14" t="str">
        <f t="shared" si="65"/>
        <v>450200504170</v>
      </c>
      <c r="C4172" s="15" t="s">
        <v>30026</v>
      </c>
      <c r="D4172" s="15" t="s">
        <v>4373</v>
      </c>
      <c r="E4172" s="15" t="s">
        <v>30027</v>
      </c>
      <c r="F4172" s="14" t="s">
        <v>30006</v>
      </c>
      <c r="G4172" s="15" t="s">
        <v>30028</v>
      </c>
      <c r="H4172" s="14" t="s">
        <v>13745</v>
      </c>
      <c r="I4172" s="15" t="s">
        <v>23460</v>
      </c>
      <c r="J4172" s="14" t="s">
        <v>13699</v>
      </c>
      <c r="K4172" s="18"/>
      <c r="L4172" s="14" t="s">
        <v>13699</v>
      </c>
      <c r="M4172" s="15" t="s">
        <v>29907</v>
      </c>
      <c r="N4172" s="19" t="str">
        <f>_xlfn.IFNA(VLOOKUP(K4172,'HAN02'!$I$1:$J$426,2,FALSE),"")</f>
        <v/>
      </c>
    </row>
    <row r="4173" spans="1:14">
      <c r="A4173" s="14">
        <v>4171</v>
      </c>
      <c r="B4173" s="14" t="str">
        <f t="shared" si="65"/>
        <v>450200504171</v>
      </c>
      <c r="C4173" s="15" t="s">
        <v>30029</v>
      </c>
      <c r="D4173" s="15" t="s">
        <v>4373</v>
      </c>
      <c r="E4173" s="15" t="s">
        <v>30030</v>
      </c>
      <c r="F4173" s="14" t="s">
        <v>30021</v>
      </c>
      <c r="G4173" s="15" t="s">
        <v>30031</v>
      </c>
      <c r="H4173" s="14" t="s">
        <v>13745</v>
      </c>
      <c r="I4173" s="15" t="s">
        <v>15700</v>
      </c>
      <c r="J4173" s="14" t="s">
        <v>13699</v>
      </c>
      <c r="K4173" s="18"/>
      <c r="L4173" s="14" t="s">
        <v>13699</v>
      </c>
      <c r="M4173" s="15" t="s">
        <v>29907</v>
      </c>
      <c r="N4173" s="19" t="str">
        <f>_xlfn.IFNA(VLOOKUP(K4173,'HAN02'!$I$1:$J$426,2,FALSE),"")</f>
        <v/>
      </c>
    </row>
    <row r="4174" spans="1:14">
      <c r="A4174" s="14">
        <v>4172</v>
      </c>
      <c r="B4174" s="14" t="str">
        <f t="shared" si="65"/>
        <v>450200304172</v>
      </c>
      <c r="C4174" s="15" t="s">
        <v>30032</v>
      </c>
      <c r="D4174" s="15" t="s">
        <v>4373</v>
      </c>
      <c r="E4174" s="15" t="s">
        <v>30033</v>
      </c>
      <c r="F4174" s="14" t="s">
        <v>29976</v>
      </c>
      <c r="G4174" s="15" t="s">
        <v>30034</v>
      </c>
      <c r="H4174" s="14" t="s">
        <v>13872</v>
      </c>
      <c r="I4174" s="15" t="s">
        <v>30035</v>
      </c>
      <c r="J4174" s="14" t="s">
        <v>13710</v>
      </c>
      <c r="K4174" s="18" t="s">
        <v>13268</v>
      </c>
      <c r="L4174" s="14" t="s">
        <v>13699</v>
      </c>
      <c r="M4174" s="15" t="s">
        <v>29907</v>
      </c>
      <c r="N4174" s="19" t="str">
        <f>_xlfn.IFNA(VLOOKUP(K4174,'HAN02'!$I$1:$J$426,2,FALSE),"")</f>
        <v>GG452136</v>
      </c>
    </row>
    <row r="4175" spans="1:14">
      <c r="A4175" s="14">
        <v>4173</v>
      </c>
      <c r="B4175" s="14" t="str">
        <f t="shared" si="65"/>
        <v>450200504173</v>
      </c>
      <c r="C4175" s="15" t="s">
        <v>30036</v>
      </c>
      <c r="D4175" s="15" t="s">
        <v>4373</v>
      </c>
      <c r="E4175" s="15" t="s">
        <v>30037</v>
      </c>
      <c r="F4175" s="14" t="s">
        <v>29976</v>
      </c>
      <c r="G4175" s="15" t="s">
        <v>30038</v>
      </c>
      <c r="H4175" s="14" t="s">
        <v>13745</v>
      </c>
      <c r="I4175" s="15" t="s">
        <v>16723</v>
      </c>
      <c r="J4175" s="14" t="s">
        <v>13710</v>
      </c>
      <c r="K4175" s="18" t="s">
        <v>13268</v>
      </c>
      <c r="L4175" s="14" t="s">
        <v>13699</v>
      </c>
      <c r="M4175" s="15" t="s">
        <v>29907</v>
      </c>
      <c r="N4175" s="19" t="str">
        <f>_xlfn.IFNA(VLOOKUP(K4175,'HAN02'!$I$1:$J$426,2,FALSE),"")</f>
        <v>GG452136</v>
      </c>
    </row>
    <row r="4176" spans="1:14">
      <c r="A4176" s="14">
        <v>4174</v>
      </c>
      <c r="B4176" s="14" t="str">
        <f t="shared" si="65"/>
        <v>450200504174</v>
      </c>
      <c r="C4176" s="15" t="s">
        <v>30039</v>
      </c>
      <c r="D4176" s="15" t="s">
        <v>4373</v>
      </c>
      <c r="E4176" s="15" t="s">
        <v>30040</v>
      </c>
      <c r="F4176" s="14" t="s">
        <v>30021</v>
      </c>
      <c r="G4176" s="15" t="s">
        <v>30041</v>
      </c>
      <c r="H4176" s="14" t="s">
        <v>13745</v>
      </c>
      <c r="I4176" s="15" t="s">
        <v>26812</v>
      </c>
      <c r="J4176" s="14" t="s">
        <v>13699</v>
      </c>
      <c r="K4176" s="18"/>
      <c r="L4176" s="14" t="s">
        <v>13699</v>
      </c>
      <c r="M4176" s="15" t="s">
        <v>29907</v>
      </c>
      <c r="N4176" s="19" t="str">
        <f>_xlfn.IFNA(VLOOKUP(K4176,'HAN02'!$I$1:$J$426,2,FALSE),"")</f>
        <v/>
      </c>
    </row>
    <row r="4177" spans="1:14">
      <c r="A4177" s="14">
        <v>4175</v>
      </c>
      <c r="B4177" s="14" t="str">
        <f t="shared" si="65"/>
        <v>450200504175</v>
      </c>
      <c r="C4177" s="15" t="s">
        <v>30042</v>
      </c>
      <c r="D4177" s="15" t="s">
        <v>4373</v>
      </c>
      <c r="E4177" s="15" t="s">
        <v>30043</v>
      </c>
      <c r="F4177" s="14" t="s">
        <v>30044</v>
      </c>
      <c r="G4177" s="15" t="s">
        <v>30045</v>
      </c>
      <c r="H4177" s="14" t="s">
        <v>13745</v>
      </c>
      <c r="I4177" s="15" t="s">
        <v>30046</v>
      </c>
      <c r="J4177" s="14" t="s">
        <v>13699</v>
      </c>
      <c r="K4177" s="18"/>
      <c r="L4177" s="14" t="s">
        <v>13699</v>
      </c>
      <c r="M4177" s="15" t="s">
        <v>29907</v>
      </c>
      <c r="N4177" s="19" t="str">
        <f>_xlfn.IFNA(VLOOKUP(K4177,'HAN02'!$I$1:$J$426,2,FALSE),"")</f>
        <v/>
      </c>
    </row>
    <row r="4178" spans="1:14">
      <c r="A4178" s="14">
        <v>4176</v>
      </c>
      <c r="B4178" s="14" t="str">
        <f t="shared" si="65"/>
        <v>450200504176</v>
      </c>
      <c r="C4178" s="15" t="s">
        <v>30047</v>
      </c>
      <c r="D4178" s="15" t="s">
        <v>4373</v>
      </c>
      <c r="E4178" s="15" t="s">
        <v>30048</v>
      </c>
      <c r="F4178" s="14" t="s">
        <v>30006</v>
      </c>
      <c r="G4178" s="15" t="s">
        <v>30041</v>
      </c>
      <c r="H4178" s="14" t="s">
        <v>13745</v>
      </c>
      <c r="I4178" s="15" t="s">
        <v>26812</v>
      </c>
      <c r="J4178" s="14" t="s">
        <v>13710</v>
      </c>
      <c r="K4178" s="18" t="s">
        <v>13268</v>
      </c>
      <c r="L4178" s="14" t="s">
        <v>13699</v>
      </c>
      <c r="M4178" s="15" t="s">
        <v>29907</v>
      </c>
      <c r="N4178" s="19" t="str">
        <f>_xlfn.IFNA(VLOOKUP(K4178,'HAN02'!$I$1:$J$426,2,FALSE),"")</f>
        <v>GG452136</v>
      </c>
    </row>
    <row r="4179" spans="1:14">
      <c r="A4179" s="14">
        <v>4177</v>
      </c>
      <c r="B4179" s="14" t="str">
        <f t="shared" si="65"/>
        <v>450300204177</v>
      </c>
      <c r="C4179" s="15" t="s">
        <v>30049</v>
      </c>
      <c r="D4179" s="15" t="s">
        <v>4396</v>
      </c>
      <c r="E4179" s="15" t="s">
        <v>30050</v>
      </c>
      <c r="F4179" s="14" t="s">
        <v>30051</v>
      </c>
      <c r="G4179" s="15" t="s">
        <v>30052</v>
      </c>
      <c r="H4179" s="14" t="s">
        <v>14962</v>
      </c>
      <c r="I4179" s="15" t="s">
        <v>30053</v>
      </c>
      <c r="J4179" s="14" t="s">
        <v>13710</v>
      </c>
      <c r="K4179" s="18" t="s">
        <v>13270</v>
      </c>
      <c r="L4179" s="14" t="s">
        <v>13832</v>
      </c>
      <c r="M4179" s="15" t="s">
        <v>29907</v>
      </c>
      <c r="N4179" s="19" t="str">
        <f>_xlfn.IFNA(VLOOKUP(K4179,'HAN02'!$I$1:$J$426,2,FALSE),"")</f>
        <v>GG452042</v>
      </c>
    </row>
    <row r="4180" spans="1:14">
      <c r="A4180" s="14">
        <v>4178</v>
      </c>
      <c r="B4180" s="14" t="str">
        <f t="shared" si="65"/>
        <v>450300104178</v>
      </c>
      <c r="C4180" s="15" t="s">
        <v>30054</v>
      </c>
      <c r="D4180" s="15" t="s">
        <v>4396</v>
      </c>
      <c r="E4180" s="15" t="s">
        <v>30055</v>
      </c>
      <c r="F4180" s="14" t="s">
        <v>30051</v>
      </c>
      <c r="G4180" s="15" t="s">
        <v>30056</v>
      </c>
      <c r="H4180" s="14" t="s">
        <v>13942</v>
      </c>
      <c r="I4180" s="15" t="s">
        <v>30057</v>
      </c>
      <c r="J4180" s="14" t="s">
        <v>13710</v>
      </c>
      <c r="K4180" s="18" t="s">
        <v>13270</v>
      </c>
      <c r="L4180" s="14" t="s">
        <v>13699</v>
      </c>
      <c r="M4180" s="15" t="s">
        <v>29907</v>
      </c>
      <c r="N4180" s="19" t="str">
        <f>_xlfn.IFNA(VLOOKUP(K4180,'HAN02'!$I$1:$J$426,2,FALSE),"")</f>
        <v>GG452042</v>
      </c>
    </row>
    <row r="4181" spans="1:14">
      <c r="A4181" s="14">
        <v>4179</v>
      </c>
      <c r="B4181" s="14" t="str">
        <f t="shared" si="65"/>
        <v>450300504179</v>
      </c>
      <c r="C4181" s="15" t="s">
        <v>30058</v>
      </c>
      <c r="D4181" s="15" t="s">
        <v>4396</v>
      </c>
      <c r="E4181" s="15" t="s">
        <v>30059</v>
      </c>
      <c r="F4181" s="14" t="s">
        <v>30051</v>
      </c>
      <c r="G4181" s="15" t="s">
        <v>30060</v>
      </c>
      <c r="H4181" s="14" t="s">
        <v>13745</v>
      </c>
      <c r="I4181" s="15" t="s">
        <v>30061</v>
      </c>
      <c r="J4181" s="14" t="s">
        <v>13710</v>
      </c>
      <c r="K4181" s="18" t="s">
        <v>13270</v>
      </c>
      <c r="L4181" s="14" t="s">
        <v>13832</v>
      </c>
      <c r="M4181" s="15" t="s">
        <v>29907</v>
      </c>
      <c r="N4181" s="19" t="str">
        <f>_xlfn.IFNA(VLOOKUP(K4181,'HAN02'!$I$1:$J$426,2,FALSE),"")</f>
        <v>GG452042</v>
      </c>
    </row>
    <row r="4182" spans="1:14">
      <c r="A4182" s="14">
        <v>4180</v>
      </c>
      <c r="B4182" s="14" t="str">
        <f t="shared" si="65"/>
        <v>450300404180</v>
      </c>
      <c r="C4182" s="15" t="s">
        <v>30062</v>
      </c>
      <c r="D4182" s="15" t="s">
        <v>4396</v>
      </c>
      <c r="E4182" s="15" t="s">
        <v>30063</v>
      </c>
      <c r="F4182" s="14" t="s">
        <v>30064</v>
      </c>
      <c r="G4182" s="15" t="s">
        <v>30065</v>
      </c>
      <c r="H4182" s="14" t="s">
        <v>13708</v>
      </c>
      <c r="I4182" s="15" t="s">
        <v>17254</v>
      </c>
      <c r="J4182" s="14" t="s">
        <v>13699</v>
      </c>
      <c r="K4182" s="18"/>
      <c r="L4182" s="14" t="s">
        <v>13699</v>
      </c>
      <c r="M4182" s="15" t="s">
        <v>29907</v>
      </c>
      <c r="N4182" s="19" t="str">
        <f>_xlfn.IFNA(VLOOKUP(K4182,'HAN02'!$I$1:$J$426,2,FALSE),"")</f>
        <v/>
      </c>
    </row>
    <row r="4183" spans="1:14">
      <c r="A4183" s="14">
        <v>4181</v>
      </c>
      <c r="B4183" s="14" t="str">
        <f t="shared" si="65"/>
        <v>450400204181</v>
      </c>
      <c r="C4183" s="15" t="s">
        <v>30066</v>
      </c>
      <c r="D4183" s="15" t="s">
        <v>4433</v>
      </c>
      <c r="E4183" s="15" t="s">
        <v>30067</v>
      </c>
      <c r="F4183" s="14" t="s">
        <v>30068</v>
      </c>
      <c r="G4183" s="15" t="s">
        <v>30069</v>
      </c>
      <c r="H4183" s="14" t="s">
        <v>14962</v>
      </c>
      <c r="I4183" s="15" t="s">
        <v>16088</v>
      </c>
      <c r="J4183" s="14" t="s">
        <v>13699</v>
      </c>
      <c r="K4183" s="18"/>
      <c r="L4183" s="14" t="s">
        <v>13699</v>
      </c>
      <c r="M4183" s="15" t="s">
        <v>29907</v>
      </c>
      <c r="N4183" s="19" t="str">
        <f>_xlfn.IFNA(VLOOKUP(K4183,'HAN02'!$I$1:$J$426,2,FALSE),"")</f>
        <v/>
      </c>
    </row>
    <row r="4184" spans="1:14">
      <c r="A4184" s="14">
        <v>4182</v>
      </c>
      <c r="B4184" s="14" t="str">
        <f t="shared" si="65"/>
        <v>450400504182</v>
      </c>
      <c r="C4184" s="15" t="s">
        <v>30070</v>
      </c>
      <c r="D4184" s="15" t="s">
        <v>4433</v>
      </c>
      <c r="E4184" s="15" t="s">
        <v>30071</v>
      </c>
      <c r="F4184" s="14" t="s">
        <v>30072</v>
      </c>
      <c r="G4184" s="15" t="s">
        <v>30073</v>
      </c>
      <c r="H4184" s="14" t="s">
        <v>13745</v>
      </c>
      <c r="I4184" s="15" t="s">
        <v>21491</v>
      </c>
      <c r="J4184" s="14" t="s">
        <v>13699</v>
      </c>
      <c r="K4184" s="18"/>
      <c r="L4184" s="14" t="s">
        <v>13699</v>
      </c>
      <c r="M4184" s="15" t="s">
        <v>29907</v>
      </c>
      <c r="N4184" s="19" t="str">
        <f>_xlfn.IFNA(VLOOKUP(K4184,'HAN02'!$I$1:$J$426,2,FALSE),"")</f>
        <v/>
      </c>
    </row>
    <row r="4185" spans="1:14">
      <c r="A4185" s="14">
        <v>4183</v>
      </c>
      <c r="B4185" s="14" t="str">
        <f t="shared" si="65"/>
        <v>450400004183</v>
      </c>
      <c r="C4185" s="15" t="s">
        <v>30074</v>
      </c>
      <c r="D4185" s="15" t="s">
        <v>4433</v>
      </c>
      <c r="E4185" s="15"/>
      <c r="F4185" s="14"/>
      <c r="G4185" s="15"/>
      <c r="H4185" s="14"/>
      <c r="I4185" s="15"/>
      <c r="J4185" s="14"/>
      <c r="K4185" s="18"/>
      <c r="L4185" s="14" t="s">
        <v>13699</v>
      </c>
      <c r="M4185" s="15" t="s">
        <v>29907</v>
      </c>
      <c r="N4185" s="19" t="str">
        <f>_xlfn.IFNA(VLOOKUP(K4185,'HAN02'!$I$1:$J$426,2,FALSE),"")</f>
        <v/>
      </c>
    </row>
    <row r="4186" spans="1:14">
      <c r="A4186" s="14">
        <v>4184</v>
      </c>
      <c r="B4186" s="14" t="str">
        <f t="shared" si="65"/>
        <v>450500604184</v>
      </c>
      <c r="C4186" s="15" t="s">
        <v>30075</v>
      </c>
      <c r="D4186" s="15" t="s">
        <v>4450</v>
      </c>
      <c r="E4186" s="15" t="s">
        <v>30076</v>
      </c>
      <c r="F4186" s="14" t="s">
        <v>30077</v>
      </c>
      <c r="G4186" s="15" t="s">
        <v>30078</v>
      </c>
      <c r="H4186" s="14" t="s">
        <v>15084</v>
      </c>
      <c r="I4186" s="15" t="s">
        <v>30079</v>
      </c>
      <c r="J4186" s="14" t="s">
        <v>13699</v>
      </c>
      <c r="K4186" s="18"/>
      <c r="L4186" s="14" t="s">
        <v>13832</v>
      </c>
      <c r="M4186" s="15" t="s">
        <v>29907</v>
      </c>
      <c r="N4186" s="19" t="str">
        <f>_xlfn.IFNA(VLOOKUP(K4186,'HAN02'!$I$1:$J$426,2,FALSE),"")</f>
        <v/>
      </c>
    </row>
    <row r="4187" spans="1:14">
      <c r="A4187" s="14">
        <v>4185</v>
      </c>
      <c r="B4187" s="14" t="str">
        <f t="shared" si="65"/>
        <v>450500304185</v>
      </c>
      <c r="C4187" s="15" t="s">
        <v>30080</v>
      </c>
      <c r="D4187" s="15" t="s">
        <v>4450</v>
      </c>
      <c r="E4187" s="15" t="s">
        <v>30081</v>
      </c>
      <c r="F4187" s="14" t="s">
        <v>30077</v>
      </c>
      <c r="G4187" s="15" t="s">
        <v>30082</v>
      </c>
      <c r="H4187" s="14" t="s">
        <v>13872</v>
      </c>
      <c r="I4187" s="15" t="s">
        <v>19647</v>
      </c>
      <c r="J4187" s="14" t="s">
        <v>13710</v>
      </c>
      <c r="K4187" s="18" t="s">
        <v>13273</v>
      </c>
      <c r="L4187" s="14" t="s">
        <v>13832</v>
      </c>
      <c r="M4187" s="15" t="s">
        <v>29907</v>
      </c>
      <c r="N4187" s="19" t="str">
        <f>_xlfn.IFNA(VLOOKUP(K4187,'HAN02'!$I$1:$J$426,2,FALSE),"")</f>
        <v>GG452137</v>
      </c>
    </row>
    <row r="4188" spans="1:14">
      <c r="A4188" s="14">
        <v>4186</v>
      </c>
      <c r="B4188" s="14" t="str">
        <f t="shared" si="65"/>
        <v>450500404186</v>
      </c>
      <c r="C4188" s="15" t="s">
        <v>30083</v>
      </c>
      <c r="D4188" s="15" t="s">
        <v>4450</v>
      </c>
      <c r="E4188" s="15" t="s">
        <v>30084</v>
      </c>
      <c r="F4188" s="14" t="s">
        <v>30077</v>
      </c>
      <c r="G4188" s="15" t="s">
        <v>30085</v>
      </c>
      <c r="H4188" s="14" t="s">
        <v>13708</v>
      </c>
      <c r="I4188" s="15" t="s">
        <v>23460</v>
      </c>
      <c r="J4188" s="14" t="s">
        <v>13699</v>
      </c>
      <c r="K4188" s="18"/>
      <c r="L4188" s="14" t="s">
        <v>13699</v>
      </c>
      <c r="M4188" s="15" t="s">
        <v>29907</v>
      </c>
      <c r="N4188" s="19" t="str">
        <f>_xlfn.IFNA(VLOOKUP(K4188,'HAN02'!$I$1:$J$426,2,FALSE),"")</f>
        <v/>
      </c>
    </row>
    <row r="4189" spans="1:14">
      <c r="A4189" s="14">
        <v>4187</v>
      </c>
      <c r="B4189" s="14" t="str">
        <f t="shared" si="65"/>
        <v>450500004187</v>
      </c>
      <c r="C4189" s="15" t="s">
        <v>30086</v>
      </c>
      <c r="D4189" s="15" t="s">
        <v>4450</v>
      </c>
      <c r="E4189" s="15"/>
      <c r="F4189" s="14"/>
      <c r="G4189" s="15"/>
      <c r="H4189" s="14"/>
      <c r="I4189" s="15"/>
      <c r="J4189" s="14"/>
      <c r="K4189" s="18"/>
      <c r="L4189" s="14" t="s">
        <v>13699</v>
      </c>
      <c r="M4189" s="15" t="s">
        <v>29907</v>
      </c>
      <c r="N4189" s="19" t="str">
        <f>_xlfn.IFNA(VLOOKUP(K4189,'HAN02'!$I$1:$J$426,2,FALSE),"")</f>
        <v/>
      </c>
    </row>
    <row r="4190" spans="1:14">
      <c r="A4190" s="14">
        <v>4188</v>
      </c>
      <c r="B4190" s="14" t="str">
        <f t="shared" si="65"/>
        <v>450500504188</v>
      </c>
      <c r="C4190" s="15" t="s">
        <v>30087</v>
      </c>
      <c r="D4190" s="15" t="s">
        <v>4450</v>
      </c>
      <c r="E4190" s="15" t="s">
        <v>30088</v>
      </c>
      <c r="F4190" s="14" t="s">
        <v>30089</v>
      </c>
      <c r="G4190" s="15" t="s">
        <v>30090</v>
      </c>
      <c r="H4190" s="14" t="s">
        <v>13745</v>
      </c>
      <c r="I4190" s="15" t="s">
        <v>25130</v>
      </c>
      <c r="J4190" s="14" t="s">
        <v>13699</v>
      </c>
      <c r="K4190" s="18"/>
      <c r="L4190" s="14" t="s">
        <v>13699</v>
      </c>
      <c r="M4190" s="15" t="s">
        <v>29907</v>
      </c>
      <c r="N4190" s="19" t="str">
        <f>_xlfn.IFNA(VLOOKUP(K4190,'HAN02'!$I$1:$J$426,2,FALSE),"")</f>
        <v/>
      </c>
    </row>
    <row r="4191" spans="1:14">
      <c r="A4191" s="14">
        <v>4189</v>
      </c>
      <c r="B4191" s="14" t="str">
        <f t="shared" si="65"/>
        <v>450500504189</v>
      </c>
      <c r="C4191" s="15" t="s">
        <v>30091</v>
      </c>
      <c r="D4191" s="15" t="s">
        <v>4450</v>
      </c>
      <c r="E4191" s="15" t="s">
        <v>30092</v>
      </c>
      <c r="F4191" s="14" t="s">
        <v>30077</v>
      </c>
      <c r="G4191" s="15" t="s">
        <v>30093</v>
      </c>
      <c r="H4191" s="14" t="s">
        <v>13745</v>
      </c>
      <c r="I4191" s="15" t="s">
        <v>18773</v>
      </c>
      <c r="J4191" s="14" t="s">
        <v>13710</v>
      </c>
      <c r="K4191" s="18" t="s">
        <v>13273</v>
      </c>
      <c r="L4191" s="14" t="s">
        <v>13699</v>
      </c>
      <c r="M4191" s="15" t="s">
        <v>29907</v>
      </c>
      <c r="N4191" s="19" t="str">
        <f>_xlfn.IFNA(VLOOKUP(K4191,'HAN02'!$I$1:$J$426,2,FALSE),"")</f>
        <v>GG452137</v>
      </c>
    </row>
    <row r="4192" spans="1:14">
      <c r="A4192" s="14">
        <v>4190</v>
      </c>
      <c r="B4192" s="14" t="str">
        <f t="shared" si="65"/>
        <v>450600004190</v>
      </c>
      <c r="C4192" s="15" t="s">
        <v>30094</v>
      </c>
      <c r="D4192" s="15" t="s">
        <v>4461</v>
      </c>
      <c r="E4192" s="15" t="s">
        <v>30095</v>
      </c>
      <c r="F4192" s="14" t="s">
        <v>30096</v>
      </c>
      <c r="G4192" s="15" t="s">
        <v>30097</v>
      </c>
      <c r="H4192" s="14"/>
      <c r="I4192" s="15" t="s">
        <v>30098</v>
      </c>
      <c r="J4192" s="14"/>
      <c r="K4192" s="18"/>
      <c r="L4192" s="14" t="s">
        <v>13699</v>
      </c>
      <c r="M4192" s="15" t="s">
        <v>29907</v>
      </c>
      <c r="N4192" s="19" t="str">
        <f>_xlfn.IFNA(VLOOKUP(K4192,'HAN02'!$I$1:$J$426,2,FALSE),"")</f>
        <v/>
      </c>
    </row>
    <row r="4193" spans="1:14">
      <c r="A4193" s="14">
        <v>4191</v>
      </c>
      <c r="B4193" s="14" t="str">
        <f t="shared" si="65"/>
        <v>450600504191</v>
      </c>
      <c r="C4193" s="15" t="s">
        <v>30099</v>
      </c>
      <c r="D4193" s="15" t="s">
        <v>4461</v>
      </c>
      <c r="E4193" s="15" t="s">
        <v>30100</v>
      </c>
      <c r="F4193" s="14" t="s">
        <v>30096</v>
      </c>
      <c r="G4193" s="15" t="s">
        <v>30101</v>
      </c>
      <c r="H4193" s="14" t="s">
        <v>13745</v>
      </c>
      <c r="I4193" s="15" t="s">
        <v>14446</v>
      </c>
      <c r="J4193" s="14" t="s">
        <v>13699</v>
      </c>
      <c r="K4193" s="18"/>
      <c r="L4193" s="14" t="s">
        <v>13699</v>
      </c>
      <c r="M4193" s="15" t="s">
        <v>29907</v>
      </c>
      <c r="N4193" s="19" t="str">
        <f>_xlfn.IFNA(VLOOKUP(K4193,'HAN02'!$I$1:$J$426,2,FALSE),"")</f>
        <v/>
      </c>
    </row>
    <row r="4194" spans="1:14">
      <c r="A4194" s="14">
        <v>4192</v>
      </c>
      <c r="B4194" s="14" t="str">
        <f t="shared" si="65"/>
        <v>450600504192</v>
      </c>
      <c r="C4194" s="15" t="s">
        <v>30102</v>
      </c>
      <c r="D4194" s="15" t="s">
        <v>4461</v>
      </c>
      <c r="E4194" s="15" t="s">
        <v>30103</v>
      </c>
      <c r="F4194" s="14" t="s">
        <v>30096</v>
      </c>
      <c r="G4194" s="15" t="s">
        <v>30104</v>
      </c>
      <c r="H4194" s="14" t="s">
        <v>13745</v>
      </c>
      <c r="I4194" s="15" t="s">
        <v>20508</v>
      </c>
      <c r="J4194" s="14" t="s">
        <v>13699</v>
      </c>
      <c r="K4194" s="18"/>
      <c r="L4194" s="14" t="s">
        <v>13699</v>
      </c>
      <c r="M4194" s="15" t="s">
        <v>29907</v>
      </c>
      <c r="N4194" s="19" t="str">
        <f>_xlfn.IFNA(VLOOKUP(K4194,'HAN02'!$I$1:$J$426,2,FALSE),"")</f>
        <v/>
      </c>
    </row>
    <row r="4195" spans="1:14">
      <c r="A4195" s="14">
        <v>4193</v>
      </c>
      <c r="B4195" s="14" t="str">
        <f t="shared" si="65"/>
        <v>450600404193</v>
      </c>
      <c r="C4195" s="15" t="s">
        <v>30105</v>
      </c>
      <c r="D4195" s="15" t="s">
        <v>4461</v>
      </c>
      <c r="E4195" s="15" t="s">
        <v>30106</v>
      </c>
      <c r="F4195" s="14" t="s">
        <v>30107</v>
      </c>
      <c r="G4195" s="15" t="s">
        <v>30108</v>
      </c>
      <c r="H4195" s="14" t="s">
        <v>13708</v>
      </c>
      <c r="I4195" s="15" t="s">
        <v>30109</v>
      </c>
      <c r="J4195" s="14" t="s">
        <v>13699</v>
      </c>
      <c r="K4195" s="18"/>
      <c r="L4195" s="14" t="s">
        <v>13699</v>
      </c>
      <c r="M4195" s="15" t="s">
        <v>29907</v>
      </c>
      <c r="N4195" s="19" t="str">
        <f>_xlfn.IFNA(VLOOKUP(K4195,'HAN02'!$I$1:$J$426,2,FALSE),"")</f>
        <v/>
      </c>
    </row>
    <row r="4196" spans="1:14">
      <c r="A4196" s="14">
        <v>4194</v>
      </c>
      <c r="B4196" s="14" t="str">
        <f t="shared" si="65"/>
        <v>450600304194</v>
      </c>
      <c r="C4196" s="15" t="s">
        <v>30110</v>
      </c>
      <c r="D4196" s="15" t="s">
        <v>4461</v>
      </c>
      <c r="E4196" s="15" t="s">
        <v>30111</v>
      </c>
      <c r="F4196" s="14" t="s">
        <v>30096</v>
      </c>
      <c r="G4196" s="15" t="s">
        <v>30112</v>
      </c>
      <c r="H4196" s="14" t="s">
        <v>13872</v>
      </c>
      <c r="I4196" s="15" t="s">
        <v>16671</v>
      </c>
      <c r="J4196" s="14" t="s">
        <v>13699</v>
      </c>
      <c r="K4196" s="18"/>
      <c r="L4196" s="14" t="s">
        <v>13699</v>
      </c>
      <c r="M4196" s="15" t="s">
        <v>29907</v>
      </c>
      <c r="N4196" s="19" t="str">
        <f>_xlfn.IFNA(VLOOKUP(K4196,'HAN02'!$I$1:$J$426,2,FALSE),"")</f>
        <v/>
      </c>
    </row>
    <row r="4197" spans="1:14">
      <c r="A4197" s="14">
        <v>4195</v>
      </c>
      <c r="B4197" s="14" t="str">
        <f t="shared" si="65"/>
        <v>450700104195</v>
      </c>
      <c r="C4197" s="15" t="s">
        <v>30113</v>
      </c>
      <c r="D4197" s="15" t="s">
        <v>4472</v>
      </c>
      <c r="E4197" s="15" t="s">
        <v>30114</v>
      </c>
      <c r="F4197" s="14" t="s">
        <v>30115</v>
      </c>
      <c r="G4197" s="15" t="s">
        <v>30116</v>
      </c>
      <c r="H4197" s="14" t="s">
        <v>13942</v>
      </c>
      <c r="I4197" s="15" t="s">
        <v>18639</v>
      </c>
      <c r="J4197" s="14" t="s">
        <v>13699</v>
      </c>
      <c r="K4197" s="18"/>
      <c r="L4197" s="14" t="s">
        <v>13699</v>
      </c>
      <c r="M4197" s="15" t="s">
        <v>29907</v>
      </c>
      <c r="N4197" s="19" t="str">
        <f>_xlfn.IFNA(VLOOKUP(K4197,'HAN02'!$I$1:$J$426,2,FALSE),"")</f>
        <v/>
      </c>
    </row>
    <row r="4198" spans="1:14">
      <c r="A4198" s="14">
        <v>4196</v>
      </c>
      <c r="B4198" s="14" t="str">
        <f t="shared" si="65"/>
        <v>450700504196</v>
      </c>
      <c r="C4198" s="15" t="s">
        <v>30117</v>
      </c>
      <c r="D4198" s="15" t="s">
        <v>4472</v>
      </c>
      <c r="E4198" s="15" t="s">
        <v>30118</v>
      </c>
      <c r="F4198" s="14" t="s">
        <v>30115</v>
      </c>
      <c r="G4198" s="15" t="s">
        <v>30119</v>
      </c>
      <c r="H4198" s="14" t="s">
        <v>13745</v>
      </c>
      <c r="I4198" s="15" t="s">
        <v>18026</v>
      </c>
      <c r="J4198" s="14" t="s">
        <v>13699</v>
      </c>
      <c r="K4198" s="18"/>
      <c r="L4198" s="14" t="s">
        <v>13699</v>
      </c>
      <c r="M4198" s="15" t="s">
        <v>29907</v>
      </c>
      <c r="N4198" s="19" t="str">
        <f>_xlfn.IFNA(VLOOKUP(K4198,'HAN02'!$I$1:$J$426,2,FALSE),"")</f>
        <v/>
      </c>
    </row>
    <row r="4199" spans="1:14">
      <c r="A4199" s="14">
        <v>4197</v>
      </c>
      <c r="B4199" s="14" t="str">
        <f t="shared" si="65"/>
        <v>450700004197</v>
      </c>
      <c r="C4199" s="15" t="s">
        <v>30120</v>
      </c>
      <c r="D4199" s="15" t="s">
        <v>4472</v>
      </c>
      <c r="E4199" s="15" t="s">
        <v>30121</v>
      </c>
      <c r="F4199" s="14" t="s">
        <v>30122</v>
      </c>
      <c r="G4199" s="15" t="s">
        <v>30123</v>
      </c>
      <c r="H4199" s="14"/>
      <c r="I4199" s="15" t="s">
        <v>27958</v>
      </c>
      <c r="J4199" s="14"/>
      <c r="K4199" s="18"/>
      <c r="L4199" s="14" t="s">
        <v>13699</v>
      </c>
      <c r="M4199" s="15" t="s">
        <v>29907</v>
      </c>
      <c r="N4199" s="19" t="str">
        <f>_xlfn.IFNA(VLOOKUP(K4199,'HAN02'!$I$1:$J$426,2,FALSE),"")</f>
        <v/>
      </c>
    </row>
    <row r="4200" spans="1:14">
      <c r="A4200" s="14">
        <v>4198</v>
      </c>
      <c r="B4200" s="14" t="str">
        <f t="shared" si="65"/>
        <v>450700504198</v>
      </c>
      <c r="C4200" s="15" t="s">
        <v>30124</v>
      </c>
      <c r="D4200" s="15" t="s">
        <v>4472</v>
      </c>
      <c r="E4200" s="15" t="s">
        <v>30125</v>
      </c>
      <c r="F4200" s="14" t="s">
        <v>30115</v>
      </c>
      <c r="G4200" s="15" t="s">
        <v>30126</v>
      </c>
      <c r="H4200" s="14" t="s">
        <v>13745</v>
      </c>
      <c r="I4200" s="15" t="s">
        <v>14619</v>
      </c>
      <c r="J4200" s="14" t="s">
        <v>13699</v>
      </c>
      <c r="K4200" s="18"/>
      <c r="L4200" s="14" t="s">
        <v>13699</v>
      </c>
      <c r="M4200" s="15" t="s">
        <v>29907</v>
      </c>
      <c r="N4200" s="19" t="str">
        <f>_xlfn.IFNA(VLOOKUP(K4200,'HAN02'!$I$1:$J$426,2,FALSE),"")</f>
        <v/>
      </c>
    </row>
    <row r="4201" spans="1:14">
      <c r="A4201" s="14">
        <v>4199</v>
      </c>
      <c r="B4201" s="14" t="str">
        <f t="shared" si="65"/>
        <v>450700504199</v>
      </c>
      <c r="C4201" s="15" t="s">
        <v>30127</v>
      </c>
      <c r="D4201" s="15" t="s">
        <v>4472</v>
      </c>
      <c r="E4201" s="15" t="s">
        <v>30128</v>
      </c>
      <c r="F4201" s="14" t="s">
        <v>30122</v>
      </c>
      <c r="G4201" s="15" t="s">
        <v>30129</v>
      </c>
      <c r="H4201" s="14" t="s">
        <v>13745</v>
      </c>
      <c r="I4201" s="15" t="s">
        <v>17227</v>
      </c>
      <c r="J4201" s="14" t="s">
        <v>13699</v>
      </c>
      <c r="K4201" s="18"/>
      <c r="L4201" s="14" t="s">
        <v>13699</v>
      </c>
      <c r="M4201" s="15" t="s">
        <v>29907</v>
      </c>
      <c r="N4201" s="19" t="str">
        <f>_xlfn.IFNA(VLOOKUP(K4201,'HAN02'!$I$1:$J$426,2,FALSE),"")</f>
        <v/>
      </c>
    </row>
    <row r="4202" spans="1:14">
      <c r="A4202" s="14">
        <v>4200</v>
      </c>
      <c r="B4202" s="14" t="str">
        <f t="shared" si="65"/>
        <v>450800104200</v>
      </c>
      <c r="C4202" s="15" t="s">
        <v>30130</v>
      </c>
      <c r="D4202" s="15" t="s">
        <v>4483</v>
      </c>
      <c r="E4202" s="15" t="s">
        <v>30131</v>
      </c>
      <c r="F4202" s="14" t="s">
        <v>30132</v>
      </c>
      <c r="G4202" s="15" t="s">
        <v>30133</v>
      </c>
      <c r="H4202" s="14" t="s">
        <v>13942</v>
      </c>
      <c r="I4202" s="15" t="s">
        <v>18083</v>
      </c>
      <c r="J4202" s="14" t="s">
        <v>13699</v>
      </c>
      <c r="K4202" s="18"/>
      <c r="L4202" s="14" t="s">
        <v>13699</v>
      </c>
      <c r="M4202" s="15" t="s">
        <v>29907</v>
      </c>
      <c r="N4202" s="19" t="str">
        <f>_xlfn.IFNA(VLOOKUP(K4202,'HAN02'!$I$1:$J$426,2,FALSE),"")</f>
        <v/>
      </c>
    </row>
    <row r="4203" spans="1:14">
      <c r="A4203" s="14">
        <v>4201</v>
      </c>
      <c r="B4203" s="14" t="str">
        <f t="shared" si="65"/>
        <v>450800504201</v>
      </c>
      <c r="C4203" s="15" t="s">
        <v>30134</v>
      </c>
      <c r="D4203" s="15" t="s">
        <v>4483</v>
      </c>
      <c r="E4203" s="15" t="s">
        <v>30135</v>
      </c>
      <c r="F4203" s="14" t="s">
        <v>30132</v>
      </c>
      <c r="G4203" s="15" t="s">
        <v>30136</v>
      </c>
      <c r="H4203" s="14" t="s">
        <v>13745</v>
      </c>
      <c r="I4203" s="15" t="s">
        <v>23141</v>
      </c>
      <c r="J4203" s="14" t="s">
        <v>13699</v>
      </c>
      <c r="K4203" s="18"/>
      <c r="L4203" s="14" t="s">
        <v>13699</v>
      </c>
      <c r="M4203" s="15" t="s">
        <v>29907</v>
      </c>
      <c r="N4203" s="19" t="str">
        <f>_xlfn.IFNA(VLOOKUP(K4203,'HAN02'!$I$1:$J$426,2,FALSE),"")</f>
        <v/>
      </c>
    </row>
    <row r="4204" spans="1:14">
      <c r="A4204" s="14">
        <v>4202</v>
      </c>
      <c r="B4204" s="14" t="str">
        <f t="shared" si="65"/>
        <v>450800504202</v>
      </c>
      <c r="C4204" s="15" t="s">
        <v>30137</v>
      </c>
      <c r="D4204" s="15" t="s">
        <v>4483</v>
      </c>
      <c r="E4204" s="15" t="s">
        <v>30138</v>
      </c>
      <c r="F4204" s="14" t="s">
        <v>30132</v>
      </c>
      <c r="G4204" s="15" t="s">
        <v>30139</v>
      </c>
      <c r="H4204" s="14" t="s">
        <v>13745</v>
      </c>
      <c r="I4204" s="15" t="s">
        <v>27852</v>
      </c>
      <c r="J4204" s="14" t="s">
        <v>13699</v>
      </c>
      <c r="K4204" s="18"/>
      <c r="L4204" s="14" t="s">
        <v>13699</v>
      </c>
      <c r="M4204" s="15" t="s">
        <v>29907</v>
      </c>
      <c r="N4204" s="19" t="str">
        <f>_xlfn.IFNA(VLOOKUP(K4204,'HAN02'!$I$1:$J$426,2,FALSE),"")</f>
        <v/>
      </c>
    </row>
    <row r="4205" spans="1:14">
      <c r="A4205" s="14">
        <v>4203</v>
      </c>
      <c r="B4205" s="14" t="str">
        <f t="shared" si="65"/>
        <v>450800504203</v>
      </c>
      <c r="C4205" s="15" t="s">
        <v>30140</v>
      </c>
      <c r="D4205" s="15" t="s">
        <v>4483</v>
      </c>
      <c r="E4205" s="15" t="s">
        <v>30141</v>
      </c>
      <c r="F4205" s="14" t="s">
        <v>30142</v>
      </c>
      <c r="G4205" s="15" t="s">
        <v>30143</v>
      </c>
      <c r="H4205" s="14" t="s">
        <v>13745</v>
      </c>
      <c r="I4205" s="15" t="s">
        <v>28522</v>
      </c>
      <c r="J4205" s="14" t="s">
        <v>13699</v>
      </c>
      <c r="K4205" s="18"/>
      <c r="L4205" s="14" t="s">
        <v>13699</v>
      </c>
      <c r="M4205" s="15" t="s">
        <v>29907</v>
      </c>
      <c r="N4205" s="19" t="str">
        <f>_xlfn.IFNA(VLOOKUP(K4205,'HAN02'!$I$1:$J$426,2,FALSE),"")</f>
        <v/>
      </c>
    </row>
    <row r="4206" spans="1:14">
      <c r="A4206" s="14">
        <v>4204</v>
      </c>
      <c r="B4206" s="14" t="str">
        <f t="shared" si="65"/>
        <v>450800504204</v>
      </c>
      <c r="C4206" s="15" t="s">
        <v>30144</v>
      </c>
      <c r="D4206" s="15" t="s">
        <v>4483</v>
      </c>
      <c r="E4206" s="15" t="s">
        <v>30145</v>
      </c>
      <c r="F4206" s="14" t="s">
        <v>30132</v>
      </c>
      <c r="G4206" s="15" t="s">
        <v>30146</v>
      </c>
      <c r="H4206" s="14" t="s">
        <v>13745</v>
      </c>
      <c r="I4206" s="15" t="s">
        <v>19550</v>
      </c>
      <c r="J4206" s="14" t="s">
        <v>13699</v>
      </c>
      <c r="K4206" s="18"/>
      <c r="L4206" s="14" t="s">
        <v>13699</v>
      </c>
      <c r="M4206" s="15" t="s">
        <v>29907</v>
      </c>
      <c r="N4206" s="19" t="str">
        <f>_xlfn.IFNA(VLOOKUP(K4206,'HAN02'!$I$1:$J$426,2,FALSE),"")</f>
        <v/>
      </c>
    </row>
    <row r="4207" spans="1:14">
      <c r="A4207" s="14">
        <v>4205</v>
      </c>
      <c r="B4207" s="14" t="str">
        <f t="shared" si="65"/>
        <v>450800504205</v>
      </c>
      <c r="C4207" s="15" t="s">
        <v>30147</v>
      </c>
      <c r="D4207" s="15" t="s">
        <v>4483</v>
      </c>
      <c r="E4207" s="15" t="s">
        <v>30148</v>
      </c>
      <c r="F4207" s="14" t="s">
        <v>30149</v>
      </c>
      <c r="G4207" s="15" t="s">
        <v>30150</v>
      </c>
      <c r="H4207" s="14" t="s">
        <v>13745</v>
      </c>
      <c r="I4207" s="15" t="s">
        <v>17375</v>
      </c>
      <c r="J4207" s="14" t="s">
        <v>13699</v>
      </c>
      <c r="K4207" s="18"/>
      <c r="L4207" s="14" t="s">
        <v>13699</v>
      </c>
      <c r="M4207" s="15" t="s">
        <v>29907</v>
      </c>
      <c r="N4207" s="19" t="str">
        <f>_xlfn.IFNA(VLOOKUP(K4207,'HAN02'!$I$1:$J$426,2,FALSE),"")</f>
        <v/>
      </c>
    </row>
    <row r="4208" spans="1:14">
      <c r="A4208" s="14">
        <v>4206</v>
      </c>
      <c r="B4208" s="14" t="str">
        <f t="shared" si="65"/>
        <v>450800504206</v>
      </c>
      <c r="C4208" s="15" t="s">
        <v>30151</v>
      </c>
      <c r="D4208" s="15" t="s">
        <v>4483</v>
      </c>
      <c r="E4208" s="15" t="s">
        <v>30152</v>
      </c>
      <c r="F4208" s="14" t="s">
        <v>30153</v>
      </c>
      <c r="G4208" s="15" t="s">
        <v>30154</v>
      </c>
      <c r="H4208" s="14" t="s">
        <v>13745</v>
      </c>
      <c r="I4208" s="15" t="s">
        <v>15152</v>
      </c>
      <c r="J4208" s="14" t="s">
        <v>13699</v>
      </c>
      <c r="K4208" s="18"/>
      <c r="L4208" s="14" t="s">
        <v>13699</v>
      </c>
      <c r="M4208" s="15" t="s">
        <v>29907</v>
      </c>
      <c r="N4208" s="19" t="str">
        <f>_xlfn.IFNA(VLOOKUP(K4208,'HAN02'!$I$1:$J$426,2,FALSE),"")</f>
        <v/>
      </c>
    </row>
    <row r="4209" spans="1:14">
      <c r="A4209" s="14">
        <v>4207</v>
      </c>
      <c r="B4209" s="14" t="str">
        <f t="shared" si="65"/>
        <v>450900104207</v>
      </c>
      <c r="C4209" s="15" t="s">
        <v>30155</v>
      </c>
      <c r="D4209" s="15" t="s">
        <v>4496</v>
      </c>
      <c r="E4209" s="15" t="s">
        <v>30156</v>
      </c>
      <c r="F4209" s="14" t="s">
        <v>30157</v>
      </c>
      <c r="G4209" s="15" t="s">
        <v>30158</v>
      </c>
      <c r="H4209" s="14" t="s">
        <v>13942</v>
      </c>
      <c r="I4209" s="15" t="s">
        <v>30159</v>
      </c>
      <c r="J4209" s="14" t="s">
        <v>13699</v>
      </c>
      <c r="K4209" s="18"/>
      <c r="L4209" s="14" t="s">
        <v>13699</v>
      </c>
      <c r="M4209" s="15" t="s">
        <v>29907</v>
      </c>
      <c r="N4209" s="19" t="str">
        <f>_xlfn.IFNA(VLOOKUP(K4209,'HAN02'!$I$1:$J$426,2,FALSE),"")</f>
        <v/>
      </c>
    </row>
    <row r="4210" spans="1:14">
      <c r="A4210" s="14">
        <v>4208</v>
      </c>
      <c r="B4210" s="14" t="str">
        <f t="shared" si="65"/>
        <v>450900004208</v>
      </c>
      <c r="C4210" s="15" t="s">
        <v>30160</v>
      </c>
      <c r="D4210" s="15" t="s">
        <v>4496</v>
      </c>
      <c r="E4210" s="15" t="s">
        <v>30161</v>
      </c>
      <c r="F4210" s="14" t="s">
        <v>30162</v>
      </c>
      <c r="G4210" s="15"/>
      <c r="H4210" s="14"/>
      <c r="I4210" s="15" t="s">
        <v>25326</v>
      </c>
      <c r="J4210" s="14"/>
      <c r="K4210" s="18"/>
      <c r="L4210" s="14" t="s">
        <v>13699</v>
      </c>
      <c r="M4210" s="15" t="s">
        <v>29907</v>
      </c>
      <c r="N4210" s="19" t="str">
        <f>_xlfn.IFNA(VLOOKUP(K4210,'HAN02'!$I$1:$J$426,2,FALSE),"")</f>
        <v/>
      </c>
    </row>
    <row r="4211" spans="1:14">
      <c r="A4211" s="14">
        <v>4209</v>
      </c>
      <c r="B4211" s="14" t="str">
        <f t="shared" si="65"/>
        <v>450900104209</v>
      </c>
      <c r="C4211" s="15" t="s">
        <v>30163</v>
      </c>
      <c r="D4211" s="15" t="s">
        <v>4496</v>
      </c>
      <c r="E4211" s="15" t="s">
        <v>30164</v>
      </c>
      <c r="F4211" s="14" t="s">
        <v>30165</v>
      </c>
      <c r="G4211" s="15" t="s">
        <v>30166</v>
      </c>
      <c r="H4211" s="14" t="s">
        <v>13942</v>
      </c>
      <c r="I4211" s="15" t="s">
        <v>29627</v>
      </c>
      <c r="J4211" s="14" t="s">
        <v>13699</v>
      </c>
      <c r="K4211" s="18"/>
      <c r="L4211" s="14" t="s">
        <v>13699</v>
      </c>
      <c r="M4211" s="15" t="s">
        <v>29907</v>
      </c>
      <c r="N4211" s="19" t="str">
        <f>_xlfn.IFNA(VLOOKUP(K4211,'HAN02'!$I$1:$J$426,2,FALSE),"")</f>
        <v/>
      </c>
    </row>
    <row r="4212" spans="1:14">
      <c r="A4212" s="14">
        <v>4210</v>
      </c>
      <c r="B4212" s="14" t="str">
        <f t="shared" si="65"/>
        <v>450900004210</v>
      </c>
      <c r="C4212" s="15" t="s">
        <v>30167</v>
      </c>
      <c r="D4212" s="15" t="s">
        <v>4496</v>
      </c>
      <c r="E4212" s="15"/>
      <c r="F4212" s="14"/>
      <c r="G4212" s="15"/>
      <c r="H4212" s="14"/>
      <c r="I4212" s="15"/>
      <c r="J4212" s="14"/>
      <c r="K4212" s="18"/>
      <c r="L4212" s="14" t="s">
        <v>13699</v>
      </c>
      <c r="M4212" s="15" t="s">
        <v>29907</v>
      </c>
      <c r="N4212" s="19" t="str">
        <f>_xlfn.IFNA(VLOOKUP(K4212,'HAN02'!$I$1:$J$426,2,FALSE),"")</f>
        <v/>
      </c>
    </row>
    <row r="4213" spans="1:14">
      <c r="A4213" s="14">
        <v>4211</v>
      </c>
      <c r="B4213" s="14" t="str">
        <f t="shared" si="65"/>
        <v>450900504211</v>
      </c>
      <c r="C4213" s="15" t="s">
        <v>30168</v>
      </c>
      <c r="D4213" s="15" t="s">
        <v>4496</v>
      </c>
      <c r="E4213" s="15" t="s">
        <v>30169</v>
      </c>
      <c r="F4213" s="14" t="s">
        <v>30170</v>
      </c>
      <c r="G4213" s="15" t="s">
        <v>30171</v>
      </c>
      <c r="H4213" s="14" t="s">
        <v>13745</v>
      </c>
      <c r="I4213" s="15" t="s">
        <v>18971</v>
      </c>
      <c r="J4213" s="14" t="s">
        <v>13699</v>
      </c>
      <c r="K4213" s="18"/>
      <c r="L4213" s="14" t="s">
        <v>13699</v>
      </c>
      <c r="M4213" s="15" t="s">
        <v>29907</v>
      </c>
      <c r="N4213" s="19" t="str">
        <f>_xlfn.IFNA(VLOOKUP(K4213,'HAN02'!$I$1:$J$426,2,FALSE),"")</f>
        <v/>
      </c>
    </row>
    <row r="4214" spans="1:14">
      <c r="A4214" s="14">
        <v>4212</v>
      </c>
      <c r="B4214" s="14" t="str">
        <f t="shared" si="65"/>
        <v>450900504212</v>
      </c>
      <c r="C4214" s="15" t="s">
        <v>30172</v>
      </c>
      <c r="D4214" s="15" t="s">
        <v>4496</v>
      </c>
      <c r="E4214" s="15" t="s">
        <v>30173</v>
      </c>
      <c r="F4214" s="14" t="s">
        <v>30174</v>
      </c>
      <c r="G4214" s="15" t="s">
        <v>30175</v>
      </c>
      <c r="H4214" s="14" t="s">
        <v>13745</v>
      </c>
      <c r="I4214" s="15" t="s">
        <v>27664</v>
      </c>
      <c r="J4214" s="14" t="s">
        <v>13699</v>
      </c>
      <c r="K4214" s="18"/>
      <c r="L4214" s="14" t="s">
        <v>13699</v>
      </c>
      <c r="M4214" s="15" t="s">
        <v>29907</v>
      </c>
      <c r="N4214" s="19" t="str">
        <f>_xlfn.IFNA(VLOOKUP(K4214,'HAN02'!$I$1:$J$426,2,FALSE),"")</f>
        <v/>
      </c>
    </row>
    <row r="4215" spans="1:14">
      <c r="A4215" s="14">
        <v>4213</v>
      </c>
      <c r="B4215" s="14" t="str">
        <f t="shared" si="65"/>
        <v>451000404213</v>
      </c>
      <c r="C4215" s="15" t="s">
        <v>30176</v>
      </c>
      <c r="D4215" s="15" t="s">
        <v>4513</v>
      </c>
      <c r="E4215" s="15" t="s">
        <v>30177</v>
      </c>
      <c r="F4215" s="14" t="s">
        <v>30178</v>
      </c>
      <c r="G4215" s="15" t="s">
        <v>30179</v>
      </c>
      <c r="H4215" s="14" t="s">
        <v>13708</v>
      </c>
      <c r="I4215" s="15" t="s">
        <v>30180</v>
      </c>
      <c r="J4215" s="14" t="s">
        <v>13699</v>
      </c>
      <c r="K4215" s="18"/>
      <c r="L4215" s="14" t="s">
        <v>13699</v>
      </c>
      <c r="M4215" s="15" t="s">
        <v>29907</v>
      </c>
      <c r="N4215" s="19" t="str">
        <f>_xlfn.IFNA(VLOOKUP(K4215,'HAN02'!$I$1:$J$426,2,FALSE),"")</f>
        <v/>
      </c>
    </row>
    <row r="4216" spans="1:14">
      <c r="A4216" s="14">
        <v>4214</v>
      </c>
      <c r="B4216" s="14" t="str">
        <f t="shared" si="65"/>
        <v>451000004214</v>
      </c>
      <c r="C4216" s="15" t="s">
        <v>30181</v>
      </c>
      <c r="D4216" s="15" t="s">
        <v>4513</v>
      </c>
      <c r="E4216" s="15" t="s">
        <v>30182</v>
      </c>
      <c r="F4216" s="14" t="s">
        <v>30178</v>
      </c>
      <c r="G4216" s="15"/>
      <c r="H4216" s="14"/>
      <c r="I4216" s="15" t="s">
        <v>20941</v>
      </c>
      <c r="J4216" s="14"/>
      <c r="K4216" s="18"/>
      <c r="L4216" s="14" t="s">
        <v>13699</v>
      </c>
      <c r="M4216" s="15" t="s">
        <v>29907</v>
      </c>
      <c r="N4216" s="19" t="str">
        <f>_xlfn.IFNA(VLOOKUP(K4216,'HAN02'!$I$1:$J$426,2,FALSE),"")</f>
        <v/>
      </c>
    </row>
    <row r="4217" spans="1:14">
      <c r="A4217" s="14">
        <v>4215</v>
      </c>
      <c r="B4217" s="14" t="str">
        <f t="shared" si="65"/>
        <v>451000704215</v>
      </c>
      <c r="C4217" s="15" t="s">
        <v>30183</v>
      </c>
      <c r="D4217" s="15" t="s">
        <v>4513</v>
      </c>
      <c r="E4217" s="15" t="s">
        <v>30184</v>
      </c>
      <c r="F4217" s="14" t="s">
        <v>30185</v>
      </c>
      <c r="G4217" s="15" t="s">
        <v>30186</v>
      </c>
      <c r="H4217" s="14" t="s">
        <v>14247</v>
      </c>
      <c r="I4217" s="15" t="s">
        <v>30187</v>
      </c>
      <c r="J4217" s="14" t="s">
        <v>13699</v>
      </c>
      <c r="K4217" s="18"/>
      <c r="L4217" s="14" t="s">
        <v>13699</v>
      </c>
      <c r="M4217" s="15" t="s">
        <v>29907</v>
      </c>
      <c r="N4217" s="19" t="str">
        <f>_xlfn.IFNA(VLOOKUP(K4217,'HAN02'!$I$1:$J$426,2,FALSE),"")</f>
        <v/>
      </c>
    </row>
    <row r="4218" spans="1:14">
      <c r="A4218" s="14">
        <v>4216</v>
      </c>
      <c r="B4218" s="14" t="str">
        <f t="shared" si="65"/>
        <v>451100504216</v>
      </c>
      <c r="C4218" s="15" t="s">
        <v>30188</v>
      </c>
      <c r="D4218" s="15" t="s">
        <v>4540</v>
      </c>
      <c r="E4218" s="15" t="s">
        <v>30189</v>
      </c>
      <c r="F4218" s="14" t="s">
        <v>30190</v>
      </c>
      <c r="G4218" s="15" t="s">
        <v>30191</v>
      </c>
      <c r="H4218" s="14" t="s">
        <v>13745</v>
      </c>
      <c r="I4218" s="15" t="s">
        <v>16620</v>
      </c>
      <c r="J4218" s="14" t="s">
        <v>13699</v>
      </c>
      <c r="K4218" s="18"/>
      <c r="L4218" s="14" t="s">
        <v>13699</v>
      </c>
      <c r="M4218" s="15" t="s">
        <v>29907</v>
      </c>
      <c r="N4218" s="19" t="str">
        <f>_xlfn.IFNA(VLOOKUP(K4218,'HAN02'!$I$1:$J$426,2,FALSE),"")</f>
        <v/>
      </c>
    </row>
    <row r="4219" spans="1:14">
      <c r="A4219" s="14">
        <v>4217</v>
      </c>
      <c r="B4219" s="14" t="str">
        <f t="shared" si="65"/>
        <v>451100404217</v>
      </c>
      <c r="C4219" s="15" t="s">
        <v>30192</v>
      </c>
      <c r="D4219" s="15" t="s">
        <v>4540</v>
      </c>
      <c r="E4219" s="15" t="s">
        <v>30193</v>
      </c>
      <c r="F4219" s="14" t="s">
        <v>30190</v>
      </c>
      <c r="G4219" s="15" t="s">
        <v>30194</v>
      </c>
      <c r="H4219" s="14" t="s">
        <v>13708</v>
      </c>
      <c r="I4219" s="15" t="s">
        <v>26903</v>
      </c>
      <c r="J4219" s="14" t="s">
        <v>13699</v>
      </c>
      <c r="K4219" s="18"/>
      <c r="L4219" s="14" t="s">
        <v>13699</v>
      </c>
      <c r="M4219" s="15" t="s">
        <v>29907</v>
      </c>
      <c r="N4219" s="19" t="str">
        <f>_xlfn.IFNA(VLOOKUP(K4219,'HAN02'!$I$1:$J$426,2,FALSE),"")</f>
        <v/>
      </c>
    </row>
    <row r="4220" spans="1:14">
      <c r="A4220" s="14">
        <v>4218</v>
      </c>
      <c r="B4220" s="14" t="str">
        <f t="shared" si="65"/>
        <v>451200504218</v>
      </c>
      <c r="C4220" s="15" t="s">
        <v>30195</v>
      </c>
      <c r="D4220" s="15" t="s">
        <v>4553</v>
      </c>
      <c r="E4220" s="15" t="s">
        <v>30196</v>
      </c>
      <c r="F4220" s="14" t="s">
        <v>30197</v>
      </c>
      <c r="G4220" s="15" t="s">
        <v>30198</v>
      </c>
      <c r="H4220" s="14" t="s">
        <v>13745</v>
      </c>
      <c r="I4220" s="15" t="s">
        <v>16005</v>
      </c>
      <c r="J4220" s="14" t="s">
        <v>13699</v>
      </c>
      <c r="K4220" s="18"/>
      <c r="L4220" s="14" t="s">
        <v>13699</v>
      </c>
      <c r="M4220" s="15" t="s">
        <v>29907</v>
      </c>
      <c r="N4220" s="19" t="str">
        <f>_xlfn.IFNA(VLOOKUP(K4220,'HAN02'!$I$1:$J$426,2,FALSE),"")</f>
        <v/>
      </c>
    </row>
    <row r="4221" spans="1:14">
      <c r="A4221" s="14">
        <v>4219</v>
      </c>
      <c r="B4221" s="14" t="str">
        <f t="shared" si="65"/>
        <v>451300104219</v>
      </c>
      <c r="C4221" s="15" t="s">
        <v>30199</v>
      </c>
      <c r="D4221" s="15" t="s">
        <v>4578</v>
      </c>
      <c r="E4221" s="15" t="s">
        <v>30200</v>
      </c>
      <c r="F4221" s="14" t="s">
        <v>30201</v>
      </c>
      <c r="G4221" s="15" t="s">
        <v>30202</v>
      </c>
      <c r="H4221" s="14" t="s">
        <v>13942</v>
      </c>
      <c r="I4221" s="15" t="s">
        <v>17418</v>
      </c>
      <c r="J4221" s="14" t="s">
        <v>13699</v>
      </c>
      <c r="K4221" s="18"/>
      <c r="L4221" s="14" t="s">
        <v>13699</v>
      </c>
      <c r="M4221" s="15" t="s">
        <v>29907</v>
      </c>
      <c r="N4221" s="19" t="str">
        <f>_xlfn.IFNA(VLOOKUP(K4221,'HAN02'!$I$1:$J$426,2,FALSE),"")</f>
        <v/>
      </c>
    </row>
    <row r="4222" spans="1:14">
      <c r="A4222" s="14">
        <v>4220</v>
      </c>
      <c r="B4222" s="14" t="str">
        <f t="shared" si="65"/>
        <v>451300504220</v>
      </c>
      <c r="C4222" s="15" t="s">
        <v>30203</v>
      </c>
      <c r="D4222" s="15" t="s">
        <v>4578</v>
      </c>
      <c r="E4222" s="15" t="s">
        <v>30204</v>
      </c>
      <c r="F4222" s="14" t="s">
        <v>30201</v>
      </c>
      <c r="G4222" s="15" t="s">
        <v>30205</v>
      </c>
      <c r="H4222" s="14" t="s">
        <v>13745</v>
      </c>
      <c r="I4222" s="15" t="s">
        <v>18951</v>
      </c>
      <c r="J4222" s="14" t="s">
        <v>13699</v>
      </c>
      <c r="K4222" s="18"/>
      <c r="L4222" s="14" t="s">
        <v>13699</v>
      </c>
      <c r="M4222" s="15" t="s">
        <v>29907</v>
      </c>
      <c r="N4222" s="19" t="str">
        <f>_xlfn.IFNA(VLOOKUP(K4222,'HAN02'!$I$1:$J$426,2,FALSE),"")</f>
        <v/>
      </c>
    </row>
    <row r="4223" spans="1:14">
      <c r="A4223" s="14">
        <v>4221</v>
      </c>
      <c r="B4223" s="14" t="str">
        <f t="shared" si="65"/>
        <v>451300504221</v>
      </c>
      <c r="C4223" s="15" t="s">
        <v>30206</v>
      </c>
      <c r="D4223" s="15" t="s">
        <v>4578</v>
      </c>
      <c r="E4223" s="15" t="s">
        <v>30207</v>
      </c>
      <c r="F4223" s="14" t="s">
        <v>30201</v>
      </c>
      <c r="G4223" s="15" t="s">
        <v>30208</v>
      </c>
      <c r="H4223" s="14" t="s">
        <v>13745</v>
      </c>
      <c r="I4223" s="15" t="s">
        <v>17389</v>
      </c>
      <c r="J4223" s="14" t="s">
        <v>13699</v>
      </c>
      <c r="K4223" s="18"/>
      <c r="L4223" s="14" t="s">
        <v>13699</v>
      </c>
      <c r="M4223" s="15" t="s">
        <v>29907</v>
      </c>
      <c r="N4223" s="19" t="str">
        <f>_xlfn.IFNA(VLOOKUP(K4223,'HAN02'!$I$1:$J$426,2,FALSE),"")</f>
        <v/>
      </c>
    </row>
    <row r="4224" spans="1:14">
      <c r="A4224" s="14">
        <v>4222</v>
      </c>
      <c r="B4224" s="14" t="str">
        <f t="shared" si="65"/>
        <v>451300104222</v>
      </c>
      <c r="C4224" s="15" t="s">
        <v>30209</v>
      </c>
      <c r="D4224" s="15" t="s">
        <v>4578</v>
      </c>
      <c r="E4224" s="15" t="s">
        <v>30210</v>
      </c>
      <c r="F4224" s="14" t="s">
        <v>30211</v>
      </c>
      <c r="G4224" s="15" t="s">
        <v>30212</v>
      </c>
      <c r="H4224" s="14" t="s">
        <v>13942</v>
      </c>
      <c r="I4224" s="15" t="s">
        <v>17242</v>
      </c>
      <c r="J4224" s="14" t="s">
        <v>13699</v>
      </c>
      <c r="K4224" s="18"/>
      <c r="L4224" s="14" t="s">
        <v>13699</v>
      </c>
      <c r="M4224" s="15" t="s">
        <v>29907</v>
      </c>
      <c r="N4224" s="19" t="str">
        <f>_xlfn.IFNA(VLOOKUP(K4224,'HAN02'!$I$1:$J$426,2,FALSE),"")</f>
        <v/>
      </c>
    </row>
    <row r="4225" spans="1:14">
      <c r="A4225" s="14">
        <v>4223</v>
      </c>
      <c r="B4225" s="14" t="str">
        <f t="shared" si="65"/>
        <v>451400404223</v>
      </c>
      <c r="C4225" s="15" t="s">
        <v>30213</v>
      </c>
      <c r="D4225" s="15" t="s">
        <v>4593</v>
      </c>
      <c r="E4225" s="15" t="s">
        <v>30214</v>
      </c>
      <c r="F4225" s="14" t="s">
        <v>30215</v>
      </c>
      <c r="G4225" s="15" t="s">
        <v>30216</v>
      </c>
      <c r="H4225" s="14" t="s">
        <v>13708</v>
      </c>
      <c r="I4225" s="15" t="s">
        <v>17124</v>
      </c>
      <c r="J4225" s="14" t="s">
        <v>13699</v>
      </c>
      <c r="K4225" s="18"/>
      <c r="L4225" s="14" t="s">
        <v>13699</v>
      </c>
      <c r="M4225" s="15" t="s">
        <v>29907</v>
      </c>
      <c r="N4225" s="19" t="str">
        <f>_xlfn.IFNA(VLOOKUP(K4225,'HAN02'!$I$1:$J$426,2,FALSE),"")</f>
        <v/>
      </c>
    </row>
    <row r="4226" spans="1:14">
      <c r="A4226" s="14">
        <v>4224</v>
      </c>
      <c r="B4226" s="14" t="str">
        <f t="shared" si="65"/>
        <v>451400404224</v>
      </c>
      <c r="C4226" s="15" t="s">
        <v>30217</v>
      </c>
      <c r="D4226" s="15" t="s">
        <v>4593</v>
      </c>
      <c r="E4226" s="15" t="s">
        <v>30218</v>
      </c>
      <c r="F4226" s="14" t="s">
        <v>30215</v>
      </c>
      <c r="G4226" s="15" t="s">
        <v>30219</v>
      </c>
      <c r="H4226" s="14" t="s">
        <v>13708</v>
      </c>
      <c r="I4226" s="15" t="s">
        <v>20328</v>
      </c>
      <c r="J4226" s="14" t="s">
        <v>13699</v>
      </c>
      <c r="K4226" s="18"/>
      <c r="L4226" s="14" t="s">
        <v>13699</v>
      </c>
      <c r="M4226" s="15" t="s">
        <v>29907</v>
      </c>
      <c r="N4226" s="19" t="str">
        <f>_xlfn.IFNA(VLOOKUP(K4226,'HAN02'!$I$1:$J$426,2,FALSE),"")</f>
        <v/>
      </c>
    </row>
    <row r="4227" spans="1:14">
      <c r="A4227" s="14">
        <v>4225</v>
      </c>
      <c r="B4227" s="14" t="str">
        <f t="shared" si="65"/>
        <v>460000504225</v>
      </c>
      <c r="C4227" s="15" t="s">
        <v>30220</v>
      </c>
      <c r="D4227" s="15" t="s">
        <v>4610</v>
      </c>
      <c r="E4227" s="15" t="s">
        <v>30221</v>
      </c>
      <c r="F4227" s="14" t="s">
        <v>30222</v>
      </c>
      <c r="G4227" s="15" t="s">
        <v>30223</v>
      </c>
      <c r="H4227" s="14" t="s">
        <v>13745</v>
      </c>
      <c r="I4227" s="15" t="s">
        <v>16514</v>
      </c>
      <c r="J4227" s="14" t="s">
        <v>13699</v>
      </c>
      <c r="K4227" s="18"/>
      <c r="L4227" s="14" t="s">
        <v>13699</v>
      </c>
      <c r="M4227" s="15" t="s">
        <v>30224</v>
      </c>
      <c r="N4227" s="19" t="str">
        <f>_xlfn.IFNA(VLOOKUP(K4227,'HAN02'!$I$1:$J$426,2,FALSE),"")</f>
        <v/>
      </c>
    </row>
    <row r="4228" spans="1:14">
      <c r="A4228" s="14">
        <v>4226</v>
      </c>
      <c r="B4228" s="14" t="str">
        <f t="shared" ref="B4228:B4291" si="66">D4228&amp;IF(H4228="",0,H4228)&amp;REPT(0,5-LEN(A4228))&amp;A4228</f>
        <v>460000004226</v>
      </c>
      <c r="C4228" s="15" t="s">
        <v>30225</v>
      </c>
      <c r="D4228" s="15" t="s">
        <v>4610</v>
      </c>
      <c r="E4228" s="15" t="s">
        <v>30226</v>
      </c>
      <c r="F4228" s="14" t="s">
        <v>30227</v>
      </c>
      <c r="G4228" s="15" t="s">
        <v>30228</v>
      </c>
      <c r="H4228" s="14"/>
      <c r="I4228" s="15" t="s">
        <v>18367</v>
      </c>
      <c r="J4228" s="14"/>
      <c r="K4228" s="18"/>
      <c r="L4228" s="14" t="s">
        <v>13699</v>
      </c>
      <c r="M4228" s="15" t="s">
        <v>30224</v>
      </c>
      <c r="N4228" s="19" t="str">
        <f>_xlfn.IFNA(VLOOKUP(K4228,'HAN02'!$I$1:$J$426,2,FALSE),"")</f>
        <v/>
      </c>
    </row>
    <row r="4229" spans="1:14">
      <c r="A4229" s="14">
        <v>4227</v>
      </c>
      <c r="B4229" s="14" t="str">
        <f t="shared" si="66"/>
        <v>460000504227</v>
      </c>
      <c r="C4229" s="15" t="s">
        <v>30229</v>
      </c>
      <c r="D4229" s="15" t="s">
        <v>4610</v>
      </c>
      <c r="E4229" s="15" t="s">
        <v>30230</v>
      </c>
      <c r="F4229" s="14" t="s">
        <v>30231</v>
      </c>
      <c r="G4229" s="15" t="s">
        <v>30232</v>
      </c>
      <c r="H4229" s="14" t="s">
        <v>13745</v>
      </c>
      <c r="I4229" s="15" t="s">
        <v>17352</v>
      </c>
      <c r="J4229" s="14" t="s">
        <v>13699</v>
      </c>
      <c r="K4229" s="18"/>
      <c r="L4229" s="14" t="s">
        <v>13699</v>
      </c>
      <c r="M4229" s="15" t="s">
        <v>30224</v>
      </c>
      <c r="N4229" s="19" t="str">
        <f>_xlfn.IFNA(VLOOKUP(K4229,'HAN02'!$I$1:$J$426,2,FALSE),"")</f>
        <v/>
      </c>
    </row>
    <row r="4230" spans="1:14">
      <c r="A4230" s="14">
        <v>4228</v>
      </c>
      <c r="B4230" s="14" t="str">
        <f t="shared" si="66"/>
        <v>460196404228</v>
      </c>
      <c r="C4230" s="15" t="s">
        <v>30233</v>
      </c>
      <c r="D4230" s="15" t="s">
        <v>13275</v>
      </c>
      <c r="E4230" s="15" t="s">
        <v>30234</v>
      </c>
      <c r="F4230" s="14" t="s">
        <v>30235</v>
      </c>
      <c r="G4230" s="15" t="s">
        <v>30236</v>
      </c>
      <c r="H4230" s="14" t="s">
        <v>13708</v>
      </c>
      <c r="I4230" s="15" t="s">
        <v>30237</v>
      </c>
      <c r="J4230" s="14" t="s">
        <v>13710</v>
      </c>
      <c r="K4230" s="18" t="s">
        <v>13275</v>
      </c>
      <c r="L4230" s="14" t="s">
        <v>13699</v>
      </c>
      <c r="M4230" s="15" t="s">
        <v>30224</v>
      </c>
      <c r="N4230" s="19" t="str">
        <f>_xlfn.IFNA(VLOOKUP(K4230,'HAN02'!$I$1:$J$426,2,FALSE),"")</f>
        <v>GG462043</v>
      </c>
    </row>
    <row r="4231" spans="1:14">
      <c r="A4231" s="14">
        <v>4229</v>
      </c>
      <c r="B4231" s="14" t="str">
        <f t="shared" si="66"/>
        <v>460200504229</v>
      </c>
      <c r="C4231" s="15" t="s">
        <v>30238</v>
      </c>
      <c r="D4231" s="15" t="s">
        <v>4622</v>
      </c>
      <c r="E4231" s="15" t="s">
        <v>30239</v>
      </c>
      <c r="F4231" s="14" t="s">
        <v>30240</v>
      </c>
      <c r="G4231" s="15" t="s">
        <v>30241</v>
      </c>
      <c r="H4231" s="14" t="s">
        <v>13745</v>
      </c>
      <c r="I4231" s="15" t="s">
        <v>30242</v>
      </c>
      <c r="J4231" s="14" t="s">
        <v>13699</v>
      </c>
      <c r="K4231" s="18"/>
      <c r="L4231" s="14" t="s">
        <v>13699</v>
      </c>
      <c r="M4231" s="15" t="s">
        <v>30224</v>
      </c>
      <c r="N4231" s="19" t="str">
        <f>_xlfn.IFNA(VLOOKUP(K4231,'HAN02'!$I$1:$J$426,2,FALSE),"")</f>
        <v/>
      </c>
    </row>
    <row r="4232" spans="1:14">
      <c r="A4232" s="14">
        <v>4230</v>
      </c>
      <c r="B4232" s="14" t="str">
        <f t="shared" si="66"/>
        <v>469000404230</v>
      </c>
      <c r="C4232" s="15" t="s">
        <v>30243</v>
      </c>
      <c r="D4232" s="15" t="s">
        <v>4637</v>
      </c>
      <c r="E4232" s="15" t="s">
        <v>30244</v>
      </c>
      <c r="F4232" s="14" t="s">
        <v>30245</v>
      </c>
      <c r="G4232" s="15" t="s">
        <v>30246</v>
      </c>
      <c r="H4232" s="14" t="s">
        <v>13708</v>
      </c>
      <c r="I4232" s="15" t="s">
        <v>30247</v>
      </c>
      <c r="J4232" s="14" t="s">
        <v>13699</v>
      </c>
      <c r="K4232" s="18"/>
      <c r="L4232" s="14" t="s">
        <v>13832</v>
      </c>
      <c r="M4232" s="15" t="s">
        <v>30224</v>
      </c>
      <c r="N4232" s="19" t="str">
        <f>_xlfn.IFNA(VLOOKUP(K4232,'HAN02'!$I$1:$J$426,2,FALSE),"")</f>
        <v/>
      </c>
    </row>
    <row r="4233" spans="1:14">
      <c r="A4233" s="14">
        <v>4231</v>
      </c>
      <c r="B4233" s="14" t="str">
        <f t="shared" si="66"/>
        <v>500101604231</v>
      </c>
      <c r="C4233" s="15" t="s">
        <v>30248</v>
      </c>
      <c r="D4233" s="15" t="s">
        <v>4671</v>
      </c>
      <c r="E4233" s="15" t="s">
        <v>30249</v>
      </c>
      <c r="F4233" s="14" t="s">
        <v>30250</v>
      </c>
      <c r="G4233" s="15" t="s">
        <v>30251</v>
      </c>
      <c r="H4233" s="14" t="s">
        <v>15084</v>
      </c>
      <c r="I4233" s="15" t="s">
        <v>30252</v>
      </c>
      <c r="J4233" s="14" t="s">
        <v>13699</v>
      </c>
      <c r="K4233" s="18"/>
      <c r="L4233" s="14" t="s">
        <v>13699</v>
      </c>
      <c r="M4233" s="15" t="s">
        <v>30253</v>
      </c>
      <c r="N4233" s="19" t="str">
        <f>_xlfn.IFNA(VLOOKUP(K4233,'HAN02'!$I$1:$J$426,2,FALSE),"")</f>
        <v/>
      </c>
    </row>
    <row r="4234" spans="1:14">
      <c r="A4234" s="14">
        <v>4232</v>
      </c>
      <c r="B4234" s="14" t="str">
        <f t="shared" si="66"/>
        <v>500101004232</v>
      </c>
      <c r="C4234" s="15" t="s">
        <v>30254</v>
      </c>
      <c r="D4234" s="15" t="s">
        <v>4671</v>
      </c>
      <c r="E4234" s="15" t="s">
        <v>30249</v>
      </c>
      <c r="F4234" s="14" t="s">
        <v>30250</v>
      </c>
      <c r="G4234" s="15" t="s">
        <v>30251</v>
      </c>
      <c r="H4234" s="14"/>
      <c r="I4234" s="15" t="s">
        <v>30252</v>
      </c>
      <c r="J4234" s="14"/>
      <c r="K4234" s="18"/>
      <c r="L4234" s="14" t="s">
        <v>13699</v>
      </c>
      <c r="M4234" s="15" t="s">
        <v>30253</v>
      </c>
      <c r="N4234" s="19" t="str">
        <f>_xlfn.IFNA(VLOOKUP(K4234,'HAN02'!$I$1:$J$426,2,FALSE),"")</f>
        <v/>
      </c>
    </row>
    <row r="4235" spans="1:14">
      <c r="A4235" s="14">
        <v>4233</v>
      </c>
      <c r="B4235" s="14" t="str">
        <f t="shared" si="66"/>
        <v>500102404233</v>
      </c>
      <c r="C4235" s="15" t="s">
        <v>30255</v>
      </c>
      <c r="D4235" s="15" t="s">
        <v>4673</v>
      </c>
      <c r="E4235" s="15" t="s">
        <v>30256</v>
      </c>
      <c r="F4235" s="14" t="s">
        <v>30257</v>
      </c>
      <c r="G4235" s="15" t="s">
        <v>30258</v>
      </c>
      <c r="H4235" s="14" t="s">
        <v>13708</v>
      </c>
      <c r="I4235" s="15" t="s">
        <v>30259</v>
      </c>
      <c r="J4235" s="14" t="s">
        <v>13699</v>
      </c>
      <c r="K4235" s="18"/>
      <c r="L4235" s="14" t="s">
        <v>13832</v>
      </c>
      <c r="M4235" s="15" t="s">
        <v>30253</v>
      </c>
      <c r="N4235" s="19" t="str">
        <f>_xlfn.IFNA(VLOOKUP(K4235,'HAN02'!$I$1:$J$426,2,FALSE),"")</f>
        <v/>
      </c>
    </row>
    <row r="4236" spans="1:14">
      <c r="A4236" s="14">
        <v>4234</v>
      </c>
      <c r="B4236" s="14" t="str">
        <f t="shared" si="66"/>
        <v>500103304234</v>
      </c>
      <c r="C4236" s="15" t="s">
        <v>30260</v>
      </c>
      <c r="D4236" s="15" t="s">
        <v>4675</v>
      </c>
      <c r="E4236" s="15" t="s">
        <v>30261</v>
      </c>
      <c r="F4236" s="14" t="s">
        <v>30262</v>
      </c>
      <c r="G4236" s="15" t="s">
        <v>30263</v>
      </c>
      <c r="H4236" s="14" t="s">
        <v>13872</v>
      </c>
      <c r="I4236" s="15" t="s">
        <v>30264</v>
      </c>
      <c r="J4236" s="14" t="s">
        <v>13699</v>
      </c>
      <c r="K4236" s="18"/>
      <c r="L4236" s="14" t="s">
        <v>13832</v>
      </c>
      <c r="M4236" s="15" t="s">
        <v>30253</v>
      </c>
      <c r="N4236" s="19" t="str">
        <f>_xlfn.IFNA(VLOOKUP(K4236,'HAN02'!$I$1:$J$426,2,FALSE),"")</f>
        <v/>
      </c>
    </row>
    <row r="4237" spans="1:14">
      <c r="A4237" s="14">
        <v>4235</v>
      </c>
      <c r="B4237" s="14" t="str">
        <f t="shared" si="66"/>
        <v>500103504235</v>
      </c>
      <c r="C4237" s="15" t="s">
        <v>30265</v>
      </c>
      <c r="D4237" s="15" t="s">
        <v>4675</v>
      </c>
      <c r="E4237" s="15" t="s">
        <v>30266</v>
      </c>
      <c r="F4237" s="14" t="s">
        <v>30267</v>
      </c>
      <c r="G4237" s="15" t="s">
        <v>30268</v>
      </c>
      <c r="H4237" s="14" t="s">
        <v>13745</v>
      </c>
      <c r="I4237" s="15" t="s">
        <v>30269</v>
      </c>
      <c r="J4237" s="14" t="s">
        <v>13699</v>
      </c>
      <c r="K4237" s="18"/>
      <c r="L4237" s="14" t="s">
        <v>13832</v>
      </c>
      <c r="M4237" s="15" t="s">
        <v>30253</v>
      </c>
      <c r="N4237" s="19" t="str">
        <f>_xlfn.IFNA(VLOOKUP(K4237,'HAN02'!$I$1:$J$426,2,FALSE),"")</f>
        <v/>
      </c>
    </row>
    <row r="4238" spans="1:14">
      <c r="A4238" s="14">
        <v>4236</v>
      </c>
      <c r="B4238" s="14" t="str">
        <f t="shared" si="66"/>
        <v>500103004236</v>
      </c>
      <c r="C4238" s="15" t="s">
        <v>30270</v>
      </c>
      <c r="D4238" s="15" t="s">
        <v>4675</v>
      </c>
      <c r="E4238" s="15" t="s">
        <v>30271</v>
      </c>
      <c r="F4238" s="14" t="s">
        <v>30262</v>
      </c>
      <c r="G4238" s="15"/>
      <c r="H4238" s="14"/>
      <c r="I4238" s="15" t="s">
        <v>18022</v>
      </c>
      <c r="J4238" s="14"/>
      <c r="K4238" s="18"/>
      <c r="L4238" s="14" t="s">
        <v>13699</v>
      </c>
      <c r="M4238" s="15" t="s">
        <v>30253</v>
      </c>
      <c r="N4238" s="19" t="str">
        <f>_xlfn.IFNA(VLOOKUP(K4238,'HAN02'!$I$1:$J$426,2,FALSE),"")</f>
        <v/>
      </c>
    </row>
    <row r="4239" spans="1:14">
      <c r="A4239" s="14">
        <v>4237</v>
      </c>
      <c r="B4239" s="14" t="str">
        <f t="shared" si="66"/>
        <v>500103504237</v>
      </c>
      <c r="C4239" s="15" t="s">
        <v>30272</v>
      </c>
      <c r="D4239" s="15" t="s">
        <v>4675</v>
      </c>
      <c r="E4239" s="15" t="s">
        <v>30273</v>
      </c>
      <c r="F4239" s="14" t="s">
        <v>30262</v>
      </c>
      <c r="G4239" s="15" t="s">
        <v>30274</v>
      </c>
      <c r="H4239" s="14" t="s">
        <v>13745</v>
      </c>
      <c r="I4239" s="15" t="s">
        <v>16671</v>
      </c>
      <c r="J4239" s="14" t="s">
        <v>13699</v>
      </c>
      <c r="K4239" s="18"/>
      <c r="L4239" s="14" t="s">
        <v>13699</v>
      </c>
      <c r="M4239" s="15" t="s">
        <v>30253</v>
      </c>
      <c r="N4239" s="19" t="str">
        <f>_xlfn.IFNA(VLOOKUP(K4239,'HAN02'!$I$1:$J$426,2,FALSE),"")</f>
        <v/>
      </c>
    </row>
    <row r="4240" spans="1:14">
      <c r="A4240" s="14">
        <v>4238</v>
      </c>
      <c r="B4240" s="14" t="str">
        <f t="shared" si="66"/>
        <v>500103004238</v>
      </c>
      <c r="C4240" s="15" t="s">
        <v>30275</v>
      </c>
      <c r="D4240" s="15" t="s">
        <v>4675</v>
      </c>
      <c r="E4240" s="15" t="s">
        <v>30276</v>
      </c>
      <c r="F4240" s="14" t="s">
        <v>30267</v>
      </c>
      <c r="G4240" s="15" t="s">
        <v>30277</v>
      </c>
      <c r="H4240" s="14"/>
      <c r="I4240" s="15" t="s">
        <v>28294</v>
      </c>
      <c r="J4240" s="14"/>
      <c r="K4240" s="18"/>
      <c r="L4240" s="14" t="s">
        <v>13699</v>
      </c>
      <c r="M4240" s="15" t="s">
        <v>30253</v>
      </c>
      <c r="N4240" s="19" t="str">
        <f>_xlfn.IFNA(VLOOKUP(K4240,'HAN02'!$I$1:$J$426,2,FALSE),"")</f>
        <v/>
      </c>
    </row>
    <row r="4241" spans="1:14">
      <c r="A4241" s="14">
        <v>4239</v>
      </c>
      <c r="B4241" s="14" t="str">
        <f t="shared" si="66"/>
        <v>500104504239</v>
      </c>
      <c r="C4241" s="15" t="s">
        <v>30278</v>
      </c>
      <c r="D4241" s="15" t="s">
        <v>4677</v>
      </c>
      <c r="E4241" s="15" t="s">
        <v>30279</v>
      </c>
      <c r="F4241" s="14" t="s">
        <v>30280</v>
      </c>
      <c r="G4241" s="15" t="s">
        <v>30281</v>
      </c>
      <c r="H4241" s="14" t="s">
        <v>13745</v>
      </c>
      <c r="I4241" s="15" t="s">
        <v>28839</v>
      </c>
      <c r="J4241" s="14" t="s">
        <v>13699</v>
      </c>
      <c r="K4241" s="18"/>
      <c r="L4241" s="14" t="s">
        <v>13699</v>
      </c>
      <c r="M4241" s="15" t="s">
        <v>30253</v>
      </c>
      <c r="N4241" s="19" t="str">
        <f>_xlfn.IFNA(VLOOKUP(K4241,'HAN02'!$I$1:$J$426,2,FALSE),"")</f>
        <v/>
      </c>
    </row>
    <row r="4242" spans="1:14">
      <c r="A4242" s="14">
        <v>4240</v>
      </c>
      <c r="B4242" s="14" t="str">
        <f t="shared" si="66"/>
        <v>500104404240</v>
      </c>
      <c r="C4242" s="15" t="s">
        <v>30282</v>
      </c>
      <c r="D4242" s="15" t="s">
        <v>4677</v>
      </c>
      <c r="E4242" s="15" t="s">
        <v>30283</v>
      </c>
      <c r="F4242" s="14" t="s">
        <v>30284</v>
      </c>
      <c r="G4242" s="15" t="s">
        <v>30285</v>
      </c>
      <c r="H4242" s="14" t="s">
        <v>13708</v>
      </c>
      <c r="I4242" s="15" t="s">
        <v>15830</v>
      </c>
      <c r="J4242" s="14" t="s">
        <v>13699</v>
      </c>
      <c r="K4242" s="18"/>
      <c r="L4242" s="14" t="s">
        <v>13699</v>
      </c>
      <c r="M4242" s="15" t="s">
        <v>30253</v>
      </c>
      <c r="N4242" s="19" t="str">
        <f>_xlfn.IFNA(VLOOKUP(K4242,'HAN02'!$I$1:$J$426,2,FALSE),"")</f>
        <v/>
      </c>
    </row>
    <row r="4243" spans="1:14">
      <c r="A4243" s="14">
        <v>4241</v>
      </c>
      <c r="B4243" s="14" t="str">
        <f t="shared" si="66"/>
        <v>500104504241</v>
      </c>
      <c r="C4243" s="15" t="s">
        <v>30286</v>
      </c>
      <c r="D4243" s="15" t="s">
        <v>4677</v>
      </c>
      <c r="E4243" s="15" t="s">
        <v>30287</v>
      </c>
      <c r="F4243" s="14" t="s">
        <v>30288</v>
      </c>
      <c r="G4243" s="15" t="s">
        <v>30289</v>
      </c>
      <c r="H4243" s="14" t="s">
        <v>13745</v>
      </c>
      <c r="I4243" s="15" t="s">
        <v>17500</v>
      </c>
      <c r="J4243" s="14" t="s">
        <v>13699</v>
      </c>
      <c r="K4243" s="18"/>
      <c r="L4243" s="14" t="s">
        <v>13699</v>
      </c>
      <c r="M4243" s="15" t="s">
        <v>30253</v>
      </c>
      <c r="N4243" s="19" t="str">
        <f>_xlfn.IFNA(VLOOKUP(K4243,'HAN02'!$I$1:$J$426,2,FALSE),"")</f>
        <v/>
      </c>
    </row>
    <row r="4244" spans="1:14">
      <c r="A4244" s="14">
        <v>4242</v>
      </c>
      <c r="B4244" s="14" t="str">
        <f t="shared" si="66"/>
        <v>500104004242</v>
      </c>
      <c r="C4244" s="15" t="s">
        <v>30290</v>
      </c>
      <c r="D4244" s="15" t="s">
        <v>4677</v>
      </c>
      <c r="E4244" s="15"/>
      <c r="F4244" s="14"/>
      <c r="G4244" s="15"/>
      <c r="H4244" s="14"/>
      <c r="I4244" s="15"/>
      <c r="J4244" s="14"/>
      <c r="K4244" s="18"/>
      <c r="L4244" s="14" t="s">
        <v>13699</v>
      </c>
      <c r="M4244" s="15" t="s">
        <v>30253</v>
      </c>
      <c r="N4244" s="19" t="str">
        <f>_xlfn.IFNA(VLOOKUP(K4244,'HAN02'!$I$1:$J$426,2,FALSE),"")</f>
        <v/>
      </c>
    </row>
    <row r="4245" spans="1:14">
      <c r="A4245" s="14">
        <v>4243</v>
      </c>
      <c r="B4245" s="14" t="str">
        <f t="shared" si="66"/>
        <v>500104104243</v>
      </c>
      <c r="C4245" s="15" t="s">
        <v>30291</v>
      </c>
      <c r="D4245" s="15" t="s">
        <v>4677</v>
      </c>
      <c r="E4245" s="15" t="s">
        <v>30292</v>
      </c>
      <c r="F4245" s="14" t="s">
        <v>30293</v>
      </c>
      <c r="G4245" s="15" t="s">
        <v>30294</v>
      </c>
      <c r="H4245" s="14" t="s">
        <v>13942</v>
      </c>
      <c r="I4245" s="15" t="s">
        <v>15562</v>
      </c>
      <c r="J4245" s="14" t="s">
        <v>13699</v>
      </c>
      <c r="K4245" s="18"/>
      <c r="L4245" s="14" t="s">
        <v>13699</v>
      </c>
      <c r="M4245" s="15" t="s">
        <v>30253</v>
      </c>
      <c r="N4245" s="19" t="str">
        <f>_xlfn.IFNA(VLOOKUP(K4245,'HAN02'!$I$1:$J$426,2,FALSE),"")</f>
        <v/>
      </c>
    </row>
    <row r="4246" spans="1:14">
      <c r="A4246" s="14">
        <v>4244</v>
      </c>
      <c r="B4246" s="14" t="str">
        <f t="shared" si="66"/>
        <v>500105104244</v>
      </c>
      <c r="C4246" s="15" t="s">
        <v>30295</v>
      </c>
      <c r="D4246" s="15" t="s">
        <v>4679</v>
      </c>
      <c r="E4246" s="15" t="s">
        <v>30296</v>
      </c>
      <c r="F4246" s="14" t="s">
        <v>30297</v>
      </c>
      <c r="G4246" s="15" t="s">
        <v>30298</v>
      </c>
      <c r="H4246" s="14" t="s">
        <v>13942</v>
      </c>
      <c r="I4246" s="15" t="s">
        <v>26607</v>
      </c>
      <c r="J4246" s="14" t="s">
        <v>13699</v>
      </c>
      <c r="K4246" s="18"/>
      <c r="L4246" s="14" t="s">
        <v>13832</v>
      </c>
      <c r="M4246" s="15" t="s">
        <v>30253</v>
      </c>
      <c r="N4246" s="19" t="str">
        <f>_xlfn.IFNA(VLOOKUP(K4246,'HAN02'!$I$1:$J$426,2,FALSE),"")</f>
        <v/>
      </c>
    </row>
    <row r="4247" spans="1:14">
      <c r="A4247" s="14">
        <v>4245</v>
      </c>
      <c r="B4247" s="14" t="str">
        <f t="shared" si="66"/>
        <v>500105504245</v>
      </c>
      <c r="C4247" s="15" t="s">
        <v>30299</v>
      </c>
      <c r="D4247" s="15" t="s">
        <v>4679</v>
      </c>
      <c r="E4247" s="15" t="s">
        <v>30300</v>
      </c>
      <c r="F4247" s="14" t="s">
        <v>30301</v>
      </c>
      <c r="G4247" s="15" t="s">
        <v>30302</v>
      </c>
      <c r="H4247" s="14" t="s">
        <v>13745</v>
      </c>
      <c r="I4247" s="15" t="s">
        <v>30303</v>
      </c>
      <c r="J4247" s="14" t="s">
        <v>13699</v>
      </c>
      <c r="K4247" s="18"/>
      <c r="L4247" s="14" t="s">
        <v>13699</v>
      </c>
      <c r="M4247" s="15" t="s">
        <v>30253</v>
      </c>
      <c r="N4247" s="19" t="str">
        <f>_xlfn.IFNA(VLOOKUP(K4247,'HAN02'!$I$1:$J$426,2,FALSE),"")</f>
        <v/>
      </c>
    </row>
    <row r="4248" spans="1:14">
      <c r="A4248" s="14">
        <v>4246</v>
      </c>
      <c r="B4248" s="14" t="str">
        <f t="shared" si="66"/>
        <v>500105504246</v>
      </c>
      <c r="C4248" s="15" t="s">
        <v>30304</v>
      </c>
      <c r="D4248" s="15" t="s">
        <v>4679</v>
      </c>
      <c r="E4248" s="15" t="s">
        <v>30305</v>
      </c>
      <c r="F4248" s="14" t="s">
        <v>30306</v>
      </c>
      <c r="G4248" s="15" t="s">
        <v>30307</v>
      </c>
      <c r="H4248" s="14" t="s">
        <v>13745</v>
      </c>
      <c r="I4248" s="15" t="s">
        <v>18059</v>
      </c>
      <c r="J4248" s="14" t="s">
        <v>13699</v>
      </c>
      <c r="K4248" s="18"/>
      <c r="L4248" s="14" t="s">
        <v>13699</v>
      </c>
      <c r="M4248" s="15" t="s">
        <v>30253</v>
      </c>
      <c r="N4248" s="19" t="str">
        <f>_xlfn.IFNA(VLOOKUP(K4248,'HAN02'!$I$1:$J$426,2,FALSE),"")</f>
        <v/>
      </c>
    </row>
    <row r="4249" spans="1:14">
      <c r="A4249" s="14">
        <v>4247</v>
      </c>
      <c r="B4249" s="14" t="str">
        <f t="shared" si="66"/>
        <v>500105504247</v>
      </c>
      <c r="C4249" s="15" t="s">
        <v>30308</v>
      </c>
      <c r="D4249" s="15" t="s">
        <v>4679</v>
      </c>
      <c r="E4249" s="15" t="s">
        <v>30309</v>
      </c>
      <c r="F4249" s="14" t="s">
        <v>30306</v>
      </c>
      <c r="G4249" s="15" t="s">
        <v>30310</v>
      </c>
      <c r="H4249" s="14" t="s">
        <v>13745</v>
      </c>
      <c r="I4249" s="15" t="s">
        <v>30311</v>
      </c>
      <c r="J4249" s="14" t="s">
        <v>13699</v>
      </c>
      <c r="K4249" s="18"/>
      <c r="L4249" s="14" t="s">
        <v>13832</v>
      </c>
      <c r="M4249" s="15" t="s">
        <v>30253</v>
      </c>
      <c r="N4249" s="19" t="str">
        <f>_xlfn.IFNA(VLOOKUP(K4249,'HAN02'!$I$1:$J$426,2,FALSE),"")</f>
        <v/>
      </c>
    </row>
    <row r="4250" spans="1:14">
      <c r="A4250" s="14">
        <v>4248</v>
      </c>
      <c r="B4250" s="14" t="str">
        <f t="shared" si="66"/>
        <v>500105604248</v>
      </c>
      <c r="C4250" s="15" t="s">
        <v>30312</v>
      </c>
      <c r="D4250" s="15" t="s">
        <v>4679</v>
      </c>
      <c r="E4250" s="15" t="s">
        <v>30313</v>
      </c>
      <c r="F4250" s="14" t="s">
        <v>30306</v>
      </c>
      <c r="G4250" s="15" t="s">
        <v>30314</v>
      </c>
      <c r="H4250" s="14" t="s">
        <v>15084</v>
      </c>
      <c r="I4250" s="15" t="s">
        <v>30315</v>
      </c>
      <c r="J4250" s="14" t="s">
        <v>13699</v>
      </c>
      <c r="K4250" s="18"/>
      <c r="L4250" s="14" t="s">
        <v>13699</v>
      </c>
      <c r="M4250" s="15" t="s">
        <v>30253</v>
      </c>
      <c r="N4250" s="19" t="str">
        <f>_xlfn.IFNA(VLOOKUP(K4250,'HAN02'!$I$1:$J$426,2,FALSE),"")</f>
        <v/>
      </c>
    </row>
    <row r="4251" spans="1:14">
      <c r="A4251" s="14">
        <v>4249</v>
      </c>
      <c r="B4251" s="14" t="str">
        <f t="shared" si="66"/>
        <v>500105704249</v>
      </c>
      <c r="C4251" s="15" t="s">
        <v>30316</v>
      </c>
      <c r="D4251" s="15" t="s">
        <v>4679</v>
      </c>
      <c r="E4251" s="15" t="s">
        <v>30317</v>
      </c>
      <c r="F4251" s="14" t="s">
        <v>30293</v>
      </c>
      <c r="G4251" s="15" t="s">
        <v>30318</v>
      </c>
      <c r="H4251" s="14" t="s">
        <v>14247</v>
      </c>
      <c r="I4251" s="15" t="s">
        <v>30319</v>
      </c>
      <c r="J4251" s="14" t="s">
        <v>13699</v>
      </c>
      <c r="K4251" s="18"/>
      <c r="L4251" s="14" t="s">
        <v>13699</v>
      </c>
      <c r="M4251" s="15" t="s">
        <v>30253</v>
      </c>
      <c r="N4251" s="19" t="str">
        <f>_xlfn.IFNA(VLOOKUP(K4251,'HAN02'!$I$1:$J$426,2,FALSE),"")</f>
        <v/>
      </c>
    </row>
    <row r="4252" spans="1:14">
      <c r="A4252" s="14">
        <v>4250</v>
      </c>
      <c r="B4252" s="14" t="str">
        <f t="shared" si="66"/>
        <v>500105104250</v>
      </c>
      <c r="C4252" s="15" t="s">
        <v>30320</v>
      </c>
      <c r="D4252" s="15" t="s">
        <v>4679</v>
      </c>
      <c r="E4252" s="15" t="s">
        <v>30321</v>
      </c>
      <c r="F4252" s="14" t="s">
        <v>30322</v>
      </c>
      <c r="G4252" s="15" t="s">
        <v>30323</v>
      </c>
      <c r="H4252" s="14" t="s">
        <v>13942</v>
      </c>
      <c r="I4252" s="15" t="s">
        <v>15640</v>
      </c>
      <c r="J4252" s="14" t="s">
        <v>13699</v>
      </c>
      <c r="K4252" s="18"/>
      <c r="L4252" s="14" t="s">
        <v>13699</v>
      </c>
      <c r="M4252" s="15" t="s">
        <v>30253</v>
      </c>
      <c r="N4252" s="19" t="str">
        <f>_xlfn.IFNA(VLOOKUP(K4252,'HAN02'!$I$1:$J$426,2,FALSE),"")</f>
        <v/>
      </c>
    </row>
    <row r="4253" spans="1:14">
      <c r="A4253" s="14">
        <v>4251</v>
      </c>
      <c r="B4253" s="14" t="str">
        <f t="shared" si="66"/>
        <v>500106404251</v>
      </c>
      <c r="C4253" s="15" t="s">
        <v>30324</v>
      </c>
      <c r="D4253" s="15" t="s">
        <v>4680</v>
      </c>
      <c r="E4253" s="15" t="s">
        <v>30325</v>
      </c>
      <c r="F4253" s="14" t="s">
        <v>30326</v>
      </c>
      <c r="G4253" s="15" t="s">
        <v>30327</v>
      </c>
      <c r="H4253" s="14" t="s">
        <v>13708</v>
      </c>
      <c r="I4253" s="15" t="s">
        <v>30328</v>
      </c>
      <c r="J4253" s="14" t="s">
        <v>13699</v>
      </c>
      <c r="K4253" s="18"/>
      <c r="L4253" s="14" t="s">
        <v>13832</v>
      </c>
      <c r="M4253" s="15" t="s">
        <v>30253</v>
      </c>
      <c r="N4253" s="19" t="str">
        <f>_xlfn.IFNA(VLOOKUP(K4253,'HAN02'!$I$1:$J$426,2,FALSE),"")</f>
        <v/>
      </c>
    </row>
    <row r="4254" spans="1:14">
      <c r="A4254" s="14">
        <v>4252</v>
      </c>
      <c r="B4254" s="14" t="str">
        <f t="shared" si="66"/>
        <v>500106404252</v>
      </c>
      <c r="C4254" s="15" t="s">
        <v>30329</v>
      </c>
      <c r="D4254" s="15" t="s">
        <v>4680</v>
      </c>
      <c r="E4254" s="15" t="s">
        <v>30330</v>
      </c>
      <c r="F4254" s="14" t="s">
        <v>30331</v>
      </c>
      <c r="G4254" s="15" t="s">
        <v>30332</v>
      </c>
      <c r="H4254" s="14" t="s">
        <v>13708</v>
      </c>
      <c r="I4254" s="15" t="s">
        <v>15882</v>
      </c>
      <c r="J4254" s="14" t="s">
        <v>13699</v>
      </c>
      <c r="K4254" s="18"/>
      <c r="L4254" s="14" t="s">
        <v>13699</v>
      </c>
      <c r="M4254" s="15" t="s">
        <v>30253</v>
      </c>
      <c r="N4254" s="19" t="str">
        <f>_xlfn.IFNA(VLOOKUP(K4254,'HAN02'!$I$1:$J$426,2,FALSE),"")</f>
        <v/>
      </c>
    </row>
    <row r="4255" spans="1:14">
      <c r="A4255" s="14">
        <v>4253</v>
      </c>
      <c r="B4255" s="14" t="str">
        <f t="shared" si="66"/>
        <v>500106004253</v>
      </c>
      <c r="C4255" s="15" t="s">
        <v>30333</v>
      </c>
      <c r="D4255" s="15" t="s">
        <v>4680</v>
      </c>
      <c r="E4255" s="15" t="s">
        <v>30334</v>
      </c>
      <c r="F4255" s="14" t="s">
        <v>30335</v>
      </c>
      <c r="G4255" s="15" t="s">
        <v>30336</v>
      </c>
      <c r="H4255" s="14"/>
      <c r="I4255" s="15" t="s">
        <v>15661</v>
      </c>
      <c r="J4255" s="14"/>
      <c r="K4255" s="18"/>
      <c r="L4255" s="14" t="s">
        <v>13699</v>
      </c>
      <c r="M4255" s="15" t="s">
        <v>30253</v>
      </c>
      <c r="N4255" s="19" t="str">
        <f>_xlfn.IFNA(VLOOKUP(K4255,'HAN02'!$I$1:$J$426,2,FALSE),"")</f>
        <v/>
      </c>
    </row>
    <row r="4256" spans="1:14">
      <c r="A4256" s="14">
        <v>4254</v>
      </c>
      <c r="B4256" s="14" t="str">
        <f t="shared" si="66"/>
        <v>500106004254</v>
      </c>
      <c r="C4256" s="15" t="s">
        <v>30337</v>
      </c>
      <c r="D4256" s="15" t="s">
        <v>4680</v>
      </c>
      <c r="E4256" s="15" t="s">
        <v>30338</v>
      </c>
      <c r="F4256" s="14" t="s">
        <v>30335</v>
      </c>
      <c r="G4256" s="15" t="s">
        <v>30339</v>
      </c>
      <c r="H4256" s="14"/>
      <c r="I4256" s="15" t="s">
        <v>30340</v>
      </c>
      <c r="J4256" s="14"/>
      <c r="K4256" s="18"/>
      <c r="L4256" s="14" t="s">
        <v>13699</v>
      </c>
      <c r="M4256" s="15" t="s">
        <v>30253</v>
      </c>
      <c r="N4256" s="19" t="str">
        <f>_xlfn.IFNA(VLOOKUP(K4256,'HAN02'!$I$1:$J$426,2,FALSE),"")</f>
        <v/>
      </c>
    </row>
    <row r="4257" spans="1:14">
      <c r="A4257" s="14">
        <v>4255</v>
      </c>
      <c r="B4257" s="14" t="str">
        <f t="shared" si="66"/>
        <v>500106504255</v>
      </c>
      <c r="C4257" s="15" t="s">
        <v>30341</v>
      </c>
      <c r="D4257" s="15" t="s">
        <v>4680</v>
      </c>
      <c r="E4257" s="15" t="s">
        <v>30342</v>
      </c>
      <c r="F4257" s="14" t="s">
        <v>30326</v>
      </c>
      <c r="G4257" s="15" t="s">
        <v>30343</v>
      </c>
      <c r="H4257" s="14" t="s">
        <v>13745</v>
      </c>
      <c r="I4257" s="15" t="s">
        <v>19049</v>
      </c>
      <c r="J4257" s="14" t="s">
        <v>13699</v>
      </c>
      <c r="K4257" s="18"/>
      <c r="L4257" s="14" t="s">
        <v>13699</v>
      </c>
      <c r="M4257" s="15" t="s">
        <v>30253</v>
      </c>
      <c r="N4257" s="19" t="str">
        <f>_xlfn.IFNA(VLOOKUP(K4257,'HAN02'!$I$1:$J$426,2,FALSE),"")</f>
        <v/>
      </c>
    </row>
    <row r="4258" spans="1:14">
      <c r="A4258" s="14">
        <v>4256</v>
      </c>
      <c r="B4258" s="14" t="str">
        <f t="shared" si="66"/>
        <v>500106604256</v>
      </c>
      <c r="C4258" s="15" t="s">
        <v>30344</v>
      </c>
      <c r="D4258" s="15" t="s">
        <v>4680</v>
      </c>
      <c r="E4258" s="15" t="s">
        <v>30345</v>
      </c>
      <c r="F4258" s="14" t="s">
        <v>30326</v>
      </c>
      <c r="G4258" s="15" t="s">
        <v>30346</v>
      </c>
      <c r="H4258" s="14" t="s">
        <v>15084</v>
      </c>
      <c r="I4258" s="15" t="s">
        <v>30347</v>
      </c>
      <c r="J4258" s="14" t="s">
        <v>13699</v>
      </c>
      <c r="K4258" s="18"/>
      <c r="L4258" s="14" t="s">
        <v>13699</v>
      </c>
      <c r="M4258" s="15" t="s">
        <v>30253</v>
      </c>
      <c r="N4258" s="19" t="str">
        <f>_xlfn.IFNA(VLOOKUP(K4258,'HAN02'!$I$1:$J$426,2,FALSE),"")</f>
        <v/>
      </c>
    </row>
    <row r="4259" spans="1:14">
      <c r="A4259" s="14">
        <v>4257</v>
      </c>
      <c r="B4259" s="14" t="str">
        <f t="shared" si="66"/>
        <v>500106504257</v>
      </c>
      <c r="C4259" s="15" t="s">
        <v>30348</v>
      </c>
      <c r="D4259" s="15" t="s">
        <v>4680</v>
      </c>
      <c r="E4259" s="15" t="s">
        <v>30349</v>
      </c>
      <c r="F4259" s="14" t="s">
        <v>30335</v>
      </c>
      <c r="G4259" s="15" t="s">
        <v>30350</v>
      </c>
      <c r="H4259" s="14" t="s">
        <v>13745</v>
      </c>
      <c r="I4259" s="15" t="s">
        <v>30351</v>
      </c>
      <c r="J4259" s="14" t="s">
        <v>13699</v>
      </c>
      <c r="K4259" s="18"/>
      <c r="L4259" s="14" t="s">
        <v>13699</v>
      </c>
      <c r="M4259" s="15" t="s">
        <v>30253</v>
      </c>
      <c r="N4259" s="19" t="str">
        <f>_xlfn.IFNA(VLOOKUP(K4259,'HAN02'!$I$1:$J$426,2,FALSE),"")</f>
        <v/>
      </c>
    </row>
    <row r="4260" spans="1:14">
      <c r="A4260" s="14">
        <v>4258</v>
      </c>
      <c r="B4260" s="14" t="str">
        <f t="shared" si="66"/>
        <v>500106004258</v>
      </c>
      <c r="C4260" s="15" t="s">
        <v>30352</v>
      </c>
      <c r="D4260" s="15" t="s">
        <v>4680</v>
      </c>
      <c r="E4260" s="15" t="s">
        <v>30353</v>
      </c>
      <c r="F4260" s="14" t="s">
        <v>30354</v>
      </c>
      <c r="G4260" s="15"/>
      <c r="H4260" s="14"/>
      <c r="I4260" s="15" t="s">
        <v>30355</v>
      </c>
      <c r="J4260" s="14"/>
      <c r="K4260" s="18"/>
      <c r="L4260" s="14" t="s">
        <v>13699</v>
      </c>
      <c r="M4260" s="15" t="s">
        <v>30253</v>
      </c>
      <c r="N4260" s="19" t="str">
        <f>_xlfn.IFNA(VLOOKUP(K4260,'HAN02'!$I$1:$J$426,2,FALSE),"")</f>
        <v/>
      </c>
    </row>
    <row r="4261" spans="1:14">
      <c r="A4261" s="14">
        <v>4259</v>
      </c>
      <c r="B4261" s="14" t="str">
        <f t="shared" si="66"/>
        <v>500106304259</v>
      </c>
      <c r="C4261" s="15" t="s">
        <v>30356</v>
      </c>
      <c r="D4261" s="15" t="s">
        <v>4680</v>
      </c>
      <c r="E4261" s="15" t="s">
        <v>30357</v>
      </c>
      <c r="F4261" s="14" t="s">
        <v>30293</v>
      </c>
      <c r="G4261" s="15" t="s">
        <v>30358</v>
      </c>
      <c r="H4261" s="14" t="s">
        <v>13872</v>
      </c>
      <c r="I4261" s="15" t="s">
        <v>30359</v>
      </c>
      <c r="J4261" s="14" t="s">
        <v>13699</v>
      </c>
      <c r="K4261" s="18"/>
      <c r="L4261" s="14" t="s">
        <v>13699</v>
      </c>
      <c r="M4261" s="15" t="s">
        <v>30253</v>
      </c>
      <c r="N4261" s="19" t="str">
        <f>_xlfn.IFNA(VLOOKUP(K4261,'HAN02'!$I$1:$J$426,2,FALSE),"")</f>
        <v/>
      </c>
    </row>
    <row r="4262" spans="1:14">
      <c r="A4262" s="14">
        <v>4260</v>
      </c>
      <c r="B4262" s="14" t="str">
        <f t="shared" si="66"/>
        <v>500106504260</v>
      </c>
      <c r="C4262" s="15" t="s">
        <v>30360</v>
      </c>
      <c r="D4262" s="15" t="s">
        <v>4680</v>
      </c>
      <c r="E4262" s="15" t="s">
        <v>30361</v>
      </c>
      <c r="F4262" s="14" t="s">
        <v>30326</v>
      </c>
      <c r="G4262" s="15" t="s">
        <v>30362</v>
      </c>
      <c r="H4262" s="14" t="s">
        <v>13745</v>
      </c>
      <c r="I4262" s="15" t="s">
        <v>15232</v>
      </c>
      <c r="J4262" s="14" t="s">
        <v>13699</v>
      </c>
      <c r="K4262" s="18"/>
      <c r="L4262" s="14" t="s">
        <v>13699</v>
      </c>
      <c r="M4262" s="15" t="s">
        <v>30253</v>
      </c>
      <c r="N4262" s="19" t="str">
        <f>_xlfn.IFNA(VLOOKUP(K4262,'HAN02'!$I$1:$J$426,2,FALSE),"")</f>
        <v/>
      </c>
    </row>
    <row r="4263" spans="1:14">
      <c r="A4263" s="14">
        <v>4261</v>
      </c>
      <c r="B4263" s="14" t="str">
        <f t="shared" si="66"/>
        <v>500107604261</v>
      </c>
      <c r="C4263" s="15" t="s">
        <v>30363</v>
      </c>
      <c r="D4263" s="15" t="s">
        <v>4682</v>
      </c>
      <c r="E4263" s="15" t="s">
        <v>30364</v>
      </c>
      <c r="F4263" s="14" t="s">
        <v>30365</v>
      </c>
      <c r="G4263" s="15" t="s">
        <v>30366</v>
      </c>
      <c r="H4263" s="14" t="s">
        <v>15084</v>
      </c>
      <c r="I4263" s="15" t="s">
        <v>16225</v>
      </c>
      <c r="J4263" s="14" t="s">
        <v>13699</v>
      </c>
      <c r="K4263" s="18"/>
      <c r="L4263" s="14" t="s">
        <v>13699</v>
      </c>
      <c r="M4263" s="15" t="s">
        <v>30253</v>
      </c>
      <c r="N4263" s="19" t="str">
        <f>_xlfn.IFNA(VLOOKUP(K4263,'HAN02'!$I$1:$J$426,2,FALSE),"")</f>
        <v/>
      </c>
    </row>
    <row r="4264" spans="1:14">
      <c r="A4264" s="14">
        <v>4262</v>
      </c>
      <c r="B4264" s="14" t="str">
        <f t="shared" si="66"/>
        <v>500107004262</v>
      </c>
      <c r="C4264" s="15" t="s">
        <v>30367</v>
      </c>
      <c r="D4264" s="15" t="s">
        <v>4682</v>
      </c>
      <c r="E4264" s="15" t="s">
        <v>30368</v>
      </c>
      <c r="F4264" s="14" t="s">
        <v>30369</v>
      </c>
      <c r="G4264" s="15"/>
      <c r="H4264" s="14"/>
      <c r="I4264" s="15" t="s">
        <v>21855</v>
      </c>
      <c r="J4264" s="14"/>
      <c r="K4264" s="18"/>
      <c r="L4264" s="14" t="s">
        <v>13699</v>
      </c>
      <c r="M4264" s="15" t="s">
        <v>30253</v>
      </c>
      <c r="N4264" s="19" t="str">
        <f>_xlfn.IFNA(VLOOKUP(K4264,'HAN02'!$I$1:$J$426,2,FALSE),"")</f>
        <v/>
      </c>
    </row>
    <row r="4265" spans="1:14">
      <c r="A4265" s="14">
        <v>4263</v>
      </c>
      <c r="B4265" s="14" t="str">
        <f t="shared" si="66"/>
        <v>500107704263</v>
      </c>
      <c r="C4265" s="15" t="s">
        <v>30370</v>
      </c>
      <c r="D4265" s="15" t="s">
        <v>4682</v>
      </c>
      <c r="E4265" s="15" t="s">
        <v>30371</v>
      </c>
      <c r="F4265" s="14" t="s">
        <v>30372</v>
      </c>
      <c r="G4265" s="15" t="s">
        <v>30373</v>
      </c>
      <c r="H4265" s="14" t="s">
        <v>14247</v>
      </c>
      <c r="I4265" s="15" t="s">
        <v>22289</v>
      </c>
      <c r="J4265" s="14" t="s">
        <v>13699</v>
      </c>
      <c r="K4265" s="18"/>
      <c r="L4265" s="14" t="s">
        <v>13699</v>
      </c>
      <c r="M4265" s="15" t="s">
        <v>30253</v>
      </c>
      <c r="N4265" s="19" t="str">
        <f>_xlfn.IFNA(VLOOKUP(K4265,'HAN02'!$I$1:$J$426,2,FALSE),"")</f>
        <v/>
      </c>
    </row>
    <row r="4266" spans="1:14">
      <c r="A4266" s="14">
        <v>4264</v>
      </c>
      <c r="B4266" s="14" t="str">
        <f t="shared" si="66"/>
        <v>500107504264</v>
      </c>
      <c r="C4266" s="15" t="s">
        <v>30374</v>
      </c>
      <c r="D4266" s="15" t="s">
        <v>4682</v>
      </c>
      <c r="E4266" s="15" t="s">
        <v>30375</v>
      </c>
      <c r="F4266" s="14" t="s">
        <v>30293</v>
      </c>
      <c r="G4266" s="15" t="s">
        <v>30376</v>
      </c>
      <c r="H4266" s="14" t="s">
        <v>13745</v>
      </c>
      <c r="I4266" s="15" t="s">
        <v>30377</v>
      </c>
      <c r="J4266" s="14" t="s">
        <v>13699</v>
      </c>
      <c r="K4266" s="18"/>
      <c r="L4266" s="14" t="s">
        <v>13699</v>
      </c>
      <c r="M4266" s="15" t="s">
        <v>30253</v>
      </c>
      <c r="N4266" s="19" t="str">
        <f>_xlfn.IFNA(VLOOKUP(K4266,'HAN02'!$I$1:$J$426,2,FALSE),"")</f>
        <v/>
      </c>
    </row>
    <row r="4267" spans="1:14">
      <c r="A4267" s="14">
        <v>4265</v>
      </c>
      <c r="B4267" s="14" t="str">
        <f t="shared" si="66"/>
        <v>500107404265</v>
      </c>
      <c r="C4267" s="15" t="s">
        <v>30378</v>
      </c>
      <c r="D4267" s="15" t="s">
        <v>4682</v>
      </c>
      <c r="E4267" s="15" t="s">
        <v>30379</v>
      </c>
      <c r="F4267" s="14" t="s">
        <v>30369</v>
      </c>
      <c r="G4267" s="15" t="s">
        <v>30380</v>
      </c>
      <c r="H4267" s="14" t="s">
        <v>13708</v>
      </c>
      <c r="I4267" s="15" t="s">
        <v>30381</v>
      </c>
      <c r="J4267" s="14" t="s">
        <v>13710</v>
      </c>
      <c r="K4267" s="18" t="s">
        <v>13277</v>
      </c>
      <c r="L4267" s="14" t="s">
        <v>13699</v>
      </c>
      <c r="M4267" s="15" t="s">
        <v>30253</v>
      </c>
      <c r="N4267" s="19" t="str">
        <f>_xlfn.IFNA(VLOOKUP(K4267,'HAN02'!$I$1:$J$426,2,FALSE),"")</f>
        <v>GG502044</v>
      </c>
    </row>
    <row r="4268" spans="1:14">
      <c r="A4268" s="14">
        <v>4266</v>
      </c>
      <c r="B4268" s="14" t="str">
        <f t="shared" si="66"/>
        <v>500108004266</v>
      </c>
      <c r="C4268" s="15" t="s">
        <v>30382</v>
      </c>
      <c r="D4268" s="15" t="s">
        <v>4684</v>
      </c>
      <c r="E4268" s="15" t="s">
        <v>30383</v>
      </c>
      <c r="F4268" s="14" t="s">
        <v>30384</v>
      </c>
      <c r="G4268" s="15"/>
      <c r="H4268" s="14"/>
      <c r="I4268" s="15" t="s">
        <v>30385</v>
      </c>
      <c r="J4268" s="14"/>
      <c r="K4268" s="18"/>
      <c r="L4268" s="14" t="s">
        <v>13832</v>
      </c>
      <c r="M4268" s="15" t="s">
        <v>30253</v>
      </c>
      <c r="N4268" s="19" t="str">
        <f>_xlfn.IFNA(VLOOKUP(K4268,'HAN02'!$I$1:$J$426,2,FALSE),"")</f>
        <v/>
      </c>
    </row>
    <row r="4269" spans="1:14">
      <c r="A4269" s="14">
        <v>4267</v>
      </c>
      <c r="B4269" s="14" t="str">
        <f t="shared" si="66"/>
        <v>500108104267</v>
      </c>
      <c r="C4269" s="15" t="s">
        <v>30386</v>
      </c>
      <c r="D4269" s="15" t="s">
        <v>4684</v>
      </c>
      <c r="E4269" s="15" t="s">
        <v>30387</v>
      </c>
      <c r="F4269" s="14" t="s">
        <v>30388</v>
      </c>
      <c r="G4269" s="15" t="s">
        <v>30389</v>
      </c>
      <c r="H4269" s="14" t="s">
        <v>13942</v>
      </c>
      <c r="I4269" s="15" t="s">
        <v>15977</v>
      </c>
      <c r="J4269" s="14" t="s">
        <v>13699</v>
      </c>
      <c r="K4269" s="18"/>
      <c r="L4269" s="14" t="s">
        <v>13699</v>
      </c>
      <c r="M4269" s="15" t="s">
        <v>30253</v>
      </c>
      <c r="N4269" s="19" t="str">
        <f>_xlfn.IFNA(VLOOKUP(K4269,'HAN02'!$I$1:$J$426,2,FALSE),"")</f>
        <v/>
      </c>
    </row>
    <row r="4270" spans="1:14">
      <c r="A4270" s="14">
        <v>4268</v>
      </c>
      <c r="B4270" s="14" t="str">
        <f t="shared" si="66"/>
        <v>500108504268</v>
      </c>
      <c r="C4270" s="15" t="s">
        <v>30390</v>
      </c>
      <c r="D4270" s="15" t="s">
        <v>4684</v>
      </c>
      <c r="E4270" s="15" t="s">
        <v>30391</v>
      </c>
      <c r="F4270" s="14" t="s">
        <v>30388</v>
      </c>
      <c r="G4270" s="15" t="s">
        <v>30392</v>
      </c>
      <c r="H4270" s="14" t="s">
        <v>13745</v>
      </c>
      <c r="I4270" s="15" t="s">
        <v>20532</v>
      </c>
      <c r="J4270" s="14" t="s">
        <v>13699</v>
      </c>
      <c r="K4270" s="18"/>
      <c r="L4270" s="14" t="s">
        <v>13699</v>
      </c>
      <c r="M4270" s="15" t="s">
        <v>30253</v>
      </c>
      <c r="N4270" s="19" t="str">
        <f>_xlfn.IFNA(VLOOKUP(K4270,'HAN02'!$I$1:$J$426,2,FALSE),"")</f>
        <v/>
      </c>
    </row>
    <row r="4271" spans="1:14">
      <c r="A4271" s="14">
        <v>4269</v>
      </c>
      <c r="B4271" s="14" t="str">
        <f t="shared" si="66"/>
        <v>500108404269</v>
      </c>
      <c r="C4271" s="15" t="s">
        <v>30393</v>
      </c>
      <c r="D4271" s="15" t="s">
        <v>4684</v>
      </c>
      <c r="E4271" s="15" t="s">
        <v>30394</v>
      </c>
      <c r="F4271" s="14" t="s">
        <v>30384</v>
      </c>
      <c r="G4271" s="15" t="s">
        <v>30395</v>
      </c>
      <c r="H4271" s="14" t="s">
        <v>13708</v>
      </c>
      <c r="I4271" s="15" t="s">
        <v>18634</v>
      </c>
      <c r="J4271" s="14" t="s">
        <v>13699</v>
      </c>
      <c r="K4271" s="18"/>
      <c r="L4271" s="14" t="s">
        <v>13699</v>
      </c>
      <c r="M4271" s="15" t="s">
        <v>30253</v>
      </c>
      <c r="N4271" s="19" t="str">
        <f>_xlfn.IFNA(VLOOKUP(K4271,'HAN02'!$I$1:$J$426,2,FALSE),"")</f>
        <v/>
      </c>
    </row>
    <row r="4272" spans="1:14">
      <c r="A4272" s="14">
        <v>4270</v>
      </c>
      <c r="B4272" s="14" t="str">
        <f t="shared" si="66"/>
        <v>500109504270</v>
      </c>
      <c r="C4272" s="15" t="s">
        <v>30396</v>
      </c>
      <c r="D4272" s="15" t="s">
        <v>4686</v>
      </c>
      <c r="E4272" s="15" t="s">
        <v>30397</v>
      </c>
      <c r="F4272" s="14" t="s">
        <v>30398</v>
      </c>
      <c r="G4272" s="15" t="s">
        <v>30399</v>
      </c>
      <c r="H4272" s="14" t="s">
        <v>13745</v>
      </c>
      <c r="I4272" s="15" t="s">
        <v>30400</v>
      </c>
      <c r="J4272" s="14" t="s">
        <v>13699</v>
      </c>
      <c r="K4272" s="18"/>
      <c r="L4272" s="14" t="s">
        <v>13832</v>
      </c>
      <c r="M4272" s="15" t="s">
        <v>30253</v>
      </c>
      <c r="N4272" s="19" t="str">
        <f>_xlfn.IFNA(VLOOKUP(K4272,'HAN02'!$I$1:$J$426,2,FALSE),"")</f>
        <v/>
      </c>
    </row>
    <row r="4273" spans="1:14">
      <c r="A4273" s="14">
        <v>4271</v>
      </c>
      <c r="B4273" s="14" t="str">
        <f t="shared" si="66"/>
        <v>500109404271</v>
      </c>
      <c r="C4273" s="15" t="s">
        <v>30401</v>
      </c>
      <c r="D4273" s="15" t="s">
        <v>4686</v>
      </c>
      <c r="E4273" s="15" t="s">
        <v>30402</v>
      </c>
      <c r="F4273" s="14" t="s">
        <v>30403</v>
      </c>
      <c r="G4273" s="15" t="s">
        <v>30404</v>
      </c>
      <c r="H4273" s="14" t="s">
        <v>13708</v>
      </c>
      <c r="I4273" s="15" t="s">
        <v>27287</v>
      </c>
      <c r="J4273" s="14" t="s">
        <v>13710</v>
      </c>
      <c r="K4273" s="18" t="s">
        <v>13277</v>
      </c>
      <c r="L4273" s="14" t="s">
        <v>13699</v>
      </c>
      <c r="M4273" s="15" t="s">
        <v>30253</v>
      </c>
      <c r="N4273" s="19" t="str">
        <f>_xlfn.IFNA(VLOOKUP(K4273,'HAN02'!$I$1:$J$426,2,FALSE),"")</f>
        <v>GG502044</v>
      </c>
    </row>
    <row r="4274" spans="1:14">
      <c r="A4274" s="14">
        <v>4272</v>
      </c>
      <c r="B4274" s="14" t="str">
        <f t="shared" si="66"/>
        <v>500111004272</v>
      </c>
      <c r="C4274" s="15" t="s">
        <v>30405</v>
      </c>
      <c r="D4274" s="15" t="s">
        <v>4690</v>
      </c>
      <c r="E4274" s="15" t="s">
        <v>30406</v>
      </c>
      <c r="F4274" s="14" t="s">
        <v>30407</v>
      </c>
      <c r="G4274" s="15"/>
      <c r="H4274" s="14"/>
      <c r="I4274" s="15" t="s">
        <v>30408</v>
      </c>
      <c r="J4274" s="14"/>
      <c r="K4274" s="18"/>
      <c r="L4274" s="14" t="s">
        <v>13699</v>
      </c>
      <c r="M4274" s="15" t="s">
        <v>30253</v>
      </c>
      <c r="N4274" s="19" t="str">
        <f>_xlfn.IFNA(VLOOKUP(K4274,'HAN02'!$I$1:$J$426,2,FALSE),"")</f>
        <v/>
      </c>
    </row>
    <row r="4275" spans="1:14">
      <c r="A4275" s="14">
        <v>4273</v>
      </c>
      <c r="B4275" s="14" t="str">
        <f t="shared" si="66"/>
        <v>500111104273</v>
      </c>
      <c r="C4275" s="15" t="s">
        <v>30409</v>
      </c>
      <c r="D4275" s="15" t="s">
        <v>4690</v>
      </c>
      <c r="E4275" s="15" t="s">
        <v>30410</v>
      </c>
      <c r="F4275" s="14" t="s">
        <v>30411</v>
      </c>
      <c r="G4275" s="15" t="s">
        <v>30412</v>
      </c>
      <c r="H4275" s="14" t="s">
        <v>13942</v>
      </c>
      <c r="I4275" s="15" t="s">
        <v>30413</v>
      </c>
      <c r="J4275" s="14" t="s">
        <v>13699</v>
      </c>
      <c r="K4275" s="18"/>
      <c r="L4275" s="14" t="s">
        <v>13699</v>
      </c>
      <c r="M4275" s="15" t="s">
        <v>30253</v>
      </c>
      <c r="N4275" s="19" t="str">
        <f>_xlfn.IFNA(VLOOKUP(K4275,'HAN02'!$I$1:$J$426,2,FALSE),"")</f>
        <v/>
      </c>
    </row>
    <row r="4276" spans="1:14">
      <c r="A4276" s="14">
        <v>4274</v>
      </c>
      <c r="B4276" s="14" t="str">
        <f t="shared" si="66"/>
        <v>500111004274</v>
      </c>
      <c r="C4276" s="15" t="s">
        <v>30414</v>
      </c>
      <c r="D4276" s="15" t="s">
        <v>4690</v>
      </c>
      <c r="E4276" s="15"/>
      <c r="F4276" s="14"/>
      <c r="G4276" s="15"/>
      <c r="H4276" s="14"/>
      <c r="I4276" s="15"/>
      <c r="J4276" s="14"/>
      <c r="K4276" s="18"/>
      <c r="L4276" s="14" t="s">
        <v>13699</v>
      </c>
      <c r="M4276" s="15" t="s">
        <v>30253</v>
      </c>
      <c r="N4276" s="19" t="str">
        <f>_xlfn.IFNA(VLOOKUP(K4276,'HAN02'!$I$1:$J$426,2,FALSE),"")</f>
        <v/>
      </c>
    </row>
    <row r="4277" spans="1:14">
      <c r="A4277" s="14">
        <v>4275</v>
      </c>
      <c r="B4277" s="14" t="str">
        <f t="shared" si="66"/>
        <v>500112504275</v>
      </c>
      <c r="C4277" s="15" t="s">
        <v>30415</v>
      </c>
      <c r="D4277" s="15" t="s">
        <v>4692</v>
      </c>
      <c r="E4277" s="15" t="s">
        <v>30416</v>
      </c>
      <c r="F4277" s="14" t="s">
        <v>30301</v>
      </c>
      <c r="G4277" s="15" t="s">
        <v>30417</v>
      </c>
      <c r="H4277" s="14" t="s">
        <v>13745</v>
      </c>
      <c r="I4277" s="15" t="s">
        <v>19201</v>
      </c>
      <c r="J4277" s="14" t="s">
        <v>13699</v>
      </c>
      <c r="K4277" s="18"/>
      <c r="L4277" s="14" t="s">
        <v>13832</v>
      </c>
      <c r="M4277" s="15" t="s">
        <v>30253</v>
      </c>
      <c r="N4277" s="19" t="str">
        <f>_xlfn.IFNA(VLOOKUP(K4277,'HAN02'!$I$1:$J$426,2,FALSE),"")</f>
        <v/>
      </c>
    </row>
    <row r="4278" spans="1:14">
      <c r="A4278" s="14">
        <v>4276</v>
      </c>
      <c r="B4278" s="14" t="str">
        <f t="shared" si="66"/>
        <v>500112004276</v>
      </c>
      <c r="C4278" s="15" t="s">
        <v>30418</v>
      </c>
      <c r="D4278" s="15" t="s">
        <v>4692</v>
      </c>
      <c r="E4278" s="15" t="s">
        <v>30419</v>
      </c>
      <c r="F4278" s="14" t="s">
        <v>30301</v>
      </c>
      <c r="G4278" s="15" t="s">
        <v>30420</v>
      </c>
      <c r="H4278" s="14"/>
      <c r="I4278" s="15" t="s">
        <v>15863</v>
      </c>
      <c r="J4278" s="14"/>
      <c r="K4278" s="18"/>
      <c r="L4278" s="14" t="s">
        <v>13699</v>
      </c>
      <c r="M4278" s="15" t="s">
        <v>30253</v>
      </c>
      <c r="N4278" s="19" t="str">
        <f>_xlfn.IFNA(VLOOKUP(K4278,'HAN02'!$I$1:$J$426,2,FALSE),"")</f>
        <v/>
      </c>
    </row>
    <row r="4279" spans="1:14">
      <c r="A4279" s="14">
        <v>4277</v>
      </c>
      <c r="B4279" s="14" t="str">
        <f t="shared" si="66"/>
        <v>500112704277</v>
      </c>
      <c r="C4279" s="15" t="s">
        <v>30421</v>
      </c>
      <c r="D4279" s="15" t="s">
        <v>4692</v>
      </c>
      <c r="E4279" s="15" t="s">
        <v>30422</v>
      </c>
      <c r="F4279" s="14" t="s">
        <v>30423</v>
      </c>
      <c r="G4279" s="15" t="s">
        <v>30424</v>
      </c>
      <c r="H4279" s="14" t="s">
        <v>14247</v>
      </c>
      <c r="I4279" s="15" t="s">
        <v>17023</v>
      </c>
      <c r="J4279" s="14" t="s">
        <v>13699</v>
      </c>
      <c r="K4279" s="18"/>
      <c r="L4279" s="14" t="s">
        <v>13832</v>
      </c>
      <c r="M4279" s="15" t="s">
        <v>30253</v>
      </c>
      <c r="N4279" s="19" t="str">
        <f>_xlfn.IFNA(VLOOKUP(K4279,'HAN02'!$I$1:$J$426,2,FALSE),"")</f>
        <v/>
      </c>
    </row>
    <row r="4280" spans="1:14">
      <c r="A4280" s="14">
        <v>4278</v>
      </c>
      <c r="B4280" s="14" t="str">
        <f t="shared" si="66"/>
        <v>500112004278</v>
      </c>
      <c r="C4280" s="15" t="s">
        <v>30425</v>
      </c>
      <c r="D4280" s="15" t="s">
        <v>4692</v>
      </c>
      <c r="E4280" s="15"/>
      <c r="F4280" s="14"/>
      <c r="G4280" s="15"/>
      <c r="H4280" s="14"/>
      <c r="I4280" s="15"/>
      <c r="J4280" s="14"/>
      <c r="K4280" s="18"/>
      <c r="L4280" s="14" t="s">
        <v>13699</v>
      </c>
      <c r="M4280" s="15" t="s">
        <v>30253</v>
      </c>
      <c r="N4280" s="19" t="str">
        <f>_xlfn.IFNA(VLOOKUP(K4280,'HAN02'!$I$1:$J$426,2,FALSE),"")</f>
        <v/>
      </c>
    </row>
    <row r="4281" spans="1:14">
      <c r="A4281" s="14">
        <v>4279</v>
      </c>
      <c r="B4281" s="14" t="str">
        <f t="shared" si="66"/>
        <v>500112504279</v>
      </c>
      <c r="C4281" s="15" t="s">
        <v>30426</v>
      </c>
      <c r="D4281" s="15" t="s">
        <v>4692</v>
      </c>
      <c r="E4281" s="15" t="s">
        <v>30427</v>
      </c>
      <c r="F4281" s="14" t="s">
        <v>30301</v>
      </c>
      <c r="G4281" s="15" t="s">
        <v>30428</v>
      </c>
      <c r="H4281" s="14" t="s">
        <v>13745</v>
      </c>
      <c r="I4281" s="15" t="s">
        <v>23345</v>
      </c>
      <c r="J4281" s="14" t="s">
        <v>13699</v>
      </c>
      <c r="K4281" s="18"/>
      <c r="L4281" s="14" t="s">
        <v>13699</v>
      </c>
      <c r="M4281" s="15" t="s">
        <v>30253</v>
      </c>
      <c r="N4281" s="19" t="str">
        <f>_xlfn.IFNA(VLOOKUP(K4281,'HAN02'!$I$1:$J$426,2,FALSE),"")</f>
        <v/>
      </c>
    </row>
    <row r="4282" spans="1:14">
      <c r="A4282" s="14">
        <v>4280</v>
      </c>
      <c r="B4282" s="14" t="str">
        <f t="shared" si="66"/>
        <v>500112304280</v>
      </c>
      <c r="C4282" s="15" t="s">
        <v>30429</v>
      </c>
      <c r="D4282" s="15" t="s">
        <v>4692</v>
      </c>
      <c r="E4282" s="15" t="s">
        <v>30430</v>
      </c>
      <c r="F4282" s="14" t="s">
        <v>30301</v>
      </c>
      <c r="G4282" s="15" t="s">
        <v>30431</v>
      </c>
      <c r="H4282" s="14" t="s">
        <v>13872</v>
      </c>
      <c r="I4282" s="15" t="s">
        <v>25535</v>
      </c>
      <c r="J4282" s="14" t="s">
        <v>13699</v>
      </c>
      <c r="K4282" s="18"/>
      <c r="L4282" s="14" t="s">
        <v>13699</v>
      </c>
      <c r="M4282" s="15" t="s">
        <v>30253</v>
      </c>
      <c r="N4282" s="19" t="str">
        <f>_xlfn.IFNA(VLOOKUP(K4282,'HAN02'!$I$1:$J$426,2,FALSE),"")</f>
        <v/>
      </c>
    </row>
    <row r="4283" spans="1:14">
      <c r="A4283" s="14">
        <v>4281</v>
      </c>
      <c r="B4283" s="14" t="str">
        <f t="shared" si="66"/>
        <v>500114404281</v>
      </c>
      <c r="C4283" s="15" t="s">
        <v>30432</v>
      </c>
      <c r="D4283" s="15" t="s">
        <v>4696</v>
      </c>
      <c r="E4283" s="15" t="s">
        <v>30433</v>
      </c>
      <c r="F4283" s="14" t="s">
        <v>30434</v>
      </c>
      <c r="G4283" s="15" t="s">
        <v>30435</v>
      </c>
      <c r="H4283" s="14" t="s">
        <v>13708</v>
      </c>
      <c r="I4283" s="15" t="s">
        <v>30436</v>
      </c>
      <c r="J4283" s="14" t="s">
        <v>13699</v>
      </c>
      <c r="K4283" s="18"/>
      <c r="L4283" s="14" t="s">
        <v>13832</v>
      </c>
      <c r="M4283" s="15" t="s">
        <v>30253</v>
      </c>
      <c r="N4283" s="19" t="str">
        <f>_xlfn.IFNA(VLOOKUP(K4283,'HAN02'!$I$1:$J$426,2,FALSE),"")</f>
        <v/>
      </c>
    </row>
    <row r="4284" spans="1:14">
      <c r="A4284" s="14">
        <v>4282</v>
      </c>
      <c r="B4284" s="14" t="str">
        <f t="shared" si="66"/>
        <v>500114004282</v>
      </c>
      <c r="C4284" s="15" t="s">
        <v>30437</v>
      </c>
      <c r="D4284" s="15" t="s">
        <v>4696</v>
      </c>
      <c r="E4284" s="15"/>
      <c r="F4284" s="14"/>
      <c r="G4284" s="15"/>
      <c r="H4284" s="14"/>
      <c r="I4284" s="15"/>
      <c r="J4284" s="14"/>
      <c r="K4284" s="18"/>
      <c r="L4284" s="14" t="s">
        <v>13699</v>
      </c>
      <c r="M4284" s="15" t="s">
        <v>30253</v>
      </c>
      <c r="N4284" s="19" t="str">
        <f>_xlfn.IFNA(VLOOKUP(K4284,'HAN02'!$I$1:$J$426,2,FALSE),"")</f>
        <v/>
      </c>
    </row>
    <row r="4285" spans="1:14">
      <c r="A4285" s="14">
        <v>4283</v>
      </c>
      <c r="B4285" s="14" t="str">
        <f t="shared" si="66"/>
        <v>500115404283</v>
      </c>
      <c r="C4285" s="15" t="s">
        <v>30438</v>
      </c>
      <c r="D4285" s="15" t="s">
        <v>4698</v>
      </c>
      <c r="E4285" s="15" t="s">
        <v>30439</v>
      </c>
      <c r="F4285" s="14" t="s">
        <v>30440</v>
      </c>
      <c r="G4285" s="15" t="s">
        <v>30441</v>
      </c>
      <c r="H4285" s="14" t="s">
        <v>13708</v>
      </c>
      <c r="I4285" s="15" t="s">
        <v>30442</v>
      </c>
      <c r="J4285" s="14" t="s">
        <v>13699</v>
      </c>
      <c r="K4285" s="18"/>
      <c r="L4285" s="14" t="s">
        <v>13699</v>
      </c>
      <c r="M4285" s="15" t="s">
        <v>30253</v>
      </c>
      <c r="N4285" s="19" t="str">
        <f>_xlfn.IFNA(VLOOKUP(K4285,'HAN02'!$I$1:$J$426,2,FALSE),"")</f>
        <v/>
      </c>
    </row>
    <row r="4286" spans="1:14">
      <c r="A4286" s="14">
        <v>4284</v>
      </c>
      <c r="B4286" s="14" t="str">
        <f t="shared" si="66"/>
        <v>500117404284</v>
      </c>
      <c r="C4286" s="15" t="s">
        <v>30443</v>
      </c>
      <c r="D4286" s="15" t="s">
        <v>4702</v>
      </c>
      <c r="E4286" s="15" t="s">
        <v>30444</v>
      </c>
      <c r="F4286" s="14" t="s">
        <v>30445</v>
      </c>
      <c r="G4286" s="15" t="s">
        <v>30446</v>
      </c>
      <c r="H4286" s="14" t="s">
        <v>13708</v>
      </c>
      <c r="I4286" s="15" t="s">
        <v>22156</v>
      </c>
      <c r="J4286" s="14" t="s">
        <v>13699</v>
      </c>
      <c r="K4286" s="18"/>
      <c r="L4286" s="14" t="s">
        <v>13699</v>
      </c>
      <c r="M4286" s="15" t="s">
        <v>30253</v>
      </c>
      <c r="N4286" s="19" t="str">
        <f>_xlfn.IFNA(VLOOKUP(K4286,'HAN02'!$I$1:$J$426,2,FALSE),"")</f>
        <v/>
      </c>
    </row>
    <row r="4287" spans="1:14">
      <c r="A4287" s="14">
        <v>4285</v>
      </c>
      <c r="B4287" s="14" t="str">
        <f t="shared" si="66"/>
        <v>500119204285</v>
      </c>
      <c r="C4287" s="15" t="s">
        <v>30447</v>
      </c>
      <c r="D4287" s="15" t="s">
        <v>4706</v>
      </c>
      <c r="E4287" s="15" t="s">
        <v>30448</v>
      </c>
      <c r="F4287" s="14" t="s">
        <v>30449</v>
      </c>
      <c r="G4287" s="15" t="s">
        <v>30450</v>
      </c>
      <c r="H4287" s="14" t="s">
        <v>14962</v>
      </c>
      <c r="I4287" s="15" t="s">
        <v>30451</v>
      </c>
      <c r="J4287" s="14" t="s">
        <v>13699</v>
      </c>
      <c r="K4287" s="18"/>
      <c r="L4287" s="14" t="s">
        <v>13699</v>
      </c>
      <c r="M4287" s="15" t="s">
        <v>30253</v>
      </c>
      <c r="N4287" s="19" t="str">
        <f>_xlfn.IFNA(VLOOKUP(K4287,'HAN02'!$I$1:$J$426,2,FALSE),"")</f>
        <v/>
      </c>
    </row>
    <row r="4288" spans="1:14">
      <c r="A4288" s="14">
        <v>4286</v>
      </c>
      <c r="B4288" s="14" t="str">
        <f t="shared" si="66"/>
        <v>500120004286</v>
      </c>
      <c r="C4288" s="15" t="s">
        <v>30452</v>
      </c>
      <c r="D4288" s="15" t="s">
        <v>4708</v>
      </c>
      <c r="E4288" s="15" t="s">
        <v>30453</v>
      </c>
      <c r="F4288" s="14" t="s">
        <v>30454</v>
      </c>
      <c r="G4288" s="15" t="s">
        <v>30455</v>
      </c>
      <c r="H4288" s="14"/>
      <c r="I4288" s="15" t="s">
        <v>30456</v>
      </c>
      <c r="J4288" s="14"/>
      <c r="K4288" s="18"/>
      <c r="L4288" s="14" t="s">
        <v>13699</v>
      </c>
      <c r="M4288" s="15" t="s">
        <v>30253</v>
      </c>
      <c r="N4288" s="19" t="str">
        <f>_xlfn.IFNA(VLOOKUP(K4288,'HAN02'!$I$1:$J$426,2,FALSE),"")</f>
        <v/>
      </c>
    </row>
    <row r="4289" spans="1:14">
      <c r="A4289" s="14">
        <v>4287</v>
      </c>
      <c r="B4289" s="14" t="str">
        <f t="shared" si="66"/>
        <v>500151404287</v>
      </c>
      <c r="C4289" s="15" t="s">
        <v>30457</v>
      </c>
      <c r="D4289" s="15" t="s">
        <v>4710</v>
      </c>
      <c r="E4289" s="15" t="s">
        <v>30458</v>
      </c>
      <c r="F4289" s="14" t="s">
        <v>30459</v>
      </c>
      <c r="G4289" s="15" t="s">
        <v>30460</v>
      </c>
      <c r="H4289" s="14" t="s">
        <v>13708</v>
      </c>
      <c r="I4289" s="15" t="s">
        <v>13698</v>
      </c>
      <c r="J4289" s="14" t="s">
        <v>13699</v>
      </c>
      <c r="K4289" s="18"/>
      <c r="L4289" s="14" t="s">
        <v>13699</v>
      </c>
      <c r="M4289" s="15" t="s">
        <v>30253</v>
      </c>
      <c r="N4289" s="19" t="str">
        <f>_xlfn.IFNA(VLOOKUP(K4289,'HAN02'!$I$1:$J$426,2,FALSE),"")</f>
        <v/>
      </c>
    </row>
    <row r="4290" spans="1:14">
      <c r="A4290" s="14">
        <v>4288</v>
      </c>
      <c r="B4290" s="14" t="str">
        <f t="shared" si="66"/>
        <v>500151504288</v>
      </c>
      <c r="C4290" s="15" t="s">
        <v>30461</v>
      </c>
      <c r="D4290" s="15" t="s">
        <v>4710</v>
      </c>
      <c r="E4290" s="15" t="s">
        <v>30462</v>
      </c>
      <c r="F4290" s="14" t="s">
        <v>30459</v>
      </c>
      <c r="G4290" s="15" t="s">
        <v>30463</v>
      </c>
      <c r="H4290" s="14" t="s">
        <v>13745</v>
      </c>
      <c r="I4290" s="15" t="s">
        <v>30464</v>
      </c>
      <c r="J4290" s="14" t="s">
        <v>13699</v>
      </c>
      <c r="K4290" s="18"/>
      <c r="L4290" s="14" t="s">
        <v>13699</v>
      </c>
      <c r="M4290" s="15" t="s">
        <v>30253</v>
      </c>
      <c r="N4290" s="19" t="str">
        <f>_xlfn.IFNA(VLOOKUP(K4290,'HAN02'!$I$1:$J$426,2,FALSE),"")</f>
        <v/>
      </c>
    </row>
    <row r="4291" spans="1:14">
      <c r="A4291" s="14">
        <v>4289</v>
      </c>
      <c r="B4291" s="14" t="str">
        <f t="shared" si="66"/>
        <v>500196404289</v>
      </c>
      <c r="C4291" s="15" t="s">
        <v>30465</v>
      </c>
      <c r="D4291" s="15" t="s">
        <v>13277</v>
      </c>
      <c r="E4291" s="15" t="s">
        <v>30466</v>
      </c>
      <c r="F4291" s="14" t="s">
        <v>30467</v>
      </c>
      <c r="G4291" s="15" t="s">
        <v>30468</v>
      </c>
      <c r="H4291" s="14" t="s">
        <v>13708</v>
      </c>
      <c r="I4291" s="15" t="s">
        <v>30469</v>
      </c>
      <c r="J4291" s="14" t="s">
        <v>13710</v>
      </c>
      <c r="K4291" s="18" t="s">
        <v>13277</v>
      </c>
      <c r="L4291" s="14" t="s">
        <v>13832</v>
      </c>
      <c r="M4291" s="15" t="s">
        <v>30253</v>
      </c>
      <c r="N4291" s="19" t="str">
        <f>_xlfn.IFNA(VLOOKUP(K4291,'HAN02'!$I$1:$J$426,2,FALSE),"")</f>
        <v>GG502044</v>
      </c>
    </row>
    <row r="4292" spans="1:14">
      <c r="A4292" s="14">
        <v>4290</v>
      </c>
      <c r="B4292" s="14" t="str">
        <f t="shared" ref="B4292:B4355" si="67">D4292&amp;IF(H4292="",0,H4292)&amp;REPT(0,5-LEN(A4292))&amp;A4292</f>
        <v>500196104290</v>
      </c>
      <c r="C4292" s="15" t="s">
        <v>30470</v>
      </c>
      <c r="D4292" s="15" t="s">
        <v>13277</v>
      </c>
      <c r="E4292" s="15" t="s">
        <v>30471</v>
      </c>
      <c r="F4292" s="14" t="s">
        <v>30369</v>
      </c>
      <c r="G4292" s="15" t="s">
        <v>30472</v>
      </c>
      <c r="H4292" s="14" t="s">
        <v>13942</v>
      </c>
      <c r="I4292" s="15" t="s">
        <v>30473</v>
      </c>
      <c r="J4292" s="14" t="s">
        <v>13710</v>
      </c>
      <c r="K4292" s="18" t="s">
        <v>13277</v>
      </c>
      <c r="L4292" s="14" t="s">
        <v>13832</v>
      </c>
      <c r="M4292" s="15" t="s">
        <v>30253</v>
      </c>
      <c r="N4292" s="19" t="str">
        <f>_xlfn.IFNA(VLOOKUP(K4292,'HAN02'!$I$1:$J$426,2,FALSE),"")</f>
        <v>GG502044</v>
      </c>
    </row>
    <row r="4293" spans="1:14">
      <c r="A4293" s="14">
        <v>4291</v>
      </c>
      <c r="B4293" s="14" t="str">
        <f t="shared" si="67"/>
        <v>500196404291</v>
      </c>
      <c r="C4293" s="15" t="s">
        <v>30474</v>
      </c>
      <c r="D4293" s="15" t="s">
        <v>13277</v>
      </c>
      <c r="E4293" s="15" t="s">
        <v>30475</v>
      </c>
      <c r="F4293" s="14" t="s">
        <v>30369</v>
      </c>
      <c r="G4293" s="15" t="s">
        <v>30476</v>
      </c>
      <c r="H4293" s="14" t="s">
        <v>13708</v>
      </c>
      <c r="I4293" s="15" t="s">
        <v>18956</v>
      </c>
      <c r="J4293" s="14" t="s">
        <v>13710</v>
      </c>
      <c r="K4293" s="18" t="s">
        <v>13277</v>
      </c>
      <c r="L4293" s="14" t="s">
        <v>13832</v>
      </c>
      <c r="M4293" s="15" t="s">
        <v>30253</v>
      </c>
      <c r="N4293" s="19" t="str">
        <f>_xlfn.IFNA(VLOOKUP(K4293,'HAN02'!$I$1:$J$426,2,FALSE),"")</f>
        <v>GG502044</v>
      </c>
    </row>
    <row r="4294" spans="1:14">
      <c r="A4294" s="14">
        <v>4292</v>
      </c>
      <c r="B4294" s="14" t="str">
        <f t="shared" si="67"/>
        <v>500196404292</v>
      </c>
      <c r="C4294" s="15" t="s">
        <v>30477</v>
      </c>
      <c r="D4294" s="15" t="s">
        <v>13277</v>
      </c>
      <c r="E4294" s="15" t="s">
        <v>30478</v>
      </c>
      <c r="F4294" s="14" t="s">
        <v>30479</v>
      </c>
      <c r="G4294" s="15" t="s">
        <v>30480</v>
      </c>
      <c r="H4294" s="14" t="s">
        <v>13708</v>
      </c>
      <c r="I4294" s="15" t="s">
        <v>30481</v>
      </c>
      <c r="J4294" s="14" t="s">
        <v>13710</v>
      </c>
      <c r="K4294" s="18" t="s">
        <v>13277</v>
      </c>
      <c r="L4294" s="14" t="s">
        <v>13699</v>
      </c>
      <c r="M4294" s="15" t="s">
        <v>30253</v>
      </c>
      <c r="N4294" s="19" t="str">
        <f>_xlfn.IFNA(VLOOKUP(K4294,'HAN02'!$I$1:$J$426,2,FALSE),"")</f>
        <v>GG502044</v>
      </c>
    </row>
    <row r="4295" spans="1:14">
      <c r="A4295" s="14">
        <v>4293</v>
      </c>
      <c r="B4295" s="14" t="str">
        <f t="shared" si="67"/>
        <v>500196504293</v>
      </c>
      <c r="C4295" s="15" t="s">
        <v>30482</v>
      </c>
      <c r="D4295" s="15" t="s">
        <v>13277</v>
      </c>
      <c r="E4295" s="15" t="s">
        <v>30483</v>
      </c>
      <c r="F4295" s="14" t="s">
        <v>30293</v>
      </c>
      <c r="G4295" s="15" t="s">
        <v>30484</v>
      </c>
      <c r="H4295" s="14" t="s">
        <v>13745</v>
      </c>
      <c r="I4295" s="15" t="s">
        <v>26274</v>
      </c>
      <c r="J4295" s="14" t="s">
        <v>13710</v>
      </c>
      <c r="K4295" s="18" t="s">
        <v>13277</v>
      </c>
      <c r="L4295" s="14" t="s">
        <v>13699</v>
      </c>
      <c r="M4295" s="15" t="s">
        <v>30253</v>
      </c>
      <c r="N4295" s="19" t="str">
        <f>_xlfn.IFNA(VLOOKUP(K4295,'HAN02'!$I$1:$J$426,2,FALSE),"")</f>
        <v>GG502044</v>
      </c>
    </row>
    <row r="4296" spans="1:14">
      <c r="A4296" s="14">
        <v>4294</v>
      </c>
      <c r="B4296" s="14" t="str">
        <f t="shared" si="67"/>
        <v>500200004294</v>
      </c>
      <c r="C4296" s="15" t="s">
        <v>30485</v>
      </c>
      <c r="D4296" s="15" t="s">
        <v>4722</v>
      </c>
      <c r="E4296" s="15" t="s">
        <v>30486</v>
      </c>
      <c r="F4296" s="14" t="s">
        <v>30487</v>
      </c>
      <c r="G4296" s="15"/>
      <c r="H4296" s="14"/>
      <c r="I4296" s="15" t="s">
        <v>30488</v>
      </c>
      <c r="J4296" s="14"/>
      <c r="K4296" s="18"/>
      <c r="L4296" s="14" t="s">
        <v>13699</v>
      </c>
      <c r="M4296" s="15" t="s">
        <v>30253</v>
      </c>
      <c r="N4296" s="19" t="str">
        <f>_xlfn.IFNA(VLOOKUP(K4296,'HAN02'!$I$1:$J$426,2,FALSE),"")</f>
        <v/>
      </c>
    </row>
    <row r="4297" spans="1:14">
      <c r="A4297" s="14">
        <v>4295</v>
      </c>
      <c r="B4297" s="14" t="str">
        <f t="shared" si="67"/>
        <v>500223004295</v>
      </c>
      <c r="C4297" s="15" t="s">
        <v>30489</v>
      </c>
      <c r="D4297" s="15" t="s">
        <v>30490</v>
      </c>
      <c r="E4297" s="15" t="s">
        <v>30491</v>
      </c>
      <c r="F4297" s="14" t="s">
        <v>30492</v>
      </c>
      <c r="G4297" s="15" t="s">
        <v>30493</v>
      </c>
      <c r="H4297" s="14"/>
      <c r="I4297" s="15" t="s">
        <v>29568</v>
      </c>
      <c r="J4297" s="14"/>
      <c r="K4297" s="18"/>
      <c r="L4297" s="14" t="s">
        <v>13699</v>
      </c>
      <c r="M4297" s="15" t="s">
        <v>30253</v>
      </c>
      <c r="N4297" s="19" t="str">
        <f>_xlfn.IFNA(VLOOKUP(K4297,'HAN02'!$I$1:$J$426,2,FALSE),"")</f>
        <v/>
      </c>
    </row>
    <row r="4298" spans="1:14">
      <c r="A4298" s="14">
        <v>4296</v>
      </c>
      <c r="B4298" s="14" t="str">
        <f t="shared" si="67"/>
        <v>500226504296</v>
      </c>
      <c r="C4298" s="15" t="s">
        <v>30494</v>
      </c>
      <c r="D4298" s="15" t="s">
        <v>30495</v>
      </c>
      <c r="E4298" s="15" t="s">
        <v>30496</v>
      </c>
      <c r="F4298" s="14" t="s">
        <v>30497</v>
      </c>
      <c r="G4298" s="15" t="s">
        <v>30498</v>
      </c>
      <c r="H4298" s="14" t="s">
        <v>13745</v>
      </c>
      <c r="I4298" s="15" t="s">
        <v>30499</v>
      </c>
      <c r="J4298" s="14" t="s">
        <v>13699</v>
      </c>
      <c r="K4298" s="18"/>
      <c r="L4298" s="14" t="s">
        <v>13832</v>
      </c>
      <c r="M4298" s="15" t="s">
        <v>30253</v>
      </c>
      <c r="N4298" s="19" t="str">
        <f>_xlfn.IFNA(VLOOKUP(K4298,'HAN02'!$I$1:$J$426,2,FALSE),"")</f>
        <v/>
      </c>
    </row>
    <row r="4299" spans="1:14">
      <c r="A4299" s="14">
        <v>4297</v>
      </c>
      <c r="B4299" s="14" t="str">
        <f t="shared" si="67"/>
        <v>500226404297</v>
      </c>
      <c r="C4299" s="15" t="s">
        <v>30500</v>
      </c>
      <c r="D4299" s="15" t="s">
        <v>30495</v>
      </c>
      <c r="E4299" s="15" t="s">
        <v>30501</v>
      </c>
      <c r="F4299" s="14" t="s">
        <v>30497</v>
      </c>
      <c r="G4299" s="15" t="s">
        <v>30502</v>
      </c>
      <c r="H4299" s="14" t="s">
        <v>13708</v>
      </c>
      <c r="I4299" s="15" t="s">
        <v>15661</v>
      </c>
      <c r="J4299" s="14" t="s">
        <v>13699</v>
      </c>
      <c r="K4299" s="18"/>
      <c r="L4299" s="14" t="s">
        <v>13699</v>
      </c>
      <c r="M4299" s="15" t="s">
        <v>30253</v>
      </c>
      <c r="N4299" s="19" t="str">
        <f>_xlfn.IFNA(VLOOKUP(K4299,'HAN02'!$I$1:$J$426,2,FALSE),"")</f>
        <v/>
      </c>
    </row>
    <row r="4300" spans="1:14">
      <c r="A4300" s="14">
        <v>4298</v>
      </c>
      <c r="B4300" s="14" t="str">
        <f t="shared" si="67"/>
        <v>500229604298</v>
      </c>
      <c r="C4300" s="15" t="s">
        <v>30503</v>
      </c>
      <c r="D4300" s="15" t="s">
        <v>4724</v>
      </c>
      <c r="E4300" s="15" t="s">
        <v>30486</v>
      </c>
      <c r="F4300" s="14" t="s">
        <v>30504</v>
      </c>
      <c r="G4300" s="15" t="s">
        <v>30505</v>
      </c>
      <c r="H4300" s="14" t="s">
        <v>15084</v>
      </c>
      <c r="I4300" s="15" t="s">
        <v>14243</v>
      </c>
      <c r="J4300" s="14" t="s">
        <v>13699</v>
      </c>
      <c r="K4300" s="18"/>
      <c r="L4300" s="14" t="s">
        <v>13699</v>
      </c>
      <c r="M4300" s="15" t="s">
        <v>30253</v>
      </c>
      <c r="N4300" s="19" t="str">
        <f>_xlfn.IFNA(VLOOKUP(K4300,'HAN02'!$I$1:$J$426,2,FALSE),"")</f>
        <v/>
      </c>
    </row>
    <row r="4301" spans="1:14">
      <c r="A4301" s="14">
        <v>4299</v>
      </c>
      <c r="B4301" s="14" t="str">
        <f t="shared" si="67"/>
        <v>500230004299</v>
      </c>
      <c r="C4301" s="15" t="s">
        <v>30506</v>
      </c>
      <c r="D4301" s="15" t="s">
        <v>4726</v>
      </c>
      <c r="E4301" s="15"/>
      <c r="F4301" s="14"/>
      <c r="G4301" s="15"/>
      <c r="H4301" s="14"/>
      <c r="I4301" s="15"/>
      <c r="J4301" s="14"/>
      <c r="K4301" s="18"/>
      <c r="L4301" s="14" t="s">
        <v>13699</v>
      </c>
      <c r="M4301" s="15" t="s">
        <v>30253</v>
      </c>
      <c r="N4301" s="19" t="str">
        <f>_xlfn.IFNA(VLOOKUP(K4301,'HAN02'!$I$1:$J$426,2,FALSE),"")</f>
        <v/>
      </c>
    </row>
    <row r="4302" spans="1:14">
      <c r="A4302" s="14">
        <v>4300</v>
      </c>
      <c r="B4302" s="14" t="str">
        <f t="shared" si="67"/>
        <v>500234504300</v>
      </c>
      <c r="C4302" s="15" t="s">
        <v>30507</v>
      </c>
      <c r="D4302" s="15" t="s">
        <v>30508</v>
      </c>
      <c r="E4302" s="15" t="s">
        <v>30509</v>
      </c>
      <c r="F4302" s="14" t="s">
        <v>30510</v>
      </c>
      <c r="G4302" s="15" t="s">
        <v>30511</v>
      </c>
      <c r="H4302" s="14" t="s">
        <v>13745</v>
      </c>
      <c r="I4302" s="15" t="s">
        <v>26886</v>
      </c>
      <c r="J4302" s="14" t="s">
        <v>13699</v>
      </c>
      <c r="K4302" s="18"/>
      <c r="L4302" s="14" t="s">
        <v>13699</v>
      </c>
      <c r="M4302" s="15" t="s">
        <v>30253</v>
      </c>
      <c r="N4302" s="19" t="str">
        <f>_xlfn.IFNA(VLOOKUP(K4302,'HAN02'!$I$1:$J$426,2,FALSE),"")</f>
        <v/>
      </c>
    </row>
    <row r="4303" spans="1:14">
      <c r="A4303" s="14">
        <v>4301</v>
      </c>
      <c r="B4303" s="14" t="str">
        <f t="shared" si="67"/>
        <v>500238604301</v>
      </c>
      <c r="C4303" s="15" t="s">
        <v>30512</v>
      </c>
      <c r="D4303" s="15" t="s">
        <v>4738</v>
      </c>
      <c r="E4303" s="15" t="s">
        <v>30513</v>
      </c>
      <c r="F4303" s="14" t="s">
        <v>30514</v>
      </c>
      <c r="G4303" s="15" t="s">
        <v>30515</v>
      </c>
      <c r="H4303" s="14" t="s">
        <v>15084</v>
      </c>
      <c r="I4303" s="15" t="s">
        <v>30516</v>
      </c>
      <c r="J4303" s="14" t="s">
        <v>13699</v>
      </c>
      <c r="K4303" s="18"/>
      <c r="L4303" s="14" t="s">
        <v>13699</v>
      </c>
      <c r="M4303" s="15" t="s">
        <v>30253</v>
      </c>
      <c r="N4303" s="19" t="str">
        <f>_xlfn.IFNA(VLOOKUP(K4303,'HAN02'!$I$1:$J$426,2,FALSE),"")</f>
        <v/>
      </c>
    </row>
    <row r="4304" spans="1:14">
      <c r="A4304" s="14">
        <v>4302</v>
      </c>
      <c r="B4304" s="14" t="str">
        <f t="shared" si="67"/>
        <v>500238404302</v>
      </c>
      <c r="C4304" s="15" t="s">
        <v>30517</v>
      </c>
      <c r="D4304" s="15" t="s">
        <v>4738</v>
      </c>
      <c r="E4304" s="15" t="s">
        <v>30518</v>
      </c>
      <c r="F4304" s="14" t="s">
        <v>30519</v>
      </c>
      <c r="G4304" s="15" t="s">
        <v>30520</v>
      </c>
      <c r="H4304" s="14" t="s">
        <v>13708</v>
      </c>
      <c r="I4304" s="15" t="s">
        <v>30521</v>
      </c>
      <c r="J4304" s="14" t="s">
        <v>13699</v>
      </c>
      <c r="K4304" s="18"/>
      <c r="L4304" s="14" t="s">
        <v>13699</v>
      </c>
      <c r="M4304" s="15" t="s">
        <v>30253</v>
      </c>
      <c r="N4304" s="19" t="str">
        <f>_xlfn.IFNA(VLOOKUP(K4304,'HAN02'!$I$1:$J$426,2,FALSE),"")</f>
        <v/>
      </c>
    </row>
    <row r="4305" spans="1:14">
      <c r="A4305" s="14">
        <v>4303</v>
      </c>
      <c r="B4305" s="14" t="str">
        <f t="shared" si="67"/>
        <v>500242504303</v>
      </c>
      <c r="C4305" s="15" t="s">
        <v>30522</v>
      </c>
      <c r="D4305" s="15" t="s">
        <v>4744</v>
      </c>
      <c r="E4305" s="15" t="s">
        <v>30523</v>
      </c>
      <c r="F4305" s="14" t="s">
        <v>30524</v>
      </c>
      <c r="G4305" s="15" t="s">
        <v>30525</v>
      </c>
      <c r="H4305" s="14" t="s">
        <v>13745</v>
      </c>
      <c r="I4305" s="15" t="s">
        <v>25326</v>
      </c>
      <c r="J4305" s="14" t="s">
        <v>13699</v>
      </c>
      <c r="K4305" s="18"/>
      <c r="L4305" s="14" t="s">
        <v>13699</v>
      </c>
      <c r="M4305" s="15" t="s">
        <v>30253</v>
      </c>
      <c r="N4305" s="19" t="str">
        <f>_xlfn.IFNA(VLOOKUP(K4305,'HAN02'!$I$1:$J$426,2,FALSE),"")</f>
        <v/>
      </c>
    </row>
    <row r="4306" spans="1:14">
      <c r="A4306" s="14">
        <v>4304</v>
      </c>
      <c r="B4306" s="14" t="str">
        <f t="shared" si="67"/>
        <v>500245504304</v>
      </c>
      <c r="C4306" s="15" t="s">
        <v>30526</v>
      </c>
      <c r="D4306" s="15" t="s">
        <v>30527</v>
      </c>
      <c r="E4306" s="15" t="s">
        <v>30528</v>
      </c>
      <c r="F4306" s="14" t="s">
        <v>30529</v>
      </c>
      <c r="G4306" s="15" t="s">
        <v>30530</v>
      </c>
      <c r="H4306" s="14" t="s">
        <v>13745</v>
      </c>
      <c r="I4306" s="15" t="s">
        <v>30531</v>
      </c>
      <c r="J4306" s="14" t="s">
        <v>13699</v>
      </c>
      <c r="K4306" s="18"/>
      <c r="L4306" s="14" t="s">
        <v>13832</v>
      </c>
      <c r="M4306" s="15" t="s">
        <v>30253</v>
      </c>
      <c r="N4306" s="19" t="str">
        <f>_xlfn.IFNA(VLOOKUP(K4306,'HAN02'!$I$1:$J$426,2,FALSE),"")</f>
        <v/>
      </c>
    </row>
    <row r="4307" spans="1:14">
      <c r="A4307" s="14">
        <v>4305</v>
      </c>
      <c r="B4307" s="14" t="str">
        <f t="shared" si="67"/>
        <v>500245504305</v>
      </c>
      <c r="C4307" s="15" t="s">
        <v>30532</v>
      </c>
      <c r="D4307" s="15" t="s">
        <v>30527</v>
      </c>
      <c r="E4307" s="15" t="s">
        <v>30533</v>
      </c>
      <c r="F4307" s="14" t="s">
        <v>30293</v>
      </c>
      <c r="G4307" s="15" t="s">
        <v>30534</v>
      </c>
      <c r="H4307" s="14" t="s">
        <v>13745</v>
      </c>
      <c r="I4307" s="15" t="s">
        <v>15327</v>
      </c>
      <c r="J4307" s="14" t="s">
        <v>13699</v>
      </c>
      <c r="K4307" s="18"/>
      <c r="L4307" s="14" t="s">
        <v>13832</v>
      </c>
      <c r="M4307" s="15" t="s">
        <v>30253</v>
      </c>
      <c r="N4307" s="19" t="str">
        <f>_xlfn.IFNA(VLOOKUP(K4307,'HAN02'!$I$1:$J$426,2,FALSE),"")</f>
        <v/>
      </c>
    </row>
    <row r="4308" spans="1:14">
      <c r="A4308" s="14">
        <v>4306</v>
      </c>
      <c r="B4308" s="14" t="str">
        <f t="shared" si="67"/>
        <v>500245504306</v>
      </c>
      <c r="C4308" s="15" t="s">
        <v>30535</v>
      </c>
      <c r="D4308" s="15" t="s">
        <v>30527</v>
      </c>
      <c r="E4308" s="15" t="s">
        <v>30536</v>
      </c>
      <c r="F4308" s="14" t="s">
        <v>30537</v>
      </c>
      <c r="G4308" s="15" t="s">
        <v>30538</v>
      </c>
      <c r="H4308" s="14" t="s">
        <v>13745</v>
      </c>
      <c r="I4308" s="15" t="s">
        <v>18095</v>
      </c>
      <c r="J4308" s="14" t="s">
        <v>13699</v>
      </c>
      <c r="K4308" s="18"/>
      <c r="L4308" s="14" t="s">
        <v>13699</v>
      </c>
      <c r="M4308" s="15" t="s">
        <v>30253</v>
      </c>
      <c r="N4308" s="19" t="str">
        <f>_xlfn.IFNA(VLOOKUP(K4308,'HAN02'!$I$1:$J$426,2,FALSE),"")</f>
        <v/>
      </c>
    </row>
    <row r="4309" spans="1:14">
      <c r="A4309" s="14">
        <v>4307</v>
      </c>
      <c r="B4309" s="14" t="str">
        <f t="shared" si="67"/>
        <v>500245504307</v>
      </c>
      <c r="C4309" s="15" t="s">
        <v>30539</v>
      </c>
      <c r="D4309" s="15" t="s">
        <v>30527</v>
      </c>
      <c r="E4309" s="15" t="s">
        <v>30540</v>
      </c>
      <c r="F4309" s="14" t="s">
        <v>30529</v>
      </c>
      <c r="G4309" s="15" t="s">
        <v>30541</v>
      </c>
      <c r="H4309" s="14" t="s">
        <v>13745</v>
      </c>
      <c r="I4309" s="15" t="s">
        <v>30542</v>
      </c>
      <c r="J4309" s="14" t="s">
        <v>13699</v>
      </c>
      <c r="K4309" s="18"/>
      <c r="L4309" s="14" t="s">
        <v>13699</v>
      </c>
      <c r="M4309" s="15" t="s">
        <v>30253</v>
      </c>
      <c r="N4309" s="19" t="str">
        <f>_xlfn.IFNA(VLOOKUP(K4309,'HAN02'!$I$1:$J$426,2,FALSE),"")</f>
        <v/>
      </c>
    </row>
    <row r="4310" spans="1:14">
      <c r="A4310" s="14">
        <v>4308</v>
      </c>
      <c r="B4310" s="14" t="str">
        <f t="shared" si="67"/>
        <v>500245004308</v>
      </c>
      <c r="C4310" s="15" t="s">
        <v>30543</v>
      </c>
      <c r="D4310" s="15" t="s">
        <v>30527</v>
      </c>
      <c r="E4310" s="15"/>
      <c r="F4310" s="14"/>
      <c r="G4310" s="15"/>
      <c r="H4310" s="14"/>
      <c r="I4310" s="15"/>
      <c r="J4310" s="14"/>
      <c r="K4310" s="18"/>
      <c r="L4310" s="14" t="s">
        <v>13699</v>
      </c>
      <c r="M4310" s="15" t="s">
        <v>30253</v>
      </c>
      <c r="N4310" s="19" t="str">
        <f>_xlfn.IFNA(VLOOKUP(K4310,'HAN02'!$I$1:$J$426,2,FALSE),"")</f>
        <v/>
      </c>
    </row>
    <row r="4311" spans="1:14">
      <c r="A4311" s="14">
        <v>4309</v>
      </c>
      <c r="B4311" s="14" t="str">
        <f t="shared" si="67"/>
        <v>500245004309</v>
      </c>
      <c r="C4311" s="15" t="s">
        <v>30544</v>
      </c>
      <c r="D4311" s="15" t="s">
        <v>30527</v>
      </c>
      <c r="E4311" s="15"/>
      <c r="F4311" s="14"/>
      <c r="G4311" s="15"/>
      <c r="H4311" s="14"/>
      <c r="I4311" s="15"/>
      <c r="J4311" s="14"/>
      <c r="K4311" s="18"/>
      <c r="L4311" s="14" t="s">
        <v>13699</v>
      </c>
      <c r="M4311" s="15" t="s">
        <v>30253</v>
      </c>
      <c r="N4311" s="19" t="str">
        <f>_xlfn.IFNA(VLOOKUP(K4311,'HAN02'!$I$1:$J$426,2,FALSE),"")</f>
        <v/>
      </c>
    </row>
    <row r="4312" spans="1:14">
      <c r="A4312" s="14">
        <v>4310</v>
      </c>
      <c r="B4312" s="14" t="str">
        <f t="shared" si="67"/>
        <v>510104504310</v>
      </c>
      <c r="C4312" s="15" t="s">
        <v>30545</v>
      </c>
      <c r="D4312" s="15" t="s">
        <v>4752</v>
      </c>
      <c r="E4312" s="15" t="s">
        <v>30546</v>
      </c>
      <c r="F4312" s="14" t="s">
        <v>30547</v>
      </c>
      <c r="G4312" s="15" t="s">
        <v>30548</v>
      </c>
      <c r="H4312" s="14" t="s">
        <v>13745</v>
      </c>
      <c r="I4312" s="15" t="s">
        <v>17967</v>
      </c>
      <c r="J4312" s="14" t="s">
        <v>13699</v>
      </c>
      <c r="K4312" s="18"/>
      <c r="L4312" s="14" t="s">
        <v>13699</v>
      </c>
      <c r="M4312" s="15" t="s">
        <v>30549</v>
      </c>
      <c r="N4312" s="19" t="str">
        <f>_xlfn.IFNA(VLOOKUP(K4312,'HAN02'!$I$1:$J$426,2,FALSE),"")</f>
        <v/>
      </c>
    </row>
    <row r="4313" spans="1:14">
      <c r="A4313" s="14">
        <v>4311</v>
      </c>
      <c r="B4313" s="14" t="str">
        <f t="shared" si="67"/>
        <v>510104404311</v>
      </c>
      <c r="C4313" s="15" t="s">
        <v>30550</v>
      </c>
      <c r="D4313" s="15" t="s">
        <v>4752</v>
      </c>
      <c r="E4313" s="15" t="s">
        <v>30551</v>
      </c>
      <c r="F4313" s="14" t="s">
        <v>5813</v>
      </c>
      <c r="G4313" s="15" t="s">
        <v>30552</v>
      </c>
      <c r="H4313" s="14" t="s">
        <v>13708</v>
      </c>
      <c r="I4313" s="15" t="s">
        <v>17676</v>
      </c>
      <c r="J4313" s="14" t="s">
        <v>13699</v>
      </c>
      <c r="K4313" s="18"/>
      <c r="L4313" s="14" t="s">
        <v>13699</v>
      </c>
      <c r="M4313" s="15" t="s">
        <v>30549</v>
      </c>
      <c r="N4313" s="19" t="str">
        <f>_xlfn.IFNA(VLOOKUP(K4313,'HAN02'!$I$1:$J$426,2,FALSE),"")</f>
        <v/>
      </c>
    </row>
    <row r="4314" spans="1:14">
      <c r="A4314" s="14">
        <v>4312</v>
      </c>
      <c r="B4314" s="14" t="str">
        <f t="shared" si="67"/>
        <v>510104604312</v>
      </c>
      <c r="C4314" s="15" t="s">
        <v>30553</v>
      </c>
      <c r="D4314" s="15" t="s">
        <v>4752</v>
      </c>
      <c r="E4314" s="15" t="s">
        <v>30554</v>
      </c>
      <c r="F4314" s="14" t="s">
        <v>5813</v>
      </c>
      <c r="G4314" s="15" t="s">
        <v>30555</v>
      </c>
      <c r="H4314" s="14" t="s">
        <v>15084</v>
      </c>
      <c r="I4314" s="15" t="s">
        <v>13776</v>
      </c>
      <c r="J4314" s="14" t="s">
        <v>13699</v>
      </c>
      <c r="K4314" s="18"/>
      <c r="L4314" s="14" t="s">
        <v>13699</v>
      </c>
      <c r="M4314" s="15" t="s">
        <v>30549</v>
      </c>
      <c r="N4314" s="19" t="str">
        <f>_xlfn.IFNA(VLOOKUP(K4314,'HAN02'!$I$1:$J$426,2,FALSE),"")</f>
        <v/>
      </c>
    </row>
    <row r="4315" spans="1:14">
      <c r="A4315" s="14">
        <v>4313</v>
      </c>
      <c r="B4315" s="14" t="str">
        <f t="shared" si="67"/>
        <v>510104404313</v>
      </c>
      <c r="C4315" s="15" t="s">
        <v>30556</v>
      </c>
      <c r="D4315" s="15" t="s">
        <v>4752</v>
      </c>
      <c r="E4315" s="15" t="s">
        <v>30557</v>
      </c>
      <c r="F4315" s="14" t="s">
        <v>5813</v>
      </c>
      <c r="G4315" s="15" t="s">
        <v>30558</v>
      </c>
      <c r="H4315" s="14" t="s">
        <v>13708</v>
      </c>
      <c r="I4315" s="15" t="s">
        <v>20216</v>
      </c>
      <c r="J4315" s="14" t="s">
        <v>13699</v>
      </c>
      <c r="K4315" s="18"/>
      <c r="L4315" s="14" t="s">
        <v>13699</v>
      </c>
      <c r="M4315" s="15" t="s">
        <v>30549</v>
      </c>
      <c r="N4315" s="19" t="str">
        <f>_xlfn.IFNA(VLOOKUP(K4315,'HAN02'!$I$1:$J$426,2,FALSE),"")</f>
        <v/>
      </c>
    </row>
    <row r="4316" spans="1:14">
      <c r="A4316" s="14">
        <v>4314</v>
      </c>
      <c r="B4316" s="14" t="str">
        <f t="shared" si="67"/>
        <v>510104404314</v>
      </c>
      <c r="C4316" s="15" t="s">
        <v>30559</v>
      </c>
      <c r="D4316" s="15" t="s">
        <v>4752</v>
      </c>
      <c r="E4316" s="15" t="s">
        <v>30560</v>
      </c>
      <c r="F4316" s="14" t="s">
        <v>5813</v>
      </c>
      <c r="G4316" s="15" t="s">
        <v>30558</v>
      </c>
      <c r="H4316" s="14" t="s">
        <v>13708</v>
      </c>
      <c r="I4316" s="15" t="s">
        <v>30561</v>
      </c>
      <c r="J4316" s="14" t="s">
        <v>13699</v>
      </c>
      <c r="K4316" s="18"/>
      <c r="L4316" s="14" t="s">
        <v>13699</v>
      </c>
      <c r="M4316" s="15" t="s">
        <v>30549</v>
      </c>
      <c r="N4316" s="19" t="str">
        <f>_xlfn.IFNA(VLOOKUP(K4316,'HAN02'!$I$1:$J$426,2,FALSE),"")</f>
        <v/>
      </c>
    </row>
    <row r="4317" spans="1:14">
      <c r="A4317" s="14">
        <v>4315</v>
      </c>
      <c r="B4317" s="14" t="str">
        <f t="shared" si="67"/>
        <v>510105504315</v>
      </c>
      <c r="C4317" s="15" t="s">
        <v>30562</v>
      </c>
      <c r="D4317" s="15" t="s">
        <v>4754</v>
      </c>
      <c r="E4317" s="15" t="s">
        <v>30563</v>
      </c>
      <c r="F4317" s="14" t="s">
        <v>30564</v>
      </c>
      <c r="G4317" s="15" t="s">
        <v>30565</v>
      </c>
      <c r="H4317" s="14" t="s">
        <v>13745</v>
      </c>
      <c r="I4317" s="15" t="s">
        <v>30566</v>
      </c>
      <c r="J4317" s="14" t="s">
        <v>13699</v>
      </c>
      <c r="K4317" s="18"/>
      <c r="L4317" s="14" t="s">
        <v>13699</v>
      </c>
      <c r="M4317" s="15" t="s">
        <v>30549</v>
      </c>
      <c r="N4317" s="19" t="str">
        <f>_xlfn.IFNA(VLOOKUP(K4317,'HAN02'!$I$1:$J$426,2,FALSE),"")</f>
        <v/>
      </c>
    </row>
    <row r="4318" spans="1:14">
      <c r="A4318" s="14">
        <v>4316</v>
      </c>
      <c r="B4318" s="14" t="str">
        <f t="shared" si="67"/>
        <v>510105504316</v>
      </c>
      <c r="C4318" s="15" t="s">
        <v>30567</v>
      </c>
      <c r="D4318" s="15" t="s">
        <v>4754</v>
      </c>
      <c r="E4318" s="15" t="s">
        <v>30568</v>
      </c>
      <c r="F4318" s="14" t="s">
        <v>30564</v>
      </c>
      <c r="G4318" s="15" t="s">
        <v>30569</v>
      </c>
      <c r="H4318" s="14" t="s">
        <v>13745</v>
      </c>
      <c r="I4318" s="15" t="s">
        <v>30570</v>
      </c>
      <c r="J4318" s="14" t="s">
        <v>13699</v>
      </c>
      <c r="K4318" s="18"/>
      <c r="L4318" s="14" t="s">
        <v>13699</v>
      </c>
      <c r="M4318" s="15" t="s">
        <v>30549</v>
      </c>
      <c r="N4318" s="19" t="str">
        <f>_xlfn.IFNA(VLOOKUP(K4318,'HAN02'!$I$1:$J$426,2,FALSE),"")</f>
        <v/>
      </c>
    </row>
    <row r="4319" spans="1:14">
      <c r="A4319" s="14">
        <v>4317</v>
      </c>
      <c r="B4319" s="14" t="str">
        <f t="shared" si="67"/>
        <v>510105504317</v>
      </c>
      <c r="C4319" s="15" t="s">
        <v>30571</v>
      </c>
      <c r="D4319" s="15" t="s">
        <v>4754</v>
      </c>
      <c r="E4319" s="15" t="s">
        <v>30572</v>
      </c>
      <c r="F4319" s="14" t="s">
        <v>30564</v>
      </c>
      <c r="G4319" s="15" t="s">
        <v>30573</v>
      </c>
      <c r="H4319" s="14" t="s">
        <v>13745</v>
      </c>
      <c r="I4319" s="15" t="s">
        <v>30574</v>
      </c>
      <c r="J4319" s="14" t="s">
        <v>13699</v>
      </c>
      <c r="K4319" s="18"/>
      <c r="L4319" s="14" t="s">
        <v>13699</v>
      </c>
      <c r="M4319" s="15" t="s">
        <v>30549</v>
      </c>
      <c r="N4319" s="19" t="str">
        <f>_xlfn.IFNA(VLOOKUP(K4319,'HAN02'!$I$1:$J$426,2,FALSE),"")</f>
        <v/>
      </c>
    </row>
    <row r="4320" spans="1:14">
      <c r="A4320" s="14">
        <v>4318</v>
      </c>
      <c r="B4320" s="14" t="str">
        <f t="shared" si="67"/>
        <v>510106404318</v>
      </c>
      <c r="C4320" s="15" t="s">
        <v>30575</v>
      </c>
      <c r="D4320" s="15" t="s">
        <v>4756</v>
      </c>
      <c r="E4320" s="15" t="s">
        <v>30576</v>
      </c>
      <c r="F4320" s="14" t="s">
        <v>30577</v>
      </c>
      <c r="G4320" s="15" t="s">
        <v>30578</v>
      </c>
      <c r="H4320" s="14" t="s">
        <v>13708</v>
      </c>
      <c r="I4320" s="15" t="s">
        <v>30579</v>
      </c>
      <c r="J4320" s="14" t="s">
        <v>13699</v>
      </c>
      <c r="K4320" s="18"/>
      <c r="L4320" s="14" t="s">
        <v>13832</v>
      </c>
      <c r="M4320" s="15" t="s">
        <v>30549</v>
      </c>
      <c r="N4320" s="19" t="str">
        <f>_xlfn.IFNA(VLOOKUP(K4320,'HAN02'!$I$1:$J$426,2,FALSE),"")</f>
        <v/>
      </c>
    </row>
    <row r="4321" spans="1:14">
      <c r="A4321" s="14">
        <v>4319</v>
      </c>
      <c r="B4321" s="14" t="str">
        <f t="shared" si="67"/>
        <v>510106404319</v>
      </c>
      <c r="C4321" s="15" t="s">
        <v>30580</v>
      </c>
      <c r="D4321" s="15" t="s">
        <v>4756</v>
      </c>
      <c r="E4321" s="15" t="s">
        <v>30581</v>
      </c>
      <c r="F4321" s="14" t="s">
        <v>30582</v>
      </c>
      <c r="G4321" s="15" t="s">
        <v>30583</v>
      </c>
      <c r="H4321" s="14" t="s">
        <v>13708</v>
      </c>
      <c r="I4321" s="15" t="s">
        <v>20062</v>
      </c>
      <c r="J4321" s="14" t="s">
        <v>13699</v>
      </c>
      <c r="K4321" s="18"/>
      <c r="L4321" s="14" t="s">
        <v>13699</v>
      </c>
      <c r="M4321" s="15" t="s">
        <v>30549</v>
      </c>
      <c r="N4321" s="19" t="str">
        <f>_xlfn.IFNA(VLOOKUP(K4321,'HAN02'!$I$1:$J$426,2,FALSE),"")</f>
        <v/>
      </c>
    </row>
    <row r="4322" spans="1:14">
      <c r="A4322" s="14">
        <v>4320</v>
      </c>
      <c r="B4322" s="14" t="str">
        <f t="shared" si="67"/>
        <v>510107404320</v>
      </c>
      <c r="C4322" s="15" t="s">
        <v>30584</v>
      </c>
      <c r="D4322" s="15" t="s">
        <v>4758</v>
      </c>
      <c r="E4322" s="15" t="s">
        <v>30585</v>
      </c>
      <c r="F4322" s="14" t="s">
        <v>30586</v>
      </c>
      <c r="G4322" s="15" t="s">
        <v>30587</v>
      </c>
      <c r="H4322" s="14" t="s">
        <v>13708</v>
      </c>
      <c r="I4322" s="15" t="s">
        <v>30588</v>
      </c>
      <c r="J4322" s="14" t="s">
        <v>13699</v>
      </c>
      <c r="K4322" s="18"/>
      <c r="L4322" s="14" t="s">
        <v>13832</v>
      </c>
      <c r="M4322" s="15" t="s">
        <v>30549</v>
      </c>
      <c r="N4322" s="19" t="str">
        <f>_xlfn.IFNA(VLOOKUP(K4322,'HAN02'!$I$1:$J$426,2,FALSE),"")</f>
        <v/>
      </c>
    </row>
    <row r="4323" spans="1:14">
      <c r="A4323" s="14">
        <v>4321</v>
      </c>
      <c r="B4323" s="14" t="str">
        <f t="shared" si="67"/>
        <v>510107404321</v>
      </c>
      <c r="C4323" s="15" t="s">
        <v>30589</v>
      </c>
      <c r="D4323" s="15" t="s">
        <v>4758</v>
      </c>
      <c r="E4323" s="15" t="s">
        <v>30590</v>
      </c>
      <c r="F4323" s="14" t="s">
        <v>30591</v>
      </c>
      <c r="G4323" s="15" t="s">
        <v>30592</v>
      </c>
      <c r="H4323" s="14" t="s">
        <v>13708</v>
      </c>
      <c r="I4323" s="15" t="s">
        <v>30593</v>
      </c>
      <c r="J4323" s="14" t="s">
        <v>13699</v>
      </c>
      <c r="K4323" s="18"/>
      <c r="L4323" s="14" t="s">
        <v>13832</v>
      </c>
      <c r="M4323" s="15" t="s">
        <v>30549</v>
      </c>
      <c r="N4323" s="19" t="str">
        <f>_xlfn.IFNA(VLOOKUP(K4323,'HAN02'!$I$1:$J$426,2,FALSE),"")</f>
        <v/>
      </c>
    </row>
    <row r="4324" spans="1:14">
      <c r="A4324" s="14">
        <v>4322</v>
      </c>
      <c r="B4324" s="14" t="str">
        <f t="shared" si="67"/>
        <v>510107504322</v>
      </c>
      <c r="C4324" s="15" t="s">
        <v>30594</v>
      </c>
      <c r="D4324" s="15" t="s">
        <v>4758</v>
      </c>
      <c r="E4324" s="15" t="s">
        <v>30595</v>
      </c>
      <c r="F4324" s="14" t="s">
        <v>30591</v>
      </c>
      <c r="G4324" s="15" t="s">
        <v>30596</v>
      </c>
      <c r="H4324" s="14" t="s">
        <v>13745</v>
      </c>
      <c r="I4324" s="15" t="s">
        <v>30597</v>
      </c>
      <c r="J4324" s="14" t="s">
        <v>13699</v>
      </c>
      <c r="K4324" s="18"/>
      <c r="L4324" s="14" t="s">
        <v>13699</v>
      </c>
      <c r="M4324" s="15" t="s">
        <v>30549</v>
      </c>
      <c r="N4324" s="19" t="str">
        <f>_xlfn.IFNA(VLOOKUP(K4324,'HAN02'!$I$1:$J$426,2,FALSE),"")</f>
        <v/>
      </c>
    </row>
    <row r="4325" spans="1:14">
      <c r="A4325" s="14">
        <v>4323</v>
      </c>
      <c r="B4325" s="14" t="str">
        <f t="shared" si="67"/>
        <v>510107204323</v>
      </c>
      <c r="C4325" s="15" t="s">
        <v>30598</v>
      </c>
      <c r="D4325" s="15" t="s">
        <v>4758</v>
      </c>
      <c r="E4325" s="15" t="s">
        <v>30599</v>
      </c>
      <c r="F4325" s="14" t="s">
        <v>30600</v>
      </c>
      <c r="G4325" s="15" t="s">
        <v>30601</v>
      </c>
      <c r="H4325" s="14" t="s">
        <v>14962</v>
      </c>
      <c r="I4325" s="15" t="s">
        <v>30602</v>
      </c>
      <c r="J4325" s="14" t="s">
        <v>13699</v>
      </c>
      <c r="K4325" s="18"/>
      <c r="L4325" s="14" t="s">
        <v>13699</v>
      </c>
      <c r="M4325" s="15" t="s">
        <v>30549</v>
      </c>
      <c r="N4325" s="19" t="str">
        <f>_xlfn.IFNA(VLOOKUP(K4325,'HAN02'!$I$1:$J$426,2,FALSE),"")</f>
        <v/>
      </c>
    </row>
    <row r="4326" spans="1:14">
      <c r="A4326" s="14">
        <v>4324</v>
      </c>
      <c r="B4326" s="14" t="str">
        <f t="shared" si="67"/>
        <v>510107504324</v>
      </c>
      <c r="C4326" s="15" t="s">
        <v>30603</v>
      </c>
      <c r="D4326" s="15" t="s">
        <v>4758</v>
      </c>
      <c r="E4326" s="15" t="s">
        <v>30604</v>
      </c>
      <c r="F4326" s="14" t="s">
        <v>5813</v>
      </c>
      <c r="G4326" s="15" t="s">
        <v>30605</v>
      </c>
      <c r="H4326" s="14" t="s">
        <v>13745</v>
      </c>
      <c r="I4326" s="15" t="s">
        <v>15354</v>
      </c>
      <c r="J4326" s="14" t="s">
        <v>13699</v>
      </c>
      <c r="K4326" s="18"/>
      <c r="L4326" s="14" t="s">
        <v>13699</v>
      </c>
      <c r="M4326" s="15" t="s">
        <v>30549</v>
      </c>
      <c r="N4326" s="19" t="str">
        <f>_xlfn.IFNA(VLOOKUP(K4326,'HAN02'!$I$1:$J$426,2,FALSE),"")</f>
        <v/>
      </c>
    </row>
    <row r="4327" spans="1:14">
      <c r="A4327" s="14">
        <v>4325</v>
      </c>
      <c r="B4327" s="14" t="str">
        <f t="shared" si="67"/>
        <v>510107404325</v>
      </c>
      <c r="C4327" s="15" t="s">
        <v>30606</v>
      </c>
      <c r="D4327" s="15" t="s">
        <v>4758</v>
      </c>
      <c r="E4327" s="15" t="s">
        <v>30607</v>
      </c>
      <c r="F4327" s="14" t="s">
        <v>30608</v>
      </c>
      <c r="G4327" s="15" t="s">
        <v>30609</v>
      </c>
      <c r="H4327" s="14" t="s">
        <v>13708</v>
      </c>
      <c r="I4327" s="15" t="s">
        <v>30610</v>
      </c>
      <c r="J4327" s="14" t="s">
        <v>13699</v>
      </c>
      <c r="K4327" s="18"/>
      <c r="L4327" s="14" t="s">
        <v>13699</v>
      </c>
      <c r="M4327" s="15" t="s">
        <v>30549</v>
      </c>
      <c r="N4327" s="19" t="str">
        <f>_xlfn.IFNA(VLOOKUP(K4327,'HAN02'!$I$1:$J$426,2,FALSE),"")</f>
        <v/>
      </c>
    </row>
    <row r="4328" spans="1:14">
      <c r="A4328" s="14">
        <v>4326</v>
      </c>
      <c r="B4328" s="14" t="str">
        <f t="shared" si="67"/>
        <v>510108404326</v>
      </c>
      <c r="C4328" s="15" t="s">
        <v>30611</v>
      </c>
      <c r="D4328" s="15" t="s">
        <v>4760</v>
      </c>
      <c r="E4328" s="15" t="s">
        <v>30612</v>
      </c>
      <c r="F4328" s="14" t="s">
        <v>30613</v>
      </c>
      <c r="G4328" s="15" t="s">
        <v>30614</v>
      </c>
      <c r="H4328" s="14" t="s">
        <v>13708</v>
      </c>
      <c r="I4328" s="15" t="s">
        <v>30615</v>
      </c>
      <c r="J4328" s="14" t="s">
        <v>13699</v>
      </c>
      <c r="K4328" s="18"/>
      <c r="L4328" s="14" t="s">
        <v>13832</v>
      </c>
      <c r="M4328" s="15" t="s">
        <v>30549</v>
      </c>
      <c r="N4328" s="19" t="str">
        <f>_xlfn.IFNA(VLOOKUP(K4328,'HAN02'!$I$1:$J$426,2,FALSE),"")</f>
        <v/>
      </c>
    </row>
    <row r="4329" spans="1:14">
      <c r="A4329" s="14">
        <v>4327</v>
      </c>
      <c r="B4329" s="14" t="str">
        <f t="shared" si="67"/>
        <v>510112504327</v>
      </c>
      <c r="C4329" s="15" t="s">
        <v>30616</v>
      </c>
      <c r="D4329" s="15" t="s">
        <v>4762</v>
      </c>
      <c r="E4329" s="15" t="s">
        <v>30617</v>
      </c>
      <c r="F4329" s="14" t="s">
        <v>5817</v>
      </c>
      <c r="G4329" s="15" t="s">
        <v>30618</v>
      </c>
      <c r="H4329" s="14" t="s">
        <v>13745</v>
      </c>
      <c r="I4329" s="15" t="s">
        <v>30619</v>
      </c>
      <c r="J4329" s="14" t="s">
        <v>13699</v>
      </c>
      <c r="K4329" s="18"/>
      <c r="L4329" s="14" t="s">
        <v>13832</v>
      </c>
      <c r="M4329" s="15" t="s">
        <v>30549</v>
      </c>
      <c r="N4329" s="19" t="str">
        <f>_xlfn.IFNA(VLOOKUP(K4329,'HAN02'!$I$1:$J$426,2,FALSE),"")</f>
        <v/>
      </c>
    </row>
    <row r="4330" spans="1:14">
      <c r="A4330" s="14">
        <v>4328</v>
      </c>
      <c r="B4330" s="14" t="str">
        <f t="shared" si="67"/>
        <v>510113504328</v>
      </c>
      <c r="C4330" s="15" t="s">
        <v>30620</v>
      </c>
      <c r="D4330" s="15" t="s">
        <v>4764</v>
      </c>
      <c r="E4330" s="15" t="s">
        <v>30621</v>
      </c>
      <c r="F4330" s="14" t="s">
        <v>5853</v>
      </c>
      <c r="G4330" s="15" t="s">
        <v>30622</v>
      </c>
      <c r="H4330" s="14" t="s">
        <v>13745</v>
      </c>
      <c r="I4330" s="15" t="s">
        <v>30623</v>
      </c>
      <c r="J4330" s="14" t="s">
        <v>13699</v>
      </c>
      <c r="K4330" s="18"/>
      <c r="L4330" s="14" t="s">
        <v>13699</v>
      </c>
      <c r="M4330" s="15" t="s">
        <v>30549</v>
      </c>
      <c r="N4330" s="19" t="str">
        <f>_xlfn.IFNA(VLOOKUP(K4330,'HAN02'!$I$1:$J$426,2,FALSE),"")</f>
        <v/>
      </c>
    </row>
    <row r="4331" spans="1:14">
      <c r="A4331" s="14">
        <v>4329</v>
      </c>
      <c r="B4331" s="14" t="str">
        <f t="shared" si="67"/>
        <v>510114404329</v>
      </c>
      <c r="C4331" s="15" t="s">
        <v>30624</v>
      </c>
      <c r="D4331" s="15" t="s">
        <v>4766</v>
      </c>
      <c r="E4331" s="15" t="s">
        <v>30625</v>
      </c>
      <c r="F4331" s="14" t="s">
        <v>5911</v>
      </c>
      <c r="G4331" s="15" t="s">
        <v>30626</v>
      </c>
      <c r="H4331" s="14" t="s">
        <v>13708</v>
      </c>
      <c r="I4331" s="15" t="s">
        <v>20965</v>
      </c>
      <c r="J4331" s="14" t="s">
        <v>13699</v>
      </c>
      <c r="K4331" s="18"/>
      <c r="L4331" s="14" t="s">
        <v>13832</v>
      </c>
      <c r="M4331" s="15" t="s">
        <v>30549</v>
      </c>
      <c r="N4331" s="19" t="str">
        <f>_xlfn.IFNA(VLOOKUP(K4331,'HAN02'!$I$1:$J$426,2,FALSE),"")</f>
        <v/>
      </c>
    </row>
    <row r="4332" spans="1:14">
      <c r="A4332" s="14">
        <v>4330</v>
      </c>
      <c r="B4332" s="14" t="str">
        <f t="shared" si="67"/>
        <v>510115504330</v>
      </c>
      <c r="C4332" s="15" t="s">
        <v>30627</v>
      </c>
      <c r="D4332" s="15" t="s">
        <v>4768</v>
      </c>
      <c r="E4332" s="15" t="s">
        <v>30628</v>
      </c>
      <c r="F4332" s="14" t="s">
        <v>30629</v>
      </c>
      <c r="G4332" s="15" t="s">
        <v>30630</v>
      </c>
      <c r="H4332" s="14" t="s">
        <v>13745</v>
      </c>
      <c r="I4332" s="15" t="s">
        <v>30631</v>
      </c>
      <c r="J4332" s="14" t="s">
        <v>13699</v>
      </c>
      <c r="K4332" s="18"/>
      <c r="L4332" s="14" t="s">
        <v>13832</v>
      </c>
      <c r="M4332" s="15" t="s">
        <v>30549</v>
      </c>
      <c r="N4332" s="19" t="str">
        <f>_xlfn.IFNA(VLOOKUP(K4332,'HAN02'!$I$1:$J$426,2,FALSE),"")</f>
        <v/>
      </c>
    </row>
    <row r="4333" spans="1:14">
      <c r="A4333" s="14">
        <v>4331</v>
      </c>
      <c r="B4333" s="14" t="str">
        <f t="shared" si="67"/>
        <v>510115504331</v>
      </c>
      <c r="C4333" s="15" t="s">
        <v>30632</v>
      </c>
      <c r="D4333" s="15" t="s">
        <v>4768</v>
      </c>
      <c r="E4333" s="15" t="s">
        <v>30633</v>
      </c>
      <c r="F4333" s="14" t="s">
        <v>30629</v>
      </c>
      <c r="G4333" s="15" t="s">
        <v>30634</v>
      </c>
      <c r="H4333" s="14" t="s">
        <v>13745</v>
      </c>
      <c r="I4333" s="15" t="s">
        <v>14015</v>
      </c>
      <c r="J4333" s="14" t="s">
        <v>13699</v>
      </c>
      <c r="K4333" s="18"/>
      <c r="L4333" s="14" t="s">
        <v>13832</v>
      </c>
      <c r="M4333" s="15" t="s">
        <v>30549</v>
      </c>
      <c r="N4333" s="19" t="str">
        <f>_xlfn.IFNA(VLOOKUP(K4333,'HAN02'!$I$1:$J$426,2,FALSE),"")</f>
        <v/>
      </c>
    </row>
    <row r="4334" spans="1:14">
      <c r="A4334" s="14">
        <v>4332</v>
      </c>
      <c r="B4334" s="14" t="str">
        <f t="shared" si="67"/>
        <v>510115504332</v>
      </c>
      <c r="C4334" s="15" t="s">
        <v>30635</v>
      </c>
      <c r="D4334" s="15" t="s">
        <v>4768</v>
      </c>
      <c r="E4334" s="15" t="s">
        <v>30636</v>
      </c>
      <c r="F4334" s="14" t="s">
        <v>30637</v>
      </c>
      <c r="G4334" s="15" t="s">
        <v>30638</v>
      </c>
      <c r="H4334" s="14" t="s">
        <v>13745</v>
      </c>
      <c r="I4334" s="15" t="s">
        <v>22424</v>
      </c>
      <c r="J4334" s="14" t="s">
        <v>13699</v>
      </c>
      <c r="K4334" s="18"/>
      <c r="L4334" s="14" t="s">
        <v>13699</v>
      </c>
      <c r="M4334" s="15" t="s">
        <v>30549</v>
      </c>
      <c r="N4334" s="19" t="str">
        <f>_xlfn.IFNA(VLOOKUP(K4334,'HAN02'!$I$1:$J$426,2,FALSE),"")</f>
        <v/>
      </c>
    </row>
    <row r="4335" spans="1:14">
      <c r="A4335" s="14">
        <v>4333</v>
      </c>
      <c r="B4335" s="14" t="str">
        <f t="shared" si="67"/>
        <v>510115404333</v>
      </c>
      <c r="C4335" s="15" t="s">
        <v>30639</v>
      </c>
      <c r="D4335" s="15" t="s">
        <v>4768</v>
      </c>
      <c r="E4335" s="15" t="s">
        <v>30640</v>
      </c>
      <c r="F4335" s="14" t="s">
        <v>30641</v>
      </c>
      <c r="G4335" s="15" t="s">
        <v>30642</v>
      </c>
      <c r="H4335" s="14" t="s">
        <v>13708</v>
      </c>
      <c r="I4335" s="15" t="s">
        <v>19001</v>
      </c>
      <c r="J4335" s="14" t="s">
        <v>13699</v>
      </c>
      <c r="K4335" s="18"/>
      <c r="L4335" s="14" t="s">
        <v>13699</v>
      </c>
      <c r="M4335" s="15" t="s">
        <v>30549</v>
      </c>
      <c r="N4335" s="19" t="str">
        <f>_xlfn.IFNA(VLOOKUP(K4335,'HAN02'!$I$1:$J$426,2,FALSE),"")</f>
        <v/>
      </c>
    </row>
    <row r="4336" spans="1:14">
      <c r="A4336" s="14">
        <v>4334</v>
      </c>
      <c r="B4336" s="14" t="str">
        <f t="shared" si="67"/>
        <v>510122404334</v>
      </c>
      <c r="C4336" s="15" t="s">
        <v>30643</v>
      </c>
      <c r="D4336" s="15" t="s">
        <v>30644</v>
      </c>
      <c r="E4336" s="15" t="s">
        <v>30645</v>
      </c>
      <c r="F4336" s="14" t="s">
        <v>30646</v>
      </c>
      <c r="G4336" s="15" t="s">
        <v>30647</v>
      </c>
      <c r="H4336" s="14" t="s">
        <v>13708</v>
      </c>
      <c r="I4336" s="15" t="s">
        <v>29490</v>
      </c>
      <c r="J4336" s="14" t="s">
        <v>13699</v>
      </c>
      <c r="K4336" s="18"/>
      <c r="L4336" s="14" t="s">
        <v>13832</v>
      </c>
      <c r="M4336" s="15" t="s">
        <v>30549</v>
      </c>
      <c r="N4336" s="19" t="str">
        <f>_xlfn.IFNA(VLOOKUP(K4336,'HAN02'!$I$1:$J$426,2,FALSE),"")</f>
        <v/>
      </c>
    </row>
    <row r="4337" spans="1:14">
      <c r="A4337" s="14">
        <v>4335</v>
      </c>
      <c r="B4337" s="14" t="str">
        <f t="shared" si="67"/>
        <v>510122404335</v>
      </c>
      <c r="C4337" s="15" t="s">
        <v>30648</v>
      </c>
      <c r="D4337" s="15" t="s">
        <v>30644</v>
      </c>
      <c r="E4337" s="15" t="s">
        <v>30649</v>
      </c>
      <c r="F4337" s="14" t="s">
        <v>30650</v>
      </c>
      <c r="G4337" s="15" t="s">
        <v>30651</v>
      </c>
      <c r="H4337" s="14" t="s">
        <v>13708</v>
      </c>
      <c r="I4337" s="15" t="s">
        <v>26438</v>
      </c>
      <c r="J4337" s="14" t="s">
        <v>13699</v>
      </c>
      <c r="K4337" s="18"/>
      <c r="L4337" s="14" t="s">
        <v>13699</v>
      </c>
      <c r="M4337" s="15" t="s">
        <v>30549</v>
      </c>
      <c r="N4337" s="19" t="str">
        <f>_xlfn.IFNA(VLOOKUP(K4337,'HAN02'!$I$1:$J$426,2,FALSE),"")</f>
        <v/>
      </c>
    </row>
    <row r="4338" spans="1:14">
      <c r="A4338" s="14">
        <v>4336</v>
      </c>
      <c r="B4338" s="14" t="str">
        <f t="shared" si="67"/>
        <v>510122504336</v>
      </c>
      <c r="C4338" s="15" t="s">
        <v>30652</v>
      </c>
      <c r="D4338" s="15" t="s">
        <v>30644</v>
      </c>
      <c r="E4338" s="15" t="s">
        <v>30653</v>
      </c>
      <c r="F4338" s="14" t="s">
        <v>30654</v>
      </c>
      <c r="G4338" s="15" t="s">
        <v>30655</v>
      </c>
      <c r="H4338" s="14" t="s">
        <v>13745</v>
      </c>
      <c r="I4338" s="15" t="s">
        <v>21092</v>
      </c>
      <c r="J4338" s="14" t="s">
        <v>13699</v>
      </c>
      <c r="K4338" s="18"/>
      <c r="L4338" s="14" t="s">
        <v>13699</v>
      </c>
      <c r="M4338" s="15" t="s">
        <v>30549</v>
      </c>
      <c r="N4338" s="19" t="str">
        <f>_xlfn.IFNA(VLOOKUP(K4338,'HAN02'!$I$1:$J$426,2,FALSE),"")</f>
        <v/>
      </c>
    </row>
    <row r="4339" spans="1:14">
      <c r="A4339" s="14">
        <v>4337</v>
      </c>
      <c r="B4339" s="14" t="str">
        <f t="shared" si="67"/>
        <v>510122404337</v>
      </c>
      <c r="C4339" s="15" t="s">
        <v>30656</v>
      </c>
      <c r="D4339" s="15" t="s">
        <v>30644</v>
      </c>
      <c r="E4339" s="15" t="s">
        <v>30649</v>
      </c>
      <c r="F4339" s="14" t="s">
        <v>30650</v>
      </c>
      <c r="G4339" s="15" t="s">
        <v>30651</v>
      </c>
      <c r="H4339" s="14" t="s">
        <v>13708</v>
      </c>
      <c r="I4339" s="15" t="s">
        <v>15747</v>
      </c>
      <c r="J4339" s="14" t="s">
        <v>13699</v>
      </c>
      <c r="K4339" s="18"/>
      <c r="L4339" s="14" t="s">
        <v>13699</v>
      </c>
      <c r="M4339" s="15" t="s">
        <v>30549</v>
      </c>
      <c r="N4339" s="19" t="str">
        <f>_xlfn.IFNA(VLOOKUP(K4339,'HAN02'!$I$1:$J$426,2,FALSE),"")</f>
        <v/>
      </c>
    </row>
    <row r="4340" spans="1:14">
      <c r="A4340" s="14">
        <v>4338</v>
      </c>
      <c r="B4340" s="14" t="str">
        <f t="shared" si="67"/>
        <v>510124504338</v>
      </c>
      <c r="C4340" s="15" t="s">
        <v>30657</v>
      </c>
      <c r="D4340" s="15" t="s">
        <v>30658</v>
      </c>
      <c r="E4340" s="15" t="s">
        <v>30659</v>
      </c>
      <c r="F4340" s="14" t="s">
        <v>30660</v>
      </c>
      <c r="G4340" s="15" t="s">
        <v>30661</v>
      </c>
      <c r="H4340" s="14" t="s">
        <v>13745</v>
      </c>
      <c r="I4340" s="15" t="s">
        <v>17500</v>
      </c>
      <c r="J4340" s="14" t="s">
        <v>13699</v>
      </c>
      <c r="K4340" s="18"/>
      <c r="L4340" s="14" t="s">
        <v>13699</v>
      </c>
      <c r="M4340" s="15" t="s">
        <v>30549</v>
      </c>
      <c r="N4340" s="19" t="str">
        <f>_xlfn.IFNA(VLOOKUP(K4340,'HAN02'!$I$1:$J$426,2,FALSE),"")</f>
        <v/>
      </c>
    </row>
    <row r="4341" spans="1:14">
      <c r="A4341" s="14">
        <v>4339</v>
      </c>
      <c r="B4341" s="14" t="str">
        <f t="shared" si="67"/>
        <v>510124404339</v>
      </c>
      <c r="C4341" s="15" t="s">
        <v>30662</v>
      </c>
      <c r="D4341" s="15" t="s">
        <v>30658</v>
      </c>
      <c r="E4341" s="15" t="s">
        <v>30663</v>
      </c>
      <c r="F4341" s="14" t="s">
        <v>30664</v>
      </c>
      <c r="G4341" s="15" t="s">
        <v>30665</v>
      </c>
      <c r="H4341" s="14" t="s">
        <v>13708</v>
      </c>
      <c r="I4341" s="15" t="s">
        <v>15055</v>
      </c>
      <c r="J4341" s="14" t="s">
        <v>13699</v>
      </c>
      <c r="K4341" s="18"/>
      <c r="L4341" s="14" t="s">
        <v>13699</v>
      </c>
      <c r="M4341" s="15" t="s">
        <v>30549</v>
      </c>
      <c r="N4341" s="19" t="str">
        <f>_xlfn.IFNA(VLOOKUP(K4341,'HAN02'!$I$1:$J$426,2,FALSE),"")</f>
        <v/>
      </c>
    </row>
    <row r="4342" spans="1:14">
      <c r="A4342" s="14">
        <v>4340</v>
      </c>
      <c r="B4342" s="14" t="str">
        <f t="shared" si="67"/>
        <v>510132504340</v>
      </c>
      <c r="C4342" s="15" t="s">
        <v>30666</v>
      </c>
      <c r="D4342" s="15" t="s">
        <v>4780</v>
      </c>
      <c r="E4342" s="15" t="s">
        <v>30667</v>
      </c>
      <c r="F4342" s="14" t="s">
        <v>30668</v>
      </c>
      <c r="G4342" s="15" t="s">
        <v>30669</v>
      </c>
      <c r="H4342" s="14" t="s">
        <v>13745</v>
      </c>
      <c r="I4342" s="15" t="s">
        <v>30670</v>
      </c>
      <c r="J4342" s="14" t="s">
        <v>13699</v>
      </c>
      <c r="K4342" s="18"/>
      <c r="L4342" s="14" t="s">
        <v>13699</v>
      </c>
      <c r="M4342" s="15" t="s">
        <v>30549</v>
      </c>
      <c r="N4342" s="19" t="str">
        <f>_xlfn.IFNA(VLOOKUP(K4342,'HAN02'!$I$1:$J$426,2,FALSE),"")</f>
        <v/>
      </c>
    </row>
    <row r="4343" spans="1:14">
      <c r="A4343" s="14">
        <v>4341</v>
      </c>
      <c r="B4343" s="14" t="str">
        <f t="shared" si="67"/>
        <v>510171104341</v>
      </c>
      <c r="C4343" s="15" t="s">
        <v>30671</v>
      </c>
      <c r="D4343" s="15" t="s">
        <v>30672</v>
      </c>
      <c r="E4343" s="15" t="s">
        <v>30673</v>
      </c>
      <c r="F4343" s="14" t="s">
        <v>30654</v>
      </c>
      <c r="G4343" s="15" t="s">
        <v>30674</v>
      </c>
      <c r="H4343" s="14" t="s">
        <v>13942</v>
      </c>
      <c r="I4343" s="15" t="s">
        <v>21038</v>
      </c>
      <c r="J4343" s="14" t="s">
        <v>13699</v>
      </c>
      <c r="K4343" s="18"/>
      <c r="L4343" s="14" t="s">
        <v>13832</v>
      </c>
      <c r="M4343" s="15" t="s">
        <v>30549</v>
      </c>
      <c r="N4343" s="19" t="str">
        <f>_xlfn.IFNA(VLOOKUP(K4343,'HAN02'!$I$1:$J$426,2,FALSE),"")</f>
        <v/>
      </c>
    </row>
    <row r="4344" spans="1:14">
      <c r="A4344" s="14">
        <v>4342</v>
      </c>
      <c r="B4344" s="14" t="str">
        <f t="shared" si="67"/>
        <v>510196304342</v>
      </c>
      <c r="C4344" s="15" t="s">
        <v>30675</v>
      </c>
      <c r="D4344" s="15" t="s">
        <v>13283</v>
      </c>
      <c r="E4344" s="15" t="s">
        <v>30676</v>
      </c>
      <c r="F4344" s="14" t="s">
        <v>30600</v>
      </c>
      <c r="G4344" s="15" t="s">
        <v>30677</v>
      </c>
      <c r="H4344" s="14" t="s">
        <v>13872</v>
      </c>
      <c r="I4344" s="15" t="s">
        <v>30678</v>
      </c>
      <c r="J4344" s="14" t="s">
        <v>13710</v>
      </c>
      <c r="K4344" s="18" t="s">
        <v>13283</v>
      </c>
      <c r="L4344" s="14" t="s">
        <v>13832</v>
      </c>
      <c r="M4344" s="15" t="s">
        <v>30549</v>
      </c>
      <c r="N4344" s="19" t="str">
        <f>_xlfn.IFNA(VLOOKUP(K4344,'HAN02'!$I$1:$J$426,2,FALSE),"")</f>
        <v>GG512045</v>
      </c>
    </row>
    <row r="4345" spans="1:14">
      <c r="A4345" s="14">
        <v>4343</v>
      </c>
      <c r="B4345" s="14" t="str">
        <f t="shared" si="67"/>
        <v>510196104343</v>
      </c>
      <c r="C4345" s="15" t="s">
        <v>30679</v>
      </c>
      <c r="D4345" s="15" t="s">
        <v>13283</v>
      </c>
      <c r="E4345" s="15" t="s">
        <v>30680</v>
      </c>
      <c r="F4345" s="14" t="s">
        <v>30600</v>
      </c>
      <c r="G4345" s="15" t="s">
        <v>30681</v>
      </c>
      <c r="H4345" s="14" t="s">
        <v>13942</v>
      </c>
      <c r="I4345" s="15" t="s">
        <v>30682</v>
      </c>
      <c r="J4345" s="14" t="s">
        <v>13710</v>
      </c>
      <c r="K4345" s="18" t="s">
        <v>13283</v>
      </c>
      <c r="L4345" s="14" t="s">
        <v>13832</v>
      </c>
      <c r="M4345" s="15" t="s">
        <v>30549</v>
      </c>
      <c r="N4345" s="19" t="str">
        <f>_xlfn.IFNA(VLOOKUP(K4345,'HAN02'!$I$1:$J$426,2,FALSE),"")</f>
        <v>GG512045</v>
      </c>
    </row>
    <row r="4346" spans="1:14">
      <c r="A4346" s="14">
        <v>4344</v>
      </c>
      <c r="B4346" s="14" t="str">
        <f t="shared" si="67"/>
        <v>510196504344</v>
      </c>
      <c r="C4346" s="15" t="s">
        <v>30683</v>
      </c>
      <c r="D4346" s="15" t="s">
        <v>13283</v>
      </c>
      <c r="E4346" s="15" t="s">
        <v>30684</v>
      </c>
      <c r="F4346" s="14" t="s">
        <v>30600</v>
      </c>
      <c r="G4346" s="15" t="s">
        <v>30685</v>
      </c>
      <c r="H4346" s="14" t="s">
        <v>13745</v>
      </c>
      <c r="I4346" s="15" t="s">
        <v>17168</v>
      </c>
      <c r="J4346" s="14" t="s">
        <v>13710</v>
      </c>
      <c r="K4346" s="18" t="s">
        <v>13283</v>
      </c>
      <c r="L4346" s="14" t="s">
        <v>13832</v>
      </c>
      <c r="M4346" s="15" t="s">
        <v>30549</v>
      </c>
      <c r="N4346" s="19" t="str">
        <f>_xlfn.IFNA(VLOOKUP(K4346,'HAN02'!$I$1:$J$426,2,FALSE),"")</f>
        <v>GG512045</v>
      </c>
    </row>
    <row r="4347" spans="1:14">
      <c r="A4347" s="14">
        <v>4345</v>
      </c>
      <c r="B4347" s="14" t="str">
        <f t="shared" si="67"/>
        <v>510196504345</v>
      </c>
      <c r="C4347" s="15" t="s">
        <v>30686</v>
      </c>
      <c r="D4347" s="15" t="s">
        <v>13283</v>
      </c>
      <c r="E4347" s="15" t="s">
        <v>30687</v>
      </c>
      <c r="F4347" s="14" t="s">
        <v>30600</v>
      </c>
      <c r="G4347" s="15" t="s">
        <v>30688</v>
      </c>
      <c r="H4347" s="14" t="s">
        <v>13745</v>
      </c>
      <c r="I4347" s="15" t="s">
        <v>30689</v>
      </c>
      <c r="J4347" s="14" t="s">
        <v>13710</v>
      </c>
      <c r="K4347" s="18" t="s">
        <v>13283</v>
      </c>
      <c r="L4347" s="14" t="s">
        <v>13832</v>
      </c>
      <c r="M4347" s="15" t="s">
        <v>30549</v>
      </c>
      <c r="N4347" s="19" t="str">
        <f>_xlfn.IFNA(VLOOKUP(K4347,'HAN02'!$I$1:$J$426,2,FALSE),"")</f>
        <v>GG512045</v>
      </c>
    </row>
    <row r="4348" spans="1:14">
      <c r="A4348" s="14">
        <v>4346</v>
      </c>
      <c r="B4348" s="14" t="str">
        <f t="shared" si="67"/>
        <v>510196404346</v>
      </c>
      <c r="C4348" s="15" t="s">
        <v>30690</v>
      </c>
      <c r="D4348" s="15" t="s">
        <v>13283</v>
      </c>
      <c r="E4348" s="15" t="s">
        <v>30691</v>
      </c>
      <c r="F4348" s="14" t="s">
        <v>30600</v>
      </c>
      <c r="G4348" s="15" t="s">
        <v>30692</v>
      </c>
      <c r="H4348" s="14" t="s">
        <v>13708</v>
      </c>
      <c r="I4348" s="15" t="s">
        <v>27827</v>
      </c>
      <c r="J4348" s="14" t="s">
        <v>13710</v>
      </c>
      <c r="K4348" s="18" t="s">
        <v>13283</v>
      </c>
      <c r="L4348" s="14" t="s">
        <v>13832</v>
      </c>
      <c r="M4348" s="15" t="s">
        <v>30549</v>
      </c>
      <c r="N4348" s="19" t="str">
        <f>_xlfn.IFNA(VLOOKUP(K4348,'HAN02'!$I$1:$J$426,2,FALSE),"")</f>
        <v>GG512045</v>
      </c>
    </row>
    <row r="4349" spans="1:14">
      <c r="A4349" s="14">
        <v>4347</v>
      </c>
      <c r="B4349" s="14" t="str">
        <f t="shared" si="67"/>
        <v>510196404347</v>
      </c>
      <c r="C4349" s="15" t="s">
        <v>30693</v>
      </c>
      <c r="D4349" s="15" t="s">
        <v>13283</v>
      </c>
      <c r="E4349" s="15" t="s">
        <v>30694</v>
      </c>
      <c r="F4349" s="14" t="s">
        <v>30695</v>
      </c>
      <c r="G4349" s="15" t="s">
        <v>30696</v>
      </c>
      <c r="H4349" s="14" t="s">
        <v>13708</v>
      </c>
      <c r="I4349" s="15" t="s">
        <v>30697</v>
      </c>
      <c r="J4349" s="14" t="s">
        <v>13710</v>
      </c>
      <c r="K4349" s="18" t="s">
        <v>13283</v>
      </c>
      <c r="L4349" s="14" t="s">
        <v>13832</v>
      </c>
      <c r="M4349" s="15" t="s">
        <v>30549</v>
      </c>
      <c r="N4349" s="19" t="str">
        <f>_xlfn.IFNA(VLOOKUP(K4349,'HAN02'!$I$1:$J$426,2,FALSE),"")</f>
        <v>GG512045</v>
      </c>
    </row>
    <row r="4350" spans="1:14">
      <c r="A4350" s="14">
        <v>4348</v>
      </c>
      <c r="B4350" s="14" t="str">
        <f t="shared" si="67"/>
        <v>510196504348</v>
      </c>
      <c r="C4350" s="15" t="s">
        <v>30698</v>
      </c>
      <c r="D4350" s="15" t="s">
        <v>13283</v>
      </c>
      <c r="E4350" s="15" t="s">
        <v>30699</v>
      </c>
      <c r="F4350" s="14" t="s">
        <v>30600</v>
      </c>
      <c r="G4350" s="15" t="s">
        <v>30700</v>
      </c>
      <c r="H4350" s="14" t="s">
        <v>13745</v>
      </c>
      <c r="I4350" s="15" t="s">
        <v>30701</v>
      </c>
      <c r="J4350" s="14" t="s">
        <v>13710</v>
      </c>
      <c r="K4350" s="18" t="s">
        <v>13283</v>
      </c>
      <c r="L4350" s="14" t="s">
        <v>13699</v>
      </c>
      <c r="M4350" s="15" t="s">
        <v>30549</v>
      </c>
      <c r="N4350" s="19" t="str">
        <f>_xlfn.IFNA(VLOOKUP(K4350,'HAN02'!$I$1:$J$426,2,FALSE),"")</f>
        <v>GG512045</v>
      </c>
    </row>
    <row r="4351" spans="1:14">
      <c r="A4351" s="14">
        <v>4349</v>
      </c>
      <c r="B4351" s="14" t="str">
        <f t="shared" si="67"/>
        <v>510196404349</v>
      </c>
      <c r="C4351" s="15" t="s">
        <v>30702</v>
      </c>
      <c r="D4351" s="15" t="s">
        <v>13283</v>
      </c>
      <c r="E4351" s="15" t="s">
        <v>30703</v>
      </c>
      <c r="F4351" s="14" t="s">
        <v>30600</v>
      </c>
      <c r="G4351" s="15" t="s">
        <v>30704</v>
      </c>
      <c r="H4351" s="14" t="s">
        <v>13708</v>
      </c>
      <c r="I4351" s="15" t="s">
        <v>30705</v>
      </c>
      <c r="J4351" s="14" t="s">
        <v>13710</v>
      </c>
      <c r="K4351" s="18" t="s">
        <v>13283</v>
      </c>
      <c r="L4351" s="14" t="s">
        <v>13699</v>
      </c>
      <c r="M4351" s="15" t="s">
        <v>30549</v>
      </c>
      <c r="N4351" s="19" t="str">
        <f>_xlfn.IFNA(VLOOKUP(K4351,'HAN02'!$I$1:$J$426,2,FALSE),"")</f>
        <v>GG512045</v>
      </c>
    </row>
    <row r="4352" spans="1:14">
      <c r="A4352" s="14">
        <v>4350</v>
      </c>
      <c r="B4352" s="14" t="str">
        <f t="shared" si="67"/>
        <v>510196404350</v>
      </c>
      <c r="C4352" s="15" t="s">
        <v>30706</v>
      </c>
      <c r="D4352" s="15" t="s">
        <v>13283</v>
      </c>
      <c r="E4352" s="15" t="s">
        <v>30707</v>
      </c>
      <c r="F4352" s="14" t="s">
        <v>30600</v>
      </c>
      <c r="G4352" s="15" t="s">
        <v>30708</v>
      </c>
      <c r="H4352" s="14" t="s">
        <v>13708</v>
      </c>
      <c r="I4352" s="15" t="s">
        <v>30488</v>
      </c>
      <c r="J4352" s="14" t="s">
        <v>13710</v>
      </c>
      <c r="K4352" s="18" t="s">
        <v>13283</v>
      </c>
      <c r="L4352" s="14" t="s">
        <v>13699</v>
      </c>
      <c r="M4352" s="15" t="s">
        <v>30549</v>
      </c>
      <c r="N4352" s="19" t="str">
        <f>_xlfn.IFNA(VLOOKUP(K4352,'HAN02'!$I$1:$J$426,2,FALSE),"")</f>
        <v>GG512045</v>
      </c>
    </row>
    <row r="4353" spans="1:14">
      <c r="A4353" s="14">
        <v>4351</v>
      </c>
      <c r="B4353" s="14" t="str">
        <f t="shared" si="67"/>
        <v>510196304351</v>
      </c>
      <c r="C4353" s="15" t="s">
        <v>30709</v>
      </c>
      <c r="D4353" s="15" t="s">
        <v>13283</v>
      </c>
      <c r="E4353" s="15" t="s">
        <v>30710</v>
      </c>
      <c r="F4353" s="14" t="s">
        <v>30600</v>
      </c>
      <c r="G4353" s="15" t="s">
        <v>30711</v>
      </c>
      <c r="H4353" s="14" t="s">
        <v>13872</v>
      </c>
      <c r="I4353" s="15" t="s">
        <v>16519</v>
      </c>
      <c r="J4353" s="14" t="s">
        <v>13710</v>
      </c>
      <c r="K4353" s="18" t="s">
        <v>13283</v>
      </c>
      <c r="L4353" s="14" t="s">
        <v>13699</v>
      </c>
      <c r="M4353" s="15" t="s">
        <v>30549</v>
      </c>
      <c r="N4353" s="19" t="str">
        <f>_xlfn.IFNA(VLOOKUP(K4353,'HAN02'!$I$1:$J$426,2,FALSE),"")</f>
        <v>GG512045</v>
      </c>
    </row>
    <row r="4354" spans="1:14">
      <c r="A4354" s="14">
        <v>4352</v>
      </c>
      <c r="B4354" s="14" t="str">
        <f t="shared" si="67"/>
        <v>510196504352</v>
      </c>
      <c r="C4354" s="15" t="s">
        <v>30712</v>
      </c>
      <c r="D4354" s="15" t="s">
        <v>13283</v>
      </c>
      <c r="E4354" s="15" t="s">
        <v>30713</v>
      </c>
      <c r="F4354" s="14" t="s">
        <v>30695</v>
      </c>
      <c r="G4354" s="15" t="s">
        <v>30714</v>
      </c>
      <c r="H4354" s="14" t="s">
        <v>13745</v>
      </c>
      <c r="I4354" s="15" t="s">
        <v>30715</v>
      </c>
      <c r="J4354" s="14" t="s">
        <v>13710</v>
      </c>
      <c r="K4354" s="18" t="s">
        <v>13283</v>
      </c>
      <c r="L4354" s="14" t="s">
        <v>13699</v>
      </c>
      <c r="M4354" s="15" t="s">
        <v>30549</v>
      </c>
      <c r="N4354" s="19" t="str">
        <f>_xlfn.IFNA(VLOOKUP(K4354,'HAN02'!$I$1:$J$426,2,FALSE),"")</f>
        <v>GG512045</v>
      </c>
    </row>
    <row r="4355" spans="1:14">
      <c r="A4355" s="14">
        <v>4353</v>
      </c>
      <c r="B4355" s="14" t="str">
        <f t="shared" si="67"/>
        <v>510196104353</v>
      </c>
      <c r="C4355" s="15" t="s">
        <v>30716</v>
      </c>
      <c r="D4355" s="15" t="s">
        <v>13283</v>
      </c>
      <c r="E4355" s="15" t="s">
        <v>30717</v>
      </c>
      <c r="F4355" s="14" t="s">
        <v>30600</v>
      </c>
      <c r="G4355" s="15" t="s">
        <v>30718</v>
      </c>
      <c r="H4355" s="14" t="s">
        <v>13942</v>
      </c>
      <c r="I4355" s="15" t="s">
        <v>23874</v>
      </c>
      <c r="J4355" s="14" t="s">
        <v>13710</v>
      </c>
      <c r="K4355" s="18" t="s">
        <v>13283</v>
      </c>
      <c r="L4355" s="14" t="s">
        <v>13699</v>
      </c>
      <c r="M4355" s="15" t="s">
        <v>30549</v>
      </c>
      <c r="N4355" s="19" t="str">
        <f>_xlfn.IFNA(VLOOKUP(K4355,'HAN02'!$I$1:$J$426,2,FALSE),"")</f>
        <v>GG512045</v>
      </c>
    </row>
    <row r="4356" spans="1:14">
      <c r="A4356" s="14">
        <v>4354</v>
      </c>
      <c r="B4356" s="14" t="str">
        <f t="shared" ref="B4356:B4419" si="68">D4356&amp;IF(H4356="",0,H4356)&amp;REPT(0,5-LEN(A4356))&amp;A4356</f>
        <v>510196504354</v>
      </c>
      <c r="C4356" s="15" t="s">
        <v>30719</v>
      </c>
      <c r="D4356" s="15" t="s">
        <v>13283</v>
      </c>
      <c r="E4356" s="15" t="s">
        <v>30720</v>
      </c>
      <c r="F4356" s="14" t="s">
        <v>30695</v>
      </c>
      <c r="G4356" s="15" t="s">
        <v>30721</v>
      </c>
      <c r="H4356" s="14" t="s">
        <v>13745</v>
      </c>
      <c r="I4356" s="15" t="s">
        <v>30722</v>
      </c>
      <c r="J4356" s="14" t="s">
        <v>13710</v>
      </c>
      <c r="K4356" s="18" t="s">
        <v>13283</v>
      </c>
      <c r="L4356" s="14" t="s">
        <v>13699</v>
      </c>
      <c r="M4356" s="15" t="s">
        <v>30549</v>
      </c>
      <c r="N4356" s="19" t="str">
        <f>_xlfn.IFNA(VLOOKUP(K4356,'HAN02'!$I$1:$J$426,2,FALSE),"")</f>
        <v>GG512045</v>
      </c>
    </row>
    <row r="4357" spans="1:14">
      <c r="A4357" s="14">
        <v>4355</v>
      </c>
      <c r="B4357" s="14" t="str">
        <f t="shared" si="68"/>
        <v>510196504355</v>
      </c>
      <c r="C4357" s="15" t="s">
        <v>30723</v>
      </c>
      <c r="D4357" s="15" t="s">
        <v>13283</v>
      </c>
      <c r="E4357" s="15" t="s">
        <v>30724</v>
      </c>
      <c r="F4357" s="14" t="s">
        <v>30600</v>
      </c>
      <c r="G4357" s="15" t="s">
        <v>30725</v>
      </c>
      <c r="H4357" s="14" t="s">
        <v>13745</v>
      </c>
      <c r="I4357" s="15" t="s">
        <v>16664</v>
      </c>
      <c r="J4357" s="14" t="s">
        <v>13710</v>
      </c>
      <c r="K4357" s="18" t="s">
        <v>13283</v>
      </c>
      <c r="L4357" s="14" t="s">
        <v>13699</v>
      </c>
      <c r="M4357" s="15" t="s">
        <v>30549</v>
      </c>
      <c r="N4357" s="19" t="str">
        <f>_xlfn.IFNA(VLOOKUP(K4357,'HAN02'!$I$1:$J$426,2,FALSE),"")</f>
        <v>GG512045</v>
      </c>
    </row>
    <row r="4358" spans="1:14">
      <c r="A4358" s="14">
        <v>4356</v>
      </c>
      <c r="B4358" s="14" t="str">
        <f t="shared" si="68"/>
        <v>510196504356</v>
      </c>
      <c r="C4358" s="15" t="s">
        <v>30726</v>
      </c>
      <c r="D4358" s="15" t="s">
        <v>13283</v>
      </c>
      <c r="E4358" s="15" t="s">
        <v>30727</v>
      </c>
      <c r="F4358" s="14" t="s">
        <v>5813</v>
      </c>
      <c r="G4358" s="15" t="s">
        <v>30728</v>
      </c>
      <c r="H4358" s="14" t="s">
        <v>13745</v>
      </c>
      <c r="I4358" s="15" t="s">
        <v>17700</v>
      </c>
      <c r="J4358" s="14" t="s">
        <v>13710</v>
      </c>
      <c r="K4358" s="18" t="s">
        <v>13283</v>
      </c>
      <c r="L4358" s="14" t="s">
        <v>13699</v>
      </c>
      <c r="M4358" s="15" t="s">
        <v>30549</v>
      </c>
      <c r="N4358" s="19" t="str">
        <f>_xlfn.IFNA(VLOOKUP(K4358,'HAN02'!$I$1:$J$426,2,FALSE),"")</f>
        <v>GG512045</v>
      </c>
    </row>
    <row r="4359" spans="1:14">
      <c r="A4359" s="14">
        <v>4357</v>
      </c>
      <c r="B4359" s="14" t="str">
        <f t="shared" si="68"/>
        <v>510196504357</v>
      </c>
      <c r="C4359" s="15" t="s">
        <v>30729</v>
      </c>
      <c r="D4359" s="15" t="s">
        <v>13283</v>
      </c>
      <c r="E4359" s="15" t="s">
        <v>30730</v>
      </c>
      <c r="F4359" s="14" t="s">
        <v>5813</v>
      </c>
      <c r="G4359" s="15" t="s">
        <v>30731</v>
      </c>
      <c r="H4359" s="14" t="s">
        <v>13745</v>
      </c>
      <c r="I4359" s="15" t="s">
        <v>30732</v>
      </c>
      <c r="J4359" s="14" t="s">
        <v>13710</v>
      </c>
      <c r="K4359" s="18" t="s">
        <v>13283</v>
      </c>
      <c r="L4359" s="14" t="s">
        <v>13699</v>
      </c>
      <c r="M4359" s="15" t="s">
        <v>30549</v>
      </c>
      <c r="N4359" s="19" t="str">
        <f>_xlfn.IFNA(VLOOKUP(K4359,'HAN02'!$I$1:$J$426,2,FALSE),"")</f>
        <v>GG512045</v>
      </c>
    </row>
    <row r="4360" spans="1:14">
      <c r="A4360" s="14">
        <v>4358</v>
      </c>
      <c r="B4360" s="14" t="str">
        <f t="shared" si="68"/>
        <v>510196504358</v>
      </c>
      <c r="C4360" s="15" t="s">
        <v>30733</v>
      </c>
      <c r="D4360" s="15" t="s">
        <v>13283</v>
      </c>
      <c r="E4360" s="15" t="s">
        <v>30734</v>
      </c>
      <c r="F4360" s="14" t="s">
        <v>30695</v>
      </c>
      <c r="G4360" s="15" t="s">
        <v>30735</v>
      </c>
      <c r="H4360" s="14" t="s">
        <v>13745</v>
      </c>
      <c r="I4360" s="15" t="s">
        <v>21567</v>
      </c>
      <c r="J4360" s="14" t="s">
        <v>13710</v>
      </c>
      <c r="K4360" s="18" t="s">
        <v>13283</v>
      </c>
      <c r="L4360" s="14" t="s">
        <v>13699</v>
      </c>
      <c r="M4360" s="15" t="s">
        <v>30549</v>
      </c>
      <c r="N4360" s="19" t="str">
        <f>_xlfn.IFNA(VLOOKUP(K4360,'HAN02'!$I$1:$J$426,2,FALSE),"")</f>
        <v>GG512045</v>
      </c>
    </row>
    <row r="4361" spans="1:14">
      <c r="A4361" s="14">
        <v>4359</v>
      </c>
      <c r="B4361" s="14" t="str">
        <f t="shared" si="68"/>
        <v>510196504359</v>
      </c>
      <c r="C4361" s="15" t="s">
        <v>30736</v>
      </c>
      <c r="D4361" s="15" t="s">
        <v>13283</v>
      </c>
      <c r="E4361" s="15" t="s">
        <v>30737</v>
      </c>
      <c r="F4361" s="14" t="s">
        <v>30695</v>
      </c>
      <c r="G4361" s="15" t="s">
        <v>30738</v>
      </c>
      <c r="H4361" s="14" t="s">
        <v>13745</v>
      </c>
      <c r="I4361" s="15" t="s">
        <v>18360</v>
      </c>
      <c r="J4361" s="14" t="s">
        <v>13710</v>
      </c>
      <c r="K4361" s="18" t="s">
        <v>13283</v>
      </c>
      <c r="L4361" s="14" t="s">
        <v>13699</v>
      </c>
      <c r="M4361" s="15" t="s">
        <v>30549</v>
      </c>
      <c r="N4361" s="19" t="str">
        <f>_xlfn.IFNA(VLOOKUP(K4361,'HAN02'!$I$1:$J$426,2,FALSE),"")</f>
        <v>GG512045</v>
      </c>
    </row>
    <row r="4362" spans="1:14">
      <c r="A4362" s="14">
        <v>4360</v>
      </c>
      <c r="B4362" s="14" t="str">
        <f t="shared" si="68"/>
        <v>510196504360</v>
      </c>
      <c r="C4362" s="15" t="s">
        <v>30739</v>
      </c>
      <c r="D4362" s="15" t="s">
        <v>13283</v>
      </c>
      <c r="E4362" s="15" t="s">
        <v>30740</v>
      </c>
      <c r="F4362" s="14" t="s">
        <v>5813</v>
      </c>
      <c r="G4362" s="15" t="s">
        <v>30741</v>
      </c>
      <c r="H4362" s="14" t="s">
        <v>13745</v>
      </c>
      <c r="I4362" s="15" t="s">
        <v>21002</v>
      </c>
      <c r="J4362" s="14" t="s">
        <v>13710</v>
      </c>
      <c r="K4362" s="18" t="s">
        <v>13283</v>
      </c>
      <c r="L4362" s="14" t="s">
        <v>13699</v>
      </c>
      <c r="M4362" s="15" t="s">
        <v>30549</v>
      </c>
      <c r="N4362" s="19" t="str">
        <f>_xlfn.IFNA(VLOOKUP(K4362,'HAN02'!$I$1:$J$426,2,FALSE),"")</f>
        <v>GG512045</v>
      </c>
    </row>
    <row r="4363" spans="1:14">
      <c r="A4363" s="14">
        <v>4361</v>
      </c>
      <c r="B4363" s="14" t="str">
        <f t="shared" si="68"/>
        <v>510301404361</v>
      </c>
      <c r="C4363" s="15" t="s">
        <v>30742</v>
      </c>
      <c r="D4363" s="15" t="s">
        <v>4794</v>
      </c>
      <c r="E4363" s="15" t="s">
        <v>30743</v>
      </c>
      <c r="F4363" s="14" t="s">
        <v>30744</v>
      </c>
      <c r="G4363" s="15" t="s">
        <v>30745</v>
      </c>
      <c r="H4363" s="14" t="s">
        <v>13708</v>
      </c>
      <c r="I4363" s="15" t="s">
        <v>30746</v>
      </c>
      <c r="J4363" s="14" t="s">
        <v>13710</v>
      </c>
      <c r="K4363" s="18" t="s">
        <v>13290</v>
      </c>
      <c r="L4363" s="14" t="s">
        <v>13699</v>
      </c>
      <c r="M4363" s="15" t="s">
        <v>30549</v>
      </c>
      <c r="N4363" s="19" t="str">
        <f>_xlfn.IFNA(VLOOKUP(K4363,'HAN02'!$I$1:$J$426,2,FALSE),"")</f>
        <v>GG512139</v>
      </c>
    </row>
    <row r="4364" spans="1:14">
      <c r="A4364" s="14">
        <v>4362</v>
      </c>
      <c r="B4364" s="14" t="str">
        <f t="shared" si="68"/>
        <v>510302104362</v>
      </c>
      <c r="C4364" s="15" t="s">
        <v>30747</v>
      </c>
      <c r="D4364" s="15" t="s">
        <v>4795</v>
      </c>
      <c r="E4364" s="15" t="s">
        <v>30748</v>
      </c>
      <c r="F4364" s="14" t="s">
        <v>30749</v>
      </c>
      <c r="G4364" s="15" t="s">
        <v>30750</v>
      </c>
      <c r="H4364" s="14" t="s">
        <v>13942</v>
      </c>
      <c r="I4364" s="15" t="s">
        <v>19259</v>
      </c>
      <c r="J4364" s="14" t="s">
        <v>13710</v>
      </c>
      <c r="K4364" s="18" t="s">
        <v>13290</v>
      </c>
      <c r="L4364" s="14" t="s">
        <v>13832</v>
      </c>
      <c r="M4364" s="15" t="s">
        <v>30549</v>
      </c>
      <c r="N4364" s="19" t="str">
        <f>_xlfn.IFNA(VLOOKUP(K4364,'HAN02'!$I$1:$J$426,2,FALSE),"")</f>
        <v>GG512139</v>
      </c>
    </row>
    <row r="4365" spans="1:14">
      <c r="A4365" s="14">
        <v>4363</v>
      </c>
      <c r="B4365" s="14" t="str">
        <f t="shared" si="68"/>
        <v>510402404363</v>
      </c>
      <c r="C4365" s="15" t="s">
        <v>30751</v>
      </c>
      <c r="D4365" s="15" t="s">
        <v>4810</v>
      </c>
      <c r="E4365" s="15" t="s">
        <v>30752</v>
      </c>
      <c r="F4365" s="14" t="s">
        <v>30753</v>
      </c>
      <c r="G4365" s="15" t="s">
        <v>30754</v>
      </c>
      <c r="H4365" s="14" t="s">
        <v>13708</v>
      </c>
      <c r="I4365" s="15" t="s">
        <v>30755</v>
      </c>
      <c r="J4365" s="14" t="s">
        <v>13710</v>
      </c>
      <c r="K4365" s="18" t="s">
        <v>13294</v>
      </c>
      <c r="L4365" s="14" t="s">
        <v>13832</v>
      </c>
      <c r="M4365" s="15" t="s">
        <v>30549</v>
      </c>
      <c r="N4365" s="19" t="str">
        <f>_xlfn.IFNA(VLOOKUP(K4365,'HAN02'!$I$1:$J$426,2,FALSE),"")</f>
        <v>GG512140</v>
      </c>
    </row>
    <row r="4366" spans="1:14">
      <c r="A4366" s="14">
        <v>4364</v>
      </c>
      <c r="B4366" s="14" t="str">
        <f t="shared" si="68"/>
        <v>510402404364</v>
      </c>
      <c r="C4366" s="15" t="s">
        <v>30756</v>
      </c>
      <c r="D4366" s="15" t="s">
        <v>4810</v>
      </c>
      <c r="E4366" s="15" t="s">
        <v>30757</v>
      </c>
      <c r="F4366" s="14" t="s">
        <v>30753</v>
      </c>
      <c r="G4366" s="15" t="s">
        <v>30758</v>
      </c>
      <c r="H4366" s="14" t="s">
        <v>13708</v>
      </c>
      <c r="I4366" s="15" t="s">
        <v>19351</v>
      </c>
      <c r="J4366" s="14" t="s">
        <v>13699</v>
      </c>
      <c r="K4366" s="18"/>
      <c r="L4366" s="14" t="s">
        <v>13699</v>
      </c>
      <c r="M4366" s="15" t="s">
        <v>30549</v>
      </c>
      <c r="N4366" s="19" t="str">
        <f>_xlfn.IFNA(VLOOKUP(K4366,'HAN02'!$I$1:$J$426,2,FALSE),"")</f>
        <v/>
      </c>
    </row>
    <row r="4367" spans="1:14">
      <c r="A4367" s="14">
        <v>4365</v>
      </c>
      <c r="B4367" s="14" t="str">
        <f t="shared" si="68"/>
        <v>510502404365</v>
      </c>
      <c r="C4367" s="15" t="s">
        <v>30759</v>
      </c>
      <c r="D4367" s="15" t="s">
        <v>4823</v>
      </c>
      <c r="E4367" s="15" t="s">
        <v>30760</v>
      </c>
      <c r="F4367" s="14" t="s">
        <v>30761</v>
      </c>
      <c r="G4367" s="15" t="s">
        <v>30762</v>
      </c>
      <c r="H4367" s="14" t="s">
        <v>13708</v>
      </c>
      <c r="I4367" s="15" t="s">
        <v>30763</v>
      </c>
      <c r="J4367" s="14" t="s">
        <v>13699</v>
      </c>
      <c r="K4367" s="18"/>
      <c r="L4367" s="14" t="s">
        <v>13699</v>
      </c>
      <c r="M4367" s="15" t="s">
        <v>30549</v>
      </c>
      <c r="N4367" s="19" t="str">
        <f>_xlfn.IFNA(VLOOKUP(K4367,'HAN02'!$I$1:$J$426,2,FALSE),"")</f>
        <v/>
      </c>
    </row>
    <row r="4368" spans="1:14">
      <c r="A4368" s="14">
        <v>4366</v>
      </c>
      <c r="B4368" s="14" t="str">
        <f t="shared" si="68"/>
        <v>510502504366</v>
      </c>
      <c r="C4368" s="15" t="s">
        <v>30764</v>
      </c>
      <c r="D4368" s="15" t="s">
        <v>4823</v>
      </c>
      <c r="E4368" s="15" t="s">
        <v>30765</v>
      </c>
      <c r="F4368" s="14" t="s">
        <v>30766</v>
      </c>
      <c r="G4368" s="15" t="s">
        <v>30767</v>
      </c>
      <c r="H4368" s="14" t="s">
        <v>13745</v>
      </c>
      <c r="I4368" s="15" t="s">
        <v>20508</v>
      </c>
      <c r="J4368" s="14" t="s">
        <v>13699</v>
      </c>
      <c r="K4368" s="18"/>
      <c r="L4368" s="14" t="s">
        <v>13699</v>
      </c>
      <c r="M4368" s="15" t="s">
        <v>30549</v>
      </c>
      <c r="N4368" s="19" t="str">
        <f>_xlfn.IFNA(VLOOKUP(K4368,'HAN02'!$I$1:$J$426,2,FALSE),"")</f>
        <v/>
      </c>
    </row>
    <row r="4369" spans="1:14">
      <c r="A4369" s="14">
        <v>4367</v>
      </c>
      <c r="B4369" s="14" t="str">
        <f t="shared" si="68"/>
        <v>510503404367</v>
      </c>
      <c r="C4369" s="15" t="s">
        <v>30768</v>
      </c>
      <c r="D4369" s="15" t="s">
        <v>4825</v>
      </c>
      <c r="E4369" s="15" t="s">
        <v>30769</v>
      </c>
      <c r="F4369" s="14" t="s">
        <v>30770</v>
      </c>
      <c r="G4369" s="15" t="s">
        <v>30771</v>
      </c>
      <c r="H4369" s="14" t="s">
        <v>13708</v>
      </c>
      <c r="I4369" s="15" t="s">
        <v>30772</v>
      </c>
      <c r="J4369" s="14" t="s">
        <v>13699</v>
      </c>
      <c r="K4369" s="18"/>
      <c r="L4369" s="14" t="s">
        <v>13699</v>
      </c>
      <c r="M4369" s="15" t="s">
        <v>30549</v>
      </c>
      <c r="N4369" s="19" t="str">
        <f>_xlfn.IFNA(VLOOKUP(K4369,'HAN02'!$I$1:$J$426,2,FALSE),"")</f>
        <v/>
      </c>
    </row>
    <row r="4370" spans="1:14">
      <c r="A4370" s="14">
        <v>4368</v>
      </c>
      <c r="B4370" s="14" t="str">
        <f t="shared" si="68"/>
        <v>510504104368</v>
      </c>
      <c r="C4370" s="15" t="s">
        <v>30773</v>
      </c>
      <c r="D4370" s="15" t="s">
        <v>4827</v>
      </c>
      <c r="E4370" s="15" t="s">
        <v>30774</v>
      </c>
      <c r="F4370" s="14" t="s">
        <v>30775</v>
      </c>
      <c r="G4370" s="15" t="s">
        <v>30776</v>
      </c>
      <c r="H4370" s="14" t="s">
        <v>13942</v>
      </c>
      <c r="I4370" s="15" t="s">
        <v>28640</v>
      </c>
      <c r="J4370" s="14" t="s">
        <v>13699</v>
      </c>
      <c r="K4370" s="18"/>
      <c r="L4370" s="14" t="s">
        <v>13699</v>
      </c>
      <c r="M4370" s="15" t="s">
        <v>30549</v>
      </c>
      <c r="N4370" s="19" t="str">
        <f>_xlfn.IFNA(VLOOKUP(K4370,'HAN02'!$I$1:$J$426,2,FALSE),"")</f>
        <v/>
      </c>
    </row>
    <row r="4371" spans="1:14">
      <c r="A4371" s="14">
        <v>4369</v>
      </c>
      <c r="B4371" s="14" t="str">
        <f t="shared" si="68"/>
        <v>510521404369</v>
      </c>
      <c r="C4371" s="15" t="s">
        <v>30777</v>
      </c>
      <c r="D4371" s="15" t="s">
        <v>4829</v>
      </c>
      <c r="E4371" s="15" t="s">
        <v>30778</v>
      </c>
      <c r="F4371" s="14" t="s">
        <v>30779</v>
      </c>
      <c r="G4371" s="15" t="s">
        <v>30780</v>
      </c>
      <c r="H4371" s="14" t="s">
        <v>13708</v>
      </c>
      <c r="I4371" s="15" t="s">
        <v>27711</v>
      </c>
      <c r="J4371" s="14" t="s">
        <v>13710</v>
      </c>
      <c r="K4371" s="18" t="s">
        <v>13296</v>
      </c>
      <c r="L4371" s="14" t="s">
        <v>13699</v>
      </c>
      <c r="M4371" s="15" t="s">
        <v>30549</v>
      </c>
      <c r="N4371" s="19" t="str">
        <f>_xlfn.IFNA(VLOOKUP(K4371,'HAN02'!$I$1:$J$426,2,FALSE),"")</f>
        <v>GG512141</v>
      </c>
    </row>
    <row r="4372" spans="1:14">
      <c r="A4372" s="14">
        <v>4370</v>
      </c>
      <c r="B4372" s="14" t="str">
        <f t="shared" si="68"/>
        <v>510521504370</v>
      </c>
      <c r="C4372" s="15" t="s">
        <v>30781</v>
      </c>
      <c r="D4372" s="15" t="s">
        <v>4829</v>
      </c>
      <c r="E4372" s="15" t="s">
        <v>30782</v>
      </c>
      <c r="F4372" s="14" t="s">
        <v>30779</v>
      </c>
      <c r="G4372" s="15" t="s">
        <v>30783</v>
      </c>
      <c r="H4372" s="14" t="s">
        <v>13745</v>
      </c>
      <c r="I4372" s="15" t="s">
        <v>20216</v>
      </c>
      <c r="J4372" s="14" t="s">
        <v>13699</v>
      </c>
      <c r="K4372" s="18"/>
      <c r="L4372" s="14" t="s">
        <v>13699</v>
      </c>
      <c r="M4372" s="15" t="s">
        <v>30549</v>
      </c>
      <c r="N4372" s="19" t="str">
        <f>_xlfn.IFNA(VLOOKUP(K4372,'HAN02'!$I$1:$J$426,2,FALSE),"")</f>
        <v/>
      </c>
    </row>
    <row r="4373" spans="1:14">
      <c r="A4373" s="14">
        <v>4371</v>
      </c>
      <c r="B4373" s="14" t="str">
        <f t="shared" si="68"/>
        <v>510596504371</v>
      </c>
      <c r="C4373" s="15" t="s">
        <v>30784</v>
      </c>
      <c r="D4373" s="15" t="s">
        <v>13296</v>
      </c>
      <c r="E4373" s="15" t="s">
        <v>30785</v>
      </c>
      <c r="F4373" s="14" t="s">
        <v>30766</v>
      </c>
      <c r="G4373" s="15" t="s">
        <v>30786</v>
      </c>
      <c r="H4373" s="14" t="s">
        <v>13745</v>
      </c>
      <c r="I4373" s="15" t="s">
        <v>16753</v>
      </c>
      <c r="J4373" s="14" t="s">
        <v>13710</v>
      </c>
      <c r="K4373" s="18" t="s">
        <v>13296</v>
      </c>
      <c r="L4373" s="14" t="s">
        <v>13699</v>
      </c>
      <c r="M4373" s="15" t="s">
        <v>30549</v>
      </c>
      <c r="N4373" s="19" t="str">
        <f>_xlfn.IFNA(VLOOKUP(K4373,'HAN02'!$I$1:$J$426,2,FALSE),"")</f>
        <v>GG512141</v>
      </c>
    </row>
    <row r="4374" spans="1:14">
      <c r="A4374" s="14">
        <v>4372</v>
      </c>
      <c r="B4374" s="14" t="str">
        <f t="shared" si="68"/>
        <v>510596104372</v>
      </c>
      <c r="C4374" s="15" t="s">
        <v>30787</v>
      </c>
      <c r="D4374" s="15" t="s">
        <v>13296</v>
      </c>
      <c r="E4374" s="15" t="s">
        <v>30788</v>
      </c>
      <c r="F4374" s="14" t="s">
        <v>30766</v>
      </c>
      <c r="G4374" s="15" t="s">
        <v>30789</v>
      </c>
      <c r="H4374" s="14" t="s">
        <v>13942</v>
      </c>
      <c r="I4374" s="15" t="s">
        <v>20486</v>
      </c>
      <c r="J4374" s="14" t="s">
        <v>13710</v>
      </c>
      <c r="K4374" s="18" t="s">
        <v>13296</v>
      </c>
      <c r="L4374" s="14" t="s">
        <v>13832</v>
      </c>
      <c r="M4374" s="15" t="s">
        <v>30549</v>
      </c>
      <c r="N4374" s="19" t="str">
        <f>_xlfn.IFNA(VLOOKUP(K4374,'HAN02'!$I$1:$J$426,2,FALSE),"")</f>
        <v>GG512141</v>
      </c>
    </row>
    <row r="4375" spans="1:14">
      <c r="A4375" s="14">
        <v>4373</v>
      </c>
      <c r="B4375" s="14" t="str">
        <f t="shared" si="68"/>
        <v>510601504373</v>
      </c>
      <c r="C4375" s="15" t="s">
        <v>30790</v>
      </c>
      <c r="D4375" s="15" t="s">
        <v>4839</v>
      </c>
      <c r="E4375" s="15" t="s">
        <v>30791</v>
      </c>
      <c r="F4375" s="14" t="s">
        <v>30792</v>
      </c>
      <c r="G4375" s="15" t="s">
        <v>30793</v>
      </c>
      <c r="H4375" s="14" t="s">
        <v>13745</v>
      </c>
      <c r="I4375" s="15" t="s">
        <v>30794</v>
      </c>
      <c r="J4375" s="14" t="s">
        <v>13699</v>
      </c>
      <c r="K4375" s="18"/>
      <c r="L4375" s="14" t="s">
        <v>13699</v>
      </c>
      <c r="M4375" s="15" t="s">
        <v>30549</v>
      </c>
      <c r="N4375" s="19" t="str">
        <f>_xlfn.IFNA(VLOOKUP(K4375,'HAN02'!$I$1:$J$426,2,FALSE),"")</f>
        <v/>
      </c>
    </row>
    <row r="4376" spans="1:14">
      <c r="A4376" s="14">
        <v>4374</v>
      </c>
      <c r="B4376" s="14" t="str">
        <f t="shared" si="68"/>
        <v>510601104374</v>
      </c>
      <c r="C4376" s="15" t="s">
        <v>30795</v>
      </c>
      <c r="D4376" s="15" t="s">
        <v>4839</v>
      </c>
      <c r="E4376" s="15" t="s">
        <v>30796</v>
      </c>
      <c r="F4376" s="14" t="s">
        <v>30797</v>
      </c>
      <c r="G4376" s="15" t="s">
        <v>30798</v>
      </c>
      <c r="H4376" s="14" t="s">
        <v>13942</v>
      </c>
      <c r="I4376" s="15" t="s">
        <v>15368</v>
      </c>
      <c r="J4376" s="14" t="s">
        <v>13699</v>
      </c>
      <c r="K4376" s="18"/>
      <c r="L4376" s="14" t="s">
        <v>13699</v>
      </c>
      <c r="M4376" s="15" t="s">
        <v>30549</v>
      </c>
      <c r="N4376" s="19" t="str">
        <f>_xlfn.IFNA(VLOOKUP(K4376,'HAN02'!$I$1:$J$426,2,FALSE),"")</f>
        <v/>
      </c>
    </row>
    <row r="4377" spans="1:14">
      <c r="A4377" s="14">
        <v>4375</v>
      </c>
      <c r="B4377" s="14" t="str">
        <f t="shared" si="68"/>
        <v>510603504375</v>
      </c>
      <c r="C4377" s="15" t="s">
        <v>30799</v>
      </c>
      <c r="D4377" s="15" t="s">
        <v>4840</v>
      </c>
      <c r="E4377" s="15" t="s">
        <v>30800</v>
      </c>
      <c r="F4377" s="14" t="s">
        <v>30797</v>
      </c>
      <c r="G4377" s="15" t="s">
        <v>30801</v>
      </c>
      <c r="H4377" s="14" t="s">
        <v>13745</v>
      </c>
      <c r="I4377" s="15" t="s">
        <v>30802</v>
      </c>
      <c r="J4377" s="14" t="s">
        <v>13699</v>
      </c>
      <c r="K4377" s="18"/>
      <c r="L4377" s="14" t="s">
        <v>13699</v>
      </c>
      <c r="M4377" s="15" t="s">
        <v>30549</v>
      </c>
      <c r="N4377" s="19" t="str">
        <f>_xlfn.IFNA(VLOOKUP(K4377,'HAN02'!$I$1:$J$426,2,FALSE),"")</f>
        <v/>
      </c>
    </row>
    <row r="4378" spans="1:14">
      <c r="A4378" s="14">
        <v>4376</v>
      </c>
      <c r="B4378" s="14" t="str">
        <f t="shared" si="68"/>
        <v>510603404376</v>
      </c>
      <c r="C4378" s="15" t="s">
        <v>30803</v>
      </c>
      <c r="D4378" s="15" t="s">
        <v>4840</v>
      </c>
      <c r="E4378" s="15" t="s">
        <v>30804</v>
      </c>
      <c r="F4378" s="14" t="s">
        <v>30797</v>
      </c>
      <c r="G4378" s="15" t="s">
        <v>30805</v>
      </c>
      <c r="H4378" s="14" t="s">
        <v>13708</v>
      </c>
      <c r="I4378" s="15" t="s">
        <v>14200</v>
      </c>
      <c r="J4378" s="14" t="s">
        <v>13699</v>
      </c>
      <c r="K4378" s="18"/>
      <c r="L4378" s="14" t="s">
        <v>13699</v>
      </c>
      <c r="M4378" s="15" t="s">
        <v>30549</v>
      </c>
      <c r="N4378" s="19" t="str">
        <f>_xlfn.IFNA(VLOOKUP(K4378,'HAN02'!$I$1:$J$426,2,FALSE),"")</f>
        <v/>
      </c>
    </row>
    <row r="4379" spans="1:14">
      <c r="A4379" s="14">
        <v>4377</v>
      </c>
      <c r="B4379" s="14" t="str">
        <f t="shared" si="68"/>
        <v>510603104377</v>
      </c>
      <c r="C4379" s="15" t="s">
        <v>30806</v>
      </c>
      <c r="D4379" s="15" t="s">
        <v>4840</v>
      </c>
      <c r="E4379" s="15" t="s">
        <v>30807</v>
      </c>
      <c r="F4379" s="14" t="s">
        <v>30797</v>
      </c>
      <c r="G4379" s="15" t="s">
        <v>30798</v>
      </c>
      <c r="H4379" s="14" t="s">
        <v>13942</v>
      </c>
      <c r="I4379" s="15" t="s">
        <v>15368</v>
      </c>
      <c r="J4379" s="14" t="s">
        <v>13699</v>
      </c>
      <c r="K4379" s="18"/>
      <c r="L4379" s="14" t="s">
        <v>13699</v>
      </c>
      <c r="M4379" s="15" t="s">
        <v>30549</v>
      </c>
      <c r="N4379" s="19" t="str">
        <f>_xlfn.IFNA(VLOOKUP(K4379,'HAN02'!$I$1:$J$426,2,FALSE),"")</f>
        <v/>
      </c>
    </row>
    <row r="4380" spans="1:14">
      <c r="A4380" s="14">
        <v>4378</v>
      </c>
      <c r="B4380" s="14" t="str">
        <f t="shared" si="68"/>
        <v>510623704378</v>
      </c>
      <c r="C4380" s="15" t="s">
        <v>30808</v>
      </c>
      <c r="D4380" s="15" t="s">
        <v>4844</v>
      </c>
      <c r="E4380" s="15" t="s">
        <v>30809</v>
      </c>
      <c r="F4380" s="14" t="s">
        <v>30792</v>
      </c>
      <c r="G4380" s="15" t="s">
        <v>30810</v>
      </c>
      <c r="H4380" s="14" t="s">
        <v>14247</v>
      </c>
      <c r="I4380" s="15" t="s">
        <v>15019</v>
      </c>
      <c r="J4380" s="14" t="s">
        <v>13699</v>
      </c>
      <c r="K4380" s="18"/>
      <c r="L4380" s="14" t="s">
        <v>13699</v>
      </c>
      <c r="M4380" s="15" t="s">
        <v>30549</v>
      </c>
      <c r="N4380" s="19" t="str">
        <f>_xlfn.IFNA(VLOOKUP(K4380,'HAN02'!$I$1:$J$426,2,FALSE),"")</f>
        <v/>
      </c>
    </row>
    <row r="4381" spans="1:14">
      <c r="A4381" s="14">
        <v>4379</v>
      </c>
      <c r="B4381" s="14" t="str">
        <f t="shared" si="68"/>
        <v>510681104379</v>
      </c>
      <c r="C4381" s="15" t="s">
        <v>30811</v>
      </c>
      <c r="D4381" s="15" t="s">
        <v>4846</v>
      </c>
      <c r="E4381" s="15" t="s">
        <v>30812</v>
      </c>
      <c r="F4381" s="14" t="s">
        <v>30813</v>
      </c>
      <c r="G4381" s="15" t="s">
        <v>30814</v>
      </c>
      <c r="H4381" s="14" t="s">
        <v>13942</v>
      </c>
      <c r="I4381" s="15" t="s">
        <v>20601</v>
      </c>
      <c r="J4381" s="14" t="s">
        <v>13710</v>
      </c>
      <c r="K4381" s="18" t="s">
        <v>13300</v>
      </c>
      <c r="L4381" s="14" t="s">
        <v>13832</v>
      </c>
      <c r="M4381" s="15" t="s">
        <v>30549</v>
      </c>
      <c r="N4381" s="19" t="str">
        <f>_xlfn.IFNA(VLOOKUP(K4381,'HAN02'!$I$1:$J$426,2,FALSE),"")</f>
        <v>GG512142</v>
      </c>
    </row>
    <row r="4382" spans="1:14">
      <c r="A4382" s="14">
        <v>4380</v>
      </c>
      <c r="B4382" s="14" t="str">
        <f t="shared" si="68"/>
        <v>510681504380</v>
      </c>
      <c r="C4382" s="15" t="s">
        <v>30815</v>
      </c>
      <c r="D4382" s="15" t="s">
        <v>4846</v>
      </c>
      <c r="E4382" s="15" t="s">
        <v>30816</v>
      </c>
      <c r="F4382" s="14" t="s">
        <v>30813</v>
      </c>
      <c r="G4382" s="15" t="s">
        <v>30817</v>
      </c>
      <c r="H4382" s="14" t="s">
        <v>13745</v>
      </c>
      <c r="I4382" s="15" t="s">
        <v>16585</v>
      </c>
      <c r="J4382" s="14" t="s">
        <v>13710</v>
      </c>
      <c r="K4382" s="18" t="s">
        <v>13300</v>
      </c>
      <c r="L4382" s="14" t="s">
        <v>13699</v>
      </c>
      <c r="M4382" s="15" t="s">
        <v>30549</v>
      </c>
      <c r="N4382" s="19" t="str">
        <f>_xlfn.IFNA(VLOOKUP(K4382,'HAN02'!$I$1:$J$426,2,FALSE),"")</f>
        <v>GG512142</v>
      </c>
    </row>
    <row r="4383" spans="1:14">
      <c r="A4383" s="14">
        <v>4381</v>
      </c>
      <c r="B4383" s="14" t="str">
        <f t="shared" si="68"/>
        <v>510682504381</v>
      </c>
      <c r="C4383" s="15" t="s">
        <v>30818</v>
      </c>
      <c r="D4383" s="15" t="s">
        <v>4848</v>
      </c>
      <c r="E4383" s="15" t="s">
        <v>30819</v>
      </c>
      <c r="F4383" s="14" t="s">
        <v>30820</v>
      </c>
      <c r="G4383" s="15" t="s">
        <v>30821</v>
      </c>
      <c r="H4383" s="14" t="s">
        <v>13745</v>
      </c>
      <c r="I4383" s="15" t="s">
        <v>27738</v>
      </c>
      <c r="J4383" s="14" t="s">
        <v>13699</v>
      </c>
      <c r="K4383" s="18"/>
      <c r="L4383" s="14" t="s">
        <v>13699</v>
      </c>
      <c r="M4383" s="15" t="s">
        <v>30549</v>
      </c>
      <c r="N4383" s="19" t="str">
        <f>_xlfn.IFNA(VLOOKUP(K4383,'HAN02'!$I$1:$J$426,2,FALSE),"")</f>
        <v/>
      </c>
    </row>
    <row r="4384" spans="1:14">
      <c r="A4384" s="14">
        <v>4382</v>
      </c>
      <c r="B4384" s="14" t="str">
        <f t="shared" si="68"/>
        <v>510683404382</v>
      </c>
      <c r="C4384" s="15" t="s">
        <v>30822</v>
      </c>
      <c r="D4384" s="15" t="s">
        <v>4850</v>
      </c>
      <c r="E4384" s="15" t="s">
        <v>30823</v>
      </c>
      <c r="F4384" s="14" t="s">
        <v>30824</v>
      </c>
      <c r="G4384" s="15" t="s">
        <v>30825</v>
      </c>
      <c r="H4384" s="14" t="s">
        <v>13708</v>
      </c>
      <c r="I4384" s="15" t="s">
        <v>30610</v>
      </c>
      <c r="J4384" s="14" t="s">
        <v>13699</v>
      </c>
      <c r="K4384" s="18"/>
      <c r="L4384" s="14" t="s">
        <v>13699</v>
      </c>
      <c r="M4384" s="15" t="s">
        <v>30549</v>
      </c>
      <c r="N4384" s="19" t="str">
        <f>_xlfn.IFNA(VLOOKUP(K4384,'HAN02'!$I$1:$J$426,2,FALSE),"")</f>
        <v/>
      </c>
    </row>
    <row r="4385" spans="1:14">
      <c r="A4385" s="14">
        <v>4383</v>
      </c>
      <c r="B4385" s="14" t="str">
        <f t="shared" si="68"/>
        <v>510703404383</v>
      </c>
      <c r="C4385" s="15" t="s">
        <v>30826</v>
      </c>
      <c r="D4385" s="15" t="s">
        <v>4855</v>
      </c>
      <c r="E4385" s="15" t="s">
        <v>30827</v>
      </c>
      <c r="F4385" s="14" t="s">
        <v>6177</v>
      </c>
      <c r="G4385" s="15" t="s">
        <v>30828</v>
      </c>
      <c r="H4385" s="14" t="s">
        <v>13708</v>
      </c>
      <c r="I4385" s="15" t="s">
        <v>27365</v>
      </c>
      <c r="J4385" s="14" t="s">
        <v>13699</v>
      </c>
      <c r="K4385" s="18"/>
      <c r="L4385" s="14" t="s">
        <v>13832</v>
      </c>
      <c r="M4385" s="15" t="s">
        <v>30549</v>
      </c>
      <c r="N4385" s="19" t="str">
        <f>_xlfn.IFNA(VLOOKUP(K4385,'HAN02'!$I$1:$J$426,2,FALSE),"")</f>
        <v/>
      </c>
    </row>
    <row r="4386" spans="1:14">
      <c r="A4386" s="14">
        <v>4384</v>
      </c>
      <c r="B4386" s="14" t="str">
        <f t="shared" si="68"/>
        <v>510703104384</v>
      </c>
      <c r="C4386" s="15" t="s">
        <v>30829</v>
      </c>
      <c r="D4386" s="15" t="s">
        <v>4855</v>
      </c>
      <c r="E4386" s="15" t="s">
        <v>30830</v>
      </c>
      <c r="F4386" s="14" t="s">
        <v>6177</v>
      </c>
      <c r="G4386" s="15" t="s">
        <v>30831</v>
      </c>
      <c r="H4386" s="14" t="s">
        <v>13942</v>
      </c>
      <c r="I4386" s="15" t="s">
        <v>30832</v>
      </c>
      <c r="J4386" s="14" t="s">
        <v>13699</v>
      </c>
      <c r="K4386" s="18"/>
      <c r="L4386" s="14" t="s">
        <v>13832</v>
      </c>
      <c r="M4386" s="15" t="s">
        <v>30549</v>
      </c>
      <c r="N4386" s="19" t="str">
        <f>_xlfn.IFNA(VLOOKUP(K4386,'HAN02'!$I$1:$J$426,2,FALSE),"")</f>
        <v/>
      </c>
    </row>
    <row r="4387" spans="1:14">
      <c r="A4387" s="14">
        <v>4385</v>
      </c>
      <c r="B4387" s="14" t="str">
        <f t="shared" si="68"/>
        <v>510703404385</v>
      </c>
      <c r="C4387" s="15" t="s">
        <v>30833</v>
      </c>
      <c r="D4387" s="15" t="s">
        <v>4855</v>
      </c>
      <c r="E4387" s="15" t="s">
        <v>30834</v>
      </c>
      <c r="F4387" s="14" t="s">
        <v>30835</v>
      </c>
      <c r="G4387" s="15" t="s">
        <v>30836</v>
      </c>
      <c r="H4387" s="14" t="s">
        <v>13708</v>
      </c>
      <c r="I4387" s="15" t="s">
        <v>30837</v>
      </c>
      <c r="J4387" s="14" t="s">
        <v>13699</v>
      </c>
      <c r="K4387" s="18"/>
      <c r="L4387" s="14" t="s">
        <v>13832</v>
      </c>
      <c r="M4387" s="15" t="s">
        <v>30549</v>
      </c>
      <c r="N4387" s="19" t="str">
        <f>_xlfn.IFNA(VLOOKUP(K4387,'HAN02'!$I$1:$J$426,2,FALSE),"")</f>
        <v/>
      </c>
    </row>
    <row r="4388" spans="1:14">
      <c r="A4388" s="14">
        <v>4386</v>
      </c>
      <c r="B4388" s="14" t="str">
        <f t="shared" si="68"/>
        <v>510703204386</v>
      </c>
      <c r="C4388" s="15" t="s">
        <v>30838</v>
      </c>
      <c r="D4388" s="15" t="s">
        <v>4855</v>
      </c>
      <c r="E4388" s="15" t="s">
        <v>30839</v>
      </c>
      <c r="F4388" s="14" t="s">
        <v>6177</v>
      </c>
      <c r="G4388" s="15" t="s">
        <v>30840</v>
      </c>
      <c r="H4388" s="14" t="s">
        <v>14962</v>
      </c>
      <c r="I4388" s="15" t="s">
        <v>30841</v>
      </c>
      <c r="J4388" s="14" t="s">
        <v>13699</v>
      </c>
      <c r="K4388" s="18"/>
      <c r="L4388" s="14" t="s">
        <v>13699</v>
      </c>
      <c r="M4388" s="15" t="s">
        <v>30549</v>
      </c>
      <c r="N4388" s="19" t="str">
        <f>_xlfn.IFNA(VLOOKUP(K4388,'HAN02'!$I$1:$J$426,2,FALSE),"")</f>
        <v/>
      </c>
    </row>
    <row r="4389" spans="1:14">
      <c r="A4389" s="14">
        <v>4387</v>
      </c>
      <c r="B4389" s="14" t="str">
        <f t="shared" si="68"/>
        <v>510703104387</v>
      </c>
      <c r="C4389" s="15" t="s">
        <v>30842</v>
      </c>
      <c r="D4389" s="15" t="s">
        <v>4855</v>
      </c>
      <c r="E4389" s="15" t="s">
        <v>30843</v>
      </c>
      <c r="F4389" s="14" t="s">
        <v>6177</v>
      </c>
      <c r="G4389" s="15" t="s">
        <v>30844</v>
      </c>
      <c r="H4389" s="14" t="s">
        <v>13942</v>
      </c>
      <c r="I4389" s="15" t="s">
        <v>23762</v>
      </c>
      <c r="J4389" s="14" t="s">
        <v>13699</v>
      </c>
      <c r="K4389" s="18"/>
      <c r="L4389" s="14" t="s">
        <v>13832</v>
      </c>
      <c r="M4389" s="15" t="s">
        <v>30549</v>
      </c>
      <c r="N4389" s="19" t="str">
        <f>_xlfn.IFNA(VLOOKUP(K4389,'HAN02'!$I$1:$J$426,2,FALSE),"")</f>
        <v/>
      </c>
    </row>
    <row r="4390" spans="1:14">
      <c r="A4390" s="14">
        <v>4388</v>
      </c>
      <c r="B4390" s="14" t="str">
        <f t="shared" si="68"/>
        <v>510703504388</v>
      </c>
      <c r="C4390" s="15" t="s">
        <v>30845</v>
      </c>
      <c r="D4390" s="15" t="s">
        <v>4855</v>
      </c>
      <c r="E4390" s="15" t="s">
        <v>30846</v>
      </c>
      <c r="F4390" s="14" t="s">
        <v>6177</v>
      </c>
      <c r="G4390" s="15" t="s">
        <v>30847</v>
      </c>
      <c r="H4390" s="14" t="s">
        <v>13745</v>
      </c>
      <c r="I4390" s="15" t="s">
        <v>21333</v>
      </c>
      <c r="J4390" s="14" t="s">
        <v>13699</v>
      </c>
      <c r="K4390" s="18"/>
      <c r="L4390" s="14" t="s">
        <v>13699</v>
      </c>
      <c r="M4390" s="15" t="s">
        <v>30549</v>
      </c>
      <c r="N4390" s="19" t="str">
        <f>_xlfn.IFNA(VLOOKUP(K4390,'HAN02'!$I$1:$J$426,2,FALSE),"")</f>
        <v/>
      </c>
    </row>
    <row r="4391" spans="1:14">
      <c r="A4391" s="14">
        <v>4389</v>
      </c>
      <c r="B4391" s="14" t="str">
        <f t="shared" si="68"/>
        <v>510703504389</v>
      </c>
      <c r="C4391" s="15" t="s">
        <v>30848</v>
      </c>
      <c r="D4391" s="15" t="s">
        <v>4855</v>
      </c>
      <c r="E4391" s="15" t="s">
        <v>30849</v>
      </c>
      <c r="F4391" s="14" t="s">
        <v>6177</v>
      </c>
      <c r="G4391" s="15" t="s">
        <v>30850</v>
      </c>
      <c r="H4391" s="14" t="s">
        <v>13745</v>
      </c>
      <c r="I4391" s="15" t="s">
        <v>14429</v>
      </c>
      <c r="J4391" s="14" t="s">
        <v>13699</v>
      </c>
      <c r="K4391" s="18"/>
      <c r="L4391" s="14" t="s">
        <v>13699</v>
      </c>
      <c r="M4391" s="15" t="s">
        <v>30549</v>
      </c>
      <c r="N4391" s="19" t="str">
        <f>_xlfn.IFNA(VLOOKUP(K4391,'HAN02'!$I$1:$J$426,2,FALSE),"")</f>
        <v/>
      </c>
    </row>
    <row r="4392" spans="1:14">
      <c r="A4392" s="14">
        <v>4390</v>
      </c>
      <c r="B4392" s="14" t="str">
        <f t="shared" si="68"/>
        <v>510703504390</v>
      </c>
      <c r="C4392" s="15" t="s">
        <v>30851</v>
      </c>
      <c r="D4392" s="15" t="s">
        <v>4855</v>
      </c>
      <c r="E4392" s="15" t="s">
        <v>30852</v>
      </c>
      <c r="F4392" s="14" t="s">
        <v>6177</v>
      </c>
      <c r="G4392" s="15" t="s">
        <v>30853</v>
      </c>
      <c r="H4392" s="14" t="s">
        <v>13745</v>
      </c>
      <c r="I4392" s="15" t="s">
        <v>30854</v>
      </c>
      <c r="J4392" s="14" t="s">
        <v>13710</v>
      </c>
      <c r="K4392" s="18" t="s">
        <v>13303</v>
      </c>
      <c r="L4392" s="14" t="s">
        <v>13699</v>
      </c>
      <c r="M4392" s="15" t="s">
        <v>30549</v>
      </c>
      <c r="N4392" s="19" t="str">
        <f>_xlfn.IFNA(VLOOKUP(K4392,'HAN02'!$I$1:$J$426,2,FALSE),"")</f>
        <v>GG512046</v>
      </c>
    </row>
    <row r="4393" spans="1:14">
      <c r="A4393" s="14">
        <v>4391</v>
      </c>
      <c r="B4393" s="14" t="str">
        <f t="shared" si="68"/>
        <v>510703404391</v>
      </c>
      <c r="C4393" s="15" t="s">
        <v>30855</v>
      </c>
      <c r="D4393" s="15" t="s">
        <v>4855</v>
      </c>
      <c r="E4393" s="15" t="s">
        <v>30856</v>
      </c>
      <c r="F4393" s="14" t="s">
        <v>6177</v>
      </c>
      <c r="G4393" s="15" t="s">
        <v>30857</v>
      </c>
      <c r="H4393" s="14" t="s">
        <v>13708</v>
      </c>
      <c r="I4393" s="15" t="s">
        <v>26221</v>
      </c>
      <c r="J4393" s="14" t="s">
        <v>13699</v>
      </c>
      <c r="K4393" s="18"/>
      <c r="L4393" s="14" t="s">
        <v>13699</v>
      </c>
      <c r="M4393" s="15" t="s">
        <v>30549</v>
      </c>
      <c r="N4393" s="19" t="str">
        <f>_xlfn.IFNA(VLOOKUP(K4393,'HAN02'!$I$1:$J$426,2,FALSE),"")</f>
        <v/>
      </c>
    </row>
    <row r="4394" spans="1:14">
      <c r="A4394" s="14">
        <v>4392</v>
      </c>
      <c r="B4394" s="14" t="str">
        <f t="shared" si="68"/>
        <v>510703504392</v>
      </c>
      <c r="C4394" s="15" t="s">
        <v>30858</v>
      </c>
      <c r="D4394" s="15" t="s">
        <v>4855</v>
      </c>
      <c r="E4394" s="15" t="s">
        <v>30856</v>
      </c>
      <c r="F4394" s="14" t="s">
        <v>6177</v>
      </c>
      <c r="G4394" s="15" t="s">
        <v>30859</v>
      </c>
      <c r="H4394" s="14" t="s">
        <v>13745</v>
      </c>
      <c r="I4394" s="15" t="s">
        <v>14468</v>
      </c>
      <c r="J4394" s="14" t="s">
        <v>13699</v>
      </c>
      <c r="K4394" s="18"/>
      <c r="L4394" s="14" t="s">
        <v>13699</v>
      </c>
      <c r="M4394" s="15" t="s">
        <v>30549</v>
      </c>
      <c r="N4394" s="19" t="str">
        <f>_xlfn.IFNA(VLOOKUP(K4394,'HAN02'!$I$1:$J$426,2,FALSE),"")</f>
        <v/>
      </c>
    </row>
    <row r="4395" spans="1:14">
      <c r="A4395" s="14">
        <v>4393</v>
      </c>
      <c r="B4395" s="14" t="str">
        <f t="shared" si="68"/>
        <v>510703604393</v>
      </c>
      <c r="C4395" s="15" t="s">
        <v>30860</v>
      </c>
      <c r="D4395" s="15" t="s">
        <v>4855</v>
      </c>
      <c r="E4395" s="15" t="s">
        <v>30861</v>
      </c>
      <c r="F4395" s="14" t="s">
        <v>6177</v>
      </c>
      <c r="G4395" s="15" t="s">
        <v>30862</v>
      </c>
      <c r="H4395" s="14" t="s">
        <v>15084</v>
      </c>
      <c r="I4395" s="15" t="s">
        <v>18538</v>
      </c>
      <c r="J4395" s="14" t="s">
        <v>13699</v>
      </c>
      <c r="K4395" s="18"/>
      <c r="L4395" s="14" t="s">
        <v>13699</v>
      </c>
      <c r="M4395" s="15" t="s">
        <v>30549</v>
      </c>
      <c r="N4395" s="19" t="str">
        <f>_xlfn.IFNA(VLOOKUP(K4395,'HAN02'!$I$1:$J$426,2,FALSE),"")</f>
        <v/>
      </c>
    </row>
    <row r="4396" spans="1:14">
      <c r="A4396" s="14">
        <v>4394</v>
      </c>
      <c r="B4396" s="14" t="str">
        <f t="shared" si="68"/>
        <v>510703504394</v>
      </c>
      <c r="C4396" s="15" t="s">
        <v>30863</v>
      </c>
      <c r="D4396" s="15" t="s">
        <v>4855</v>
      </c>
      <c r="E4396" s="15" t="s">
        <v>30864</v>
      </c>
      <c r="F4396" s="14" t="s">
        <v>6177</v>
      </c>
      <c r="G4396" s="15" t="s">
        <v>30865</v>
      </c>
      <c r="H4396" s="14" t="s">
        <v>13745</v>
      </c>
      <c r="I4396" s="15" t="s">
        <v>23098</v>
      </c>
      <c r="J4396" s="14" t="s">
        <v>13710</v>
      </c>
      <c r="K4396" s="18" t="s">
        <v>13303</v>
      </c>
      <c r="L4396" s="14" t="s">
        <v>13699</v>
      </c>
      <c r="M4396" s="15" t="s">
        <v>30549</v>
      </c>
      <c r="N4396" s="19" t="str">
        <f>_xlfn.IFNA(VLOOKUP(K4396,'HAN02'!$I$1:$J$426,2,FALSE),"")</f>
        <v>GG512046</v>
      </c>
    </row>
    <row r="4397" spans="1:14">
      <c r="A4397" s="14">
        <v>4395</v>
      </c>
      <c r="B4397" s="14" t="str">
        <f t="shared" si="68"/>
        <v>510703504395</v>
      </c>
      <c r="C4397" s="15" t="s">
        <v>30866</v>
      </c>
      <c r="D4397" s="15" t="s">
        <v>4855</v>
      </c>
      <c r="E4397" s="15" t="s">
        <v>30867</v>
      </c>
      <c r="F4397" s="14" t="s">
        <v>6177</v>
      </c>
      <c r="G4397" s="15" t="s">
        <v>30868</v>
      </c>
      <c r="H4397" s="14" t="s">
        <v>13745</v>
      </c>
      <c r="I4397" s="15" t="s">
        <v>23327</v>
      </c>
      <c r="J4397" s="14" t="s">
        <v>13699</v>
      </c>
      <c r="K4397" s="18"/>
      <c r="L4397" s="14" t="s">
        <v>13699</v>
      </c>
      <c r="M4397" s="15" t="s">
        <v>30549</v>
      </c>
      <c r="N4397" s="19" t="str">
        <f>_xlfn.IFNA(VLOOKUP(K4397,'HAN02'!$I$1:$J$426,2,FALSE),"")</f>
        <v/>
      </c>
    </row>
    <row r="4398" spans="1:14">
      <c r="A4398" s="14">
        <v>4396</v>
      </c>
      <c r="B4398" s="14" t="str">
        <f t="shared" si="68"/>
        <v>510703504396</v>
      </c>
      <c r="C4398" s="15" t="s">
        <v>30869</v>
      </c>
      <c r="D4398" s="15" t="s">
        <v>4855</v>
      </c>
      <c r="E4398" s="15" t="s">
        <v>30870</v>
      </c>
      <c r="F4398" s="14" t="s">
        <v>30871</v>
      </c>
      <c r="G4398" s="15" t="s">
        <v>30872</v>
      </c>
      <c r="H4398" s="14" t="s">
        <v>13745</v>
      </c>
      <c r="I4398" s="15" t="s">
        <v>18416</v>
      </c>
      <c r="J4398" s="14" t="s">
        <v>13699</v>
      </c>
      <c r="K4398" s="18"/>
      <c r="L4398" s="14" t="s">
        <v>13699</v>
      </c>
      <c r="M4398" s="15" t="s">
        <v>30549</v>
      </c>
      <c r="N4398" s="19" t="str">
        <f>_xlfn.IFNA(VLOOKUP(K4398,'HAN02'!$I$1:$J$426,2,FALSE),"")</f>
        <v/>
      </c>
    </row>
    <row r="4399" spans="1:14">
      <c r="A4399" s="14">
        <v>4397</v>
      </c>
      <c r="B4399" s="14" t="str">
        <f t="shared" si="68"/>
        <v>510703504397</v>
      </c>
      <c r="C4399" s="15" t="s">
        <v>30873</v>
      </c>
      <c r="D4399" s="15" t="s">
        <v>4855</v>
      </c>
      <c r="E4399" s="15" t="s">
        <v>30874</v>
      </c>
      <c r="F4399" s="14" t="s">
        <v>6177</v>
      </c>
      <c r="G4399" s="15" t="s">
        <v>30875</v>
      </c>
      <c r="H4399" s="14" t="s">
        <v>13745</v>
      </c>
      <c r="I4399" s="15" t="s">
        <v>28308</v>
      </c>
      <c r="J4399" s="14" t="s">
        <v>13699</v>
      </c>
      <c r="K4399" s="18"/>
      <c r="L4399" s="14" t="s">
        <v>13699</v>
      </c>
      <c r="M4399" s="15" t="s">
        <v>30549</v>
      </c>
      <c r="N4399" s="19" t="str">
        <f>_xlfn.IFNA(VLOOKUP(K4399,'HAN02'!$I$1:$J$426,2,FALSE),"")</f>
        <v/>
      </c>
    </row>
    <row r="4400" spans="1:14">
      <c r="A4400" s="14">
        <v>4398</v>
      </c>
      <c r="B4400" s="14" t="str">
        <f t="shared" si="68"/>
        <v>510704504398</v>
      </c>
      <c r="C4400" s="15" t="s">
        <v>30876</v>
      </c>
      <c r="D4400" s="15" t="s">
        <v>4857</v>
      </c>
      <c r="E4400" s="15" t="s">
        <v>30877</v>
      </c>
      <c r="F4400" s="14" t="s">
        <v>6177</v>
      </c>
      <c r="G4400" s="15" t="s">
        <v>30878</v>
      </c>
      <c r="H4400" s="14" t="s">
        <v>13745</v>
      </c>
      <c r="I4400" s="15" t="s">
        <v>30879</v>
      </c>
      <c r="J4400" s="14" t="s">
        <v>13699</v>
      </c>
      <c r="K4400" s="18"/>
      <c r="L4400" s="14" t="s">
        <v>13699</v>
      </c>
      <c r="M4400" s="15" t="s">
        <v>30549</v>
      </c>
      <c r="N4400" s="19" t="str">
        <f>_xlfn.IFNA(VLOOKUP(K4400,'HAN02'!$I$1:$J$426,2,FALSE),"")</f>
        <v/>
      </c>
    </row>
    <row r="4401" spans="1:14">
      <c r="A4401" s="14">
        <v>4399</v>
      </c>
      <c r="B4401" s="14" t="str">
        <f t="shared" si="68"/>
        <v>510704504399</v>
      </c>
      <c r="C4401" s="15" t="s">
        <v>30880</v>
      </c>
      <c r="D4401" s="15" t="s">
        <v>4857</v>
      </c>
      <c r="E4401" s="15" t="s">
        <v>30881</v>
      </c>
      <c r="F4401" s="14" t="s">
        <v>6177</v>
      </c>
      <c r="G4401" s="15" t="s">
        <v>30882</v>
      </c>
      <c r="H4401" s="14" t="s">
        <v>13745</v>
      </c>
      <c r="I4401" s="15" t="s">
        <v>20216</v>
      </c>
      <c r="J4401" s="14" t="s">
        <v>13699</v>
      </c>
      <c r="K4401" s="18"/>
      <c r="L4401" s="14" t="s">
        <v>13832</v>
      </c>
      <c r="M4401" s="15" t="s">
        <v>30549</v>
      </c>
      <c r="N4401" s="19" t="str">
        <f>_xlfn.IFNA(VLOOKUP(K4401,'HAN02'!$I$1:$J$426,2,FALSE),"")</f>
        <v/>
      </c>
    </row>
    <row r="4402" spans="1:14">
      <c r="A4402" s="14">
        <v>4400</v>
      </c>
      <c r="B4402" s="14" t="str">
        <f t="shared" si="68"/>
        <v>510704504400</v>
      </c>
      <c r="C4402" s="15" t="s">
        <v>30883</v>
      </c>
      <c r="D4402" s="15" t="s">
        <v>4857</v>
      </c>
      <c r="E4402" s="15" t="s">
        <v>30884</v>
      </c>
      <c r="F4402" s="14" t="s">
        <v>6177</v>
      </c>
      <c r="G4402" s="15" t="s">
        <v>30885</v>
      </c>
      <c r="H4402" s="14" t="s">
        <v>13745</v>
      </c>
      <c r="I4402" s="15" t="s">
        <v>16421</v>
      </c>
      <c r="J4402" s="14" t="s">
        <v>13699</v>
      </c>
      <c r="K4402" s="18"/>
      <c r="L4402" s="14" t="s">
        <v>13699</v>
      </c>
      <c r="M4402" s="15" t="s">
        <v>30549</v>
      </c>
      <c r="N4402" s="19" t="str">
        <f>_xlfn.IFNA(VLOOKUP(K4402,'HAN02'!$I$1:$J$426,2,FALSE),"")</f>
        <v/>
      </c>
    </row>
    <row r="4403" spans="1:14">
      <c r="A4403" s="14">
        <v>4401</v>
      </c>
      <c r="B4403" s="14" t="str">
        <f t="shared" si="68"/>
        <v>510722504401</v>
      </c>
      <c r="C4403" s="15" t="s">
        <v>30886</v>
      </c>
      <c r="D4403" s="15" t="s">
        <v>4861</v>
      </c>
      <c r="E4403" s="15" t="s">
        <v>30887</v>
      </c>
      <c r="F4403" s="14" t="s">
        <v>6196</v>
      </c>
      <c r="G4403" s="15" t="s">
        <v>30888</v>
      </c>
      <c r="H4403" s="14" t="s">
        <v>13745</v>
      </c>
      <c r="I4403" s="15" t="s">
        <v>30889</v>
      </c>
      <c r="J4403" s="14" t="s">
        <v>13699</v>
      </c>
      <c r="K4403" s="18"/>
      <c r="L4403" s="14" t="s">
        <v>13699</v>
      </c>
      <c r="M4403" s="15" t="s">
        <v>30549</v>
      </c>
      <c r="N4403" s="19" t="str">
        <f>_xlfn.IFNA(VLOOKUP(K4403,'HAN02'!$I$1:$J$426,2,FALSE),"")</f>
        <v/>
      </c>
    </row>
    <row r="4404" spans="1:14">
      <c r="A4404" s="14">
        <v>4402</v>
      </c>
      <c r="B4404" s="14" t="str">
        <f t="shared" si="68"/>
        <v>510723504402</v>
      </c>
      <c r="C4404" s="15" t="s">
        <v>30890</v>
      </c>
      <c r="D4404" s="15" t="s">
        <v>4863</v>
      </c>
      <c r="E4404" s="15" t="s">
        <v>30891</v>
      </c>
      <c r="F4404" s="14" t="s">
        <v>6177</v>
      </c>
      <c r="G4404" s="15" t="s">
        <v>30892</v>
      </c>
      <c r="H4404" s="14" t="s">
        <v>13745</v>
      </c>
      <c r="I4404" s="15" t="s">
        <v>22297</v>
      </c>
      <c r="J4404" s="14" t="s">
        <v>13699</v>
      </c>
      <c r="K4404" s="18"/>
      <c r="L4404" s="14" t="s">
        <v>13699</v>
      </c>
      <c r="M4404" s="15" t="s">
        <v>30549</v>
      </c>
      <c r="N4404" s="19" t="str">
        <f>_xlfn.IFNA(VLOOKUP(K4404,'HAN02'!$I$1:$J$426,2,FALSE),"")</f>
        <v/>
      </c>
    </row>
    <row r="4405" spans="1:14">
      <c r="A4405" s="14">
        <v>4403</v>
      </c>
      <c r="B4405" s="14" t="str">
        <f t="shared" si="68"/>
        <v>510724104403</v>
      </c>
      <c r="C4405" s="15" t="s">
        <v>30893</v>
      </c>
      <c r="D4405" s="15" t="s">
        <v>30894</v>
      </c>
      <c r="E4405" s="15" t="s">
        <v>30895</v>
      </c>
      <c r="F4405" s="14" t="s">
        <v>30896</v>
      </c>
      <c r="G4405" s="15" t="s">
        <v>30897</v>
      </c>
      <c r="H4405" s="14" t="s">
        <v>13942</v>
      </c>
      <c r="I4405" s="15" t="s">
        <v>18091</v>
      </c>
      <c r="J4405" s="14" t="s">
        <v>13699</v>
      </c>
      <c r="K4405" s="18"/>
      <c r="L4405" s="14" t="s">
        <v>13699</v>
      </c>
      <c r="M4405" s="15" t="s">
        <v>30549</v>
      </c>
      <c r="N4405" s="19" t="str">
        <f>_xlfn.IFNA(VLOOKUP(K4405,'HAN02'!$I$1:$J$426,2,FALSE),"")</f>
        <v/>
      </c>
    </row>
    <row r="4406" spans="1:14">
      <c r="A4406" s="14">
        <v>4404</v>
      </c>
      <c r="B4406" s="14" t="str">
        <f t="shared" si="68"/>
        <v>510725504404</v>
      </c>
      <c r="C4406" s="15" t="s">
        <v>30898</v>
      </c>
      <c r="D4406" s="15" t="s">
        <v>4865</v>
      </c>
      <c r="E4406" s="15" t="s">
        <v>30899</v>
      </c>
      <c r="F4406" s="14" t="s">
        <v>30900</v>
      </c>
      <c r="G4406" s="15" t="s">
        <v>30901</v>
      </c>
      <c r="H4406" s="14" t="s">
        <v>13745</v>
      </c>
      <c r="I4406" s="15" t="s">
        <v>30180</v>
      </c>
      <c r="J4406" s="14" t="s">
        <v>13699</v>
      </c>
      <c r="K4406" s="18"/>
      <c r="L4406" s="14" t="s">
        <v>13699</v>
      </c>
      <c r="M4406" s="15" t="s">
        <v>30549</v>
      </c>
      <c r="N4406" s="19" t="str">
        <f>_xlfn.IFNA(VLOOKUP(K4406,'HAN02'!$I$1:$J$426,2,FALSE),"")</f>
        <v/>
      </c>
    </row>
    <row r="4407" spans="1:14">
      <c r="A4407" s="14">
        <v>4405</v>
      </c>
      <c r="B4407" s="14" t="str">
        <f t="shared" si="68"/>
        <v>510726504405</v>
      </c>
      <c r="C4407" s="15" t="s">
        <v>30902</v>
      </c>
      <c r="D4407" s="15" t="s">
        <v>4867</v>
      </c>
      <c r="E4407" s="15" t="s">
        <v>30903</v>
      </c>
      <c r="F4407" s="14" t="s">
        <v>30904</v>
      </c>
      <c r="G4407" s="15" t="s">
        <v>30905</v>
      </c>
      <c r="H4407" s="14" t="s">
        <v>13745</v>
      </c>
      <c r="I4407" s="15" t="s">
        <v>30906</v>
      </c>
      <c r="J4407" s="14" t="s">
        <v>13699</v>
      </c>
      <c r="K4407" s="18"/>
      <c r="L4407" s="14" t="s">
        <v>13699</v>
      </c>
      <c r="M4407" s="15" t="s">
        <v>30549</v>
      </c>
      <c r="N4407" s="19" t="str">
        <f>_xlfn.IFNA(VLOOKUP(K4407,'HAN02'!$I$1:$J$426,2,FALSE),"")</f>
        <v/>
      </c>
    </row>
    <row r="4408" spans="1:14">
      <c r="A4408" s="14">
        <v>4406</v>
      </c>
      <c r="B4408" s="14" t="str">
        <f t="shared" si="68"/>
        <v>510781504406</v>
      </c>
      <c r="C4408" s="15" t="s">
        <v>30907</v>
      </c>
      <c r="D4408" s="15" t="s">
        <v>4871</v>
      </c>
      <c r="E4408" s="15" t="s">
        <v>30908</v>
      </c>
      <c r="F4408" s="14" t="s">
        <v>30871</v>
      </c>
      <c r="G4408" s="15" t="s">
        <v>30909</v>
      </c>
      <c r="H4408" s="14" t="s">
        <v>13745</v>
      </c>
      <c r="I4408" s="15" t="s">
        <v>23610</v>
      </c>
      <c r="J4408" s="14" t="s">
        <v>13699</v>
      </c>
      <c r="K4408" s="18"/>
      <c r="L4408" s="14" t="s">
        <v>13699</v>
      </c>
      <c r="M4408" s="15" t="s">
        <v>30549</v>
      </c>
      <c r="N4408" s="19" t="str">
        <f>_xlfn.IFNA(VLOOKUP(K4408,'HAN02'!$I$1:$J$426,2,FALSE),"")</f>
        <v/>
      </c>
    </row>
    <row r="4409" spans="1:14">
      <c r="A4409" s="14">
        <v>4407</v>
      </c>
      <c r="B4409" s="14" t="str">
        <f t="shared" si="68"/>
        <v>510796104407</v>
      </c>
      <c r="C4409" s="15" t="s">
        <v>30910</v>
      </c>
      <c r="D4409" s="15" t="s">
        <v>13303</v>
      </c>
      <c r="E4409" s="15" t="s">
        <v>30911</v>
      </c>
      <c r="F4409" s="14" t="s">
        <v>6177</v>
      </c>
      <c r="G4409" s="15" t="s">
        <v>30912</v>
      </c>
      <c r="H4409" s="14" t="s">
        <v>13942</v>
      </c>
      <c r="I4409" s="15" t="s">
        <v>25655</v>
      </c>
      <c r="J4409" s="14" t="s">
        <v>13710</v>
      </c>
      <c r="K4409" s="18" t="s">
        <v>13303</v>
      </c>
      <c r="L4409" s="14" t="s">
        <v>13832</v>
      </c>
      <c r="M4409" s="15" t="s">
        <v>30549</v>
      </c>
      <c r="N4409" s="19" t="str">
        <f>_xlfn.IFNA(VLOOKUP(K4409,'HAN02'!$I$1:$J$426,2,FALSE),"")</f>
        <v>GG512046</v>
      </c>
    </row>
    <row r="4410" spans="1:14">
      <c r="A4410" s="14">
        <v>4408</v>
      </c>
      <c r="B4410" s="14" t="str">
        <f t="shared" si="68"/>
        <v>510796404408</v>
      </c>
      <c r="C4410" s="15" t="s">
        <v>30913</v>
      </c>
      <c r="D4410" s="15" t="s">
        <v>13303</v>
      </c>
      <c r="E4410" s="15" t="s">
        <v>30914</v>
      </c>
      <c r="F4410" s="14" t="s">
        <v>6177</v>
      </c>
      <c r="G4410" s="15" t="s">
        <v>30915</v>
      </c>
      <c r="H4410" s="14" t="s">
        <v>13708</v>
      </c>
      <c r="I4410" s="15" t="s">
        <v>23619</v>
      </c>
      <c r="J4410" s="14" t="s">
        <v>13710</v>
      </c>
      <c r="K4410" s="18" t="s">
        <v>13303</v>
      </c>
      <c r="L4410" s="14" t="s">
        <v>13832</v>
      </c>
      <c r="M4410" s="15" t="s">
        <v>30549</v>
      </c>
      <c r="N4410" s="19" t="str">
        <f>_xlfn.IFNA(VLOOKUP(K4410,'HAN02'!$I$1:$J$426,2,FALSE),"")</f>
        <v>GG512046</v>
      </c>
    </row>
    <row r="4411" spans="1:14">
      <c r="A4411" s="14">
        <v>4409</v>
      </c>
      <c r="B4411" s="14" t="str">
        <f t="shared" si="68"/>
        <v>510796504409</v>
      </c>
      <c r="C4411" s="15" t="s">
        <v>30916</v>
      </c>
      <c r="D4411" s="15" t="s">
        <v>13303</v>
      </c>
      <c r="E4411" s="15" t="s">
        <v>30917</v>
      </c>
      <c r="F4411" s="14" t="s">
        <v>6177</v>
      </c>
      <c r="G4411" s="15" t="s">
        <v>30918</v>
      </c>
      <c r="H4411" s="14" t="s">
        <v>13745</v>
      </c>
      <c r="I4411" s="15" t="s">
        <v>15397</v>
      </c>
      <c r="J4411" s="14" t="s">
        <v>13710</v>
      </c>
      <c r="K4411" s="18" t="s">
        <v>13303</v>
      </c>
      <c r="L4411" s="14" t="s">
        <v>13699</v>
      </c>
      <c r="M4411" s="15" t="s">
        <v>30549</v>
      </c>
      <c r="N4411" s="19" t="str">
        <f>_xlfn.IFNA(VLOOKUP(K4411,'HAN02'!$I$1:$J$426,2,FALSE),"")</f>
        <v>GG512046</v>
      </c>
    </row>
    <row r="4412" spans="1:14">
      <c r="A4412" s="14">
        <v>4410</v>
      </c>
      <c r="B4412" s="14" t="str">
        <f t="shared" si="68"/>
        <v>510796504410</v>
      </c>
      <c r="C4412" s="15" t="s">
        <v>30919</v>
      </c>
      <c r="D4412" s="15" t="s">
        <v>13303</v>
      </c>
      <c r="E4412" s="15" t="s">
        <v>30920</v>
      </c>
      <c r="F4412" s="14" t="s">
        <v>6177</v>
      </c>
      <c r="G4412" s="15" t="s">
        <v>30921</v>
      </c>
      <c r="H4412" s="14" t="s">
        <v>13745</v>
      </c>
      <c r="I4412" s="15" t="s">
        <v>16233</v>
      </c>
      <c r="J4412" s="14" t="s">
        <v>13699</v>
      </c>
      <c r="K4412" s="18"/>
      <c r="L4412" s="14" t="s">
        <v>13699</v>
      </c>
      <c r="M4412" s="15" t="s">
        <v>30549</v>
      </c>
      <c r="N4412" s="19" t="str">
        <f>_xlfn.IFNA(VLOOKUP(K4412,'HAN02'!$I$1:$J$426,2,FALSE),"")</f>
        <v/>
      </c>
    </row>
    <row r="4413" spans="1:14">
      <c r="A4413" s="14">
        <v>4411</v>
      </c>
      <c r="B4413" s="14" t="str">
        <f t="shared" si="68"/>
        <v>510796504411</v>
      </c>
      <c r="C4413" s="15" t="s">
        <v>30922</v>
      </c>
      <c r="D4413" s="15" t="s">
        <v>13303</v>
      </c>
      <c r="E4413" s="15" t="s">
        <v>30923</v>
      </c>
      <c r="F4413" s="14" t="s">
        <v>6177</v>
      </c>
      <c r="G4413" s="15" t="s">
        <v>30924</v>
      </c>
      <c r="H4413" s="14" t="s">
        <v>13745</v>
      </c>
      <c r="I4413" s="15" t="s">
        <v>18684</v>
      </c>
      <c r="J4413" s="14" t="s">
        <v>13710</v>
      </c>
      <c r="K4413" s="18" t="s">
        <v>13303</v>
      </c>
      <c r="L4413" s="14" t="s">
        <v>13699</v>
      </c>
      <c r="M4413" s="15" t="s">
        <v>30549</v>
      </c>
      <c r="N4413" s="19" t="str">
        <f>_xlfn.IFNA(VLOOKUP(K4413,'HAN02'!$I$1:$J$426,2,FALSE),"")</f>
        <v>GG512046</v>
      </c>
    </row>
    <row r="4414" spans="1:14">
      <c r="A4414" s="14">
        <v>4412</v>
      </c>
      <c r="B4414" s="14" t="str">
        <f t="shared" si="68"/>
        <v>510796504412</v>
      </c>
      <c r="C4414" s="15" t="s">
        <v>30925</v>
      </c>
      <c r="D4414" s="15" t="s">
        <v>13303</v>
      </c>
      <c r="E4414" s="15" t="s">
        <v>30926</v>
      </c>
      <c r="F4414" s="14" t="s">
        <v>6177</v>
      </c>
      <c r="G4414" s="15" t="s">
        <v>30927</v>
      </c>
      <c r="H4414" s="14" t="s">
        <v>13745</v>
      </c>
      <c r="I4414" s="15" t="s">
        <v>27892</v>
      </c>
      <c r="J4414" s="14" t="s">
        <v>13710</v>
      </c>
      <c r="K4414" s="18" t="s">
        <v>13303</v>
      </c>
      <c r="L4414" s="14" t="s">
        <v>13699</v>
      </c>
      <c r="M4414" s="15" t="s">
        <v>30549</v>
      </c>
      <c r="N4414" s="19" t="str">
        <f>_xlfn.IFNA(VLOOKUP(K4414,'HAN02'!$I$1:$J$426,2,FALSE),"")</f>
        <v>GG512046</v>
      </c>
    </row>
    <row r="4415" spans="1:14">
      <c r="A4415" s="14">
        <v>4413</v>
      </c>
      <c r="B4415" s="14" t="str">
        <f t="shared" si="68"/>
        <v>510802404413</v>
      </c>
      <c r="C4415" s="15" t="s">
        <v>30928</v>
      </c>
      <c r="D4415" s="15" t="s">
        <v>4876</v>
      </c>
      <c r="E4415" s="15" t="s">
        <v>30929</v>
      </c>
      <c r="F4415" s="14" t="s">
        <v>30930</v>
      </c>
      <c r="G4415" s="15" t="s">
        <v>30931</v>
      </c>
      <c r="H4415" s="14" t="s">
        <v>13708</v>
      </c>
      <c r="I4415" s="15" t="s">
        <v>30932</v>
      </c>
      <c r="J4415" s="14" t="s">
        <v>13699</v>
      </c>
      <c r="K4415" s="18"/>
      <c r="L4415" s="14" t="s">
        <v>13699</v>
      </c>
      <c r="M4415" s="15" t="s">
        <v>30549</v>
      </c>
      <c r="N4415" s="19" t="str">
        <f>_xlfn.IFNA(VLOOKUP(K4415,'HAN02'!$I$1:$J$426,2,FALSE),"")</f>
        <v/>
      </c>
    </row>
    <row r="4416" spans="1:14">
      <c r="A4416" s="14">
        <v>4414</v>
      </c>
      <c r="B4416" s="14" t="str">
        <f t="shared" si="68"/>
        <v>510802604414</v>
      </c>
      <c r="C4416" s="15" t="s">
        <v>30933</v>
      </c>
      <c r="D4416" s="15" t="s">
        <v>4876</v>
      </c>
      <c r="E4416" s="15" t="s">
        <v>30934</v>
      </c>
      <c r="F4416" s="14" t="s">
        <v>30930</v>
      </c>
      <c r="G4416" s="15" t="s">
        <v>30935</v>
      </c>
      <c r="H4416" s="14" t="s">
        <v>15084</v>
      </c>
      <c r="I4416" s="15" t="s">
        <v>30936</v>
      </c>
      <c r="J4416" s="14" t="s">
        <v>13699</v>
      </c>
      <c r="K4416" s="18"/>
      <c r="L4416" s="14" t="s">
        <v>13699</v>
      </c>
      <c r="M4416" s="15" t="s">
        <v>30549</v>
      </c>
      <c r="N4416" s="19" t="str">
        <f>_xlfn.IFNA(VLOOKUP(K4416,'HAN02'!$I$1:$J$426,2,FALSE),"")</f>
        <v/>
      </c>
    </row>
    <row r="4417" spans="1:14">
      <c r="A4417" s="14">
        <v>4415</v>
      </c>
      <c r="B4417" s="14" t="str">
        <f t="shared" si="68"/>
        <v>510821104415</v>
      </c>
      <c r="C4417" s="15" t="s">
        <v>30937</v>
      </c>
      <c r="D4417" s="15" t="s">
        <v>4882</v>
      </c>
      <c r="E4417" s="15" t="s">
        <v>30938</v>
      </c>
      <c r="F4417" s="14" t="s">
        <v>30939</v>
      </c>
      <c r="G4417" s="15" t="s">
        <v>30940</v>
      </c>
      <c r="H4417" s="14" t="s">
        <v>13942</v>
      </c>
      <c r="I4417" s="15" t="s">
        <v>30941</v>
      </c>
      <c r="J4417" s="14" t="s">
        <v>13699</v>
      </c>
      <c r="K4417" s="18"/>
      <c r="L4417" s="14" t="s">
        <v>13699</v>
      </c>
      <c r="M4417" s="15" t="s">
        <v>30549</v>
      </c>
      <c r="N4417" s="19" t="str">
        <f>_xlfn.IFNA(VLOOKUP(K4417,'HAN02'!$I$1:$J$426,2,FALSE),"")</f>
        <v/>
      </c>
    </row>
    <row r="4418" spans="1:14">
      <c r="A4418" s="14">
        <v>4416</v>
      </c>
      <c r="B4418" s="14" t="str">
        <f t="shared" si="68"/>
        <v>510901604416</v>
      </c>
      <c r="C4418" s="15" t="s">
        <v>30942</v>
      </c>
      <c r="D4418" s="15" t="s">
        <v>4892</v>
      </c>
      <c r="E4418" s="15" t="s">
        <v>30943</v>
      </c>
      <c r="F4418" s="14" t="s">
        <v>30944</v>
      </c>
      <c r="G4418" s="15" t="s">
        <v>30945</v>
      </c>
      <c r="H4418" s="14" t="s">
        <v>15084</v>
      </c>
      <c r="I4418" s="15" t="s">
        <v>23310</v>
      </c>
      <c r="J4418" s="14" t="s">
        <v>13699</v>
      </c>
      <c r="K4418" s="18"/>
      <c r="L4418" s="14" t="s">
        <v>13699</v>
      </c>
      <c r="M4418" s="15" t="s">
        <v>30549</v>
      </c>
      <c r="N4418" s="19" t="str">
        <f>_xlfn.IFNA(VLOOKUP(K4418,'HAN02'!$I$1:$J$426,2,FALSE),"")</f>
        <v/>
      </c>
    </row>
    <row r="4419" spans="1:14">
      <c r="A4419" s="14">
        <v>4417</v>
      </c>
      <c r="B4419" s="14" t="str">
        <f t="shared" si="68"/>
        <v>510903404417</v>
      </c>
      <c r="C4419" s="15" t="s">
        <v>30946</v>
      </c>
      <c r="D4419" s="15" t="s">
        <v>4893</v>
      </c>
      <c r="E4419" s="15" t="s">
        <v>30947</v>
      </c>
      <c r="F4419" s="14" t="s">
        <v>30944</v>
      </c>
      <c r="G4419" s="15" t="s">
        <v>30948</v>
      </c>
      <c r="H4419" s="14" t="s">
        <v>13708</v>
      </c>
      <c r="I4419" s="15" t="s">
        <v>30949</v>
      </c>
      <c r="J4419" s="14" t="s">
        <v>13699</v>
      </c>
      <c r="K4419" s="18"/>
      <c r="L4419" s="14" t="s">
        <v>13699</v>
      </c>
      <c r="M4419" s="15" t="s">
        <v>30549</v>
      </c>
      <c r="N4419" s="19" t="str">
        <f>_xlfn.IFNA(VLOOKUP(K4419,'HAN02'!$I$1:$J$426,2,FALSE),"")</f>
        <v/>
      </c>
    </row>
    <row r="4420" spans="1:14">
      <c r="A4420" s="14">
        <v>4418</v>
      </c>
      <c r="B4420" s="14" t="str">
        <f t="shared" ref="B4420:B4483" si="69">D4420&amp;IF(H4420="",0,H4420)&amp;REPT(0,5-LEN(A4420))&amp;A4420</f>
        <v>510903504418</v>
      </c>
      <c r="C4420" s="15" t="s">
        <v>30950</v>
      </c>
      <c r="D4420" s="15" t="s">
        <v>4893</v>
      </c>
      <c r="E4420" s="15" t="s">
        <v>30951</v>
      </c>
      <c r="F4420" s="14" t="s">
        <v>30944</v>
      </c>
      <c r="G4420" s="15" t="s">
        <v>30952</v>
      </c>
      <c r="H4420" s="14" t="s">
        <v>13745</v>
      </c>
      <c r="I4420" s="15" t="s">
        <v>29816</v>
      </c>
      <c r="J4420" s="14" t="s">
        <v>13699</v>
      </c>
      <c r="K4420" s="18"/>
      <c r="L4420" s="14" t="s">
        <v>13699</v>
      </c>
      <c r="M4420" s="15" t="s">
        <v>30549</v>
      </c>
      <c r="N4420" s="19" t="str">
        <f>_xlfn.IFNA(VLOOKUP(K4420,'HAN02'!$I$1:$J$426,2,FALSE),"")</f>
        <v/>
      </c>
    </row>
    <row r="4421" spans="1:14">
      <c r="A4421" s="14">
        <v>4419</v>
      </c>
      <c r="B4421" s="14" t="str">
        <f t="shared" si="69"/>
        <v>510903604419</v>
      </c>
      <c r="C4421" s="15" t="s">
        <v>30953</v>
      </c>
      <c r="D4421" s="15" t="s">
        <v>4893</v>
      </c>
      <c r="E4421" s="15" t="s">
        <v>30954</v>
      </c>
      <c r="F4421" s="14" t="s">
        <v>30944</v>
      </c>
      <c r="G4421" s="15" t="s">
        <v>30955</v>
      </c>
      <c r="H4421" s="14" t="s">
        <v>15084</v>
      </c>
      <c r="I4421" s="15" t="s">
        <v>30956</v>
      </c>
      <c r="J4421" s="14" t="s">
        <v>13699</v>
      </c>
      <c r="K4421" s="18"/>
      <c r="L4421" s="14" t="s">
        <v>13699</v>
      </c>
      <c r="M4421" s="15" t="s">
        <v>30549</v>
      </c>
      <c r="N4421" s="19" t="str">
        <f>_xlfn.IFNA(VLOOKUP(K4421,'HAN02'!$I$1:$J$426,2,FALSE),"")</f>
        <v/>
      </c>
    </row>
    <row r="4422" spans="1:14">
      <c r="A4422" s="14">
        <v>4420</v>
      </c>
      <c r="B4422" s="14" t="str">
        <f t="shared" si="69"/>
        <v>510922504420</v>
      </c>
      <c r="C4422" s="15" t="s">
        <v>30957</v>
      </c>
      <c r="D4422" s="15" t="s">
        <v>4899</v>
      </c>
      <c r="E4422" s="15" t="s">
        <v>30958</v>
      </c>
      <c r="F4422" s="14" t="s">
        <v>30959</v>
      </c>
      <c r="G4422" s="15" t="s">
        <v>30960</v>
      </c>
      <c r="H4422" s="14" t="s">
        <v>13745</v>
      </c>
      <c r="I4422" s="15" t="s">
        <v>23439</v>
      </c>
      <c r="J4422" s="14" t="s">
        <v>13699</v>
      </c>
      <c r="K4422" s="18"/>
      <c r="L4422" s="14" t="s">
        <v>13699</v>
      </c>
      <c r="M4422" s="15" t="s">
        <v>30549</v>
      </c>
      <c r="N4422" s="19" t="str">
        <f>_xlfn.IFNA(VLOOKUP(K4422,'HAN02'!$I$1:$J$426,2,FALSE),"")</f>
        <v/>
      </c>
    </row>
    <row r="4423" spans="1:14">
      <c r="A4423" s="14">
        <v>4421</v>
      </c>
      <c r="B4423" s="14" t="str">
        <f t="shared" si="69"/>
        <v>511002404421</v>
      </c>
      <c r="C4423" s="15" t="s">
        <v>30961</v>
      </c>
      <c r="D4423" s="15" t="s">
        <v>30962</v>
      </c>
      <c r="E4423" s="15" t="s">
        <v>30963</v>
      </c>
      <c r="F4423" s="14" t="s">
        <v>30964</v>
      </c>
      <c r="G4423" s="15" t="s">
        <v>30965</v>
      </c>
      <c r="H4423" s="14" t="s">
        <v>13708</v>
      </c>
      <c r="I4423" s="15" t="s">
        <v>22492</v>
      </c>
      <c r="J4423" s="14" t="s">
        <v>13699</v>
      </c>
      <c r="K4423" s="18"/>
      <c r="L4423" s="14" t="s">
        <v>13699</v>
      </c>
      <c r="M4423" s="15" t="s">
        <v>30549</v>
      </c>
      <c r="N4423" s="19" t="str">
        <f>_xlfn.IFNA(VLOOKUP(K4423,'HAN02'!$I$1:$J$426,2,FALSE),"")</f>
        <v/>
      </c>
    </row>
    <row r="4424" spans="1:14">
      <c r="A4424" s="14">
        <v>4422</v>
      </c>
      <c r="B4424" s="14" t="str">
        <f t="shared" si="69"/>
        <v>511002504422</v>
      </c>
      <c r="C4424" s="15" t="s">
        <v>30966</v>
      </c>
      <c r="D4424" s="15" t="s">
        <v>30962</v>
      </c>
      <c r="E4424" s="15" t="s">
        <v>30967</v>
      </c>
      <c r="F4424" s="14" t="s">
        <v>30964</v>
      </c>
      <c r="G4424" s="15" t="s">
        <v>30968</v>
      </c>
      <c r="H4424" s="14" t="s">
        <v>13745</v>
      </c>
      <c r="I4424" s="15" t="s">
        <v>17782</v>
      </c>
      <c r="J4424" s="14" t="s">
        <v>13699</v>
      </c>
      <c r="K4424" s="18"/>
      <c r="L4424" s="14" t="s">
        <v>13699</v>
      </c>
      <c r="M4424" s="15" t="s">
        <v>30549</v>
      </c>
      <c r="N4424" s="19" t="str">
        <f>_xlfn.IFNA(VLOOKUP(K4424,'HAN02'!$I$1:$J$426,2,FALSE),"")</f>
        <v/>
      </c>
    </row>
    <row r="4425" spans="1:14">
      <c r="A4425" s="14">
        <v>4423</v>
      </c>
      <c r="B4425" s="14" t="str">
        <f t="shared" si="69"/>
        <v>511011104423</v>
      </c>
      <c r="C4425" s="15" t="s">
        <v>30969</v>
      </c>
      <c r="D4425" s="15" t="s">
        <v>30970</v>
      </c>
      <c r="E4425" s="15" t="s">
        <v>30971</v>
      </c>
      <c r="F4425" s="14" t="s">
        <v>30964</v>
      </c>
      <c r="G4425" s="15" t="s">
        <v>30972</v>
      </c>
      <c r="H4425" s="14" t="s">
        <v>13942</v>
      </c>
      <c r="I4425" s="15" t="s">
        <v>15055</v>
      </c>
      <c r="J4425" s="14" t="s">
        <v>13710</v>
      </c>
      <c r="K4425" s="18" t="s">
        <v>13306</v>
      </c>
      <c r="L4425" s="14" t="s">
        <v>13699</v>
      </c>
      <c r="M4425" s="15" t="s">
        <v>30549</v>
      </c>
      <c r="N4425" s="19" t="str">
        <f>_xlfn.IFNA(VLOOKUP(K4425,'HAN02'!$I$1:$J$426,2,FALSE),"")</f>
        <v>GG512143</v>
      </c>
    </row>
    <row r="4426" spans="1:14">
      <c r="A4426" s="14">
        <v>4424</v>
      </c>
      <c r="B4426" s="14" t="str">
        <f t="shared" si="69"/>
        <v>511024104424</v>
      </c>
      <c r="C4426" s="15" t="s">
        <v>30973</v>
      </c>
      <c r="D4426" s="15" t="s">
        <v>30974</v>
      </c>
      <c r="E4426" s="15" t="s">
        <v>30975</v>
      </c>
      <c r="F4426" s="14" t="s">
        <v>30976</v>
      </c>
      <c r="G4426" s="15" t="s">
        <v>30977</v>
      </c>
      <c r="H4426" s="14" t="s">
        <v>13942</v>
      </c>
      <c r="I4426" s="15" t="s">
        <v>28933</v>
      </c>
      <c r="J4426" s="14" t="s">
        <v>13699</v>
      </c>
      <c r="K4426" s="18"/>
      <c r="L4426" s="14" t="s">
        <v>13699</v>
      </c>
      <c r="M4426" s="15" t="s">
        <v>30549</v>
      </c>
      <c r="N4426" s="19" t="str">
        <f>_xlfn.IFNA(VLOOKUP(K4426,'HAN02'!$I$1:$J$426,2,FALSE),"")</f>
        <v/>
      </c>
    </row>
    <row r="4427" spans="1:14">
      <c r="A4427" s="14">
        <v>4425</v>
      </c>
      <c r="B4427" s="14" t="str">
        <f t="shared" si="69"/>
        <v>511025104425</v>
      </c>
      <c r="C4427" s="15" t="s">
        <v>30978</v>
      </c>
      <c r="D4427" s="15" t="s">
        <v>30979</v>
      </c>
      <c r="E4427" s="15" t="s">
        <v>30980</v>
      </c>
      <c r="F4427" s="14" t="s">
        <v>30981</v>
      </c>
      <c r="G4427" s="15" t="s">
        <v>30982</v>
      </c>
      <c r="H4427" s="14" t="s">
        <v>13942</v>
      </c>
      <c r="I4427" s="15" t="s">
        <v>14619</v>
      </c>
      <c r="J4427" s="14" t="s">
        <v>13699</v>
      </c>
      <c r="K4427" s="18"/>
      <c r="L4427" s="14" t="s">
        <v>13699</v>
      </c>
      <c r="M4427" s="15" t="s">
        <v>30549</v>
      </c>
      <c r="N4427" s="19" t="str">
        <f>_xlfn.IFNA(VLOOKUP(K4427,'HAN02'!$I$1:$J$426,2,FALSE),"")</f>
        <v/>
      </c>
    </row>
    <row r="4428" spans="1:14">
      <c r="A4428" s="14">
        <v>4426</v>
      </c>
      <c r="B4428" s="14" t="str">
        <f t="shared" si="69"/>
        <v>511028104426</v>
      </c>
      <c r="C4428" s="15" t="s">
        <v>30983</v>
      </c>
      <c r="D4428" s="15" t="s">
        <v>30984</v>
      </c>
      <c r="E4428" s="15" t="s">
        <v>30985</v>
      </c>
      <c r="F4428" s="14" t="s">
        <v>30986</v>
      </c>
      <c r="G4428" s="15" t="s">
        <v>30987</v>
      </c>
      <c r="H4428" s="14" t="s">
        <v>13942</v>
      </c>
      <c r="I4428" s="15" t="s">
        <v>30732</v>
      </c>
      <c r="J4428" s="14" t="s">
        <v>13710</v>
      </c>
      <c r="K4428" s="18" t="s">
        <v>13306</v>
      </c>
      <c r="L4428" s="14" t="s">
        <v>13832</v>
      </c>
      <c r="M4428" s="15" t="s">
        <v>30549</v>
      </c>
      <c r="N4428" s="19" t="str">
        <f>_xlfn.IFNA(VLOOKUP(K4428,'HAN02'!$I$1:$J$426,2,FALSE),"")</f>
        <v>GG512143</v>
      </c>
    </row>
    <row r="4429" spans="1:14">
      <c r="A4429" s="14">
        <v>4427</v>
      </c>
      <c r="B4429" s="14" t="str">
        <f t="shared" si="69"/>
        <v>511096104427</v>
      </c>
      <c r="C4429" s="15" t="s">
        <v>30988</v>
      </c>
      <c r="D4429" s="15" t="s">
        <v>13306</v>
      </c>
      <c r="E4429" s="15" t="s">
        <v>30989</v>
      </c>
      <c r="F4429" s="14" t="s">
        <v>30964</v>
      </c>
      <c r="G4429" s="15" t="s">
        <v>30990</v>
      </c>
      <c r="H4429" s="14" t="s">
        <v>13942</v>
      </c>
      <c r="I4429" s="15" t="s">
        <v>19743</v>
      </c>
      <c r="J4429" s="14" t="s">
        <v>13710</v>
      </c>
      <c r="K4429" s="18" t="s">
        <v>13306</v>
      </c>
      <c r="L4429" s="14" t="s">
        <v>13699</v>
      </c>
      <c r="M4429" s="15" t="s">
        <v>30549</v>
      </c>
      <c r="N4429" s="19" t="str">
        <f>_xlfn.IFNA(VLOOKUP(K4429,'HAN02'!$I$1:$J$426,2,FALSE),"")</f>
        <v>GG512143</v>
      </c>
    </row>
    <row r="4430" spans="1:14">
      <c r="A4430" s="14">
        <v>4428</v>
      </c>
      <c r="B4430" s="14" t="str">
        <f t="shared" si="69"/>
        <v>511102104428</v>
      </c>
      <c r="C4430" s="15" t="s">
        <v>30991</v>
      </c>
      <c r="D4430" s="15" t="s">
        <v>4911</v>
      </c>
      <c r="E4430" s="15" t="s">
        <v>30992</v>
      </c>
      <c r="F4430" s="14" t="s">
        <v>30993</v>
      </c>
      <c r="G4430" s="15" t="s">
        <v>30994</v>
      </c>
      <c r="H4430" s="14" t="s">
        <v>13942</v>
      </c>
      <c r="I4430" s="15" t="s">
        <v>30995</v>
      </c>
      <c r="J4430" s="14" t="s">
        <v>13710</v>
      </c>
      <c r="K4430" s="18" t="s">
        <v>13309</v>
      </c>
      <c r="L4430" s="14" t="s">
        <v>13832</v>
      </c>
      <c r="M4430" s="15" t="s">
        <v>30549</v>
      </c>
      <c r="N4430" s="19" t="str">
        <f>_xlfn.IFNA(VLOOKUP(K4430,'HAN02'!$I$1:$J$426,2,FALSE),"")</f>
        <v>GG512144</v>
      </c>
    </row>
    <row r="4431" spans="1:14">
      <c r="A4431" s="14">
        <v>4429</v>
      </c>
      <c r="B4431" s="14" t="str">
        <f t="shared" si="69"/>
        <v>511301404429</v>
      </c>
      <c r="C4431" s="15" t="s">
        <v>30996</v>
      </c>
      <c r="D4431" s="15" t="s">
        <v>4934</v>
      </c>
      <c r="E4431" s="15" t="s">
        <v>30997</v>
      </c>
      <c r="F4431" s="14" t="s">
        <v>30998</v>
      </c>
      <c r="G4431" s="15" t="s">
        <v>30999</v>
      </c>
      <c r="H4431" s="14" t="s">
        <v>13708</v>
      </c>
      <c r="I4431" s="15" t="s">
        <v>16648</v>
      </c>
      <c r="J4431" s="14" t="s">
        <v>13699</v>
      </c>
      <c r="K4431" s="18"/>
      <c r="L4431" s="14" t="s">
        <v>13699</v>
      </c>
      <c r="M4431" s="15" t="s">
        <v>30549</v>
      </c>
      <c r="N4431" s="19" t="str">
        <f>_xlfn.IFNA(VLOOKUP(K4431,'HAN02'!$I$1:$J$426,2,FALSE),"")</f>
        <v/>
      </c>
    </row>
    <row r="4432" spans="1:14">
      <c r="A4432" s="14">
        <v>4430</v>
      </c>
      <c r="B4432" s="14" t="str">
        <f t="shared" si="69"/>
        <v>511302404430</v>
      </c>
      <c r="C4432" s="15" t="s">
        <v>31000</v>
      </c>
      <c r="D4432" s="15" t="s">
        <v>4935</v>
      </c>
      <c r="E4432" s="15" t="s">
        <v>31001</v>
      </c>
      <c r="F4432" s="14" t="s">
        <v>31002</v>
      </c>
      <c r="G4432" s="15" t="s">
        <v>31003</v>
      </c>
      <c r="H4432" s="14" t="s">
        <v>13708</v>
      </c>
      <c r="I4432" s="15" t="s">
        <v>15495</v>
      </c>
      <c r="J4432" s="14" t="s">
        <v>13699</v>
      </c>
      <c r="K4432" s="18"/>
      <c r="L4432" s="14" t="s">
        <v>13699</v>
      </c>
      <c r="M4432" s="15" t="s">
        <v>30549</v>
      </c>
      <c r="N4432" s="19" t="str">
        <f>_xlfn.IFNA(VLOOKUP(K4432,'HAN02'!$I$1:$J$426,2,FALSE),"")</f>
        <v/>
      </c>
    </row>
    <row r="4433" spans="1:14">
      <c r="A4433" s="14">
        <v>4431</v>
      </c>
      <c r="B4433" s="14" t="str">
        <f t="shared" si="69"/>
        <v>511304404431</v>
      </c>
      <c r="C4433" s="15" t="s">
        <v>31004</v>
      </c>
      <c r="D4433" s="15" t="s">
        <v>4939</v>
      </c>
      <c r="E4433" s="15" t="s">
        <v>31005</v>
      </c>
      <c r="F4433" s="14" t="s">
        <v>31006</v>
      </c>
      <c r="G4433" s="15" t="s">
        <v>31007</v>
      </c>
      <c r="H4433" s="14" t="s">
        <v>13708</v>
      </c>
      <c r="I4433" s="15" t="s">
        <v>14481</v>
      </c>
      <c r="J4433" s="14" t="s">
        <v>13699</v>
      </c>
      <c r="K4433" s="18"/>
      <c r="L4433" s="14" t="s">
        <v>13699</v>
      </c>
      <c r="M4433" s="15" t="s">
        <v>30549</v>
      </c>
      <c r="N4433" s="19" t="str">
        <f>_xlfn.IFNA(VLOOKUP(K4433,'HAN02'!$I$1:$J$426,2,FALSE),"")</f>
        <v/>
      </c>
    </row>
    <row r="4434" spans="1:14">
      <c r="A4434" s="14">
        <v>4432</v>
      </c>
      <c r="B4434" s="14" t="str">
        <f t="shared" si="69"/>
        <v>511402504432</v>
      </c>
      <c r="C4434" s="15" t="s">
        <v>31008</v>
      </c>
      <c r="D4434" s="15" t="s">
        <v>4956</v>
      </c>
      <c r="E4434" s="15" t="s">
        <v>31009</v>
      </c>
      <c r="F4434" s="14" t="s">
        <v>6057</v>
      </c>
      <c r="G4434" s="15" t="s">
        <v>31010</v>
      </c>
      <c r="H4434" s="14" t="s">
        <v>13745</v>
      </c>
      <c r="I4434" s="15" t="s">
        <v>18781</v>
      </c>
      <c r="J4434" s="14" t="s">
        <v>13699</v>
      </c>
      <c r="K4434" s="18"/>
      <c r="L4434" s="14" t="s">
        <v>13699</v>
      </c>
      <c r="M4434" s="15" t="s">
        <v>30549</v>
      </c>
      <c r="N4434" s="19" t="str">
        <f>_xlfn.IFNA(VLOOKUP(K4434,'HAN02'!$I$1:$J$426,2,FALSE),"")</f>
        <v/>
      </c>
    </row>
    <row r="4435" spans="1:14">
      <c r="A4435" s="14">
        <v>4433</v>
      </c>
      <c r="B4435" s="14" t="str">
        <f t="shared" si="69"/>
        <v>511402104433</v>
      </c>
      <c r="C4435" s="15" t="s">
        <v>31011</v>
      </c>
      <c r="D4435" s="15" t="s">
        <v>4956</v>
      </c>
      <c r="E4435" s="15" t="s">
        <v>31012</v>
      </c>
      <c r="F4435" s="14" t="s">
        <v>6177</v>
      </c>
      <c r="G4435" s="15" t="s">
        <v>31013</v>
      </c>
      <c r="H4435" s="14" t="s">
        <v>13942</v>
      </c>
      <c r="I4435" s="15" t="s">
        <v>18781</v>
      </c>
      <c r="J4435" s="14" t="s">
        <v>13699</v>
      </c>
      <c r="K4435" s="18"/>
      <c r="L4435" s="14" t="s">
        <v>13699</v>
      </c>
      <c r="M4435" s="15" t="s">
        <v>30549</v>
      </c>
      <c r="N4435" s="19" t="str">
        <f>_xlfn.IFNA(VLOOKUP(K4435,'HAN02'!$I$1:$J$426,2,FALSE),"")</f>
        <v/>
      </c>
    </row>
    <row r="4436" spans="1:14">
      <c r="A4436" s="14">
        <v>4434</v>
      </c>
      <c r="B4436" s="14" t="str">
        <f t="shared" si="69"/>
        <v>511402504434</v>
      </c>
      <c r="C4436" s="15" t="s">
        <v>31014</v>
      </c>
      <c r="D4436" s="15" t="s">
        <v>4956</v>
      </c>
      <c r="E4436" s="15" t="s">
        <v>31015</v>
      </c>
      <c r="F4436" s="14" t="s">
        <v>6057</v>
      </c>
      <c r="G4436" s="15" t="s">
        <v>31016</v>
      </c>
      <c r="H4436" s="14" t="s">
        <v>13745</v>
      </c>
      <c r="I4436" s="15" t="s">
        <v>17426</v>
      </c>
      <c r="J4436" s="14" t="s">
        <v>13699</v>
      </c>
      <c r="K4436" s="18"/>
      <c r="L4436" s="14" t="s">
        <v>13699</v>
      </c>
      <c r="M4436" s="15" t="s">
        <v>30549</v>
      </c>
      <c r="N4436" s="19" t="str">
        <f>_xlfn.IFNA(VLOOKUP(K4436,'HAN02'!$I$1:$J$426,2,FALSE),"")</f>
        <v/>
      </c>
    </row>
    <row r="4437" spans="1:14">
      <c r="A4437" s="14">
        <v>4435</v>
      </c>
      <c r="B4437" s="14" t="str">
        <f t="shared" si="69"/>
        <v>511422504435</v>
      </c>
      <c r="C4437" s="15" t="s">
        <v>31017</v>
      </c>
      <c r="D4437" s="15" t="s">
        <v>31018</v>
      </c>
      <c r="E4437" s="15" t="s">
        <v>31019</v>
      </c>
      <c r="F4437" s="14" t="s">
        <v>31020</v>
      </c>
      <c r="G4437" s="15" t="s">
        <v>31021</v>
      </c>
      <c r="H4437" s="14" t="s">
        <v>13745</v>
      </c>
      <c r="I4437" s="15" t="s">
        <v>26903</v>
      </c>
      <c r="J4437" s="14" t="s">
        <v>13699</v>
      </c>
      <c r="K4437" s="18"/>
      <c r="L4437" s="14" t="s">
        <v>13699</v>
      </c>
      <c r="M4437" s="15" t="s">
        <v>30549</v>
      </c>
      <c r="N4437" s="19" t="str">
        <f>_xlfn.IFNA(VLOOKUP(K4437,'HAN02'!$I$1:$J$426,2,FALSE),"")</f>
        <v/>
      </c>
    </row>
    <row r="4438" spans="1:14">
      <c r="A4438" s="14">
        <v>4436</v>
      </c>
      <c r="B4438" s="14" t="str">
        <f t="shared" si="69"/>
        <v>511424504436</v>
      </c>
      <c r="C4438" s="15" t="s">
        <v>31022</v>
      </c>
      <c r="D4438" s="15" t="s">
        <v>4964</v>
      </c>
      <c r="E4438" s="15" t="s">
        <v>31023</v>
      </c>
      <c r="F4438" s="14" t="s">
        <v>6077</v>
      </c>
      <c r="G4438" s="15" t="s">
        <v>31024</v>
      </c>
      <c r="H4438" s="14" t="s">
        <v>13745</v>
      </c>
      <c r="I4438" s="15" t="s">
        <v>30610</v>
      </c>
      <c r="J4438" s="14" t="s">
        <v>13699</v>
      </c>
      <c r="K4438" s="18"/>
      <c r="L4438" s="14" t="s">
        <v>13699</v>
      </c>
      <c r="M4438" s="15" t="s">
        <v>30549</v>
      </c>
      <c r="N4438" s="19" t="str">
        <f>_xlfn.IFNA(VLOOKUP(K4438,'HAN02'!$I$1:$J$426,2,FALSE),"")</f>
        <v/>
      </c>
    </row>
    <row r="4439" spans="1:14">
      <c r="A4439" s="14">
        <v>4437</v>
      </c>
      <c r="B4439" s="14" t="str">
        <f t="shared" si="69"/>
        <v>511425504437</v>
      </c>
      <c r="C4439" s="15" t="s">
        <v>31025</v>
      </c>
      <c r="D4439" s="15" t="s">
        <v>4966</v>
      </c>
      <c r="E4439" s="15" t="s">
        <v>31026</v>
      </c>
      <c r="F4439" s="14" t="s">
        <v>31027</v>
      </c>
      <c r="G4439" s="15" t="s">
        <v>31028</v>
      </c>
      <c r="H4439" s="14" t="s">
        <v>13745</v>
      </c>
      <c r="I4439" s="15" t="s">
        <v>31029</v>
      </c>
      <c r="J4439" s="14" t="s">
        <v>13699</v>
      </c>
      <c r="K4439" s="18"/>
      <c r="L4439" s="14" t="s">
        <v>13699</v>
      </c>
      <c r="M4439" s="15" t="s">
        <v>30549</v>
      </c>
      <c r="N4439" s="19" t="str">
        <f>_xlfn.IFNA(VLOOKUP(K4439,'HAN02'!$I$1:$J$426,2,FALSE),"")</f>
        <v/>
      </c>
    </row>
    <row r="4440" spans="1:14">
      <c r="A4440" s="14">
        <v>4438</v>
      </c>
      <c r="B4440" s="14" t="str">
        <f t="shared" si="69"/>
        <v>511501504438</v>
      </c>
      <c r="C4440" s="15" t="s">
        <v>31030</v>
      </c>
      <c r="D4440" s="15" t="s">
        <v>4970</v>
      </c>
      <c r="E4440" s="15" t="s">
        <v>31031</v>
      </c>
      <c r="F4440" s="14" t="s">
        <v>31032</v>
      </c>
      <c r="G4440" s="15" t="s">
        <v>31033</v>
      </c>
      <c r="H4440" s="14" t="s">
        <v>13745</v>
      </c>
      <c r="I4440" s="15" t="s">
        <v>14937</v>
      </c>
      <c r="J4440" s="14" t="s">
        <v>13699</v>
      </c>
      <c r="K4440" s="18"/>
      <c r="L4440" s="14" t="s">
        <v>13699</v>
      </c>
      <c r="M4440" s="15" t="s">
        <v>30549</v>
      </c>
      <c r="N4440" s="19" t="str">
        <f>_xlfn.IFNA(VLOOKUP(K4440,'HAN02'!$I$1:$J$426,2,FALSE),"")</f>
        <v/>
      </c>
    </row>
    <row r="4441" spans="1:14">
      <c r="A4441" s="14">
        <v>4439</v>
      </c>
      <c r="B4441" s="14" t="str">
        <f t="shared" si="69"/>
        <v>511502504439</v>
      </c>
      <c r="C4441" s="15" t="s">
        <v>31034</v>
      </c>
      <c r="D4441" s="15" t="s">
        <v>4971</v>
      </c>
      <c r="E4441" s="15" t="s">
        <v>31035</v>
      </c>
      <c r="F4441" s="14" t="s">
        <v>31032</v>
      </c>
      <c r="G4441" s="15" t="s">
        <v>31036</v>
      </c>
      <c r="H4441" s="14" t="s">
        <v>13745</v>
      </c>
      <c r="I4441" s="15" t="s">
        <v>21973</v>
      </c>
      <c r="J4441" s="14" t="s">
        <v>13699</v>
      </c>
      <c r="K4441" s="18"/>
      <c r="L4441" s="14" t="s">
        <v>13699</v>
      </c>
      <c r="M4441" s="15" t="s">
        <v>30549</v>
      </c>
      <c r="N4441" s="19" t="str">
        <f>_xlfn.IFNA(VLOOKUP(K4441,'HAN02'!$I$1:$J$426,2,FALSE),"")</f>
        <v/>
      </c>
    </row>
    <row r="4442" spans="1:14">
      <c r="A4442" s="14">
        <v>4440</v>
      </c>
      <c r="B4442" s="14" t="str">
        <f t="shared" si="69"/>
        <v>511502504440</v>
      </c>
      <c r="C4442" s="15" t="s">
        <v>31037</v>
      </c>
      <c r="D4442" s="15" t="s">
        <v>4971</v>
      </c>
      <c r="E4442" s="15" t="s">
        <v>31038</v>
      </c>
      <c r="F4442" s="14" t="s">
        <v>31032</v>
      </c>
      <c r="G4442" s="15" t="s">
        <v>31039</v>
      </c>
      <c r="H4442" s="14" t="s">
        <v>13745</v>
      </c>
      <c r="I4442" s="15" t="s">
        <v>24823</v>
      </c>
      <c r="J4442" s="14" t="s">
        <v>13699</v>
      </c>
      <c r="K4442" s="18"/>
      <c r="L4442" s="14" t="s">
        <v>13699</v>
      </c>
      <c r="M4442" s="15" t="s">
        <v>30549</v>
      </c>
      <c r="N4442" s="19" t="str">
        <f>_xlfn.IFNA(VLOOKUP(K4442,'HAN02'!$I$1:$J$426,2,FALSE),"")</f>
        <v/>
      </c>
    </row>
    <row r="4443" spans="1:14">
      <c r="A4443" s="14">
        <v>4441</v>
      </c>
      <c r="B4443" s="14" t="str">
        <f t="shared" si="69"/>
        <v>511503604441</v>
      </c>
      <c r="C4443" s="15" t="s">
        <v>31040</v>
      </c>
      <c r="D4443" s="15" t="s">
        <v>4973</v>
      </c>
      <c r="E4443" s="15" t="s">
        <v>31041</v>
      </c>
      <c r="F4443" s="14" t="s">
        <v>31042</v>
      </c>
      <c r="G4443" s="15" t="s">
        <v>31043</v>
      </c>
      <c r="H4443" s="14" t="s">
        <v>15084</v>
      </c>
      <c r="I4443" s="15" t="s">
        <v>19388</v>
      </c>
      <c r="J4443" s="14" t="s">
        <v>13699</v>
      </c>
      <c r="K4443" s="18"/>
      <c r="L4443" s="14" t="s">
        <v>13699</v>
      </c>
      <c r="M4443" s="15" t="s">
        <v>30549</v>
      </c>
      <c r="N4443" s="19" t="str">
        <f>_xlfn.IFNA(VLOOKUP(K4443,'HAN02'!$I$1:$J$426,2,FALSE),"")</f>
        <v/>
      </c>
    </row>
    <row r="4444" spans="1:14">
      <c r="A4444" s="14">
        <v>4442</v>
      </c>
      <c r="B4444" s="14" t="str">
        <f t="shared" si="69"/>
        <v>511521504442</v>
      </c>
      <c r="C4444" s="15" t="s">
        <v>31044</v>
      </c>
      <c r="D4444" s="15" t="s">
        <v>4975</v>
      </c>
      <c r="E4444" s="15" t="s">
        <v>31045</v>
      </c>
      <c r="F4444" s="14" t="s">
        <v>31032</v>
      </c>
      <c r="G4444" s="15" t="s">
        <v>31046</v>
      </c>
      <c r="H4444" s="14" t="s">
        <v>13745</v>
      </c>
      <c r="I4444" s="15" t="s">
        <v>22533</v>
      </c>
      <c r="J4444" s="14" t="s">
        <v>13699</v>
      </c>
      <c r="K4444" s="18"/>
      <c r="L4444" s="14" t="s">
        <v>13699</v>
      </c>
      <c r="M4444" s="15" t="s">
        <v>30549</v>
      </c>
      <c r="N4444" s="19" t="str">
        <f>_xlfn.IFNA(VLOOKUP(K4444,'HAN02'!$I$1:$J$426,2,FALSE),"")</f>
        <v/>
      </c>
    </row>
    <row r="4445" spans="1:14">
      <c r="A4445" s="14">
        <v>4443</v>
      </c>
      <c r="B4445" s="14" t="str">
        <f t="shared" si="69"/>
        <v>511621504443</v>
      </c>
      <c r="C4445" s="15" t="s">
        <v>31047</v>
      </c>
      <c r="D4445" s="15" t="s">
        <v>4998</v>
      </c>
      <c r="E4445" s="15" t="s">
        <v>31048</v>
      </c>
      <c r="F4445" s="14" t="s">
        <v>31049</v>
      </c>
      <c r="G4445" s="15" t="s">
        <v>31050</v>
      </c>
      <c r="H4445" s="14" t="s">
        <v>13745</v>
      </c>
      <c r="I4445" s="15" t="s">
        <v>14836</v>
      </c>
      <c r="J4445" s="14" t="s">
        <v>13699</v>
      </c>
      <c r="K4445" s="18"/>
      <c r="L4445" s="14" t="s">
        <v>13699</v>
      </c>
      <c r="M4445" s="15" t="s">
        <v>30549</v>
      </c>
      <c r="N4445" s="19" t="str">
        <f>_xlfn.IFNA(VLOOKUP(K4445,'HAN02'!$I$1:$J$426,2,FALSE),"")</f>
        <v/>
      </c>
    </row>
    <row r="4446" spans="1:14">
      <c r="A4446" s="14">
        <v>4444</v>
      </c>
      <c r="B4446" s="14" t="str">
        <f t="shared" si="69"/>
        <v>511623504444</v>
      </c>
      <c r="C4446" s="15" t="s">
        <v>31051</v>
      </c>
      <c r="D4446" s="15" t="s">
        <v>5002</v>
      </c>
      <c r="E4446" s="15" t="s">
        <v>31052</v>
      </c>
      <c r="F4446" s="14" t="s">
        <v>31053</v>
      </c>
      <c r="G4446" s="15" t="s">
        <v>31054</v>
      </c>
      <c r="H4446" s="14" t="s">
        <v>13745</v>
      </c>
      <c r="I4446" s="15" t="s">
        <v>31055</v>
      </c>
      <c r="J4446" s="14" t="s">
        <v>13699</v>
      </c>
      <c r="K4446" s="18"/>
      <c r="L4446" s="14" t="s">
        <v>13699</v>
      </c>
      <c r="M4446" s="15" t="s">
        <v>30549</v>
      </c>
      <c r="N4446" s="19" t="str">
        <f>_xlfn.IFNA(VLOOKUP(K4446,'HAN02'!$I$1:$J$426,2,FALSE),"")</f>
        <v/>
      </c>
    </row>
    <row r="4447" spans="1:14">
      <c r="A4447" s="14">
        <v>4445</v>
      </c>
      <c r="B4447" s="14" t="str">
        <f t="shared" si="69"/>
        <v>511702404445</v>
      </c>
      <c r="C4447" s="15" t="s">
        <v>31056</v>
      </c>
      <c r="D4447" s="15" t="s">
        <v>5009</v>
      </c>
      <c r="E4447" s="15" t="s">
        <v>31057</v>
      </c>
      <c r="F4447" s="14" t="s">
        <v>31058</v>
      </c>
      <c r="G4447" s="15" t="s">
        <v>31059</v>
      </c>
      <c r="H4447" s="14" t="s">
        <v>13708</v>
      </c>
      <c r="I4447" s="15" t="s">
        <v>19512</v>
      </c>
      <c r="J4447" s="14" t="s">
        <v>13699</v>
      </c>
      <c r="K4447" s="18"/>
      <c r="L4447" s="14" t="s">
        <v>13699</v>
      </c>
      <c r="M4447" s="15" t="s">
        <v>30549</v>
      </c>
      <c r="N4447" s="19" t="str">
        <f>_xlfn.IFNA(VLOOKUP(K4447,'HAN02'!$I$1:$J$426,2,FALSE),"")</f>
        <v/>
      </c>
    </row>
    <row r="4448" spans="1:14">
      <c r="A4448" s="14">
        <v>4446</v>
      </c>
      <c r="B4448" s="14" t="str">
        <f t="shared" si="69"/>
        <v>511702504446</v>
      </c>
      <c r="C4448" s="15" t="s">
        <v>31060</v>
      </c>
      <c r="D4448" s="15" t="s">
        <v>5009</v>
      </c>
      <c r="E4448" s="15" t="s">
        <v>31061</v>
      </c>
      <c r="F4448" s="14" t="s">
        <v>31058</v>
      </c>
      <c r="G4448" s="15" t="s">
        <v>31062</v>
      </c>
      <c r="H4448" s="14" t="s">
        <v>13745</v>
      </c>
      <c r="I4448" s="15" t="s">
        <v>26878</v>
      </c>
      <c r="J4448" s="14" t="s">
        <v>13699</v>
      </c>
      <c r="K4448" s="18"/>
      <c r="L4448" s="14" t="s">
        <v>13699</v>
      </c>
      <c r="M4448" s="15" t="s">
        <v>30549</v>
      </c>
      <c r="N4448" s="19" t="str">
        <f>_xlfn.IFNA(VLOOKUP(K4448,'HAN02'!$I$1:$J$426,2,FALSE),"")</f>
        <v/>
      </c>
    </row>
    <row r="4449" spans="1:14">
      <c r="A4449" s="14">
        <v>4447</v>
      </c>
      <c r="B4449" s="14" t="str">
        <f t="shared" si="69"/>
        <v>511803404447</v>
      </c>
      <c r="C4449" s="15" t="s">
        <v>31063</v>
      </c>
      <c r="D4449" s="15" t="s">
        <v>5028</v>
      </c>
      <c r="E4449" s="15" t="s">
        <v>31064</v>
      </c>
      <c r="F4449" s="14" t="s">
        <v>31065</v>
      </c>
      <c r="G4449" s="15" t="s">
        <v>31066</v>
      </c>
      <c r="H4449" s="14" t="s">
        <v>13708</v>
      </c>
      <c r="I4449" s="15" t="s">
        <v>31067</v>
      </c>
      <c r="J4449" s="14" t="s">
        <v>13699</v>
      </c>
      <c r="K4449" s="18"/>
      <c r="L4449" s="14" t="s">
        <v>13699</v>
      </c>
      <c r="M4449" s="15" t="s">
        <v>30549</v>
      </c>
      <c r="N4449" s="19" t="str">
        <f>_xlfn.IFNA(VLOOKUP(K4449,'HAN02'!$I$1:$J$426,2,FALSE),"")</f>
        <v/>
      </c>
    </row>
    <row r="4450" spans="1:14">
      <c r="A4450" s="14">
        <v>4448</v>
      </c>
      <c r="B4450" s="14" t="str">
        <f t="shared" si="69"/>
        <v>511803504448</v>
      </c>
      <c r="C4450" s="15" t="s">
        <v>31068</v>
      </c>
      <c r="D4450" s="15" t="s">
        <v>5028</v>
      </c>
      <c r="E4450" s="15" t="s">
        <v>31069</v>
      </c>
      <c r="F4450" s="14" t="s">
        <v>31065</v>
      </c>
      <c r="G4450" s="15" t="s">
        <v>31070</v>
      </c>
      <c r="H4450" s="14" t="s">
        <v>13745</v>
      </c>
      <c r="I4450" s="15" t="s">
        <v>23055</v>
      </c>
      <c r="J4450" s="14" t="s">
        <v>13699</v>
      </c>
      <c r="K4450" s="18"/>
      <c r="L4450" s="14" t="s">
        <v>13699</v>
      </c>
      <c r="M4450" s="15" t="s">
        <v>30549</v>
      </c>
      <c r="N4450" s="19" t="str">
        <f>_xlfn.IFNA(VLOOKUP(K4450,'HAN02'!$I$1:$J$426,2,FALSE),"")</f>
        <v/>
      </c>
    </row>
    <row r="4451" spans="1:14">
      <c r="A4451" s="14">
        <v>4449</v>
      </c>
      <c r="B4451" s="14" t="str">
        <f t="shared" si="69"/>
        <v>511901504449</v>
      </c>
      <c r="C4451" s="15" t="s">
        <v>31071</v>
      </c>
      <c r="D4451" s="15" t="s">
        <v>5044</v>
      </c>
      <c r="E4451" s="15" t="s">
        <v>31072</v>
      </c>
      <c r="F4451" s="14" t="s">
        <v>31073</v>
      </c>
      <c r="G4451" s="15" t="s">
        <v>31074</v>
      </c>
      <c r="H4451" s="14" t="s">
        <v>13745</v>
      </c>
      <c r="I4451" s="15" t="s">
        <v>29228</v>
      </c>
      <c r="J4451" s="14" t="s">
        <v>13699</v>
      </c>
      <c r="K4451" s="18"/>
      <c r="L4451" s="14" t="s">
        <v>13699</v>
      </c>
      <c r="M4451" s="15" t="s">
        <v>30549</v>
      </c>
      <c r="N4451" s="19" t="str">
        <f>_xlfn.IFNA(VLOOKUP(K4451,'HAN02'!$I$1:$J$426,2,FALSE),"")</f>
        <v/>
      </c>
    </row>
    <row r="4452" spans="1:14">
      <c r="A4452" s="14">
        <v>4450</v>
      </c>
      <c r="B4452" s="14" t="str">
        <f t="shared" si="69"/>
        <v>511903504450</v>
      </c>
      <c r="C4452" s="15" t="s">
        <v>31075</v>
      </c>
      <c r="D4452" s="15" t="s">
        <v>5047</v>
      </c>
      <c r="E4452" s="15" t="s">
        <v>31076</v>
      </c>
      <c r="F4452" s="14" t="s">
        <v>31077</v>
      </c>
      <c r="G4452" s="15" t="s">
        <v>31078</v>
      </c>
      <c r="H4452" s="14" t="s">
        <v>13745</v>
      </c>
      <c r="I4452" s="15" t="s">
        <v>26197</v>
      </c>
      <c r="J4452" s="14" t="s">
        <v>13699</v>
      </c>
      <c r="K4452" s="18"/>
      <c r="L4452" s="14" t="s">
        <v>13699</v>
      </c>
      <c r="M4452" s="15" t="s">
        <v>30549</v>
      </c>
      <c r="N4452" s="19" t="str">
        <f>_xlfn.IFNA(VLOOKUP(K4452,'HAN02'!$I$1:$J$426,2,FALSE),"")</f>
        <v/>
      </c>
    </row>
    <row r="4453" spans="1:14">
      <c r="A4453" s="14">
        <v>4451</v>
      </c>
      <c r="B4453" s="14" t="str">
        <f t="shared" si="69"/>
        <v>513401404451</v>
      </c>
      <c r="C4453" s="15" t="s">
        <v>31079</v>
      </c>
      <c r="D4453" s="15" t="s">
        <v>5132</v>
      </c>
      <c r="E4453" s="15" t="s">
        <v>31080</v>
      </c>
      <c r="F4453" s="14" t="s">
        <v>31081</v>
      </c>
      <c r="G4453" s="15" t="s">
        <v>31082</v>
      </c>
      <c r="H4453" s="14" t="s">
        <v>13708</v>
      </c>
      <c r="I4453" s="15" t="s">
        <v>18412</v>
      </c>
      <c r="J4453" s="14" t="s">
        <v>13699</v>
      </c>
      <c r="K4453" s="18"/>
      <c r="L4453" s="14" t="s">
        <v>13699</v>
      </c>
      <c r="M4453" s="15" t="s">
        <v>30549</v>
      </c>
      <c r="N4453" s="19" t="str">
        <f>_xlfn.IFNA(VLOOKUP(K4453,'HAN02'!$I$1:$J$426,2,FALSE),"")</f>
        <v/>
      </c>
    </row>
    <row r="4454" spans="1:14">
      <c r="A4454" s="14">
        <v>4452</v>
      </c>
      <c r="B4454" s="14" t="str">
        <f t="shared" si="69"/>
        <v>513401504452</v>
      </c>
      <c r="C4454" s="15" t="s">
        <v>31083</v>
      </c>
      <c r="D4454" s="15" t="s">
        <v>5132</v>
      </c>
      <c r="E4454" s="15" t="s">
        <v>31084</v>
      </c>
      <c r="F4454" s="14" t="s">
        <v>31081</v>
      </c>
      <c r="G4454" s="15" t="s">
        <v>31085</v>
      </c>
      <c r="H4454" s="14" t="s">
        <v>13745</v>
      </c>
      <c r="I4454" s="15" t="s">
        <v>19677</v>
      </c>
      <c r="J4454" s="14" t="s">
        <v>13699</v>
      </c>
      <c r="K4454" s="18"/>
      <c r="L4454" s="14" t="s">
        <v>13699</v>
      </c>
      <c r="M4454" s="15" t="s">
        <v>30549</v>
      </c>
      <c r="N4454" s="19" t="str">
        <f>_xlfn.IFNA(VLOOKUP(K4454,'HAN02'!$I$1:$J$426,2,FALSE),"")</f>
        <v/>
      </c>
    </row>
    <row r="4455" spans="1:14">
      <c r="A4455" s="14">
        <v>4453</v>
      </c>
      <c r="B4455" s="14" t="str">
        <f t="shared" si="69"/>
        <v>513401704453</v>
      </c>
      <c r="C4455" s="15" t="s">
        <v>31086</v>
      </c>
      <c r="D4455" s="15" t="s">
        <v>5132</v>
      </c>
      <c r="E4455" s="15" t="s">
        <v>31087</v>
      </c>
      <c r="F4455" s="14" t="s">
        <v>31088</v>
      </c>
      <c r="G4455" s="15" t="s">
        <v>31089</v>
      </c>
      <c r="H4455" s="14" t="s">
        <v>14247</v>
      </c>
      <c r="I4455" s="15" t="s">
        <v>17734</v>
      </c>
      <c r="J4455" s="14" t="s">
        <v>13699</v>
      </c>
      <c r="K4455" s="18"/>
      <c r="L4455" s="14" t="s">
        <v>13699</v>
      </c>
      <c r="M4455" s="15" t="s">
        <v>30549</v>
      </c>
      <c r="N4455" s="19" t="str">
        <f>_xlfn.IFNA(VLOOKUP(K4455,'HAN02'!$I$1:$J$426,2,FALSE),"")</f>
        <v/>
      </c>
    </row>
    <row r="4456" spans="1:14">
      <c r="A4456" s="14">
        <v>4454</v>
      </c>
      <c r="B4456" s="14" t="str">
        <f t="shared" si="69"/>
        <v>520100104454</v>
      </c>
      <c r="C4456" s="15" t="s">
        <v>31090</v>
      </c>
      <c r="D4456" s="15" t="s">
        <v>5168</v>
      </c>
      <c r="E4456" s="15" t="s">
        <v>31091</v>
      </c>
      <c r="F4456" s="14" t="s">
        <v>31092</v>
      </c>
      <c r="G4456" s="15" t="s">
        <v>31093</v>
      </c>
      <c r="H4456" s="14" t="s">
        <v>13942</v>
      </c>
      <c r="I4456" s="15" t="s">
        <v>31094</v>
      </c>
      <c r="J4456" s="14" t="s">
        <v>13710</v>
      </c>
      <c r="K4456" s="18" t="s">
        <v>13314</v>
      </c>
      <c r="L4456" s="14" t="s">
        <v>13832</v>
      </c>
      <c r="M4456" s="15" t="s">
        <v>31095</v>
      </c>
      <c r="N4456" s="19" t="str">
        <f>_xlfn.IFNA(VLOOKUP(K4456,'HAN02'!$I$1:$J$426,2,FALSE),"")</f>
        <v>GG522047</v>
      </c>
    </row>
    <row r="4457" spans="1:14">
      <c r="A4457" s="14">
        <v>4455</v>
      </c>
      <c r="B4457" s="14" t="str">
        <f t="shared" si="69"/>
        <v>520100404455</v>
      </c>
      <c r="C4457" s="15" t="s">
        <v>31096</v>
      </c>
      <c r="D4457" s="15" t="s">
        <v>5168</v>
      </c>
      <c r="E4457" s="15" t="s">
        <v>31097</v>
      </c>
      <c r="F4457" s="14" t="s">
        <v>31098</v>
      </c>
      <c r="G4457" s="15" t="s">
        <v>31099</v>
      </c>
      <c r="H4457" s="14" t="s">
        <v>13708</v>
      </c>
      <c r="I4457" s="15" t="s">
        <v>31100</v>
      </c>
      <c r="J4457" s="14" t="s">
        <v>13710</v>
      </c>
      <c r="K4457" s="18" t="s">
        <v>13314</v>
      </c>
      <c r="L4457" s="14" t="s">
        <v>13832</v>
      </c>
      <c r="M4457" s="15" t="s">
        <v>31095</v>
      </c>
      <c r="N4457" s="19" t="str">
        <f>_xlfn.IFNA(VLOOKUP(K4457,'HAN02'!$I$1:$J$426,2,FALSE),"")</f>
        <v>GG522047</v>
      </c>
    </row>
    <row r="4458" spans="1:14">
      <c r="A4458" s="14">
        <v>4456</v>
      </c>
      <c r="B4458" s="14" t="str">
        <f t="shared" si="69"/>
        <v>520100004456</v>
      </c>
      <c r="C4458" s="15" t="s">
        <v>31101</v>
      </c>
      <c r="D4458" s="15" t="s">
        <v>5168</v>
      </c>
      <c r="E4458" s="15" t="s">
        <v>31102</v>
      </c>
      <c r="F4458" s="14" t="s">
        <v>31103</v>
      </c>
      <c r="G4458" s="15" t="s">
        <v>31104</v>
      </c>
      <c r="H4458" s="14"/>
      <c r="I4458" s="15" t="s">
        <v>31105</v>
      </c>
      <c r="J4458" s="14"/>
      <c r="K4458" s="18"/>
      <c r="L4458" s="14" t="s">
        <v>13699</v>
      </c>
      <c r="M4458" s="15" t="s">
        <v>31095</v>
      </c>
      <c r="N4458" s="19" t="str">
        <f>_xlfn.IFNA(VLOOKUP(K4458,'HAN02'!$I$1:$J$426,2,FALSE),"")</f>
        <v/>
      </c>
    </row>
    <row r="4459" spans="1:14">
      <c r="A4459" s="14">
        <v>4457</v>
      </c>
      <c r="B4459" s="14" t="str">
        <f t="shared" si="69"/>
        <v>520100404457</v>
      </c>
      <c r="C4459" s="15" t="s">
        <v>31106</v>
      </c>
      <c r="D4459" s="15" t="s">
        <v>5168</v>
      </c>
      <c r="E4459" s="15" t="s">
        <v>31107</v>
      </c>
      <c r="F4459" s="14" t="s">
        <v>31108</v>
      </c>
      <c r="G4459" s="15" t="s">
        <v>31109</v>
      </c>
      <c r="H4459" s="14" t="s">
        <v>13708</v>
      </c>
      <c r="I4459" s="15" t="s">
        <v>15019</v>
      </c>
      <c r="J4459" s="14" t="s">
        <v>13699</v>
      </c>
      <c r="K4459" s="18"/>
      <c r="L4459" s="14" t="s">
        <v>13699</v>
      </c>
      <c r="M4459" s="15" t="s">
        <v>31095</v>
      </c>
      <c r="N4459" s="19" t="str">
        <f>_xlfn.IFNA(VLOOKUP(K4459,'HAN02'!$I$1:$J$426,2,FALSE),"")</f>
        <v/>
      </c>
    </row>
    <row r="4460" spans="1:14">
      <c r="A4460" s="14">
        <v>4458</v>
      </c>
      <c r="B4460" s="14" t="str">
        <f t="shared" si="69"/>
        <v>520100404458</v>
      </c>
      <c r="C4460" s="15" t="s">
        <v>31110</v>
      </c>
      <c r="D4460" s="15" t="s">
        <v>5168</v>
      </c>
      <c r="E4460" s="15" t="s">
        <v>31111</v>
      </c>
      <c r="F4460" s="14" t="s">
        <v>31112</v>
      </c>
      <c r="G4460" s="15" t="s">
        <v>31113</v>
      </c>
      <c r="H4460" s="14" t="s">
        <v>13708</v>
      </c>
      <c r="I4460" s="15" t="s">
        <v>15938</v>
      </c>
      <c r="J4460" s="14" t="s">
        <v>13710</v>
      </c>
      <c r="K4460" s="18" t="s">
        <v>13314</v>
      </c>
      <c r="L4460" s="14" t="s">
        <v>13699</v>
      </c>
      <c r="M4460" s="15" t="s">
        <v>31095</v>
      </c>
      <c r="N4460" s="19" t="str">
        <f>_xlfn.IFNA(VLOOKUP(K4460,'HAN02'!$I$1:$J$426,2,FALSE),"")</f>
        <v>GG522047</v>
      </c>
    </row>
    <row r="4461" spans="1:14">
      <c r="A4461" s="14">
        <v>4459</v>
      </c>
      <c r="B4461" s="14" t="str">
        <f t="shared" si="69"/>
        <v>520100504459</v>
      </c>
      <c r="C4461" s="15" t="s">
        <v>31114</v>
      </c>
      <c r="D4461" s="15" t="s">
        <v>5168</v>
      </c>
      <c r="E4461" s="15" t="s">
        <v>31115</v>
      </c>
      <c r="F4461" s="14" t="s">
        <v>31112</v>
      </c>
      <c r="G4461" s="15" t="s">
        <v>31116</v>
      </c>
      <c r="H4461" s="14" t="s">
        <v>13745</v>
      </c>
      <c r="I4461" s="15" t="s">
        <v>15747</v>
      </c>
      <c r="J4461" s="14" t="s">
        <v>13699</v>
      </c>
      <c r="K4461" s="18"/>
      <c r="L4461" s="14" t="s">
        <v>13699</v>
      </c>
      <c r="M4461" s="15" t="s">
        <v>31095</v>
      </c>
      <c r="N4461" s="19" t="str">
        <f>_xlfn.IFNA(VLOOKUP(K4461,'HAN02'!$I$1:$J$426,2,FALSE),"")</f>
        <v/>
      </c>
    </row>
    <row r="4462" spans="1:14">
      <c r="A4462" s="14">
        <v>4460</v>
      </c>
      <c r="B4462" s="14" t="str">
        <f t="shared" si="69"/>
        <v>520100404460</v>
      </c>
      <c r="C4462" s="15" t="s">
        <v>31117</v>
      </c>
      <c r="D4462" s="15" t="s">
        <v>5168</v>
      </c>
      <c r="E4462" s="15" t="s">
        <v>31118</v>
      </c>
      <c r="F4462" s="14" t="s">
        <v>31098</v>
      </c>
      <c r="G4462" s="15" t="s">
        <v>31119</v>
      </c>
      <c r="H4462" s="14" t="s">
        <v>13708</v>
      </c>
      <c r="I4462" s="15" t="s">
        <v>31120</v>
      </c>
      <c r="J4462" s="14" t="s">
        <v>13710</v>
      </c>
      <c r="K4462" s="18" t="s">
        <v>13314</v>
      </c>
      <c r="L4462" s="14" t="s">
        <v>13832</v>
      </c>
      <c r="M4462" s="15" t="s">
        <v>31095</v>
      </c>
      <c r="N4462" s="19" t="str">
        <f>_xlfn.IFNA(VLOOKUP(K4462,'HAN02'!$I$1:$J$426,2,FALSE),"")</f>
        <v>GG522047</v>
      </c>
    </row>
    <row r="4463" spans="1:14">
      <c r="A4463" s="14">
        <v>4461</v>
      </c>
      <c r="B4463" s="14" t="str">
        <f t="shared" si="69"/>
        <v>520100504461</v>
      </c>
      <c r="C4463" s="15" t="s">
        <v>31121</v>
      </c>
      <c r="D4463" s="15" t="s">
        <v>5168</v>
      </c>
      <c r="E4463" s="15" t="s">
        <v>31122</v>
      </c>
      <c r="F4463" s="14" t="s">
        <v>31123</v>
      </c>
      <c r="G4463" s="15" t="s">
        <v>31124</v>
      </c>
      <c r="H4463" s="14" t="s">
        <v>13745</v>
      </c>
      <c r="I4463" s="15" t="s">
        <v>31125</v>
      </c>
      <c r="J4463" s="14" t="s">
        <v>13699</v>
      </c>
      <c r="K4463" s="18"/>
      <c r="L4463" s="14" t="s">
        <v>13699</v>
      </c>
      <c r="M4463" s="15" t="s">
        <v>31095</v>
      </c>
      <c r="N4463" s="19" t="str">
        <f>_xlfn.IFNA(VLOOKUP(K4463,'HAN02'!$I$1:$J$426,2,FALSE),"")</f>
        <v/>
      </c>
    </row>
    <row r="4464" spans="1:14">
      <c r="A4464" s="14">
        <v>4462</v>
      </c>
      <c r="B4464" s="14" t="str">
        <f t="shared" si="69"/>
        <v>520111404462</v>
      </c>
      <c r="C4464" s="15" t="s">
        <v>31126</v>
      </c>
      <c r="D4464" s="15" t="s">
        <v>5175</v>
      </c>
      <c r="E4464" s="15" t="s">
        <v>31127</v>
      </c>
      <c r="F4464" s="14" t="s">
        <v>31123</v>
      </c>
      <c r="G4464" s="15" t="s">
        <v>31128</v>
      </c>
      <c r="H4464" s="14" t="s">
        <v>13708</v>
      </c>
      <c r="I4464" s="15" t="s">
        <v>18375</v>
      </c>
      <c r="J4464" s="14" t="s">
        <v>13699</v>
      </c>
      <c r="K4464" s="18"/>
      <c r="L4464" s="14" t="s">
        <v>13699</v>
      </c>
      <c r="M4464" s="15" t="s">
        <v>31095</v>
      </c>
      <c r="N4464" s="19" t="str">
        <f>_xlfn.IFNA(VLOOKUP(K4464,'HAN02'!$I$1:$J$426,2,FALSE),"")</f>
        <v/>
      </c>
    </row>
    <row r="4465" spans="1:14">
      <c r="A4465" s="14">
        <v>4463</v>
      </c>
      <c r="B4465" s="14" t="str">
        <f t="shared" si="69"/>
        <v>520112504463</v>
      </c>
      <c r="C4465" s="15" t="s">
        <v>31129</v>
      </c>
      <c r="D4465" s="15" t="s">
        <v>5177</v>
      </c>
      <c r="E4465" s="15" t="s">
        <v>31130</v>
      </c>
      <c r="F4465" s="14" t="s">
        <v>31131</v>
      </c>
      <c r="G4465" s="15" t="s">
        <v>31132</v>
      </c>
      <c r="H4465" s="14" t="s">
        <v>13745</v>
      </c>
      <c r="I4465" s="15" t="s">
        <v>16492</v>
      </c>
      <c r="J4465" s="14" t="s">
        <v>13699</v>
      </c>
      <c r="K4465" s="18"/>
      <c r="L4465" s="14" t="s">
        <v>13699</v>
      </c>
      <c r="M4465" s="15" t="s">
        <v>31095</v>
      </c>
      <c r="N4465" s="19" t="str">
        <f>_xlfn.IFNA(VLOOKUP(K4465,'HAN02'!$I$1:$J$426,2,FALSE),"")</f>
        <v/>
      </c>
    </row>
    <row r="4466" spans="1:14">
      <c r="A4466" s="14">
        <v>4464</v>
      </c>
      <c r="B4466" s="14" t="str">
        <f t="shared" si="69"/>
        <v>520115404464</v>
      </c>
      <c r="C4466" s="15" t="s">
        <v>31133</v>
      </c>
      <c r="D4466" s="15" t="s">
        <v>5180</v>
      </c>
      <c r="E4466" s="15" t="s">
        <v>31134</v>
      </c>
      <c r="F4466" s="14" t="s">
        <v>31135</v>
      </c>
      <c r="G4466" s="15" t="s">
        <v>31136</v>
      </c>
      <c r="H4466" s="14" t="s">
        <v>13708</v>
      </c>
      <c r="I4466" s="15" t="s">
        <v>27235</v>
      </c>
      <c r="J4466" s="14" t="s">
        <v>13710</v>
      </c>
      <c r="K4466" s="18" t="s">
        <v>13314</v>
      </c>
      <c r="L4466" s="14" t="s">
        <v>13699</v>
      </c>
      <c r="M4466" s="15" t="s">
        <v>31095</v>
      </c>
      <c r="N4466" s="19" t="str">
        <f>_xlfn.IFNA(VLOOKUP(K4466,'HAN02'!$I$1:$J$426,2,FALSE),"")</f>
        <v>GG522047</v>
      </c>
    </row>
    <row r="4467" spans="1:14">
      <c r="A4467" s="14">
        <v>4465</v>
      </c>
      <c r="B4467" s="14" t="str">
        <f t="shared" si="69"/>
        <v>520196504465</v>
      </c>
      <c r="C4467" s="15" t="s">
        <v>31137</v>
      </c>
      <c r="D4467" s="15" t="s">
        <v>13314</v>
      </c>
      <c r="E4467" s="15" t="s">
        <v>31138</v>
      </c>
      <c r="F4467" s="14" t="s">
        <v>31123</v>
      </c>
      <c r="G4467" s="15" t="s">
        <v>31139</v>
      </c>
      <c r="H4467" s="14" t="s">
        <v>13745</v>
      </c>
      <c r="I4467" s="15" t="s">
        <v>17649</v>
      </c>
      <c r="J4467" s="14" t="s">
        <v>13710</v>
      </c>
      <c r="K4467" s="18" t="s">
        <v>13314</v>
      </c>
      <c r="L4467" s="14" t="s">
        <v>13699</v>
      </c>
      <c r="M4467" s="15" t="s">
        <v>31095</v>
      </c>
      <c r="N4467" s="19" t="str">
        <f>_xlfn.IFNA(VLOOKUP(K4467,'HAN02'!$I$1:$J$426,2,FALSE),"")</f>
        <v>GG522047</v>
      </c>
    </row>
    <row r="4468" spans="1:14">
      <c r="A4468" s="14">
        <v>4466</v>
      </c>
      <c r="B4468" s="14" t="str">
        <f t="shared" si="69"/>
        <v>520300104466</v>
      </c>
      <c r="C4468" s="15" t="s">
        <v>31140</v>
      </c>
      <c r="D4468" s="15" t="s">
        <v>5200</v>
      </c>
      <c r="E4468" s="15" t="s">
        <v>31141</v>
      </c>
      <c r="F4468" s="14" t="s">
        <v>31142</v>
      </c>
      <c r="G4468" s="15" t="s">
        <v>31143</v>
      </c>
      <c r="H4468" s="14" t="s">
        <v>13942</v>
      </c>
      <c r="I4468" s="15" t="s">
        <v>31144</v>
      </c>
      <c r="J4468" s="14" t="s">
        <v>13699</v>
      </c>
      <c r="K4468" s="18"/>
      <c r="L4468" s="14" t="s">
        <v>13699</v>
      </c>
      <c r="M4468" s="15" t="s">
        <v>31095</v>
      </c>
      <c r="N4468" s="19" t="str">
        <f>_xlfn.IFNA(VLOOKUP(K4468,'HAN02'!$I$1:$J$426,2,FALSE),"")</f>
        <v/>
      </c>
    </row>
    <row r="4469" spans="1:14">
      <c r="A4469" s="14">
        <v>4467</v>
      </c>
      <c r="B4469" s="14" t="str">
        <f t="shared" si="69"/>
        <v>520300404467</v>
      </c>
      <c r="C4469" s="15" t="s">
        <v>31145</v>
      </c>
      <c r="D4469" s="15" t="s">
        <v>5200</v>
      </c>
      <c r="E4469" s="15" t="s">
        <v>31146</v>
      </c>
      <c r="F4469" s="14" t="s">
        <v>31147</v>
      </c>
      <c r="G4469" s="15" t="s">
        <v>31148</v>
      </c>
      <c r="H4469" s="14" t="s">
        <v>13708</v>
      </c>
      <c r="I4469" s="15" t="s">
        <v>31149</v>
      </c>
      <c r="J4469" s="14" t="s">
        <v>13699</v>
      </c>
      <c r="K4469" s="18"/>
      <c r="L4469" s="14" t="s">
        <v>13699</v>
      </c>
      <c r="M4469" s="15" t="s">
        <v>31095</v>
      </c>
      <c r="N4469" s="19" t="str">
        <f>_xlfn.IFNA(VLOOKUP(K4469,'HAN02'!$I$1:$J$426,2,FALSE),"")</f>
        <v/>
      </c>
    </row>
    <row r="4470" spans="1:14">
      <c r="A4470" s="14">
        <v>4468</v>
      </c>
      <c r="B4470" s="14" t="str">
        <f t="shared" si="69"/>
        <v>520300104468</v>
      </c>
      <c r="C4470" s="15" t="s">
        <v>31150</v>
      </c>
      <c r="D4470" s="15" t="s">
        <v>5200</v>
      </c>
      <c r="E4470" s="15" t="s">
        <v>31151</v>
      </c>
      <c r="F4470" s="14" t="s">
        <v>31152</v>
      </c>
      <c r="G4470" s="15" t="s">
        <v>31153</v>
      </c>
      <c r="H4470" s="14" t="s">
        <v>13942</v>
      </c>
      <c r="I4470" s="15" t="s">
        <v>31154</v>
      </c>
      <c r="J4470" s="14" t="s">
        <v>13699</v>
      </c>
      <c r="K4470" s="18"/>
      <c r="L4470" s="14" t="s">
        <v>13699</v>
      </c>
      <c r="M4470" s="15" t="s">
        <v>31095</v>
      </c>
      <c r="N4470" s="19" t="str">
        <f>_xlfn.IFNA(VLOOKUP(K4470,'HAN02'!$I$1:$J$426,2,FALSE),"")</f>
        <v/>
      </c>
    </row>
    <row r="4471" spans="1:14">
      <c r="A4471" s="14">
        <v>4469</v>
      </c>
      <c r="B4471" s="14" t="str">
        <f t="shared" si="69"/>
        <v>520300504469</v>
      </c>
      <c r="C4471" s="15" t="s">
        <v>31155</v>
      </c>
      <c r="D4471" s="15" t="s">
        <v>5200</v>
      </c>
      <c r="E4471" s="15" t="s">
        <v>31156</v>
      </c>
      <c r="F4471" s="14" t="s">
        <v>31142</v>
      </c>
      <c r="G4471" s="15" t="s">
        <v>31157</v>
      </c>
      <c r="H4471" s="14" t="s">
        <v>13745</v>
      </c>
      <c r="I4471" s="15" t="s">
        <v>21466</v>
      </c>
      <c r="J4471" s="14" t="s">
        <v>13699</v>
      </c>
      <c r="K4471" s="18"/>
      <c r="L4471" s="14" t="s">
        <v>13699</v>
      </c>
      <c r="M4471" s="15" t="s">
        <v>31095</v>
      </c>
      <c r="N4471" s="19" t="str">
        <f>_xlfn.IFNA(VLOOKUP(K4471,'HAN02'!$I$1:$J$426,2,FALSE),"")</f>
        <v/>
      </c>
    </row>
    <row r="4472" spans="1:14">
      <c r="A4472" s="14">
        <v>4470</v>
      </c>
      <c r="B4472" s="14" t="str">
        <f t="shared" si="69"/>
        <v>520300404470</v>
      </c>
      <c r="C4472" s="15" t="s">
        <v>31158</v>
      </c>
      <c r="D4472" s="15" t="s">
        <v>5200</v>
      </c>
      <c r="E4472" s="15" t="s">
        <v>31159</v>
      </c>
      <c r="F4472" s="14" t="s">
        <v>31160</v>
      </c>
      <c r="G4472" s="15" t="s">
        <v>31161</v>
      </c>
      <c r="H4472" s="14" t="s">
        <v>13708</v>
      </c>
      <c r="I4472" s="15" t="s">
        <v>31162</v>
      </c>
      <c r="J4472" s="14" t="s">
        <v>13699</v>
      </c>
      <c r="K4472" s="18"/>
      <c r="L4472" s="14" t="s">
        <v>13699</v>
      </c>
      <c r="M4472" s="15" t="s">
        <v>31095</v>
      </c>
      <c r="N4472" s="19" t="str">
        <f>_xlfn.IFNA(VLOOKUP(K4472,'HAN02'!$I$1:$J$426,2,FALSE),"")</f>
        <v/>
      </c>
    </row>
    <row r="4473" spans="1:14">
      <c r="A4473" s="14">
        <v>4471</v>
      </c>
      <c r="B4473" s="14" t="str">
        <f t="shared" si="69"/>
        <v>520300404471</v>
      </c>
      <c r="C4473" s="15" t="s">
        <v>31163</v>
      </c>
      <c r="D4473" s="15" t="s">
        <v>5200</v>
      </c>
      <c r="E4473" s="15" t="s">
        <v>31164</v>
      </c>
      <c r="F4473" s="14" t="s">
        <v>31142</v>
      </c>
      <c r="G4473" s="15" t="s">
        <v>22848</v>
      </c>
      <c r="H4473" s="14" t="s">
        <v>13708</v>
      </c>
      <c r="I4473" s="15" t="s">
        <v>27388</v>
      </c>
      <c r="J4473" s="14" t="s">
        <v>13699</v>
      </c>
      <c r="K4473" s="18"/>
      <c r="L4473" s="14" t="s">
        <v>13699</v>
      </c>
      <c r="M4473" s="15" t="s">
        <v>31095</v>
      </c>
      <c r="N4473" s="19" t="str">
        <f>_xlfn.IFNA(VLOOKUP(K4473,'HAN02'!$I$1:$J$426,2,FALSE),"")</f>
        <v/>
      </c>
    </row>
    <row r="4474" spans="1:14">
      <c r="A4474" s="14">
        <v>4472</v>
      </c>
      <c r="B4474" s="14" t="str">
        <f t="shared" si="69"/>
        <v>520300504472</v>
      </c>
      <c r="C4474" s="15" t="s">
        <v>31165</v>
      </c>
      <c r="D4474" s="15" t="s">
        <v>5200</v>
      </c>
      <c r="E4474" s="15" t="s">
        <v>31166</v>
      </c>
      <c r="F4474" s="14" t="s">
        <v>31167</v>
      </c>
      <c r="G4474" s="15" t="s">
        <v>31168</v>
      </c>
      <c r="H4474" s="14" t="s">
        <v>13745</v>
      </c>
      <c r="I4474" s="15" t="s">
        <v>15393</v>
      </c>
      <c r="J4474" s="14" t="s">
        <v>13699</v>
      </c>
      <c r="K4474" s="18"/>
      <c r="L4474" s="14" t="s">
        <v>13699</v>
      </c>
      <c r="M4474" s="15" t="s">
        <v>31095</v>
      </c>
      <c r="N4474" s="19" t="str">
        <f>_xlfn.IFNA(VLOOKUP(K4474,'HAN02'!$I$1:$J$426,2,FALSE),"")</f>
        <v/>
      </c>
    </row>
    <row r="4475" spans="1:14">
      <c r="A4475" s="14">
        <v>4473</v>
      </c>
      <c r="B4475" s="14" t="str">
        <f t="shared" si="69"/>
        <v>520300404473</v>
      </c>
      <c r="C4475" s="15" t="s">
        <v>31169</v>
      </c>
      <c r="D4475" s="15" t="s">
        <v>5200</v>
      </c>
      <c r="E4475" s="15" t="s">
        <v>31170</v>
      </c>
      <c r="F4475" s="14" t="s">
        <v>31142</v>
      </c>
      <c r="G4475" s="15" t="s">
        <v>31171</v>
      </c>
      <c r="H4475" s="14" t="s">
        <v>13708</v>
      </c>
      <c r="I4475" s="15" t="s">
        <v>18110</v>
      </c>
      <c r="J4475" s="14" t="s">
        <v>13699</v>
      </c>
      <c r="K4475" s="18"/>
      <c r="L4475" s="14" t="s">
        <v>13699</v>
      </c>
      <c r="M4475" s="15" t="s">
        <v>31095</v>
      </c>
      <c r="N4475" s="19" t="str">
        <f>_xlfn.IFNA(VLOOKUP(K4475,'HAN02'!$I$1:$J$426,2,FALSE),"")</f>
        <v/>
      </c>
    </row>
    <row r="4476" spans="1:14">
      <c r="A4476" s="14">
        <v>4474</v>
      </c>
      <c r="B4476" s="14" t="str">
        <f t="shared" si="69"/>
        <v>520302104474</v>
      </c>
      <c r="C4476" s="15" t="s">
        <v>31172</v>
      </c>
      <c r="D4476" s="15" t="s">
        <v>5203</v>
      </c>
      <c r="E4476" s="15" t="s">
        <v>31173</v>
      </c>
      <c r="F4476" s="14" t="s">
        <v>31174</v>
      </c>
      <c r="G4476" s="15" t="s">
        <v>31175</v>
      </c>
      <c r="H4476" s="14" t="s">
        <v>13942</v>
      </c>
      <c r="I4476" s="15" t="s">
        <v>14624</v>
      </c>
      <c r="J4476" s="14" t="s">
        <v>13699</v>
      </c>
      <c r="K4476" s="18"/>
      <c r="L4476" s="14" t="s">
        <v>13832</v>
      </c>
      <c r="M4476" s="15" t="s">
        <v>31095</v>
      </c>
      <c r="N4476" s="19" t="str">
        <f>_xlfn.IFNA(VLOOKUP(K4476,'HAN02'!$I$1:$J$426,2,FALSE),"")</f>
        <v/>
      </c>
    </row>
    <row r="4477" spans="1:14">
      <c r="A4477" s="14">
        <v>4475</v>
      </c>
      <c r="B4477" s="14" t="str">
        <f t="shared" si="69"/>
        <v>520400104475</v>
      </c>
      <c r="C4477" s="15" t="s">
        <v>31176</v>
      </c>
      <c r="D4477" s="15" t="s">
        <v>5231</v>
      </c>
      <c r="E4477" s="15" t="s">
        <v>31177</v>
      </c>
      <c r="F4477" s="14" t="s">
        <v>31178</v>
      </c>
      <c r="G4477" s="15" t="s">
        <v>31179</v>
      </c>
      <c r="H4477" s="14" t="s">
        <v>13942</v>
      </c>
      <c r="I4477" s="15" t="s">
        <v>31180</v>
      </c>
      <c r="J4477" s="14" t="s">
        <v>13699</v>
      </c>
      <c r="K4477" s="18"/>
      <c r="L4477" s="14" t="s">
        <v>13699</v>
      </c>
      <c r="M4477" s="15" t="s">
        <v>31095</v>
      </c>
      <c r="N4477" s="19" t="str">
        <f>_xlfn.IFNA(VLOOKUP(K4477,'HAN02'!$I$1:$J$426,2,FALSE),"")</f>
        <v/>
      </c>
    </row>
    <row r="4478" spans="1:14">
      <c r="A4478" s="14">
        <v>4476</v>
      </c>
      <c r="B4478" s="14" t="str">
        <f t="shared" si="69"/>
        <v>520400704476</v>
      </c>
      <c r="C4478" s="15" t="s">
        <v>31181</v>
      </c>
      <c r="D4478" s="15" t="s">
        <v>5231</v>
      </c>
      <c r="E4478" s="15" t="s">
        <v>31182</v>
      </c>
      <c r="F4478" s="14" t="s">
        <v>31183</v>
      </c>
      <c r="G4478" s="15" t="s">
        <v>31184</v>
      </c>
      <c r="H4478" s="14" t="s">
        <v>14247</v>
      </c>
      <c r="I4478" s="15" t="s">
        <v>28078</v>
      </c>
      <c r="J4478" s="14" t="s">
        <v>13710</v>
      </c>
      <c r="K4478" s="18" t="s">
        <v>13319</v>
      </c>
      <c r="L4478" s="14" t="s">
        <v>13699</v>
      </c>
      <c r="M4478" s="15" t="s">
        <v>31095</v>
      </c>
      <c r="N4478" s="19" t="str">
        <f>_xlfn.IFNA(VLOOKUP(K4478,'HAN02'!$I$1:$J$426,2,FALSE),"")</f>
        <v>GG522145</v>
      </c>
    </row>
    <row r="4479" spans="1:14">
      <c r="A4479" s="14">
        <v>4477</v>
      </c>
      <c r="B4479" s="14" t="str">
        <f t="shared" si="69"/>
        <v>520523504477</v>
      </c>
      <c r="C4479" s="15" t="s">
        <v>31185</v>
      </c>
      <c r="D4479" s="15" t="s">
        <v>5255</v>
      </c>
      <c r="E4479" s="15" t="s">
        <v>31186</v>
      </c>
      <c r="F4479" s="14" t="s">
        <v>31187</v>
      </c>
      <c r="G4479" s="15" t="s">
        <v>31188</v>
      </c>
      <c r="H4479" s="14" t="s">
        <v>13745</v>
      </c>
      <c r="I4479" s="15" t="s">
        <v>29376</v>
      </c>
      <c r="J4479" s="14" t="s">
        <v>13699</v>
      </c>
      <c r="K4479" s="18"/>
      <c r="L4479" s="14" t="s">
        <v>13699</v>
      </c>
      <c r="M4479" s="15" t="s">
        <v>31095</v>
      </c>
      <c r="N4479" s="19" t="str">
        <f>_xlfn.IFNA(VLOOKUP(K4479,'HAN02'!$I$1:$J$426,2,FALSE),"")</f>
        <v/>
      </c>
    </row>
    <row r="4480" spans="1:14">
      <c r="A4480" s="14">
        <v>4478</v>
      </c>
      <c r="B4480" s="14" t="str">
        <f t="shared" si="69"/>
        <v>520602304478</v>
      </c>
      <c r="C4480" s="15" t="s">
        <v>31189</v>
      </c>
      <c r="D4480" s="15" t="s">
        <v>5268</v>
      </c>
      <c r="E4480" s="15" t="s">
        <v>31190</v>
      </c>
      <c r="F4480" s="14" t="s">
        <v>31191</v>
      </c>
      <c r="G4480" s="15" t="s">
        <v>31192</v>
      </c>
      <c r="H4480" s="14" t="s">
        <v>13872</v>
      </c>
      <c r="I4480" s="15" t="s">
        <v>27947</v>
      </c>
      <c r="J4480" s="14" t="s">
        <v>13699</v>
      </c>
      <c r="K4480" s="18"/>
      <c r="L4480" s="14" t="s">
        <v>13832</v>
      </c>
      <c r="M4480" s="15" t="s">
        <v>31095</v>
      </c>
      <c r="N4480" s="19" t="str">
        <f>_xlfn.IFNA(VLOOKUP(K4480,'HAN02'!$I$1:$J$426,2,FALSE),"")</f>
        <v/>
      </c>
    </row>
    <row r="4481" spans="1:14">
      <c r="A4481" s="14">
        <v>4479</v>
      </c>
      <c r="B4481" s="14" t="str">
        <f t="shared" si="69"/>
        <v>520602504479</v>
      </c>
      <c r="C4481" s="15" t="s">
        <v>31193</v>
      </c>
      <c r="D4481" s="15" t="s">
        <v>5268</v>
      </c>
      <c r="E4481" s="15" t="s">
        <v>31194</v>
      </c>
      <c r="F4481" s="14" t="s">
        <v>31191</v>
      </c>
      <c r="G4481" s="15" t="s">
        <v>31195</v>
      </c>
      <c r="H4481" s="14" t="s">
        <v>13745</v>
      </c>
      <c r="I4481" s="15" t="s">
        <v>17133</v>
      </c>
      <c r="J4481" s="14" t="s">
        <v>13699</v>
      </c>
      <c r="K4481" s="18"/>
      <c r="L4481" s="14" t="s">
        <v>13699</v>
      </c>
      <c r="M4481" s="15" t="s">
        <v>31095</v>
      </c>
      <c r="N4481" s="19" t="str">
        <f>_xlfn.IFNA(VLOOKUP(K4481,'HAN02'!$I$1:$J$426,2,FALSE),"")</f>
        <v/>
      </c>
    </row>
    <row r="4482" spans="1:14">
      <c r="A4482" s="14">
        <v>4480</v>
      </c>
      <c r="B4482" s="14" t="str">
        <f t="shared" si="69"/>
        <v>520622104480</v>
      </c>
      <c r="C4482" s="15" t="s">
        <v>31196</v>
      </c>
      <c r="D4482" s="15" t="s">
        <v>5274</v>
      </c>
      <c r="E4482" s="15" t="s">
        <v>31197</v>
      </c>
      <c r="F4482" s="14" t="s">
        <v>31198</v>
      </c>
      <c r="G4482" s="15" t="s">
        <v>31199</v>
      </c>
      <c r="H4482" s="14" t="s">
        <v>13942</v>
      </c>
      <c r="I4482" s="15" t="s">
        <v>14763</v>
      </c>
      <c r="J4482" s="14" t="s">
        <v>13699</v>
      </c>
      <c r="K4482" s="18"/>
      <c r="L4482" s="14" t="s">
        <v>13699</v>
      </c>
      <c r="M4482" s="15" t="s">
        <v>31095</v>
      </c>
      <c r="N4482" s="19" t="str">
        <f>_xlfn.IFNA(VLOOKUP(K4482,'HAN02'!$I$1:$J$426,2,FALSE),"")</f>
        <v/>
      </c>
    </row>
    <row r="4483" spans="1:14">
      <c r="A4483" s="14">
        <v>4481</v>
      </c>
      <c r="B4483" s="14" t="str">
        <f t="shared" si="69"/>
        <v>522300404481</v>
      </c>
      <c r="C4483" s="15" t="s">
        <v>31200</v>
      </c>
      <c r="D4483" s="15" t="s">
        <v>5288</v>
      </c>
      <c r="E4483" s="15" t="s">
        <v>31201</v>
      </c>
      <c r="F4483" s="14" t="s">
        <v>31202</v>
      </c>
      <c r="G4483" s="15" t="s">
        <v>31203</v>
      </c>
      <c r="H4483" s="14" t="s">
        <v>13708</v>
      </c>
      <c r="I4483" s="15" t="s">
        <v>14584</v>
      </c>
      <c r="J4483" s="14" t="s">
        <v>13699</v>
      </c>
      <c r="K4483" s="18"/>
      <c r="L4483" s="14" t="s">
        <v>13699</v>
      </c>
      <c r="M4483" s="15" t="s">
        <v>31095</v>
      </c>
      <c r="N4483" s="19" t="str">
        <f>_xlfn.IFNA(VLOOKUP(K4483,'HAN02'!$I$1:$J$426,2,FALSE),"")</f>
        <v/>
      </c>
    </row>
    <row r="4484" spans="1:14">
      <c r="A4484" s="14">
        <v>4482</v>
      </c>
      <c r="B4484" s="14" t="str">
        <f t="shared" ref="B4484:B4547" si="70">D4484&amp;IF(H4484="",0,H4484)&amp;REPT(0,5-LEN(A4484))&amp;A4484</f>
        <v>522600504482</v>
      </c>
      <c r="C4484" s="15" t="s">
        <v>31204</v>
      </c>
      <c r="D4484" s="15" t="s">
        <v>5306</v>
      </c>
      <c r="E4484" s="15" t="s">
        <v>31205</v>
      </c>
      <c r="F4484" s="14" t="s">
        <v>31206</v>
      </c>
      <c r="G4484" s="15" t="s">
        <v>31207</v>
      </c>
      <c r="H4484" s="14" t="s">
        <v>13745</v>
      </c>
      <c r="I4484" s="15" t="s">
        <v>31208</v>
      </c>
      <c r="J4484" s="14" t="s">
        <v>13699</v>
      </c>
      <c r="K4484" s="18"/>
      <c r="L4484" s="14" t="s">
        <v>13699</v>
      </c>
      <c r="M4484" s="15" t="s">
        <v>31095</v>
      </c>
      <c r="N4484" s="19" t="str">
        <f>_xlfn.IFNA(VLOOKUP(K4484,'HAN02'!$I$1:$J$426,2,FALSE),"")</f>
        <v/>
      </c>
    </row>
    <row r="4485" spans="1:14">
      <c r="A4485" s="14">
        <v>4483</v>
      </c>
      <c r="B4485" s="14" t="str">
        <f t="shared" si="70"/>
        <v>522700404483</v>
      </c>
      <c r="C4485" s="15" t="s">
        <v>31209</v>
      </c>
      <c r="D4485" s="15" t="s">
        <v>5340</v>
      </c>
      <c r="E4485" s="15" t="s">
        <v>31210</v>
      </c>
      <c r="F4485" s="14" t="s">
        <v>31211</v>
      </c>
      <c r="G4485" s="15" t="s">
        <v>31212</v>
      </c>
      <c r="H4485" s="14" t="s">
        <v>13708</v>
      </c>
      <c r="I4485" s="15" t="s">
        <v>17164</v>
      </c>
      <c r="J4485" s="14" t="s">
        <v>13699</v>
      </c>
      <c r="K4485" s="18"/>
      <c r="L4485" s="14" t="s">
        <v>13699</v>
      </c>
      <c r="M4485" s="15" t="s">
        <v>31095</v>
      </c>
      <c r="N4485" s="19" t="str">
        <f>_xlfn.IFNA(VLOOKUP(K4485,'HAN02'!$I$1:$J$426,2,FALSE),"")</f>
        <v/>
      </c>
    </row>
    <row r="4486" spans="1:14">
      <c r="A4486" s="14">
        <v>4484</v>
      </c>
      <c r="B4486" s="14" t="str">
        <f t="shared" si="70"/>
        <v>522700404484</v>
      </c>
      <c r="C4486" s="15" t="s">
        <v>31213</v>
      </c>
      <c r="D4486" s="15" t="s">
        <v>5340</v>
      </c>
      <c r="E4486" s="15" t="s">
        <v>31214</v>
      </c>
      <c r="F4486" s="14" t="s">
        <v>31215</v>
      </c>
      <c r="G4486" s="15" t="s">
        <v>31216</v>
      </c>
      <c r="H4486" s="14" t="s">
        <v>13708</v>
      </c>
      <c r="I4486" s="15" t="s">
        <v>15843</v>
      </c>
      <c r="J4486" s="14" t="s">
        <v>13699</v>
      </c>
      <c r="K4486" s="18"/>
      <c r="L4486" s="14" t="s">
        <v>13699</v>
      </c>
      <c r="M4486" s="15" t="s">
        <v>31095</v>
      </c>
      <c r="N4486" s="19" t="str">
        <f>_xlfn.IFNA(VLOOKUP(K4486,'HAN02'!$I$1:$J$426,2,FALSE),"")</f>
        <v/>
      </c>
    </row>
    <row r="4487" spans="1:14">
      <c r="A4487" s="14">
        <v>4485</v>
      </c>
      <c r="B4487" s="14" t="str">
        <f t="shared" si="70"/>
        <v>522726504485</v>
      </c>
      <c r="C4487" s="15" t="s">
        <v>31217</v>
      </c>
      <c r="D4487" s="15" t="s">
        <v>5352</v>
      </c>
      <c r="E4487" s="15" t="s">
        <v>31218</v>
      </c>
      <c r="F4487" s="14" t="s">
        <v>31219</v>
      </c>
      <c r="G4487" s="15" t="s">
        <v>31220</v>
      </c>
      <c r="H4487" s="14" t="s">
        <v>13745</v>
      </c>
      <c r="I4487" s="15" t="s">
        <v>27711</v>
      </c>
      <c r="J4487" s="14" t="s">
        <v>13699</v>
      </c>
      <c r="K4487" s="18"/>
      <c r="L4487" s="14" t="s">
        <v>13699</v>
      </c>
      <c r="M4487" s="15" t="s">
        <v>31095</v>
      </c>
      <c r="N4487" s="19" t="str">
        <f>_xlfn.IFNA(VLOOKUP(K4487,'HAN02'!$I$1:$J$426,2,FALSE),"")</f>
        <v/>
      </c>
    </row>
    <row r="4488" spans="1:14">
      <c r="A4488" s="14">
        <v>4486</v>
      </c>
      <c r="B4488" s="14" t="str">
        <f t="shared" si="70"/>
        <v>522726404486</v>
      </c>
      <c r="C4488" s="15" t="s">
        <v>31221</v>
      </c>
      <c r="D4488" s="15" t="s">
        <v>5352</v>
      </c>
      <c r="E4488" s="15" t="s">
        <v>31222</v>
      </c>
      <c r="F4488" s="14" t="s">
        <v>31219</v>
      </c>
      <c r="G4488" s="15" t="s">
        <v>31223</v>
      </c>
      <c r="H4488" s="14" t="s">
        <v>13708</v>
      </c>
      <c r="I4488" s="15" t="s">
        <v>17622</v>
      </c>
      <c r="J4488" s="14" t="s">
        <v>13699</v>
      </c>
      <c r="K4488" s="18"/>
      <c r="L4488" s="14" t="s">
        <v>13832</v>
      </c>
      <c r="M4488" s="15" t="s">
        <v>31095</v>
      </c>
      <c r="N4488" s="19" t="str">
        <f>_xlfn.IFNA(VLOOKUP(K4488,'HAN02'!$I$1:$J$426,2,FALSE),"")</f>
        <v/>
      </c>
    </row>
    <row r="4489" spans="1:14">
      <c r="A4489" s="14">
        <v>4487</v>
      </c>
      <c r="B4489" s="14" t="str">
        <f t="shared" si="70"/>
        <v>530100104487</v>
      </c>
      <c r="C4489" s="15" t="s">
        <v>31224</v>
      </c>
      <c r="D4489" s="15" t="s">
        <v>5368</v>
      </c>
      <c r="E4489" s="15" t="s">
        <v>31225</v>
      </c>
      <c r="F4489" s="14" t="s">
        <v>31226</v>
      </c>
      <c r="G4489" s="15" t="s">
        <v>31227</v>
      </c>
      <c r="H4489" s="14" t="s">
        <v>13942</v>
      </c>
      <c r="I4489" s="15" t="s">
        <v>31228</v>
      </c>
      <c r="J4489" s="14" t="s">
        <v>13710</v>
      </c>
      <c r="K4489" s="18" t="s">
        <v>13324</v>
      </c>
      <c r="L4489" s="14" t="s">
        <v>13832</v>
      </c>
      <c r="M4489" s="15" t="s">
        <v>31229</v>
      </c>
      <c r="N4489" s="19" t="str">
        <f>_xlfn.IFNA(VLOOKUP(K4489,'HAN02'!$I$1:$J$426,2,FALSE),"")</f>
        <v>GG532048</v>
      </c>
    </row>
    <row r="4490" spans="1:14">
      <c r="A4490" s="14">
        <v>4488</v>
      </c>
      <c r="B4490" s="14" t="str">
        <f t="shared" si="70"/>
        <v>530100404488</v>
      </c>
      <c r="C4490" s="15" t="s">
        <v>31230</v>
      </c>
      <c r="D4490" s="15" t="s">
        <v>5368</v>
      </c>
      <c r="E4490" s="15" t="s">
        <v>31231</v>
      </c>
      <c r="F4490" s="14" t="s">
        <v>31232</v>
      </c>
      <c r="G4490" s="15" t="s">
        <v>31233</v>
      </c>
      <c r="H4490" s="14" t="s">
        <v>13708</v>
      </c>
      <c r="I4490" s="15" t="s">
        <v>31234</v>
      </c>
      <c r="J4490" s="14" t="s">
        <v>13699</v>
      </c>
      <c r="K4490" s="18"/>
      <c r="L4490" s="14" t="s">
        <v>13832</v>
      </c>
      <c r="M4490" s="15" t="s">
        <v>31229</v>
      </c>
      <c r="N4490" s="19" t="str">
        <f>_xlfn.IFNA(VLOOKUP(K4490,'HAN02'!$I$1:$J$426,2,FALSE),"")</f>
        <v/>
      </c>
    </row>
    <row r="4491" spans="1:14">
      <c r="A4491" s="14">
        <v>4489</v>
      </c>
      <c r="B4491" s="14" t="str">
        <f t="shared" si="70"/>
        <v>530100504489</v>
      </c>
      <c r="C4491" s="15" t="s">
        <v>31235</v>
      </c>
      <c r="D4491" s="15" t="s">
        <v>5368</v>
      </c>
      <c r="E4491" s="15" t="s">
        <v>31236</v>
      </c>
      <c r="F4491" s="14" t="s">
        <v>31237</v>
      </c>
      <c r="G4491" s="15" t="s">
        <v>31238</v>
      </c>
      <c r="H4491" s="14" t="s">
        <v>13745</v>
      </c>
      <c r="I4491" s="15" t="s">
        <v>31239</v>
      </c>
      <c r="J4491" s="14" t="s">
        <v>13699</v>
      </c>
      <c r="K4491" s="18"/>
      <c r="L4491" s="14" t="s">
        <v>13832</v>
      </c>
      <c r="M4491" s="15" t="s">
        <v>31229</v>
      </c>
      <c r="N4491" s="19" t="str">
        <f>_xlfn.IFNA(VLOOKUP(K4491,'HAN02'!$I$1:$J$426,2,FALSE),"")</f>
        <v/>
      </c>
    </row>
    <row r="4492" spans="1:14">
      <c r="A4492" s="14">
        <v>4490</v>
      </c>
      <c r="B4492" s="14" t="str">
        <f t="shared" si="70"/>
        <v>530100304490</v>
      </c>
      <c r="C4492" s="15" t="s">
        <v>31240</v>
      </c>
      <c r="D4492" s="15" t="s">
        <v>5368</v>
      </c>
      <c r="E4492" s="15" t="s">
        <v>31241</v>
      </c>
      <c r="F4492" s="14" t="s">
        <v>31232</v>
      </c>
      <c r="G4492" s="15" t="s">
        <v>31242</v>
      </c>
      <c r="H4492" s="14" t="s">
        <v>13872</v>
      </c>
      <c r="I4492" s="15" t="s">
        <v>31243</v>
      </c>
      <c r="J4492" s="14" t="s">
        <v>13699</v>
      </c>
      <c r="K4492" s="18"/>
      <c r="L4492" s="14" t="s">
        <v>13832</v>
      </c>
      <c r="M4492" s="15" t="s">
        <v>31229</v>
      </c>
      <c r="N4492" s="19" t="str">
        <f>_xlfn.IFNA(VLOOKUP(K4492,'HAN02'!$I$1:$J$426,2,FALSE),"")</f>
        <v/>
      </c>
    </row>
    <row r="4493" spans="1:14">
      <c r="A4493" s="14">
        <v>4491</v>
      </c>
      <c r="B4493" s="14" t="str">
        <f t="shared" si="70"/>
        <v>530100504491</v>
      </c>
      <c r="C4493" s="15" t="s">
        <v>31244</v>
      </c>
      <c r="D4493" s="15" t="s">
        <v>5368</v>
      </c>
      <c r="E4493" s="15" t="s">
        <v>31245</v>
      </c>
      <c r="F4493" s="14" t="s">
        <v>31246</v>
      </c>
      <c r="G4493" s="15" t="s">
        <v>31247</v>
      </c>
      <c r="H4493" s="14" t="s">
        <v>13745</v>
      </c>
      <c r="I4493" s="15" t="s">
        <v>31248</v>
      </c>
      <c r="J4493" s="14" t="s">
        <v>13710</v>
      </c>
      <c r="K4493" s="18" t="s">
        <v>13324</v>
      </c>
      <c r="L4493" s="14" t="s">
        <v>13832</v>
      </c>
      <c r="M4493" s="15" t="s">
        <v>31229</v>
      </c>
      <c r="N4493" s="19" t="str">
        <f>_xlfn.IFNA(VLOOKUP(K4493,'HAN02'!$I$1:$J$426,2,FALSE),"")</f>
        <v>GG532048</v>
      </c>
    </row>
    <row r="4494" spans="1:14">
      <c r="A4494" s="14">
        <v>4492</v>
      </c>
      <c r="B4494" s="14" t="str">
        <f t="shared" si="70"/>
        <v>530100404492</v>
      </c>
      <c r="C4494" s="15" t="s">
        <v>31249</v>
      </c>
      <c r="D4494" s="15" t="s">
        <v>5368</v>
      </c>
      <c r="E4494" s="15" t="s">
        <v>31250</v>
      </c>
      <c r="F4494" s="14" t="s">
        <v>31251</v>
      </c>
      <c r="G4494" s="15" t="s">
        <v>31252</v>
      </c>
      <c r="H4494" s="14" t="s">
        <v>13708</v>
      </c>
      <c r="I4494" s="15" t="s">
        <v>31253</v>
      </c>
      <c r="J4494" s="14" t="s">
        <v>13699</v>
      </c>
      <c r="K4494" s="18"/>
      <c r="L4494" s="14" t="s">
        <v>13832</v>
      </c>
      <c r="M4494" s="15" t="s">
        <v>31229</v>
      </c>
      <c r="N4494" s="19" t="str">
        <f>_xlfn.IFNA(VLOOKUP(K4494,'HAN02'!$I$1:$J$426,2,FALSE),"")</f>
        <v/>
      </c>
    </row>
    <row r="4495" spans="1:14">
      <c r="A4495" s="14">
        <v>4493</v>
      </c>
      <c r="B4495" s="14" t="str">
        <f t="shared" si="70"/>
        <v>530100504493</v>
      </c>
      <c r="C4495" s="15" t="s">
        <v>31254</v>
      </c>
      <c r="D4495" s="15" t="s">
        <v>5368</v>
      </c>
      <c r="E4495" s="15" t="s">
        <v>31255</v>
      </c>
      <c r="F4495" s="14" t="s">
        <v>31251</v>
      </c>
      <c r="G4495" s="15" t="s">
        <v>31256</v>
      </c>
      <c r="H4495" s="14" t="s">
        <v>13745</v>
      </c>
      <c r="I4495" s="15" t="s">
        <v>31257</v>
      </c>
      <c r="J4495" s="14" t="s">
        <v>13699</v>
      </c>
      <c r="K4495" s="18"/>
      <c r="L4495" s="14" t="s">
        <v>13832</v>
      </c>
      <c r="M4495" s="15" t="s">
        <v>31229</v>
      </c>
      <c r="N4495" s="19" t="str">
        <f>_xlfn.IFNA(VLOOKUP(K4495,'HAN02'!$I$1:$J$426,2,FALSE),"")</f>
        <v/>
      </c>
    </row>
    <row r="4496" spans="1:14">
      <c r="A4496" s="14">
        <v>4494</v>
      </c>
      <c r="B4496" s="14" t="str">
        <f t="shared" si="70"/>
        <v>530100404494</v>
      </c>
      <c r="C4496" s="15" t="s">
        <v>31258</v>
      </c>
      <c r="D4496" s="15" t="s">
        <v>5368</v>
      </c>
      <c r="E4496" s="15" t="s">
        <v>31259</v>
      </c>
      <c r="F4496" s="14" t="s">
        <v>31260</v>
      </c>
      <c r="G4496" s="15" t="s">
        <v>31261</v>
      </c>
      <c r="H4496" s="14" t="s">
        <v>13708</v>
      </c>
      <c r="I4496" s="15" t="s">
        <v>14600</v>
      </c>
      <c r="J4496" s="14" t="s">
        <v>13699</v>
      </c>
      <c r="K4496" s="18"/>
      <c r="L4496" s="14" t="s">
        <v>13832</v>
      </c>
      <c r="M4496" s="15" t="s">
        <v>31229</v>
      </c>
      <c r="N4496" s="19" t="str">
        <f>_xlfn.IFNA(VLOOKUP(K4496,'HAN02'!$I$1:$J$426,2,FALSE),"")</f>
        <v/>
      </c>
    </row>
    <row r="4497" spans="1:14">
      <c r="A4497" s="14">
        <v>4495</v>
      </c>
      <c r="B4497" s="14" t="str">
        <f t="shared" si="70"/>
        <v>530100504495</v>
      </c>
      <c r="C4497" s="15" t="s">
        <v>31262</v>
      </c>
      <c r="D4497" s="15" t="s">
        <v>5368</v>
      </c>
      <c r="E4497" s="15" t="s">
        <v>31263</v>
      </c>
      <c r="F4497" s="14" t="s">
        <v>31251</v>
      </c>
      <c r="G4497" s="15" t="s">
        <v>31264</v>
      </c>
      <c r="H4497" s="14" t="s">
        <v>13745</v>
      </c>
      <c r="I4497" s="15" t="s">
        <v>24915</v>
      </c>
      <c r="J4497" s="14" t="s">
        <v>13699</v>
      </c>
      <c r="K4497" s="18"/>
      <c r="L4497" s="14" t="s">
        <v>13832</v>
      </c>
      <c r="M4497" s="15" t="s">
        <v>31229</v>
      </c>
      <c r="N4497" s="19" t="str">
        <f>_xlfn.IFNA(VLOOKUP(K4497,'HAN02'!$I$1:$J$426,2,FALSE),"")</f>
        <v/>
      </c>
    </row>
    <row r="4498" spans="1:14">
      <c r="A4498" s="14">
        <v>4496</v>
      </c>
      <c r="B4498" s="14" t="str">
        <f t="shared" si="70"/>
        <v>530100504496</v>
      </c>
      <c r="C4498" s="15" t="s">
        <v>31265</v>
      </c>
      <c r="D4498" s="15" t="s">
        <v>5368</v>
      </c>
      <c r="E4498" s="15" t="s">
        <v>31266</v>
      </c>
      <c r="F4498" s="14" t="s">
        <v>31267</v>
      </c>
      <c r="G4498" s="15" t="s">
        <v>31268</v>
      </c>
      <c r="H4498" s="14" t="s">
        <v>13745</v>
      </c>
      <c r="I4498" s="15" t="s">
        <v>18327</v>
      </c>
      <c r="J4498" s="14" t="s">
        <v>13699</v>
      </c>
      <c r="K4498" s="18"/>
      <c r="L4498" s="14" t="s">
        <v>13832</v>
      </c>
      <c r="M4498" s="15" t="s">
        <v>31229</v>
      </c>
      <c r="N4498" s="19" t="str">
        <f>_xlfn.IFNA(VLOOKUP(K4498,'HAN02'!$I$1:$J$426,2,FALSE),"")</f>
        <v/>
      </c>
    </row>
    <row r="4499" spans="1:14">
      <c r="A4499" s="14">
        <v>4497</v>
      </c>
      <c r="B4499" s="14" t="str">
        <f t="shared" si="70"/>
        <v>530100404497</v>
      </c>
      <c r="C4499" s="15" t="s">
        <v>31269</v>
      </c>
      <c r="D4499" s="15" t="s">
        <v>5368</v>
      </c>
      <c r="E4499" s="15" t="s">
        <v>31270</v>
      </c>
      <c r="F4499" s="14" t="s">
        <v>6435</v>
      </c>
      <c r="G4499" s="15" t="s">
        <v>31271</v>
      </c>
      <c r="H4499" s="14" t="s">
        <v>13708</v>
      </c>
      <c r="I4499" s="15" t="s">
        <v>26557</v>
      </c>
      <c r="J4499" s="14" t="s">
        <v>13699</v>
      </c>
      <c r="K4499" s="18"/>
      <c r="L4499" s="14" t="s">
        <v>13699</v>
      </c>
      <c r="M4499" s="15" t="s">
        <v>31229</v>
      </c>
      <c r="N4499" s="19" t="str">
        <f>_xlfn.IFNA(VLOOKUP(K4499,'HAN02'!$I$1:$J$426,2,FALSE),"")</f>
        <v/>
      </c>
    </row>
    <row r="4500" spans="1:14">
      <c r="A4500" s="14">
        <v>4498</v>
      </c>
      <c r="B4500" s="14" t="str">
        <f t="shared" si="70"/>
        <v>530100504498</v>
      </c>
      <c r="C4500" s="15" t="s">
        <v>31272</v>
      </c>
      <c r="D4500" s="15" t="s">
        <v>5368</v>
      </c>
      <c r="E4500" s="15" t="s">
        <v>31273</v>
      </c>
      <c r="F4500" s="14" t="s">
        <v>31251</v>
      </c>
      <c r="G4500" s="15" t="s">
        <v>31274</v>
      </c>
      <c r="H4500" s="14" t="s">
        <v>13745</v>
      </c>
      <c r="I4500" s="15" t="s">
        <v>22666</v>
      </c>
      <c r="J4500" s="14" t="s">
        <v>13699</v>
      </c>
      <c r="K4500" s="18"/>
      <c r="L4500" s="14" t="s">
        <v>13832</v>
      </c>
      <c r="M4500" s="15" t="s">
        <v>31229</v>
      </c>
      <c r="N4500" s="19" t="str">
        <f>_xlfn.IFNA(VLOOKUP(K4500,'HAN02'!$I$1:$J$426,2,FALSE),"")</f>
        <v/>
      </c>
    </row>
    <row r="4501" spans="1:14">
      <c r="A4501" s="14">
        <v>4499</v>
      </c>
      <c r="B4501" s="14" t="str">
        <f t="shared" si="70"/>
        <v>530100404499</v>
      </c>
      <c r="C4501" s="15" t="s">
        <v>31275</v>
      </c>
      <c r="D4501" s="15" t="s">
        <v>5368</v>
      </c>
      <c r="E4501" s="15" t="s">
        <v>31276</v>
      </c>
      <c r="F4501" s="14" t="s">
        <v>31277</v>
      </c>
      <c r="G4501" s="15" t="s">
        <v>31278</v>
      </c>
      <c r="H4501" s="14" t="s">
        <v>13708</v>
      </c>
      <c r="I4501" s="15" t="s">
        <v>31279</v>
      </c>
      <c r="J4501" s="14" t="s">
        <v>13710</v>
      </c>
      <c r="K4501" s="18" t="s">
        <v>13324</v>
      </c>
      <c r="L4501" s="14" t="s">
        <v>13699</v>
      </c>
      <c r="M4501" s="15" t="s">
        <v>31229</v>
      </c>
      <c r="N4501" s="19" t="str">
        <f>_xlfn.IFNA(VLOOKUP(K4501,'HAN02'!$I$1:$J$426,2,FALSE),"")</f>
        <v>GG532048</v>
      </c>
    </row>
    <row r="4502" spans="1:14">
      <c r="A4502" s="14">
        <v>4500</v>
      </c>
      <c r="B4502" s="14" t="str">
        <f t="shared" si="70"/>
        <v>530100604500</v>
      </c>
      <c r="C4502" s="15" t="s">
        <v>31280</v>
      </c>
      <c r="D4502" s="15" t="s">
        <v>5368</v>
      </c>
      <c r="E4502" s="15" t="s">
        <v>31281</v>
      </c>
      <c r="F4502" s="14" t="s">
        <v>6475</v>
      </c>
      <c r="G4502" s="15" t="s">
        <v>31282</v>
      </c>
      <c r="H4502" s="14" t="s">
        <v>15084</v>
      </c>
      <c r="I4502" s="15" t="s">
        <v>15843</v>
      </c>
      <c r="J4502" s="14" t="s">
        <v>13699</v>
      </c>
      <c r="K4502" s="18"/>
      <c r="L4502" s="14" t="s">
        <v>13699</v>
      </c>
      <c r="M4502" s="15" t="s">
        <v>31229</v>
      </c>
      <c r="N4502" s="19" t="str">
        <f>_xlfn.IFNA(VLOOKUP(K4502,'HAN02'!$I$1:$J$426,2,FALSE),"")</f>
        <v/>
      </c>
    </row>
    <row r="4503" spans="1:14">
      <c r="A4503" s="14">
        <v>4501</v>
      </c>
      <c r="B4503" s="14" t="str">
        <f t="shared" si="70"/>
        <v>530102504501</v>
      </c>
      <c r="C4503" s="15" t="s">
        <v>31283</v>
      </c>
      <c r="D4503" s="15" t="s">
        <v>5371</v>
      </c>
      <c r="E4503" s="15" t="s">
        <v>31284</v>
      </c>
      <c r="F4503" s="14" t="s">
        <v>31232</v>
      </c>
      <c r="G4503" s="15" t="s">
        <v>31285</v>
      </c>
      <c r="H4503" s="14" t="s">
        <v>13745</v>
      </c>
      <c r="I4503" s="15" t="s">
        <v>17401</v>
      </c>
      <c r="J4503" s="14" t="s">
        <v>13699</v>
      </c>
      <c r="K4503" s="18"/>
      <c r="L4503" s="14" t="s">
        <v>13699</v>
      </c>
      <c r="M4503" s="15" t="s">
        <v>31229</v>
      </c>
      <c r="N4503" s="19" t="str">
        <f>_xlfn.IFNA(VLOOKUP(K4503,'HAN02'!$I$1:$J$426,2,FALSE),"")</f>
        <v/>
      </c>
    </row>
    <row r="4504" spans="1:14">
      <c r="A4504" s="14">
        <v>4502</v>
      </c>
      <c r="B4504" s="14" t="str">
        <f t="shared" si="70"/>
        <v>530103404502</v>
      </c>
      <c r="C4504" s="15" t="s">
        <v>31286</v>
      </c>
      <c r="D4504" s="15" t="s">
        <v>5373</v>
      </c>
      <c r="E4504" s="15" t="s">
        <v>31287</v>
      </c>
      <c r="F4504" s="14" t="s">
        <v>31288</v>
      </c>
      <c r="G4504" s="15" t="s">
        <v>31289</v>
      </c>
      <c r="H4504" s="14" t="s">
        <v>13708</v>
      </c>
      <c r="I4504" s="15" t="s">
        <v>31290</v>
      </c>
      <c r="J4504" s="14" t="s">
        <v>13699</v>
      </c>
      <c r="K4504" s="18"/>
      <c r="L4504" s="14" t="s">
        <v>13699</v>
      </c>
      <c r="M4504" s="15" t="s">
        <v>31229</v>
      </c>
      <c r="N4504" s="19" t="str">
        <f>_xlfn.IFNA(VLOOKUP(K4504,'HAN02'!$I$1:$J$426,2,FALSE),"")</f>
        <v/>
      </c>
    </row>
    <row r="4505" spans="1:14">
      <c r="A4505" s="14">
        <v>4503</v>
      </c>
      <c r="B4505" s="14" t="str">
        <f t="shared" si="70"/>
        <v>530103404503</v>
      </c>
      <c r="C4505" s="15" t="s">
        <v>31291</v>
      </c>
      <c r="D4505" s="15" t="s">
        <v>5373</v>
      </c>
      <c r="E4505" s="15" t="s">
        <v>31292</v>
      </c>
      <c r="F4505" s="14" t="s">
        <v>6463</v>
      </c>
      <c r="G4505" s="15" t="s">
        <v>31293</v>
      </c>
      <c r="H4505" s="14" t="s">
        <v>13708</v>
      </c>
      <c r="I4505" s="15" t="s">
        <v>18360</v>
      </c>
      <c r="J4505" s="14" t="s">
        <v>13699</v>
      </c>
      <c r="K4505" s="18"/>
      <c r="L4505" s="14" t="s">
        <v>13699</v>
      </c>
      <c r="M4505" s="15" t="s">
        <v>31229</v>
      </c>
      <c r="N4505" s="19" t="str">
        <f>_xlfn.IFNA(VLOOKUP(K4505,'HAN02'!$I$1:$J$426,2,FALSE),"")</f>
        <v/>
      </c>
    </row>
    <row r="4506" spans="1:14">
      <c r="A4506" s="14">
        <v>4504</v>
      </c>
      <c r="B4506" s="14" t="str">
        <f t="shared" si="70"/>
        <v>530111704504</v>
      </c>
      <c r="C4506" s="15" t="s">
        <v>31294</v>
      </c>
      <c r="D4506" s="15" t="s">
        <v>5375</v>
      </c>
      <c r="E4506" s="15" t="s">
        <v>31295</v>
      </c>
      <c r="F4506" s="14" t="s">
        <v>31296</v>
      </c>
      <c r="G4506" s="15" t="s">
        <v>31297</v>
      </c>
      <c r="H4506" s="14" t="s">
        <v>14247</v>
      </c>
      <c r="I4506" s="15" t="s">
        <v>28933</v>
      </c>
      <c r="J4506" s="14" t="s">
        <v>13699</v>
      </c>
      <c r="K4506" s="18"/>
      <c r="L4506" s="14" t="s">
        <v>13699</v>
      </c>
      <c r="M4506" s="15" t="s">
        <v>31229</v>
      </c>
      <c r="N4506" s="19" t="str">
        <f>_xlfn.IFNA(VLOOKUP(K4506,'HAN02'!$I$1:$J$426,2,FALSE),"")</f>
        <v/>
      </c>
    </row>
    <row r="4507" spans="1:14">
      <c r="A4507" s="14">
        <v>4505</v>
      </c>
      <c r="B4507" s="14" t="str">
        <f t="shared" si="70"/>
        <v>530114504505</v>
      </c>
      <c r="C4507" s="15" t="s">
        <v>31298</v>
      </c>
      <c r="D4507" s="15" t="s">
        <v>5381</v>
      </c>
      <c r="E4507" s="15" t="s">
        <v>31299</v>
      </c>
      <c r="F4507" s="14" t="s">
        <v>6475</v>
      </c>
      <c r="G4507" s="15" t="s">
        <v>31300</v>
      </c>
      <c r="H4507" s="14" t="s">
        <v>13745</v>
      </c>
      <c r="I4507" s="15" t="s">
        <v>14117</v>
      </c>
      <c r="J4507" s="14" t="s">
        <v>13699</v>
      </c>
      <c r="K4507" s="18"/>
      <c r="L4507" s="14" t="s">
        <v>13699</v>
      </c>
      <c r="M4507" s="15" t="s">
        <v>31229</v>
      </c>
      <c r="N4507" s="19" t="str">
        <f>_xlfn.IFNA(VLOOKUP(K4507,'HAN02'!$I$1:$J$426,2,FALSE),"")</f>
        <v/>
      </c>
    </row>
    <row r="4508" spans="1:14">
      <c r="A4508" s="14">
        <v>4506</v>
      </c>
      <c r="B4508" s="14" t="str">
        <f t="shared" si="70"/>
        <v>530128504506</v>
      </c>
      <c r="C4508" s="15" t="s">
        <v>31301</v>
      </c>
      <c r="D4508" s="15" t="s">
        <v>5393</v>
      </c>
      <c r="E4508" s="15" t="s">
        <v>31302</v>
      </c>
      <c r="F4508" s="14" t="s">
        <v>31303</v>
      </c>
      <c r="G4508" s="15" t="s">
        <v>31304</v>
      </c>
      <c r="H4508" s="14" t="s">
        <v>13745</v>
      </c>
      <c r="I4508" s="15" t="s">
        <v>27892</v>
      </c>
      <c r="J4508" s="14" t="s">
        <v>13699</v>
      </c>
      <c r="K4508" s="18"/>
      <c r="L4508" s="14" t="s">
        <v>13699</v>
      </c>
      <c r="M4508" s="15" t="s">
        <v>31229</v>
      </c>
      <c r="N4508" s="19" t="str">
        <f>_xlfn.IFNA(VLOOKUP(K4508,'HAN02'!$I$1:$J$426,2,FALSE),"")</f>
        <v/>
      </c>
    </row>
    <row r="4509" spans="1:14">
      <c r="A4509" s="14">
        <v>4507</v>
      </c>
      <c r="B4509" s="14" t="str">
        <f t="shared" si="70"/>
        <v>530196404507</v>
      </c>
      <c r="C4509" s="15" t="s">
        <v>31305</v>
      </c>
      <c r="D4509" s="15" t="s">
        <v>13324</v>
      </c>
      <c r="E4509" s="15" t="s">
        <v>31306</v>
      </c>
      <c r="F4509" s="14" t="s">
        <v>6435</v>
      </c>
      <c r="G4509" s="15" t="s">
        <v>31307</v>
      </c>
      <c r="H4509" s="14" t="s">
        <v>13708</v>
      </c>
      <c r="I4509" s="15" t="s">
        <v>15028</v>
      </c>
      <c r="J4509" s="14" t="s">
        <v>13710</v>
      </c>
      <c r="K4509" s="18" t="s">
        <v>13324</v>
      </c>
      <c r="L4509" s="14" t="s">
        <v>13699</v>
      </c>
      <c r="M4509" s="15" t="s">
        <v>31229</v>
      </c>
      <c r="N4509" s="19" t="str">
        <f>_xlfn.IFNA(VLOOKUP(K4509,'HAN02'!$I$1:$J$426,2,FALSE),"")</f>
        <v>GG532048</v>
      </c>
    </row>
    <row r="4510" spans="1:14">
      <c r="A4510" s="14">
        <v>4508</v>
      </c>
      <c r="B4510" s="14" t="str">
        <f t="shared" si="70"/>
        <v>530196404508</v>
      </c>
      <c r="C4510" s="15" t="s">
        <v>31308</v>
      </c>
      <c r="D4510" s="15" t="s">
        <v>13324</v>
      </c>
      <c r="E4510" s="15" t="s">
        <v>31309</v>
      </c>
      <c r="F4510" s="14" t="s">
        <v>6439</v>
      </c>
      <c r="G4510" s="15" t="s">
        <v>31310</v>
      </c>
      <c r="H4510" s="14" t="s">
        <v>13708</v>
      </c>
      <c r="I4510" s="15" t="s">
        <v>21486</v>
      </c>
      <c r="J4510" s="14" t="s">
        <v>13710</v>
      </c>
      <c r="K4510" s="18" t="s">
        <v>13324</v>
      </c>
      <c r="L4510" s="14" t="s">
        <v>13699</v>
      </c>
      <c r="M4510" s="15" t="s">
        <v>31229</v>
      </c>
      <c r="N4510" s="19" t="str">
        <f>_xlfn.IFNA(VLOOKUP(K4510,'HAN02'!$I$1:$J$426,2,FALSE),"")</f>
        <v>GG532048</v>
      </c>
    </row>
    <row r="4511" spans="1:14">
      <c r="A4511" s="14">
        <v>4509</v>
      </c>
      <c r="B4511" s="14" t="str">
        <f t="shared" si="70"/>
        <v>530300504509</v>
      </c>
      <c r="C4511" s="15" t="s">
        <v>31311</v>
      </c>
      <c r="D4511" s="15" t="s">
        <v>5399</v>
      </c>
      <c r="E4511" s="15" t="s">
        <v>31312</v>
      </c>
      <c r="F4511" s="14" t="s">
        <v>31313</v>
      </c>
      <c r="G4511" s="15" t="s">
        <v>31314</v>
      </c>
      <c r="H4511" s="14" t="s">
        <v>13745</v>
      </c>
      <c r="I4511" s="15" t="s">
        <v>20075</v>
      </c>
      <c r="J4511" s="14" t="s">
        <v>13699</v>
      </c>
      <c r="K4511" s="18"/>
      <c r="L4511" s="14" t="s">
        <v>13832</v>
      </c>
      <c r="M4511" s="15" t="s">
        <v>31229</v>
      </c>
      <c r="N4511" s="19" t="str">
        <f>_xlfn.IFNA(VLOOKUP(K4511,'HAN02'!$I$1:$J$426,2,FALSE),"")</f>
        <v/>
      </c>
    </row>
    <row r="4512" spans="1:14">
      <c r="A4512" s="14">
        <v>4510</v>
      </c>
      <c r="B4512" s="14" t="str">
        <f t="shared" si="70"/>
        <v>530302504510</v>
      </c>
      <c r="C4512" s="15" t="s">
        <v>31315</v>
      </c>
      <c r="D4512" s="15" t="s">
        <v>5402</v>
      </c>
      <c r="E4512" s="15" t="s">
        <v>31316</v>
      </c>
      <c r="F4512" s="14" t="s">
        <v>31313</v>
      </c>
      <c r="G4512" s="15" t="s">
        <v>31317</v>
      </c>
      <c r="H4512" s="14" t="s">
        <v>13745</v>
      </c>
      <c r="I4512" s="15" t="s">
        <v>17040</v>
      </c>
      <c r="J4512" s="14" t="s">
        <v>13699</v>
      </c>
      <c r="K4512" s="18"/>
      <c r="L4512" s="14" t="s">
        <v>13699</v>
      </c>
      <c r="M4512" s="15" t="s">
        <v>31229</v>
      </c>
      <c r="N4512" s="19" t="str">
        <f>_xlfn.IFNA(VLOOKUP(K4512,'HAN02'!$I$1:$J$426,2,FALSE),"")</f>
        <v/>
      </c>
    </row>
    <row r="4513" spans="1:14">
      <c r="A4513" s="14">
        <v>4511</v>
      </c>
      <c r="B4513" s="14" t="str">
        <f t="shared" si="70"/>
        <v>530496004511</v>
      </c>
      <c r="C4513" s="15" t="s">
        <v>31318</v>
      </c>
      <c r="D4513" s="15" t="s">
        <v>31319</v>
      </c>
      <c r="E4513" s="15" t="s">
        <v>31320</v>
      </c>
      <c r="F4513" s="14" t="s">
        <v>6559</v>
      </c>
      <c r="G4513" s="15" t="s">
        <v>31321</v>
      </c>
      <c r="H4513" s="14"/>
      <c r="I4513" s="15" t="s">
        <v>14766</v>
      </c>
      <c r="J4513" s="14"/>
      <c r="K4513" s="18"/>
      <c r="L4513" s="14" t="s">
        <v>13699</v>
      </c>
      <c r="M4513" s="15" t="s">
        <v>31229</v>
      </c>
      <c r="N4513" s="19" t="str">
        <f>_xlfn.IFNA(VLOOKUP(K4513,'HAN02'!$I$1:$J$426,2,FALSE),"")</f>
        <v/>
      </c>
    </row>
    <row r="4514" spans="1:14">
      <c r="A4514" s="14">
        <v>4512</v>
      </c>
      <c r="B4514" s="14" t="str">
        <f t="shared" si="70"/>
        <v>530802504512</v>
      </c>
      <c r="C4514" s="15" t="s">
        <v>31322</v>
      </c>
      <c r="D4514" s="15" t="s">
        <v>5488</v>
      </c>
      <c r="E4514" s="15" t="s">
        <v>31323</v>
      </c>
      <c r="F4514" s="14" t="s">
        <v>31324</v>
      </c>
      <c r="G4514" s="15" t="s">
        <v>31325</v>
      </c>
      <c r="H4514" s="14" t="s">
        <v>13745</v>
      </c>
      <c r="I4514" s="15" t="s">
        <v>15327</v>
      </c>
      <c r="J4514" s="14" t="s">
        <v>13699</v>
      </c>
      <c r="K4514" s="18"/>
      <c r="L4514" s="14" t="s">
        <v>13699</v>
      </c>
      <c r="M4514" s="15" t="s">
        <v>31229</v>
      </c>
      <c r="N4514" s="19" t="str">
        <f>_xlfn.IFNA(VLOOKUP(K4514,'HAN02'!$I$1:$J$426,2,FALSE),"")</f>
        <v/>
      </c>
    </row>
    <row r="4515" spans="1:14">
      <c r="A4515" s="14">
        <v>4513</v>
      </c>
      <c r="B4515" s="14" t="str">
        <f t="shared" si="70"/>
        <v>530902504513</v>
      </c>
      <c r="C4515" s="15" t="s">
        <v>31326</v>
      </c>
      <c r="D4515" s="15" t="s">
        <v>5511</v>
      </c>
      <c r="E4515" s="15" t="s">
        <v>31327</v>
      </c>
      <c r="F4515" s="14" t="s">
        <v>31328</v>
      </c>
      <c r="G4515" s="15" t="s">
        <v>31329</v>
      </c>
      <c r="H4515" s="14" t="s">
        <v>13745</v>
      </c>
      <c r="I4515" s="15" t="s">
        <v>18960</v>
      </c>
      <c r="J4515" s="14" t="s">
        <v>13699</v>
      </c>
      <c r="K4515" s="18"/>
      <c r="L4515" s="14" t="s">
        <v>13699</v>
      </c>
      <c r="M4515" s="15" t="s">
        <v>31229</v>
      </c>
      <c r="N4515" s="19" t="str">
        <f>_xlfn.IFNA(VLOOKUP(K4515,'HAN02'!$I$1:$J$426,2,FALSE),"")</f>
        <v/>
      </c>
    </row>
    <row r="4516" spans="1:14">
      <c r="A4516" s="14">
        <v>4514</v>
      </c>
      <c r="B4516" s="14" t="str">
        <f t="shared" si="70"/>
        <v>530924504514</v>
      </c>
      <c r="C4516" s="15" t="s">
        <v>31330</v>
      </c>
      <c r="D4516" s="15" t="s">
        <v>5519</v>
      </c>
      <c r="E4516" s="15" t="s">
        <v>31331</v>
      </c>
      <c r="F4516" s="14" t="s">
        <v>31332</v>
      </c>
      <c r="G4516" s="15" t="s">
        <v>31333</v>
      </c>
      <c r="H4516" s="14" t="s">
        <v>13745</v>
      </c>
      <c r="I4516" s="15" t="s">
        <v>17401</v>
      </c>
      <c r="J4516" s="14" t="s">
        <v>13699</v>
      </c>
      <c r="K4516" s="18"/>
      <c r="L4516" s="14" t="s">
        <v>13699</v>
      </c>
      <c r="M4516" s="15" t="s">
        <v>31229</v>
      </c>
      <c r="N4516" s="19" t="str">
        <f>_xlfn.IFNA(VLOOKUP(K4516,'HAN02'!$I$1:$J$426,2,FALSE),"")</f>
        <v/>
      </c>
    </row>
    <row r="4517" spans="1:14">
      <c r="A4517" s="14">
        <v>4515</v>
      </c>
      <c r="B4517" s="14" t="str">
        <f t="shared" si="70"/>
        <v>532301104515</v>
      </c>
      <c r="C4517" s="15" t="s">
        <v>31334</v>
      </c>
      <c r="D4517" s="15" t="s">
        <v>5529</v>
      </c>
      <c r="E4517" s="15" t="s">
        <v>31335</v>
      </c>
      <c r="F4517" s="14" t="s">
        <v>31336</v>
      </c>
      <c r="G4517" s="15" t="s">
        <v>31337</v>
      </c>
      <c r="H4517" s="14" t="s">
        <v>13942</v>
      </c>
      <c r="I4517" s="15" t="s">
        <v>21466</v>
      </c>
      <c r="J4517" s="14" t="s">
        <v>13699</v>
      </c>
      <c r="K4517" s="18"/>
      <c r="L4517" s="14" t="s">
        <v>13699</v>
      </c>
      <c r="M4517" s="15" t="s">
        <v>31229</v>
      </c>
      <c r="N4517" s="19" t="str">
        <f>_xlfn.IFNA(VLOOKUP(K4517,'HAN02'!$I$1:$J$426,2,FALSE),"")</f>
        <v/>
      </c>
    </row>
    <row r="4518" spans="1:14">
      <c r="A4518" s="14">
        <v>4516</v>
      </c>
      <c r="B4518" s="14" t="str">
        <f t="shared" si="70"/>
        <v>532301304516</v>
      </c>
      <c r="C4518" s="15" t="s">
        <v>31338</v>
      </c>
      <c r="D4518" s="15" t="s">
        <v>5529</v>
      </c>
      <c r="E4518" s="15" t="s">
        <v>31339</v>
      </c>
      <c r="F4518" s="14" t="s">
        <v>31336</v>
      </c>
      <c r="G4518" s="15" t="s">
        <v>31340</v>
      </c>
      <c r="H4518" s="14" t="s">
        <v>13872</v>
      </c>
      <c r="I4518" s="15" t="s">
        <v>29851</v>
      </c>
      <c r="J4518" s="14" t="s">
        <v>13699</v>
      </c>
      <c r="K4518" s="18"/>
      <c r="L4518" s="14" t="s">
        <v>13699</v>
      </c>
      <c r="M4518" s="15" t="s">
        <v>31229</v>
      </c>
      <c r="N4518" s="19" t="str">
        <f>_xlfn.IFNA(VLOOKUP(K4518,'HAN02'!$I$1:$J$426,2,FALSE),"")</f>
        <v/>
      </c>
    </row>
    <row r="4519" spans="1:14">
      <c r="A4519" s="14">
        <v>4517</v>
      </c>
      <c r="B4519" s="14" t="str">
        <f t="shared" si="70"/>
        <v>532501004517</v>
      </c>
      <c r="C4519" s="15" t="s">
        <v>31341</v>
      </c>
      <c r="D4519" s="15" t="s">
        <v>5551</v>
      </c>
      <c r="E4519" s="15" t="s">
        <v>31342</v>
      </c>
      <c r="F4519" s="14" t="s">
        <v>31343</v>
      </c>
      <c r="G4519" s="15" t="s">
        <v>31344</v>
      </c>
      <c r="H4519" s="14"/>
      <c r="I4519" s="15" t="s">
        <v>21448</v>
      </c>
      <c r="J4519" s="14"/>
      <c r="K4519" s="18"/>
      <c r="L4519" s="14" t="s">
        <v>13699</v>
      </c>
      <c r="M4519" s="15" t="s">
        <v>31229</v>
      </c>
      <c r="N4519" s="19" t="str">
        <f>_xlfn.IFNA(VLOOKUP(K4519,'HAN02'!$I$1:$J$426,2,FALSE),"")</f>
        <v/>
      </c>
    </row>
    <row r="4520" spans="1:14">
      <c r="A4520" s="14">
        <v>4518</v>
      </c>
      <c r="B4520" s="14" t="str">
        <f t="shared" si="70"/>
        <v>532503104518</v>
      </c>
      <c r="C4520" s="15" t="s">
        <v>31345</v>
      </c>
      <c r="D4520" s="15" t="s">
        <v>5555</v>
      </c>
      <c r="E4520" s="15" t="s">
        <v>31346</v>
      </c>
      <c r="F4520" s="14" t="s">
        <v>31347</v>
      </c>
      <c r="G4520" s="15" t="s">
        <v>31348</v>
      </c>
      <c r="H4520" s="14" t="s">
        <v>13942</v>
      </c>
      <c r="I4520" s="15" t="s">
        <v>14189</v>
      </c>
      <c r="J4520" s="14" t="s">
        <v>13699</v>
      </c>
      <c r="K4520" s="18"/>
      <c r="L4520" s="14" t="s">
        <v>13699</v>
      </c>
      <c r="M4520" s="15" t="s">
        <v>31229</v>
      </c>
      <c r="N4520" s="19" t="str">
        <f>_xlfn.IFNA(VLOOKUP(K4520,'HAN02'!$I$1:$J$426,2,FALSE),"")</f>
        <v/>
      </c>
    </row>
    <row r="4521" spans="1:14">
      <c r="A4521" s="14">
        <v>4519</v>
      </c>
      <c r="B4521" s="14" t="str">
        <f t="shared" si="70"/>
        <v>532503504519</v>
      </c>
      <c r="C4521" s="15" t="s">
        <v>31349</v>
      </c>
      <c r="D4521" s="15" t="s">
        <v>5555</v>
      </c>
      <c r="E4521" s="15" t="s">
        <v>31350</v>
      </c>
      <c r="F4521" s="14" t="s">
        <v>31351</v>
      </c>
      <c r="G4521" s="15" t="s">
        <v>31352</v>
      </c>
      <c r="H4521" s="14" t="s">
        <v>13745</v>
      </c>
      <c r="I4521" s="15" t="s">
        <v>28994</v>
      </c>
      <c r="J4521" s="14" t="s">
        <v>13699</v>
      </c>
      <c r="K4521" s="18"/>
      <c r="L4521" s="14" t="s">
        <v>13699</v>
      </c>
      <c r="M4521" s="15" t="s">
        <v>31229</v>
      </c>
      <c r="N4521" s="19" t="str">
        <f>_xlfn.IFNA(VLOOKUP(K4521,'HAN02'!$I$1:$J$426,2,FALSE),"")</f>
        <v/>
      </c>
    </row>
    <row r="4522" spans="1:14">
      <c r="A4522" s="14">
        <v>4520</v>
      </c>
      <c r="B4522" s="14" t="str">
        <f t="shared" si="70"/>
        <v>532524504520</v>
      </c>
      <c r="C4522" s="15" t="s">
        <v>31353</v>
      </c>
      <c r="D4522" s="15" t="s">
        <v>5561</v>
      </c>
      <c r="E4522" s="15" t="s">
        <v>31354</v>
      </c>
      <c r="F4522" s="14" t="s">
        <v>31355</v>
      </c>
      <c r="G4522" s="15" t="s">
        <v>31356</v>
      </c>
      <c r="H4522" s="14" t="s">
        <v>13745</v>
      </c>
      <c r="I4522" s="15" t="s">
        <v>15023</v>
      </c>
      <c r="J4522" s="14" t="s">
        <v>13699</v>
      </c>
      <c r="K4522" s="18"/>
      <c r="L4522" s="14" t="s">
        <v>13699</v>
      </c>
      <c r="M4522" s="15" t="s">
        <v>31229</v>
      </c>
      <c r="N4522" s="19" t="str">
        <f>_xlfn.IFNA(VLOOKUP(K4522,'HAN02'!$I$1:$J$426,2,FALSE),"")</f>
        <v/>
      </c>
    </row>
    <row r="4523" spans="1:14">
      <c r="A4523" s="14">
        <v>4521</v>
      </c>
      <c r="B4523" s="14" t="str">
        <f t="shared" si="70"/>
        <v>532524004521</v>
      </c>
      <c r="C4523" s="15" t="s">
        <v>31357</v>
      </c>
      <c r="D4523" s="15" t="s">
        <v>5561</v>
      </c>
      <c r="E4523" s="15"/>
      <c r="F4523" s="14"/>
      <c r="G4523" s="15"/>
      <c r="H4523" s="14"/>
      <c r="I4523" s="15"/>
      <c r="J4523" s="14"/>
      <c r="K4523" s="18"/>
      <c r="L4523" s="14" t="s">
        <v>13699</v>
      </c>
      <c r="M4523" s="15" t="s">
        <v>31229</v>
      </c>
      <c r="N4523" s="19" t="str">
        <f>_xlfn.IFNA(VLOOKUP(K4523,'HAN02'!$I$1:$J$426,2,FALSE),"")</f>
        <v/>
      </c>
    </row>
    <row r="4524" spans="1:14">
      <c r="A4524" s="14">
        <v>4522</v>
      </c>
      <c r="B4524" s="14" t="str">
        <f t="shared" si="70"/>
        <v>532601504522</v>
      </c>
      <c r="C4524" s="15" t="s">
        <v>31358</v>
      </c>
      <c r="D4524" s="15" t="s">
        <v>5579</v>
      </c>
      <c r="E4524" s="15" t="s">
        <v>31359</v>
      </c>
      <c r="F4524" s="14" t="s">
        <v>31360</v>
      </c>
      <c r="G4524" s="15" t="s">
        <v>31361</v>
      </c>
      <c r="H4524" s="14" t="s">
        <v>13745</v>
      </c>
      <c r="I4524" s="15" t="s">
        <v>21795</v>
      </c>
      <c r="J4524" s="14" t="s">
        <v>13699</v>
      </c>
      <c r="K4524" s="18"/>
      <c r="L4524" s="14" t="s">
        <v>13699</v>
      </c>
      <c r="M4524" s="15" t="s">
        <v>31229</v>
      </c>
      <c r="N4524" s="19" t="str">
        <f>_xlfn.IFNA(VLOOKUP(K4524,'HAN02'!$I$1:$J$426,2,FALSE),"")</f>
        <v/>
      </c>
    </row>
    <row r="4525" spans="1:14">
      <c r="A4525" s="14">
        <v>4523</v>
      </c>
      <c r="B4525" s="14" t="str">
        <f t="shared" si="70"/>
        <v>532923404523</v>
      </c>
      <c r="C4525" s="15" t="s">
        <v>31362</v>
      </c>
      <c r="D4525" s="15" t="s">
        <v>5609</v>
      </c>
      <c r="E4525" s="15" t="s">
        <v>31363</v>
      </c>
      <c r="F4525" s="14" t="s">
        <v>31364</v>
      </c>
      <c r="G4525" s="15" t="s">
        <v>31365</v>
      </c>
      <c r="H4525" s="14" t="s">
        <v>13708</v>
      </c>
      <c r="I4525" s="15" t="s">
        <v>17942</v>
      </c>
      <c r="J4525" s="14" t="s">
        <v>13699</v>
      </c>
      <c r="K4525" s="18"/>
      <c r="L4525" s="14" t="s">
        <v>13699</v>
      </c>
      <c r="M4525" s="15" t="s">
        <v>31229</v>
      </c>
      <c r="N4525" s="19" t="str">
        <f>_xlfn.IFNA(VLOOKUP(K4525,'HAN02'!$I$1:$J$426,2,FALSE),"")</f>
        <v/>
      </c>
    </row>
    <row r="4526" spans="1:14">
      <c r="A4526" s="14">
        <v>4524</v>
      </c>
      <c r="B4526" s="14" t="str">
        <f t="shared" si="70"/>
        <v>540100104524</v>
      </c>
      <c r="C4526" s="15" t="s">
        <v>31366</v>
      </c>
      <c r="D4526" s="15" t="s">
        <v>5661</v>
      </c>
      <c r="E4526" s="15" t="s">
        <v>31367</v>
      </c>
      <c r="F4526" s="14" t="s">
        <v>31368</v>
      </c>
      <c r="G4526" s="15" t="s">
        <v>31369</v>
      </c>
      <c r="H4526" s="14" t="s">
        <v>13942</v>
      </c>
      <c r="I4526" s="15" t="s">
        <v>16861</v>
      </c>
      <c r="J4526" s="14" t="s">
        <v>13699</v>
      </c>
      <c r="K4526" s="18"/>
      <c r="L4526" s="14" t="s">
        <v>13832</v>
      </c>
      <c r="M4526" s="15" t="s">
        <v>31370</v>
      </c>
      <c r="N4526" s="19" t="str">
        <f>_xlfn.IFNA(VLOOKUP(K4526,'HAN02'!$I$1:$J$426,2,FALSE),"")</f>
        <v/>
      </c>
    </row>
    <row r="4527" spans="1:14">
      <c r="A4527" s="14">
        <v>4525</v>
      </c>
      <c r="B4527" s="14" t="str">
        <f t="shared" si="70"/>
        <v>610000004525</v>
      </c>
      <c r="C4527" s="15" t="s">
        <v>31371</v>
      </c>
      <c r="D4527" s="15" t="s">
        <v>5813</v>
      </c>
      <c r="E4527" s="15" t="s">
        <v>31372</v>
      </c>
      <c r="F4527" s="14" t="s">
        <v>31373</v>
      </c>
      <c r="G4527" s="15" t="s">
        <v>31374</v>
      </c>
      <c r="H4527" s="14"/>
      <c r="I4527" s="15" t="s">
        <v>17206</v>
      </c>
      <c r="J4527" s="14"/>
      <c r="K4527" s="18"/>
      <c r="L4527" s="14" t="s">
        <v>13699</v>
      </c>
      <c r="M4527" s="15" t="s">
        <v>31375</v>
      </c>
      <c r="N4527" s="19" t="str">
        <f>_xlfn.IFNA(VLOOKUP(K4527,'HAN02'!$I$1:$J$426,2,FALSE),"")</f>
        <v/>
      </c>
    </row>
    <row r="4528" spans="1:14">
      <c r="A4528" s="14">
        <v>4526</v>
      </c>
      <c r="B4528" s="14" t="str">
        <f t="shared" si="70"/>
        <v>610000004526</v>
      </c>
      <c r="C4528" s="15" t="s">
        <v>31376</v>
      </c>
      <c r="D4528" s="15" t="s">
        <v>5813</v>
      </c>
      <c r="E4528" s="15" t="s">
        <v>31377</v>
      </c>
      <c r="F4528" s="14" t="s">
        <v>31378</v>
      </c>
      <c r="G4528" s="15" t="s">
        <v>31379</v>
      </c>
      <c r="H4528" s="14"/>
      <c r="I4528" s="15" t="s">
        <v>22775</v>
      </c>
      <c r="J4528" s="14"/>
      <c r="K4528" s="18"/>
      <c r="L4528" s="14" t="s">
        <v>13699</v>
      </c>
      <c r="M4528" s="15" t="s">
        <v>31375</v>
      </c>
      <c r="N4528" s="19" t="str">
        <f>_xlfn.IFNA(VLOOKUP(K4528,'HAN02'!$I$1:$J$426,2,FALSE),"")</f>
        <v/>
      </c>
    </row>
    <row r="4529" spans="1:14">
      <c r="A4529" s="14">
        <v>4527</v>
      </c>
      <c r="B4529" s="14" t="str">
        <f t="shared" si="70"/>
        <v>610000404527</v>
      </c>
      <c r="C4529" s="15" t="s">
        <v>31380</v>
      </c>
      <c r="D4529" s="15" t="s">
        <v>5813</v>
      </c>
      <c r="E4529" s="15" t="s">
        <v>31381</v>
      </c>
      <c r="F4529" s="14" t="s">
        <v>31378</v>
      </c>
      <c r="G4529" s="15" t="s">
        <v>31382</v>
      </c>
      <c r="H4529" s="14" t="s">
        <v>13708</v>
      </c>
      <c r="I4529" s="15" t="s">
        <v>25888</v>
      </c>
      <c r="J4529" s="14" t="s">
        <v>13699</v>
      </c>
      <c r="K4529" s="18"/>
      <c r="L4529" s="14" t="s">
        <v>13699</v>
      </c>
      <c r="M4529" s="15" t="s">
        <v>31375</v>
      </c>
      <c r="N4529" s="19" t="str">
        <f>_xlfn.IFNA(VLOOKUP(K4529,'HAN02'!$I$1:$J$426,2,FALSE),"")</f>
        <v/>
      </c>
    </row>
    <row r="4530" spans="1:14">
      <c r="A4530" s="14">
        <v>4528</v>
      </c>
      <c r="B4530" s="14" t="str">
        <f t="shared" si="70"/>
        <v>610000004528</v>
      </c>
      <c r="C4530" s="15" t="s">
        <v>31383</v>
      </c>
      <c r="D4530" s="15" t="s">
        <v>5813</v>
      </c>
      <c r="E4530" s="15" t="s">
        <v>31384</v>
      </c>
      <c r="F4530" s="14" t="s">
        <v>31385</v>
      </c>
      <c r="G4530" s="15" t="s">
        <v>31386</v>
      </c>
      <c r="H4530" s="14"/>
      <c r="I4530" s="15" t="s">
        <v>15843</v>
      </c>
      <c r="J4530" s="14"/>
      <c r="K4530" s="18"/>
      <c r="L4530" s="14" t="s">
        <v>13699</v>
      </c>
      <c r="M4530" s="15" t="s">
        <v>31375</v>
      </c>
      <c r="N4530" s="19" t="str">
        <f>_xlfn.IFNA(VLOOKUP(K4530,'HAN02'!$I$1:$J$426,2,FALSE),"")</f>
        <v/>
      </c>
    </row>
    <row r="4531" spans="1:14">
      <c r="A4531" s="14">
        <v>4529</v>
      </c>
      <c r="B4531" s="14" t="str">
        <f t="shared" si="70"/>
        <v>610000004529</v>
      </c>
      <c r="C4531" s="15" t="s">
        <v>31387</v>
      </c>
      <c r="D4531" s="15" t="s">
        <v>5813</v>
      </c>
      <c r="E4531" s="15" t="s">
        <v>31388</v>
      </c>
      <c r="F4531" s="14" t="s">
        <v>31389</v>
      </c>
      <c r="G4531" s="15" t="s">
        <v>31390</v>
      </c>
      <c r="H4531" s="14"/>
      <c r="I4531" s="15" t="s">
        <v>31391</v>
      </c>
      <c r="J4531" s="14"/>
      <c r="K4531" s="18"/>
      <c r="L4531" s="14" t="s">
        <v>13699</v>
      </c>
      <c r="M4531" s="15" t="s">
        <v>31375</v>
      </c>
      <c r="N4531" s="19" t="str">
        <f>_xlfn.IFNA(VLOOKUP(K4531,'HAN02'!$I$1:$J$426,2,FALSE),"")</f>
        <v/>
      </c>
    </row>
    <row r="4532" spans="1:14">
      <c r="A4532" s="14">
        <v>4530</v>
      </c>
      <c r="B4532" s="14" t="str">
        <f t="shared" si="70"/>
        <v>610000404530</v>
      </c>
      <c r="C4532" s="15" t="s">
        <v>31392</v>
      </c>
      <c r="D4532" s="15" t="s">
        <v>5813</v>
      </c>
      <c r="E4532" s="15" t="s">
        <v>31393</v>
      </c>
      <c r="F4532" s="14" t="s">
        <v>31394</v>
      </c>
      <c r="G4532" s="15" t="s">
        <v>31395</v>
      </c>
      <c r="H4532" s="14" t="s">
        <v>13708</v>
      </c>
      <c r="I4532" s="15" t="s">
        <v>17579</v>
      </c>
      <c r="J4532" s="14" t="s">
        <v>13699</v>
      </c>
      <c r="K4532" s="18"/>
      <c r="L4532" s="14" t="s">
        <v>13699</v>
      </c>
      <c r="M4532" s="15" t="s">
        <v>31375</v>
      </c>
      <c r="N4532" s="19" t="str">
        <f>_xlfn.IFNA(VLOOKUP(K4532,'HAN02'!$I$1:$J$426,2,FALSE),"")</f>
        <v/>
      </c>
    </row>
    <row r="4533" spans="1:14">
      <c r="A4533" s="14">
        <v>4531</v>
      </c>
      <c r="B4533" s="14" t="str">
        <f t="shared" si="70"/>
        <v>610000004531</v>
      </c>
      <c r="C4533" s="15" t="s">
        <v>31396</v>
      </c>
      <c r="D4533" s="15" t="s">
        <v>5813</v>
      </c>
      <c r="E4533" s="15"/>
      <c r="F4533" s="14"/>
      <c r="G4533" s="15"/>
      <c r="H4533" s="14"/>
      <c r="I4533" s="15"/>
      <c r="J4533" s="14"/>
      <c r="K4533" s="18"/>
      <c r="L4533" s="14" t="s">
        <v>13699</v>
      </c>
      <c r="M4533" s="15" t="s">
        <v>31375</v>
      </c>
      <c r="N4533" s="19" t="str">
        <f>_xlfn.IFNA(VLOOKUP(K4533,'HAN02'!$I$1:$J$426,2,FALSE),"")</f>
        <v/>
      </c>
    </row>
    <row r="4534" spans="1:14">
      <c r="A4534" s="14">
        <v>4532</v>
      </c>
      <c r="B4534" s="14" t="str">
        <f t="shared" si="70"/>
        <v>610100404532</v>
      </c>
      <c r="C4534" s="15" t="s">
        <v>31397</v>
      </c>
      <c r="D4534" s="15" t="s">
        <v>5815</v>
      </c>
      <c r="E4534" s="15" t="s">
        <v>31398</v>
      </c>
      <c r="F4534" s="14" t="s">
        <v>31399</v>
      </c>
      <c r="G4534" s="15" t="s">
        <v>31400</v>
      </c>
      <c r="H4534" s="14" t="s">
        <v>13708</v>
      </c>
      <c r="I4534" s="15" t="s">
        <v>31401</v>
      </c>
      <c r="J4534" s="14" t="s">
        <v>13710</v>
      </c>
      <c r="K4534" s="18" t="s">
        <v>13330</v>
      </c>
      <c r="L4534" s="14" t="s">
        <v>13832</v>
      </c>
      <c r="M4534" s="15" t="s">
        <v>31375</v>
      </c>
      <c r="N4534" s="19" t="str">
        <f>_xlfn.IFNA(VLOOKUP(K4534,'HAN02'!$I$1:$J$426,2,FALSE),"")</f>
        <v>GG612049</v>
      </c>
    </row>
    <row r="4535" spans="1:14">
      <c r="A4535" s="14">
        <v>4533</v>
      </c>
      <c r="B4535" s="14" t="str">
        <f t="shared" si="70"/>
        <v>610100404533</v>
      </c>
      <c r="C4535" s="15" t="s">
        <v>31402</v>
      </c>
      <c r="D4535" s="15" t="s">
        <v>5815</v>
      </c>
      <c r="E4535" s="15" t="s">
        <v>31403</v>
      </c>
      <c r="F4535" s="14" t="s">
        <v>31399</v>
      </c>
      <c r="G4535" s="15" t="s">
        <v>31404</v>
      </c>
      <c r="H4535" s="14" t="s">
        <v>13708</v>
      </c>
      <c r="I4535" s="15" t="s">
        <v>31405</v>
      </c>
      <c r="J4535" s="14" t="s">
        <v>13710</v>
      </c>
      <c r="K4535" s="18" t="s">
        <v>13330</v>
      </c>
      <c r="L4535" s="14" t="s">
        <v>13832</v>
      </c>
      <c r="M4535" s="15" t="s">
        <v>31375</v>
      </c>
      <c r="N4535" s="19" t="str">
        <f>_xlfn.IFNA(VLOOKUP(K4535,'HAN02'!$I$1:$J$426,2,FALSE),"")</f>
        <v>GG612049</v>
      </c>
    </row>
    <row r="4536" spans="1:14">
      <c r="A4536" s="14">
        <v>4534</v>
      </c>
      <c r="B4536" s="14" t="str">
        <f t="shared" si="70"/>
        <v>610100404534</v>
      </c>
      <c r="C4536" s="15" t="s">
        <v>31406</v>
      </c>
      <c r="D4536" s="15" t="s">
        <v>5815</v>
      </c>
      <c r="E4536" s="15" t="s">
        <v>31407</v>
      </c>
      <c r="F4536" s="14" t="s">
        <v>31399</v>
      </c>
      <c r="G4536" s="15" t="s">
        <v>31408</v>
      </c>
      <c r="H4536" s="14" t="s">
        <v>13708</v>
      </c>
      <c r="I4536" s="15" t="s">
        <v>31409</v>
      </c>
      <c r="J4536" s="14" t="s">
        <v>13710</v>
      </c>
      <c r="K4536" s="18" t="s">
        <v>13330</v>
      </c>
      <c r="L4536" s="14" t="s">
        <v>13832</v>
      </c>
      <c r="M4536" s="15" t="s">
        <v>31375</v>
      </c>
      <c r="N4536" s="19" t="str">
        <f>_xlfn.IFNA(VLOOKUP(K4536,'HAN02'!$I$1:$J$426,2,FALSE),"")</f>
        <v>GG612049</v>
      </c>
    </row>
    <row r="4537" spans="1:14">
      <c r="A4537" s="14">
        <v>4535</v>
      </c>
      <c r="B4537" s="14" t="str">
        <f t="shared" si="70"/>
        <v>610100504535</v>
      </c>
      <c r="C4537" s="15" t="s">
        <v>31410</v>
      </c>
      <c r="D4537" s="15" t="s">
        <v>5815</v>
      </c>
      <c r="E4537" s="15" t="s">
        <v>31411</v>
      </c>
      <c r="F4537" s="14" t="s">
        <v>31412</v>
      </c>
      <c r="G4537" s="15" t="s">
        <v>31413</v>
      </c>
      <c r="H4537" s="14" t="s">
        <v>13745</v>
      </c>
      <c r="I4537" s="15" t="s">
        <v>31414</v>
      </c>
      <c r="J4537" s="14" t="s">
        <v>13710</v>
      </c>
      <c r="K4537" s="18" t="s">
        <v>13330</v>
      </c>
      <c r="L4537" s="14" t="s">
        <v>13832</v>
      </c>
      <c r="M4537" s="15" t="s">
        <v>31375</v>
      </c>
      <c r="N4537" s="19" t="str">
        <f>_xlfn.IFNA(VLOOKUP(K4537,'HAN02'!$I$1:$J$426,2,FALSE),"")</f>
        <v>GG612049</v>
      </c>
    </row>
    <row r="4538" spans="1:14">
      <c r="A4538" s="14">
        <v>4536</v>
      </c>
      <c r="B4538" s="14" t="str">
        <f t="shared" si="70"/>
        <v>610100504536</v>
      </c>
      <c r="C4538" s="15" t="s">
        <v>31415</v>
      </c>
      <c r="D4538" s="15" t="s">
        <v>5815</v>
      </c>
      <c r="E4538" s="15" t="s">
        <v>31416</v>
      </c>
      <c r="F4538" s="14" t="s">
        <v>31412</v>
      </c>
      <c r="G4538" s="15" t="s">
        <v>31417</v>
      </c>
      <c r="H4538" s="14" t="s">
        <v>13745</v>
      </c>
      <c r="I4538" s="15" t="s">
        <v>27192</v>
      </c>
      <c r="J4538" s="14" t="s">
        <v>13710</v>
      </c>
      <c r="K4538" s="18" t="s">
        <v>13330</v>
      </c>
      <c r="L4538" s="14" t="s">
        <v>13832</v>
      </c>
      <c r="M4538" s="15" t="s">
        <v>31375</v>
      </c>
      <c r="N4538" s="19" t="str">
        <f>_xlfn.IFNA(VLOOKUP(K4538,'HAN02'!$I$1:$J$426,2,FALSE),"")</f>
        <v>GG612049</v>
      </c>
    </row>
    <row r="4539" spans="1:14">
      <c r="A4539" s="14">
        <v>4537</v>
      </c>
      <c r="B4539" s="14" t="str">
        <f t="shared" si="70"/>
        <v>610100404537</v>
      </c>
      <c r="C4539" s="15" t="s">
        <v>31418</v>
      </c>
      <c r="D4539" s="15" t="s">
        <v>5815</v>
      </c>
      <c r="E4539" s="15" t="s">
        <v>31419</v>
      </c>
      <c r="F4539" s="14" t="s">
        <v>31412</v>
      </c>
      <c r="G4539" s="15" t="s">
        <v>31420</v>
      </c>
      <c r="H4539" s="14" t="s">
        <v>13708</v>
      </c>
      <c r="I4539" s="15" t="s">
        <v>31421</v>
      </c>
      <c r="J4539" s="14" t="s">
        <v>13710</v>
      </c>
      <c r="K4539" s="18" t="s">
        <v>13330</v>
      </c>
      <c r="L4539" s="14" t="s">
        <v>13832</v>
      </c>
      <c r="M4539" s="15" t="s">
        <v>31375</v>
      </c>
      <c r="N4539" s="19" t="str">
        <f>_xlfn.IFNA(VLOOKUP(K4539,'HAN02'!$I$1:$J$426,2,FALSE),"")</f>
        <v>GG612049</v>
      </c>
    </row>
    <row r="4540" spans="1:14">
      <c r="A4540" s="14">
        <v>4538</v>
      </c>
      <c r="B4540" s="14" t="str">
        <f t="shared" si="70"/>
        <v>610100404538</v>
      </c>
      <c r="C4540" s="15" t="s">
        <v>31422</v>
      </c>
      <c r="D4540" s="15" t="s">
        <v>5815</v>
      </c>
      <c r="E4540" s="15" t="s">
        <v>31423</v>
      </c>
      <c r="F4540" s="14" t="s">
        <v>6675</v>
      </c>
      <c r="G4540" s="15" t="s">
        <v>31424</v>
      </c>
      <c r="H4540" s="14" t="s">
        <v>13708</v>
      </c>
      <c r="I4540" s="15" t="s">
        <v>30303</v>
      </c>
      <c r="J4540" s="14" t="s">
        <v>13710</v>
      </c>
      <c r="K4540" s="18" t="s">
        <v>13330</v>
      </c>
      <c r="L4540" s="14" t="s">
        <v>13832</v>
      </c>
      <c r="M4540" s="15" t="s">
        <v>31375</v>
      </c>
      <c r="N4540" s="19" t="str">
        <f>_xlfn.IFNA(VLOOKUP(K4540,'HAN02'!$I$1:$J$426,2,FALSE),"")</f>
        <v>GG612049</v>
      </c>
    </row>
    <row r="4541" spans="1:14">
      <c r="A4541" s="14">
        <v>4539</v>
      </c>
      <c r="B4541" s="14" t="str">
        <f t="shared" si="70"/>
        <v>610100404539</v>
      </c>
      <c r="C4541" s="15" t="s">
        <v>31425</v>
      </c>
      <c r="D4541" s="15" t="s">
        <v>5815</v>
      </c>
      <c r="E4541" s="15" t="s">
        <v>31426</v>
      </c>
      <c r="F4541" s="14" t="s">
        <v>31399</v>
      </c>
      <c r="G4541" s="15" t="s">
        <v>31427</v>
      </c>
      <c r="H4541" s="14" t="s">
        <v>13708</v>
      </c>
      <c r="I4541" s="15" t="s">
        <v>31428</v>
      </c>
      <c r="J4541" s="14" t="s">
        <v>13710</v>
      </c>
      <c r="K4541" s="18" t="s">
        <v>13330</v>
      </c>
      <c r="L4541" s="14" t="s">
        <v>13832</v>
      </c>
      <c r="M4541" s="15" t="s">
        <v>31375</v>
      </c>
      <c r="N4541" s="19" t="str">
        <f>_xlfn.IFNA(VLOOKUP(K4541,'HAN02'!$I$1:$J$426,2,FALSE),"")</f>
        <v>GG612049</v>
      </c>
    </row>
    <row r="4542" spans="1:14">
      <c r="A4542" s="14">
        <v>4540</v>
      </c>
      <c r="B4542" s="14" t="str">
        <f t="shared" si="70"/>
        <v>610100404540</v>
      </c>
      <c r="C4542" s="15" t="s">
        <v>31429</v>
      </c>
      <c r="D4542" s="15" t="s">
        <v>5815</v>
      </c>
      <c r="E4542" s="15" t="s">
        <v>31430</v>
      </c>
      <c r="F4542" s="14" t="s">
        <v>31431</v>
      </c>
      <c r="G4542" s="15" t="s">
        <v>31432</v>
      </c>
      <c r="H4542" s="14" t="s">
        <v>13708</v>
      </c>
      <c r="I4542" s="15" t="s">
        <v>31433</v>
      </c>
      <c r="J4542" s="14" t="s">
        <v>13699</v>
      </c>
      <c r="K4542" s="18"/>
      <c r="L4542" s="14" t="s">
        <v>13832</v>
      </c>
      <c r="M4542" s="15" t="s">
        <v>31375</v>
      </c>
      <c r="N4542" s="19" t="str">
        <f>_xlfn.IFNA(VLOOKUP(K4542,'HAN02'!$I$1:$J$426,2,FALSE),"")</f>
        <v/>
      </c>
    </row>
    <row r="4543" spans="1:14">
      <c r="A4543" s="14">
        <v>4541</v>
      </c>
      <c r="B4543" s="14" t="str">
        <f t="shared" si="70"/>
        <v>610100404541</v>
      </c>
      <c r="C4543" s="15" t="s">
        <v>31434</v>
      </c>
      <c r="D4543" s="15" t="s">
        <v>5815</v>
      </c>
      <c r="E4543" s="15" t="s">
        <v>31435</v>
      </c>
      <c r="F4543" s="14" t="s">
        <v>31436</v>
      </c>
      <c r="G4543" s="15" t="s">
        <v>31437</v>
      </c>
      <c r="H4543" s="14" t="s">
        <v>13708</v>
      </c>
      <c r="I4543" s="15" t="s">
        <v>31438</v>
      </c>
      <c r="J4543" s="14" t="s">
        <v>13699</v>
      </c>
      <c r="K4543" s="18"/>
      <c r="L4543" s="14" t="s">
        <v>13832</v>
      </c>
      <c r="M4543" s="15" t="s">
        <v>31375</v>
      </c>
      <c r="N4543" s="19" t="str">
        <f>_xlfn.IFNA(VLOOKUP(K4543,'HAN02'!$I$1:$J$426,2,FALSE),"")</f>
        <v/>
      </c>
    </row>
    <row r="4544" spans="1:14">
      <c r="A4544" s="14">
        <v>4542</v>
      </c>
      <c r="B4544" s="14" t="str">
        <f t="shared" si="70"/>
        <v>610100404542</v>
      </c>
      <c r="C4544" s="15" t="s">
        <v>31439</v>
      </c>
      <c r="D4544" s="15" t="s">
        <v>5815</v>
      </c>
      <c r="E4544" s="15" t="s">
        <v>31440</v>
      </c>
      <c r="F4544" s="14" t="s">
        <v>31441</v>
      </c>
      <c r="G4544" s="15" t="s">
        <v>31442</v>
      </c>
      <c r="H4544" s="14" t="s">
        <v>13708</v>
      </c>
      <c r="I4544" s="15" t="s">
        <v>31443</v>
      </c>
      <c r="J4544" s="14" t="s">
        <v>13699</v>
      </c>
      <c r="K4544" s="18"/>
      <c r="L4544" s="14" t="s">
        <v>13832</v>
      </c>
      <c r="M4544" s="15" t="s">
        <v>31375</v>
      </c>
      <c r="N4544" s="19" t="str">
        <f>_xlfn.IFNA(VLOOKUP(K4544,'HAN02'!$I$1:$J$426,2,FALSE),"")</f>
        <v/>
      </c>
    </row>
    <row r="4545" spans="1:14">
      <c r="A4545" s="14">
        <v>4543</v>
      </c>
      <c r="B4545" s="14" t="str">
        <f t="shared" si="70"/>
        <v>610100404543</v>
      </c>
      <c r="C4545" s="15" t="s">
        <v>31444</v>
      </c>
      <c r="D4545" s="15" t="s">
        <v>5815</v>
      </c>
      <c r="E4545" s="15" t="s">
        <v>31445</v>
      </c>
      <c r="F4545" s="14" t="s">
        <v>6675</v>
      </c>
      <c r="G4545" s="15" t="s">
        <v>31446</v>
      </c>
      <c r="H4545" s="14" t="s">
        <v>13708</v>
      </c>
      <c r="I4545" s="15" t="s">
        <v>21196</v>
      </c>
      <c r="J4545" s="14" t="s">
        <v>13710</v>
      </c>
      <c r="K4545" s="18" t="s">
        <v>13330</v>
      </c>
      <c r="L4545" s="14" t="s">
        <v>13832</v>
      </c>
      <c r="M4545" s="15" t="s">
        <v>31375</v>
      </c>
      <c r="N4545" s="19" t="str">
        <f>_xlfn.IFNA(VLOOKUP(K4545,'HAN02'!$I$1:$J$426,2,FALSE),"")</f>
        <v>GG612049</v>
      </c>
    </row>
    <row r="4546" spans="1:14">
      <c r="A4546" s="14">
        <v>4544</v>
      </c>
      <c r="B4546" s="14" t="str">
        <f t="shared" si="70"/>
        <v>610100504544</v>
      </c>
      <c r="C4546" s="15" t="s">
        <v>31447</v>
      </c>
      <c r="D4546" s="15" t="s">
        <v>5815</v>
      </c>
      <c r="E4546" s="15" t="s">
        <v>31448</v>
      </c>
      <c r="F4546" s="14" t="s">
        <v>31449</v>
      </c>
      <c r="G4546" s="15" t="s">
        <v>31450</v>
      </c>
      <c r="H4546" s="14" t="s">
        <v>13745</v>
      </c>
      <c r="I4546" s="15" t="s">
        <v>14441</v>
      </c>
      <c r="J4546" s="14" t="s">
        <v>13699</v>
      </c>
      <c r="K4546" s="18"/>
      <c r="L4546" s="14" t="s">
        <v>13832</v>
      </c>
      <c r="M4546" s="15" t="s">
        <v>31375</v>
      </c>
      <c r="N4546" s="19" t="str">
        <f>_xlfn.IFNA(VLOOKUP(K4546,'HAN02'!$I$1:$J$426,2,FALSE),"")</f>
        <v/>
      </c>
    </row>
    <row r="4547" spans="1:14">
      <c r="A4547" s="14">
        <v>4545</v>
      </c>
      <c r="B4547" s="14" t="str">
        <f t="shared" si="70"/>
        <v>610100404545</v>
      </c>
      <c r="C4547" s="15" t="s">
        <v>31451</v>
      </c>
      <c r="D4547" s="15" t="s">
        <v>5815</v>
      </c>
      <c r="E4547" s="15" t="s">
        <v>31452</v>
      </c>
      <c r="F4547" s="14" t="s">
        <v>31412</v>
      </c>
      <c r="G4547" s="15" t="s">
        <v>31453</v>
      </c>
      <c r="H4547" s="14" t="s">
        <v>13708</v>
      </c>
      <c r="I4547" s="15" t="s">
        <v>30473</v>
      </c>
      <c r="J4547" s="14" t="s">
        <v>13699</v>
      </c>
      <c r="K4547" s="18"/>
      <c r="L4547" s="14" t="s">
        <v>13832</v>
      </c>
      <c r="M4547" s="15" t="s">
        <v>31375</v>
      </c>
      <c r="N4547" s="19" t="str">
        <f>_xlfn.IFNA(VLOOKUP(K4547,'HAN02'!$I$1:$J$426,2,FALSE),"")</f>
        <v/>
      </c>
    </row>
    <row r="4548" spans="1:14">
      <c r="A4548" s="14">
        <v>4546</v>
      </c>
      <c r="B4548" s="14" t="str">
        <f t="shared" ref="B4548:B4611" si="71">D4548&amp;IF(H4548="",0,H4548)&amp;REPT(0,5-LEN(A4548))&amp;A4548</f>
        <v>610100404546</v>
      </c>
      <c r="C4548" s="15" t="s">
        <v>31454</v>
      </c>
      <c r="D4548" s="15" t="s">
        <v>5815</v>
      </c>
      <c r="E4548" s="15" t="s">
        <v>31455</v>
      </c>
      <c r="F4548" s="14" t="s">
        <v>31456</v>
      </c>
      <c r="G4548" s="15" t="s">
        <v>31457</v>
      </c>
      <c r="H4548" s="14" t="s">
        <v>13708</v>
      </c>
      <c r="I4548" s="15" t="s">
        <v>31458</v>
      </c>
      <c r="J4548" s="14" t="s">
        <v>13710</v>
      </c>
      <c r="K4548" s="18" t="s">
        <v>13330</v>
      </c>
      <c r="L4548" s="14" t="s">
        <v>13832</v>
      </c>
      <c r="M4548" s="15" t="s">
        <v>31375</v>
      </c>
      <c r="N4548" s="19" t="str">
        <f>_xlfn.IFNA(VLOOKUP(K4548,'HAN02'!$I$1:$J$426,2,FALSE),"")</f>
        <v>GG612049</v>
      </c>
    </row>
    <row r="4549" spans="1:14">
      <c r="A4549" s="14">
        <v>4547</v>
      </c>
      <c r="B4549" s="14" t="str">
        <f t="shared" si="71"/>
        <v>610100504547</v>
      </c>
      <c r="C4549" s="15" t="s">
        <v>31459</v>
      </c>
      <c r="D4549" s="15" t="s">
        <v>5815</v>
      </c>
      <c r="E4549" s="15" t="s">
        <v>31460</v>
      </c>
      <c r="F4549" s="14" t="s">
        <v>31461</v>
      </c>
      <c r="G4549" s="15" t="s">
        <v>31462</v>
      </c>
      <c r="H4549" s="14" t="s">
        <v>13745</v>
      </c>
      <c r="I4549" s="15" t="s">
        <v>28230</v>
      </c>
      <c r="J4549" s="14" t="s">
        <v>13710</v>
      </c>
      <c r="K4549" s="18" t="s">
        <v>13330</v>
      </c>
      <c r="L4549" s="14" t="s">
        <v>13832</v>
      </c>
      <c r="M4549" s="15" t="s">
        <v>31375</v>
      </c>
      <c r="N4549" s="19" t="str">
        <f>_xlfn.IFNA(VLOOKUP(K4549,'HAN02'!$I$1:$J$426,2,FALSE),"")</f>
        <v>GG612049</v>
      </c>
    </row>
    <row r="4550" spans="1:14">
      <c r="A4550" s="14">
        <v>4548</v>
      </c>
      <c r="B4550" s="14" t="str">
        <f t="shared" si="71"/>
        <v>610100504548</v>
      </c>
      <c r="C4550" s="15" t="s">
        <v>31463</v>
      </c>
      <c r="D4550" s="15" t="s">
        <v>5815</v>
      </c>
      <c r="E4550" s="15" t="s">
        <v>31464</v>
      </c>
      <c r="F4550" s="14" t="s">
        <v>31441</v>
      </c>
      <c r="G4550" s="15" t="s">
        <v>31465</v>
      </c>
      <c r="H4550" s="14" t="s">
        <v>13745</v>
      </c>
      <c r="I4550" s="15" t="s">
        <v>17414</v>
      </c>
      <c r="J4550" s="14" t="s">
        <v>13699</v>
      </c>
      <c r="K4550" s="18"/>
      <c r="L4550" s="14" t="s">
        <v>13832</v>
      </c>
      <c r="M4550" s="15" t="s">
        <v>31375</v>
      </c>
      <c r="N4550" s="19" t="str">
        <f>_xlfn.IFNA(VLOOKUP(K4550,'HAN02'!$I$1:$J$426,2,FALSE),"")</f>
        <v/>
      </c>
    </row>
    <row r="4551" spans="1:14">
      <c r="A4551" s="14">
        <v>4549</v>
      </c>
      <c r="B4551" s="14" t="str">
        <f t="shared" si="71"/>
        <v>610100404549</v>
      </c>
      <c r="C4551" s="15" t="s">
        <v>31466</v>
      </c>
      <c r="D4551" s="15" t="s">
        <v>5815</v>
      </c>
      <c r="E4551" s="15" t="s">
        <v>31403</v>
      </c>
      <c r="F4551" s="14" t="s">
        <v>31399</v>
      </c>
      <c r="G4551" s="15" t="s">
        <v>31400</v>
      </c>
      <c r="H4551" s="14" t="s">
        <v>13708</v>
      </c>
      <c r="I4551" s="15" t="s">
        <v>31467</v>
      </c>
      <c r="J4551" s="14" t="s">
        <v>13710</v>
      </c>
      <c r="K4551" s="18" t="s">
        <v>13330</v>
      </c>
      <c r="L4551" s="14" t="s">
        <v>13699</v>
      </c>
      <c r="M4551" s="15" t="s">
        <v>31375</v>
      </c>
      <c r="N4551" s="19" t="str">
        <f>_xlfn.IFNA(VLOOKUP(K4551,'HAN02'!$I$1:$J$426,2,FALSE),"")</f>
        <v>GG612049</v>
      </c>
    </row>
    <row r="4552" spans="1:14">
      <c r="A4552" s="14">
        <v>4550</v>
      </c>
      <c r="B4552" s="14" t="str">
        <f t="shared" si="71"/>
        <v>610100404550</v>
      </c>
      <c r="C4552" s="15" t="s">
        <v>31468</v>
      </c>
      <c r="D4552" s="15" t="s">
        <v>5815</v>
      </c>
      <c r="E4552" s="15" t="s">
        <v>31403</v>
      </c>
      <c r="F4552" s="14" t="s">
        <v>31399</v>
      </c>
      <c r="G4552" s="15" t="s">
        <v>31400</v>
      </c>
      <c r="H4552" s="14" t="s">
        <v>13708</v>
      </c>
      <c r="I4552" s="15" t="s">
        <v>31401</v>
      </c>
      <c r="J4552" s="14" t="s">
        <v>13710</v>
      </c>
      <c r="K4552" s="18" t="s">
        <v>13330</v>
      </c>
      <c r="L4552" s="14" t="s">
        <v>13699</v>
      </c>
      <c r="M4552" s="15" t="s">
        <v>31375</v>
      </c>
      <c r="N4552" s="19" t="str">
        <f>_xlfn.IFNA(VLOOKUP(K4552,'HAN02'!$I$1:$J$426,2,FALSE),"")</f>
        <v>GG612049</v>
      </c>
    </row>
    <row r="4553" spans="1:14">
      <c r="A4553" s="14">
        <v>4551</v>
      </c>
      <c r="B4553" s="14" t="str">
        <f t="shared" si="71"/>
        <v>610100504551</v>
      </c>
      <c r="C4553" s="15" t="s">
        <v>31469</v>
      </c>
      <c r="D4553" s="15" t="s">
        <v>5815</v>
      </c>
      <c r="E4553" s="15" t="s">
        <v>31470</v>
      </c>
      <c r="F4553" s="14" t="s">
        <v>31449</v>
      </c>
      <c r="G4553" s="15" t="s">
        <v>31471</v>
      </c>
      <c r="H4553" s="14" t="s">
        <v>13745</v>
      </c>
      <c r="I4553" s="15" t="s">
        <v>18379</v>
      </c>
      <c r="J4553" s="14" t="s">
        <v>13699</v>
      </c>
      <c r="K4553" s="18"/>
      <c r="L4553" s="14" t="s">
        <v>13832</v>
      </c>
      <c r="M4553" s="15" t="s">
        <v>31375</v>
      </c>
      <c r="N4553" s="19" t="str">
        <f>_xlfn.IFNA(VLOOKUP(K4553,'HAN02'!$I$1:$J$426,2,FALSE),"")</f>
        <v/>
      </c>
    </row>
    <row r="4554" spans="1:14">
      <c r="A4554" s="14">
        <v>4552</v>
      </c>
      <c r="B4554" s="14" t="str">
        <f t="shared" si="71"/>
        <v>610100504552</v>
      </c>
      <c r="C4554" s="15" t="s">
        <v>31472</v>
      </c>
      <c r="D4554" s="15" t="s">
        <v>5815</v>
      </c>
      <c r="E4554" s="15" t="s">
        <v>31473</v>
      </c>
      <c r="F4554" s="14" t="s">
        <v>31412</v>
      </c>
      <c r="G4554" s="15" t="s">
        <v>31474</v>
      </c>
      <c r="H4554" s="14" t="s">
        <v>13745</v>
      </c>
      <c r="I4554" s="15" t="s">
        <v>31475</v>
      </c>
      <c r="J4554" s="14" t="s">
        <v>13710</v>
      </c>
      <c r="K4554" s="18" t="s">
        <v>13330</v>
      </c>
      <c r="L4554" s="14" t="s">
        <v>13832</v>
      </c>
      <c r="M4554" s="15" t="s">
        <v>31375</v>
      </c>
      <c r="N4554" s="19" t="str">
        <f>_xlfn.IFNA(VLOOKUP(K4554,'HAN02'!$I$1:$J$426,2,FALSE),"")</f>
        <v>GG612049</v>
      </c>
    </row>
    <row r="4555" spans="1:14">
      <c r="A4555" s="14">
        <v>4553</v>
      </c>
      <c r="B4555" s="14" t="str">
        <f t="shared" si="71"/>
        <v>610100004553</v>
      </c>
      <c r="C4555" s="15" t="s">
        <v>31476</v>
      </c>
      <c r="D4555" s="15" t="s">
        <v>5815</v>
      </c>
      <c r="E4555" s="15" t="s">
        <v>31477</v>
      </c>
      <c r="F4555" s="14" t="s">
        <v>31478</v>
      </c>
      <c r="G4555" s="15" t="s">
        <v>31479</v>
      </c>
      <c r="H4555" s="14"/>
      <c r="I4555" s="15" t="s">
        <v>19865</v>
      </c>
      <c r="J4555" s="14"/>
      <c r="K4555" s="18"/>
      <c r="L4555" s="14" t="s">
        <v>13699</v>
      </c>
      <c r="M4555" s="15" t="s">
        <v>31375</v>
      </c>
      <c r="N4555" s="19" t="str">
        <f>_xlfn.IFNA(VLOOKUP(K4555,'HAN02'!$I$1:$J$426,2,FALSE),"")</f>
        <v/>
      </c>
    </row>
    <row r="4556" spans="1:14">
      <c r="A4556" s="14">
        <v>4554</v>
      </c>
      <c r="B4556" s="14" t="str">
        <f t="shared" si="71"/>
        <v>610100404554</v>
      </c>
      <c r="C4556" s="15" t="s">
        <v>31480</v>
      </c>
      <c r="D4556" s="15" t="s">
        <v>5815</v>
      </c>
      <c r="E4556" s="15" t="s">
        <v>31481</v>
      </c>
      <c r="F4556" s="14" t="s">
        <v>31449</v>
      </c>
      <c r="G4556" s="15" t="s">
        <v>31482</v>
      </c>
      <c r="H4556" s="14" t="s">
        <v>13708</v>
      </c>
      <c r="I4556" s="15" t="s">
        <v>18127</v>
      </c>
      <c r="J4556" s="14" t="s">
        <v>13699</v>
      </c>
      <c r="K4556" s="18"/>
      <c r="L4556" s="14" t="s">
        <v>13699</v>
      </c>
      <c r="M4556" s="15" t="s">
        <v>31375</v>
      </c>
      <c r="N4556" s="19" t="str">
        <f>_xlfn.IFNA(VLOOKUP(K4556,'HAN02'!$I$1:$J$426,2,FALSE),"")</f>
        <v/>
      </c>
    </row>
    <row r="4557" spans="1:14">
      <c r="A4557" s="14">
        <v>4555</v>
      </c>
      <c r="B4557" s="14" t="str">
        <f t="shared" si="71"/>
        <v>610100304555</v>
      </c>
      <c r="C4557" s="15" t="s">
        <v>31483</v>
      </c>
      <c r="D4557" s="15" t="s">
        <v>5815</v>
      </c>
      <c r="E4557" s="15" t="s">
        <v>31484</v>
      </c>
      <c r="F4557" s="14" t="s">
        <v>31485</v>
      </c>
      <c r="G4557" s="15" t="s">
        <v>31486</v>
      </c>
      <c r="H4557" s="14" t="s">
        <v>13872</v>
      </c>
      <c r="I4557" s="15" t="s">
        <v>19150</v>
      </c>
      <c r="J4557" s="14" t="s">
        <v>13699</v>
      </c>
      <c r="K4557" s="18"/>
      <c r="L4557" s="14" t="s">
        <v>13699</v>
      </c>
      <c r="M4557" s="15" t="s">
        <v>31375</v>
      </c>
      <c r="N4557" s="19" t="str">
        <f>_xlfn.IFNA(VLOOKUP(K4557,'HAN02'!$I$1:$J$426,2,FALSE),"")</f>
        <v/>
      </c>
    </row>
    <row r="4558" spans="1:14">
      <c r="A4558" s="14">
        <v>4556</v>
      </c>
      <c r="B4558" s="14" t="str">
        <f t="shared" si="71"/>
        <v>610100404556</v>
      </c>
      <c r="C4558" s="15" t="s">
        <v>31487</v>
      </c>
      <c r="D4558" s="15" t="s">
        <v>5815</v>
      </c>
      <c r="E4558" s="15" t="s">
        <v>31488</v>
      </c>
      <c r="F4558" s="14" t="s">
        <v>6675</v>
      </c>
      <c r="G4558" s="15" t="s">
        <v>31489</v>
      </c>
      <c r="H4558" s="14" t="s">
        <v>13708</v>
      </c>
      <c r="I4558" s="15" t="s">
        <v>15479</v>
      </c>
      <c r="J4558" s="14" t="s">
        <v>13699</v>
      </c>
      <c r="K4558" s="18"/>
      <c r="L4558" s="14" t="s">
        <v>13699</v>
      </c>
      <c r="M4558" s="15" t="s">
        <v>31375</v>
      </c>
      <c r="N4558" s="19" t="str">
        <f>_xlfn.IFNA(VLOOKUP(K4558,'HAN02'!$I$1:$J$426,2,FALSE),"")</f>
        <v/>
      </c>
    </row>
    <row r="4559" spans="1:14">
      <c r="A4559" s="14">
        <v>4557</v>
      </c>
      <c r="B4559" s="14" t="str">
        <f t="shared" si="71"/>
        <v>610100404557</v>
      </c>
      <c r="C4559" s="15" t="s">
        <v>31490</v>
      </c>
      <c r="D4559" s="15" t="s">
        <v>5815</v>
      </c>
      <c r="E4559" s="15" t="s">
        <v>31491</v>
      </c>
      <c r="F4559" s="14" t="s">
        <v>31492</v>
      </c>
      <c r="G4559" s="15" t="s">
        <v>31493</v>
      </c>
      <c r="H4559" s="14" t="s">
        <v>13708</v>
      </c>
      <c r="I4559" s="15" t="s">
        <v>20532</v>
      </c>
      <c r="J4559" s="14" t="s">
        <v>13699</v>
      </c>
      <c r="K4559" s="18"/>
      <c r="L4559" s="14" t="s">
        <v>13699</v>
      </c>
      <c r="M4559" s="15" t="s">
        <v>31375</v>
      </c>
      <c r="N4559" s="19" t="str">
        <f>_xlfn.IFNA(VLOOKUP(K4559,'HAN02'!$I$1:$J$426,2,FALSE),"")</f>
        <v/>
      </c>
    </row>
    <row r="4560" spans="1:14">
      <c r="A4560" s="14">
        <v>4558</v>
      </c>
      <c r="B4560" s="14" t="str">
        <f t="shared" si="71"/>
        <v>610100504558</v>
      </c>
      <c r="C4560" s="15" t="s">
        <v>31494</v>
      </c>
      <c r="D4560" s="15" t="s">
        <v>5815</v>
      </c>
      <c r="E4560" s="15" t="s">
        <v>31495</v>
      </c>
      <c r="F4560" s="14" t="s">
        <v>31492</v>
      </c>
      <c r="G4560" s="15" t="s">
        <v>31496</v>
      </c>
      <c r="H4560" s="14" t="s">
        <v>13745</v>
      </c>
      <c r="I4560" s="15" t="s">
        <v>28326</v>
      </c>
      <c r="J4560" s="14" t="s">
        <v>13699</v>
      </c>
      <c r="K4560" s="18"/>
      <c r="L4560" s="14" t="s">
        <v>13699</v>
      </c>
      <c r="M4560" s="15" t="s">
        <v>31375</v>
      </c>
      <c r="N4560" s="19" t="str">
        <f>_xlfn.IFNA(VLOOKUP(K4560,'HAN02'!$I$1:$J$426,2,FALSE),"")</f>
        <v/>
      </c>
    </row>
    <row r="4561" spans="1:14">
      <c r="A4561" s="14">
        <v>4559</v>
      </c>
      <c r="B4561" s="14" t="str">
        <f t="shared" si="71"/>
        <v>610100504559</v>
      </c>
      <c r="C4561" s="15" t="s">
        <v>31497</v>
      </c>
      <c r="D4561" s="15" t="s">
        <v>5815</v>
      </c>
      <c r="E4561" s="15" t="s">
        <v>31498</v>
      </c>
      <c r="F4561" s="14" t="s">
        <v>31492</v>
      </c>
      <c r="G4561" s="15" t="s">
        <v>31499</v>
      </c>
      <c r="H4561" s="14" t="s">
        <v>13745</v>
      </c>
      <c r="I4561" s="15" t="s">
        <v>17608</v>
      </c>
      <c r="J4561" s="14" t="s">
        <v>13699</v>
      </c>
      <c r="K4561" s="18"/>
      <c r="L4561" s="14" t="s">
        <v>13699</v>
      </c>
      <c r="M4561" s="15" t="s">
        <v>31375</v>
      </c>
      <c r="N4561" s="19" t="str">
        <f>_xlfn.IFNA(VLOOKUP(K4561,'HAN02'!$I$1:$J$426,2,FALSE),"")</f>
        <v/>
      </c>
    </row>
    <row r="4562" spans="1:14">
      <c r="A4562" s="14">
        <v>4560</v>
      </c>
      <c r="B4562" s="14" t="str">
        <f t="shared" si="71"/>
        <v>610100004560</v>
      </c>
      <c r="C4562" s="15" t="s">
        <v>31500</v>
      </c>
      <c r="D4562" s="15" t="s">
        <v>5815</v>
      </c>
      <c r="E4562" s="15" t="s">
        <v>31501</v>
      </c>
      <c r="F4562" s="14" t="s">
        <v>31502</v>
      </c>
      <c r="G4562" s="15" t="s">
        <v>31503</v>
      </c>
      <c r="H4562" s="14"/>
      <c r="I4562" s="15" t="s">
        <v>14210</v>
      </c>
      <c r="J4562" s="14"/>
      <c r="K4562" s="18"/>
      <c r="L4562" s="14" t="s">
        <v>13699</v>
      </c>
      <c r="M4562" s="15" t="s">
        <v>31375</v>
      </c>
      <c r="N4562" s="19" t="str">
        <f>_xlfn.IFNA(VLOOKUP(K4562,'HAN02'!$I$1:$J$426,2,FALSE),"")</f>
        <v/>
      </c>
    </row>
    <row r="4563" spans="1:14">
      <c r="A4563" s="14">
        <v>4561</v>
      </c>
      <c r="B4563" s="14" t="str">
        <f t="shared" si="71"/>
        <v>610100504561</v>
      </c>
      <c r="C4563" s="15" t="s">
        <v>31504</v>
      </c>
      <c r="D4563" s="15" t="s">
        <v>5815</v>
      </c>
      <c r="E4563" s="15" t="s">
        <v>31505</v>
      </c>
      <c r="F4563" s="14" t="s">
        <v>31506</v>
      </c>
      <c r="G4563" s="15" t="s">
        <v>31507</v>
      </c>
      <c r="H4563" s="14" t="s">
        <v>13745</v>
      </c>
      <c r="I4563" s="15" t="s">
        <v>30319</v>
      </c>
      <c r="J4563" s="14" t="s">
        <v>13699</v>
      </c>
      <c r="K4563" s="18"/>
      <c r="L4563" s="14" t="s">
        <v>13699</v>
      </c>
      <c r="M4563" s="15" t="s">
        <v>31375</v>
      </c>
      <c r="N4563" s="19" t="str">
        <f>_xlfn.IFNA(VLOOKUP(K4563,'HAN02'!$I$1:$J$426,2,FALSE),"")</f>
        <v/>
      </c>
    </row>
    <row r="4564" spans="1:14">
      <c r="A4564" s="14">
        <v>4562</v>
      </c>
      <c r="B4564" s="14" t="str">
        <f t="shared" si="71"/>
        <v>610100004562</v>
      </c>
      <c r="C4564" s="15" t="s">
        <v>31508</v>
      </c>
      <c r="D4564" s="15" t="s">
        <v>5815</v>
      </c>
      <c r="E4564" s="15" t="s">
        <v>31509</v>
      </c>
      <c r="F4564" s="14" t="s">
        <v>31506</v>
      </c>
      <c r="G4564" s="15" t="s">
        <v>31510</v>
      </c>
      <c r="H4564" s="14"/>
      <c r="I4564" s="15" t="s">
        <v>31511</v>
      </c>
      <c r="J4564" s="14"/>
      <c r="K4564" s="18"/>
      <c r="L4564" s="14" t="s">
        <v>13699</v>
      </c>
      <c r="M4564" s="15" t="s">
        <v>31375</v>
      </c>
      <c r="N4564" s="19" t="str">
        <f>_xlfn.IFNA(VLOOKUP(K4564,'HAN02'!$I$1:$J$426,2,FALSE),"")</f>
        <v/>
      </c>
    </row>
    <row r="4565" spans="1:14">
      <c r="A4565" s="14">
        <v>4563</v>
      </c>
      <c r="B4565" s="14" t="str">
        <f t="shared" si="71"/>
        <v>610100504563</v>
      </c>
      <c r="C4565" s="15" t="s">
        <v>31512</v>
      </c>
      <c r="D4565" s="15" t="s">
        <v>5815</v>
      </c>
      <c r="E4565" s="15" t="s">
        <v>31513</v>
      </c>
      <c r="F4565" s="14" t="s">
        <v>31412</v>
      </c>
      <c r="G4565" s="15" t="s">
        <v>31514</v>
      </c>
      <c r="H4565" s="14" t="s">
        <v>13745</v>
      </c>
      <c r="I4565" s="15" t="s">
        <v>31515</v>
      </c>
      <c r="J4565" s="14" t="s">
        <v>13710</v>
      </c>
      <c r="K4565" s="18" t="s">
        <v>13330</v>
      </c>
      <c r="L4565" s="14" t="s">
        <v>13699</v>
      </c>
      <c r="M4565" s="15" t="s">
        <v>31375</v>
      </c>
      <c r="N4565" s="19" t="str">
        <f>_xlfn.IFNA(VLOOKUP(K4565,'HAN02'!$I$1:$J$426,2,FALSE),"")</f>
        <v>GG612049</v>
      </c>
    </row>
    <row r="4566" spans="1:14">
      <c r="A4566" s="14">
        <v>4564</v>
      </c>
      <c r="B4566" s="14" t="str">
        <f t="shared" si="71"/>
        <v>610100004564</v>
      </c>
      <c r="C4566" s="15" t="s">
        <v>31516</v>
      </c>
      <c r="D4566" s="15" t="s">
        <v>5815</v>
      </c>
      <c r="E4566" s="15" t="s">
        <v>31517</v>
      </c>
      <c r="F4566" s="14" t="s">
        <v>31412</v>
      </c>
      <c r="G4566" s="15" t="s">
        <v>31518</v>
      </c>
      <c r="H4566" s="14"/>
      <c r="I4566" s="15" t="s">
        <v>31519</v>
      </c>
      <c r="J4566" s="14"/>
      <c r="K4566" s="18"/>
      <c r="L4566" s="14" t="s">
        <v>13699</v>
      </c>
      <c r="M4566" s="15" t="s">
        <v>31375</v>
      </c>
      <c r="N4566" s="19" t="str">
        <f>_xlfn.IFNA(VLOOKUP(K4566,'HAN02'!$I$1:$J$426,2,FALSE),"")</f>
        <v/>
      </c>
    </row>
    <row r="4567" spans="1:14">
      <c r="A4567" s="14">
        <v>4565</v>
      </c>
      <c r="B4567" s="14" t="str">
        <f t="shared" si="71"/>
        <v>610100504565</v>
      </c>
      <c r="C4567" s="15" t="s">
        <v>31520</v>
      </c>
      <c r="D4567" s="15" t="s">
        <v>5815</v>
      </c>
      <c r="E4567" s="15" t="s">
        <v>31521</v>
      </c>
      <c r="F4567" s="14" t="s">
        <v>31436</v>
      </c>
      <c r="G4567" s="15" t="s">
        <v>31522</v>
      </c>
      <c r="H4567" s="14" t="s">
        <v>13745</v>
      </c>
      <c r="I4567" s="15" t="s">
        <v>19733</v>
      </c>
      <c r="J4567" s="14" t="s">
        <v>13699</v>
      </c>
      <c r="K4567" s="18"/>
      <c r="L4567" s="14" t="s">
        <v>13699</v>
      </c>
      <c r="M4567" s="15" t="s">
        <v>31375</v>
      </c>
      <c r="N4567" s="19" t="str">
        <f>_xlfn.IFNA(VLOOKUP(K4567,'HAN02'!$I$1:$J$426,2,FALSE),"")</f>
        <v/>
      </c>
    </row>
    <row r="4568" spans="1:14">
      <c r="A4568" s="14">
        <v>4566</v>
      </c>
      <c r="B4568" s="14" t="str">
        <f t="shared" si="71"/>
        <v>610100504566</v>
      </c>
      <c r="C4568" s="15" t="s">
        <v>31523</v>
      </c>
      <c r="D4568" s="15" t="s">
        <v>5815</v>
      </c>
      <c r="E4568" s="15" t="s">
        <v>31524</v>
      </c>
      <c r="F4568" s="14" t="s">
        <v>31525</v>
      </c>
      <c r="G4568" s="15" t="s">
        <v>31526</v>
      </c>
      <c r="H4568" s="14" t="s">
        <v>13745</v>
      </c>
      <c r="I4568" s="15" t="s">
        <v>31527</v>
      </c>
      <c r="J4568" s="14" t="s">
        <v>13699</v>
      </c>
      <c r="K4568" s="18"/>
      <c r="L4568" s="14" t="s">
        <v>13699</v>
      </c>
      <c r="M4568" s="15" t="s">
        <v>31375</v>
      </c>
      <c r="N4568" s="19" t="str">
        <f>_xlfn.IFNA(VLOOKUP(K4568,'HAN02'!$I$1:$J$426,2,FALSE),"")</f>
        <v/>
      </c>
    </row>
    <row r="4569" spans="1:14">
      <c r="A4569" s="14">
        <v>4567</v>
      </c>
      <c r="B4569" s="14" t="str">
        <f t="shared" si="71"/>
        <v>610100404567</v>
      </c>
      <c r="C4569" s="15" t="s">
        <v>31528</v>
      </c>
      <c r="D4569" s="15" t="s">
        <v>5815</v>
      </c>
      <c r="E4569" s="15" t="s">
        <v>31529</v>
      </c>
      <c r="F4569" s="14" t="s">
        <v>31378</v>
      </c>
      <c r="G4569" s="15" t="s">
        <v>31530</v>
      </c>
      <c r="H4569" s="14" t="s">
        <v>13708</v>
      </c>
      <c r="I4569" s="15" t="s">
        <v>31531</v>
      </c>
      <c r="J4569" s="14" t="s">
        <v>13699</v>
      </c>
      <c r="K4569" s="18"/>
      <c r="L4569" s="14" t="s">
        <v>13699</v>
      </c>
      <c r="M4569" s="15" t="s">
        <v>31375</v>
      </c>
      <c r="N4569" s="19" t="str">
        <f>_xlfn.IFNA(VLOOKUP(K4569,'HAN02'!$I$1:$J$426,2,FALSE),"")</f>
        <v/>
      </c>
    </row>
    <row r="4570" spans="1:14">
      <c r="A4570" s="14">
        <v>4568</v>
      </c>
      <c r="B4570" s="14" t="str">
        <f t="shared" si="71"/>
        <v>610100504568</v>
      </c>
      <c r="C4570" s="15" t="s">
        <v>31532</v>
      </c>
      <c r="D4570" s="15" t="s">
        <v>5815</v>
      </c>
      <c r="E4570" s="15" t="s">
        <v>31533</v>
      </c>
      <c r="F4570" s="14" t="s">
        <v>31456</v>
      </c>
      <c r="G4570" s="15" t="s">
        <v>31534</v>
      </c>
      <c r="H4570" s="14" t="s">
        <v>13745</v>
      </c>
      <c r="I4570" s="15" t="s">
        <v>14642</v>
      </c>
      <c r="J4570" s="14" t="s">
        <v>13710</v>
      </c>
      <c r="K4570" s="18" t="s">
        <v>13330</v>
      </c>
      <c r="L4570" s="14" t="s">
        <v>13699</v>
      </c>
      <c r="M4570" s="15" t="s">
        <v>31375</v>
      </c>
      <c r="N4570" s="19" t="str">
        <f>_xlfn.IFNA(VLOOKUP(K4570,'HAN02'!$I$1:$J$426,2,FALSE),"")</f>
        <v>GG612049</v>
      </c>
    </row>
    <row r="4571" spans="1:14">
      <c r="A4571" s="14">
        <v>4569</v>
      </c>
      <c r="B4571" s="14" t="str">
        <f t="shared" si="71"/>
        <v>610100504569</v>
      </c>
      <c r="C4571" s="15" t="s">
        <v>31535</v>
      </c>
      <c r="D4571" s="15" t="s">
        <v>5815</v>
      </c>
      <c r="E4571" s="15" t="s">
        <v>31536</v>
      </c>
      <c r="F4571" s="14" t="s">
        <v>6675</v>
      </c>
      <c r="G4571" s="15" t="s">
        <v>31537</v>
      </c>
      <c r="H4571" s="14" t="s">
        <v>13745</v>
      </c>
      <c r="I4571" s="15" t="s">
        <v>17093</v>
      </c>
      <c r="J4571" s="14" t="s">
        <v>13710</v>
      </c>
      <c r="K4571" s="18" t="s">
        <v>13330</v>
      </c>
      <c r="L4571" s="14" t="s">
        <v>13699</v>
      </c>
      <c r="M4571" s="15" t="s">
        <v>31375</v>
      </c>
      <c r="N4571" s="19" t="str">
        <f>_xlfn.IFNA(VLOOKUP(K4571,'HAN02'!$I$1:$J$426,2,FALSE),"")</f>
        <v>GG612049</v>
      </c>
    </row>
    <row r="4572" spans="1:14">
      <c r="A4572" s="14">
        <v>4570</v>
      </c>
      <c r="B4572" s="14" t="str">
        <f t="shared" si="71"/>
        <v>610100504570</v>
      </c>
      <c r="C4572" s="15" t="s">
        <v>31538</v>
      </c>
      <c r="D4572" s="15" t="s">
        <v>5815</v>
      </c>
      <c r="E4572" s="15" t="s">
        <v>31539</v>
      </c>
      <c r="F4572" s="14" t="s">
        <v>31506</v>
      </c>
      <c r="G4572" s="15" t="s">
        <v>31540</v>
      </c>
      <c r="H4572" s="14" t="s">
        <v>13745</v>
      </c>
      <c r="I4572" s="15" t="s">
        <v>15783</v>
      </c>
      <c r="J4572" s="14" t="s">
        <v>13699</v>
      </c>
      <c r="K4572" s="18"/>
      <c r="L4572" s="14" t="s">
        <v>13699</v>
      </c>
      <c r="M4572" s="15" t="s">
        <v>31375</v>
      </c>
      <c r="N4572" s="19" t="str">
        <f>_xlfn.IFNA(VLOOKUP(K4572,'HAN02'!$I$1:$J$426,2,FALSE),"")</f>
        <v/>
      </c>
    </row>
    <row r="4573" spans="1:14">
      <c r="A4573" s="14">
        <v>4571</v>
      </c>
      <c r="B4573" s="14" t="str">
        <f t="shared" si="71"/>
        <v>610100504571</v>
      </c>
      <c r="C4573" s="15" t="s">
        <v>31541</v>
      </c>
      <c r="D4573" s="15" t="s">
        <v>5815</v>
      </c>
      <c r="E4573" s="15" t="s">
        <v>31542</v>
      </c>
      <c r="F4573" s="14" t="s">
        <v>31378</v>
      </c>
      <c r="G4573" s="15" t="s">
        <v>31543</v>
      </c>
      <c r="H4573" s="14" t="s">
        <v>13745</v>
      </c>
      <c r="I4573" s="15" t="s">
        <v>16088</v>
      </c>
      <c r="J4573" s="14" t="s">
        <v>13699</v>
      </c>
      <c r="K4573" s="18"/>
      <c r="L4573" s="14" t="s">
        <v>13699</v>
      </c>
      <c r="M4573" s="15" t="s">
        <v>31375</v>
      </c>
      <c r="N4573" s="19" t="str">
        <f>_xlfn.IFNA(VLOOKUP(K4573,'HAN02'!$I$1:$J$426,2,FALSE),"")</f>
        <v/>
      </c>
    </row>
    <row r="4574" spans="1:14">
      <c r="A4574" s="14">
        <v>4572</v>
      </c>
      <c r="B4574" s="14" t="str">
        <f t="shared" si="71"/>
        <v>610100504572</v>
      </c>
      <c r="C4574" s="15" t="s">
        <v>31544</v>
      </c>
      <c r="D4574" s="15" t="s">
        <v>5815</v>
      </c>
      <c r="E4574" s="15" t="s">
        <v>31545</v>
      </c>
      <c r="F4574" s="14" t="s">
        <v>31378</v>
      </c>
      <c r="G4574" s="15" t="s">
        <v>31546</v>
      </c>
      <c r="H4574" s="14" t="s">
        <v>13745</v>
      </c>
      <c r="I4574" s="15" t="s">
        <v>14291</v>
      </c>
      <c r="J4574" s="14" t="s">
        <v>13699</v>
      </c>
      <c r="K4574" s="18"/>
      <c r="L4574" s="14" t="s">
        <v>13699</v>
      </c>
      <c r="M4574" s="15" t="s">
        <v>31375</v>
      </c>
      <c r="N4574" s="19" t="str">
        <f>_xlfn.IFNA(VLOOKUP(K4574,'HAN02'!$I$1:$J$426,2,FALSE),"")</f>
        <v/>
      </c>
    </row>
    <row r="4575" spans="1:14">
      <c r="A4575" s="14">
        <v>4573</v>
      </c>
      <c r="B4575" s="14" t="str">
        <f t="shared" si="71"/>
        <v>610100504573</v>
      </c>
      <c r="C4575" s="15" t="s">
        <v>31547</v>
      </c>
      <c r="D4575" s="15" t="s">
        <v>5815</v>
      </c>
      <c r="E4575" s="15" t="s">
        <v>31548</v>
      </c>
      <c r="F4575" s="14" t="s">
        <v>31506</v>
      </c>
      <c r="G4575" s="15" t="s">
        <v>31549</v>
      </c>
      <c r="H4575" s="14" t="s">
        <v>13745</v>
      </c>
      <c r="I4575" s="15" t="s">
        <v>21920</v>
      </c>
      <c r="J4575" s="14" t="s">
        <v>13699</v>
      </c>
      <c r="K4575" s="18"/>
      <c r="L4575" s="14" t="s">
        <v>13699</v>
      </c>
      <c r="M4575" s="15" t="s">
        <v>31375</v>
      </c>
      <c r="N4575" s="19" t="str">
        <f>_xlfn.IFNA(VLOOKUP(K4575,'HAN02'!$I$1:$J$426,2,FALSE),"")</f>
        <v/>
      </c>
    </row>
    <row r="4576" spans="1:14">
      <c r="A4576" s="14">
        <v>4574</v>
      </c>
      <c r="B4576" s="14" t="str">
        <f t="shared" si="71"/>
        <v>610100504574</v>
      </c>
      <c r="C4576" s="15" t="s">
        <v>31550</v>
      </c>
      <c r="D4576" s="15" t="s">
        <v>5815</v>
      </c>
      <c r="E4576" s="15" t="s">
        <v>31551</v>
      </c>
      <c r="F4576" s="14" t="s">
        <v>31552</v>
      </c>
      <c r="G4576" s="15" t="s">
        <v>31553</v>
      </c>
      <c r="H4576" s="14" t="s">
        <v>13745</v>
      </c>
      <c r="I4576" s="15" t="s">
        <v>15499</v>
      </c>
      <c r="J4576" s="14" t="s">
        <v>13699</v>
      </c>
      <c r="K4576" s="18"/>
      <c r="L4576" s="14" t="s">
        <v>13699</v>
      </c>
      <c r="M4576" s="15" t="s">
        <v>31375</v>
      </c>
      <c r="N4576" s="19" t="str">
        <f>_xlfn.IFNA(VLOOKUP(K4576,'HAN02'!$I$1:$J$426,2,FALSE),"")</f>
        <v/>
      </c>
    </row>
    <row r="4577" spans="1:14">
      <c r="A4577" s="14">
        <v>4575</v>
      </c>
      <c r="B4577" s="14" t="str">
        <f t="shared" si="71"/>
        <v>610100504575</v>
      </c>
      <c r="C4577" s="15" t="s">
        <v>31554</v>
      </c>
      <c r="D4577" s="15" t="s">
        <v>5815</v>
      </c>
      <c r="E4577" s="15" t="s">
        <v>31555</v>
      </c>
      <c r="F4577" s="14" t="s">
        <v>31399</v>
      </c>
      <c r="G4577" s="15" t="s">
        <v>31556</v>
      </c>
      <c r="H4577" s="14" t="s">
        <v>13745</v>
      </c>
      <c r="I4577" s="15" t="s">
        <v>21795</v>
      </c>
      <c r="J4577" s="14" t="s">
        <v>13710</v>
      </c>
      <c r="K4577" s="18" t="s">
        <v>13330</v>
      </c>
      <c r="L4577" s="14" t="s">
        <v>13699</v>
      </c>
      <c r="M4577" s="15" t="s">
        <v>31375</v>
      </c>
      <c r="N4577" s="19" t="str">
        <f>_xlfn.IFNA(VLOOKUP(K4577,'HAN02'!$I$1:$J$426,2,FALSE),"")</f>
        <v>GG612049</v>
      </c>
    </row>
    <row r="4578" spans="1:14">
      <c r="A4578" s="14">
        <v>4576</v>
      </c>
      <c r="B4578" s="14" t="str">
        <f t="shared" si="71"/>
        <v>610100504576</v>
      </c>
      <c r="C4578" s="15" t="s">
        <v>31557</v>
      </c>
      <c r="D4578" s="15" t="s">
        <v>5815</v>
      </c>
      <c r="E4578" s="15" t="s">
        <v>31558</v>
      </c>
      <c r="F4578" s="14" t="s">
        <v>31559</v>
      </c>
      <c r="G4578" s="15" t="s">
        <v>31560</v>
      </c>
      <c r="H4578" s="14" t="s">
        <v>13745</v>
      </c>
      <c r="I4578" s="15" t="s">
        <v>24009</v>
      </c>
      <c r="J4578" s="14" t="s">
        <v>13699</v>
      </c>
      <c r="K4578" s="18"/>
      <c r="L4578" s="14" t="s">
        <v>13699</v>
      </c>
      <c r="M4578" s="15" t="s">
        <v>31375</v>
      </c>
      <c r="N4578" s="19" t="str">
        <f>_xlfn.IFNA(VLOOKUP(K4578,'HAN02'!$I$1:$J$426,2,FALSE),"")</f>
        <v/>
      </c>
    </row>
    <row r="4579" spans="1:14">
      <c r="A4579" s="14">
        <v>4577</v>
      </c>
      <c r="B4579" s="14" t="str">
        <f t="shared" si="71"/>
        <v>610100704577</v>
      </c>
      <c r="C4579" s="15" t="s">
        <v>31561</v>
      </c>
      <c r="D4579" s="15" t="s">
        <v>5815</v>
      </c>
      <c r="E4579" s="15" t="s">
        <v>31562</v>
      </c>
      <c r="F4579" s="14" t="s">
        <v>31456</v>
      </c>
      <c r="G4579" s="15" t="s">
        <v>31563</v>
      </c>
      <c r="H4579" s="14" t="s">
        <v>14247</v>
      </c>
      <c r="I4579" s="15" t="s">
        <v>31564</v>
      </c>
      <c r="J4579" s="14" t="s">
        <v>13710</v>
      </c>
      <c r="K4579" s="18" t="s">
        <v>13330</v>
      </c>
      <c r="L4579" s="14" t="s">
        <v>13699</v>
      </c>
      <c r="M4579" s="15" t="s">
        <v>31375</v>
      </c>
      <c r="N4579" s="19" t="str">
        <f>_xlfn.IFNA(VLOOKUP(K4579,'HAN02'!$I$1:$J$426,2,FALSE),"")</f>
        <v>GG612049</v>
      </c>
    </row>
    <row r="4580" spans="1:14">
      <c r="A4580" s="14">
        <v>4578</v>
      </c>
      <c r="B4580" s="14" t="str">
        <f t="shared" si="71"/>
        <v>610100404578</v>
      </c>
      <c r="C4580" s="15" t="s">
        <v>31565</v>
      </c>
      <c r="D4580" s="15" t="s">
        <v>5815</v>
      </c>
      <c r="E4580" s="15" t="s">
        <v>31566</v>
      </c>
      <c r="F4580" s="14" t="s">
        <v>31378</v>
      </c>
      <c r="G4580" s="15" t="s">
        <v>31567</v>
      </c>
      <c r="H4580" s="14" t="s">
        <v>13708</v>
      </c>
      <c r="I4580" s="15" t="s">
        <v>17202</v>
      </c>
      <c r="J4580" s="14" t="s">
        <v>13699</v>
      </c>
      <c r="K4580" s="18"/>
      <c r="L4580" s="14" t="s">
        <v>13699</v>
      </c>
      <c r="M4580" s="15" t="s">
        <v>31375</v>
      </c>
      <c r="N4580" s="19" t="str">
        <f>_xlfn.IFNA(VLOOKUP(K4580,'HAN02'!$I$1:$J$426,2,FALSE),"")</f>
        <v/>
      </c>
    </row>
    <row r="4581" spans="1:14">
      <c r="A4581" s="14">
        <v>4579</v>
      </c>
      <c r="B4581" s="14" t="str">
        <f t="shared" si="71"/>
        <v>610100504579</v>
      </c>
      <c r="C4581" s="15" t="s">
        <v>31568</v>
      </c>
      <c r="D4581" s="15" t="s">
        <v>5815</v>
      </c>
      <c r="E4581" s="15" t="s">
        <v>31569</v>
      </c>
      <c r="F4581" s="14" t="s">
        <v>31461</v>
      </c>
      <c r="G4581" s="15" t="s">
        <v>31570</v>
      </c>
      <c r="H4581" s="14" t="s">
        <v>13745</v>
      </c>
      <c r="I4581" s="15" t="s">
        <v>30011</v>
      </c>
      <c r="J4581" s="14" t="s">
        <v>13699</v>
      </c>
      <c r="K4581" s="18"/>
      <c r="L4581" s="14" t="s">
        <v>13699</v>
      </c>
      <c r="M4581" s="15" t="s">
        <v>31375</v>
      </c>
      <c r="N4581" s="19" t="str">
        <f>_xlfn.IFNA(VLOOKUP(K4581,'HAN02'!$I$1:$J$426,2,FALSE),"")</f>
        <v/>
      </c>
    </row>
    <row r="4582" spans="1:14">
      <c r="A4582" s="14">
        <v>4580</v>
      </c>
      <c r="B4582" s="14" t="str">
        <f t="shared" si="71"/>
        <v>610100504580</v>
      </c>
      <c r="C4582" s="15" t="s">
        <v>31571</v>
      </c>
      <c r="D4582" s="15" t="s">
        <v>5815</v>
      </c>
      <c r="E4582" s="15" t="s">
        <v>31572</v>
      </c>
      <c r="F4582" s="14" t="s">
        <v>6675</v>
      </c>
      <c r="G4582" s="15" t="s">
        <v>31573</v>
      </c>
      <c r="H4582" s="14" t="s">
        <v>13745</v>
      </c>
      <c r="I4582" s="15" t="s">
        <v>31574</v>
      </c>
      <c r="J4582" s="14" t="s">
        <v>13699</v>
      </c>
      <c r="K4582" s="18"/>
      <c r="L4582" s="14" t="s">
        <v>13699</v>
      </c>
      <c r="M4582" s="15" t="s">
        <v>31375</v>
      </c>
      <c r="N4582" s="19" t="str">
        <f>_xlfn.IFNA(VLOOKUP(K4582,'HAN02'!$I$1:$J$426,2,FALSE),"")</f>
        <v/>
      </c>
    </row>
    <row r="4583" spans="1:14">
      <c r="A4583" s="14">
        <v>4581</v>
      </c>
      <c r="B4583" s="14" t="str">
        <f t="shared" si="71"/>
        <v>610100504581</v>
      </c>
      <c r="C4583" s="15" t="s">
        <v>31575</v>
      </c>
      <c r="D4583" s="15" t="s">
        <v>5815</v>
      </c>
      <c r="E4583" s="15" t="s">
        <v>31576</v>
      </c>
      <c r="F4583" s="14" t="s">
        <v>31441</v>
      </c>
      <c r="G4583" s="15" t="s">
        <v>31577</v>
      </c>
      <c r="H4583" s="14" t="s">
        <v>13745</v>
      </c>
      <c r="I4583" s="15" t="s">
        <v>31578</v>
      </c>
      <c r="J4583" s="14" t="s">
        <v>13699</v>
      </c>
      <c r="K4583" s="18"/>
      <c r="L4583" s="14" t="s">
        <v>13699</v>
      </c>
      <c r="M4583" s="15" t="s">
        <v>31375</v>
      </c>
      <c r="N4583" s="19" t="str">
        <f>_xlfn.IFNA(VLOOKUP(K4583,'HAN02'!$I$1:$J$426,2,FALSE),"")</f>
        <v/>
      </c>
    </row>
    <row r="4584" spans="1:14">
      <c r="A4584" s="14">
        <v>4582</v>
      </c>
      <c r="B4584" s="14" t="str">
        <f t="shared" si="71"/>
        <v>610100404582</v>
      </c>
      <c r="C4584" s="15" t="s">
        <v>31579</v>
      </c>
      <c r="D4584" s="15" t="s">
        <v>5815</v>
      </c>
      <c r="E4584" s="15" t="s">
        <v>31580</v>
      </c>
      <c r="F4584" s="14" t="s">
        <v>31581</v>
      </c>
      <c r="G4584" s="15" t="s">
        <v>31582</v>
      </c>
      <c r="H4584" s="14" t="s">
        <v>13708</v>
      </c>
      <c r="I4584" s="15" t="s">
        <v>31583</v>
      </c>
      <c r="J4584" s="14" t="s">
        <v>13699</v>
      </c>
      <c r="K4584" s="18"/>
      <c r="L4584" s="14" t="s">
        <v>13699</v>
      </c>
      <c r="M4584" s="15" t="s">
        <v>31375</v>
      </c>
      <c r="N4584" s="19" t="str">
        <f>_xlfn.IFNA(VLOOKUP(K4584,'HAN02'!$I$1:$J$426,2,FALSE),"")</f>
        <v/>
      </c>
    </row>
    <row r="4585" spans="1:14">
      <c r="A4585" s="14">
        <v>4583</v>
      </c>
      <c r="B4585" s="14" t="str">
        <f t="shared" si="71"/>
        <v>610100504583</v>
      </c>
      <c r="C4585" s="15" t="s">
        <v>31584</v>
      </c>
      <c r="D4585" s="15" t="s">
        <v>5815</v>
      </c>
      <c r="E4585" s="15" t="s">
        <v>31585</v>
      </c>
      <c r="F4585" s="14" t="s">
        <v>31552</v>
      </c>
      <c r="G4585" s="15" t="s">
        <v>31586</v>
      </c>
      <c r="H4585" s="14" t="s">
        <v>13745</v>
      </c>
      <c r="I4585" s="15" t="s">
        <v>17262</v>
      </c>
      <c r="J4585" s="14" t="s">
        <v>13699</v>
      </c>
      <c r="K4585" s="18"/>
      <c r="L4585" s="14" t="s">
        <v>13699</v>
      </c>
      <c r="M4585" s="15" t="s">
        <v>31375</v>
      </c>
      <c r="N4585" s="19" t="str">
        <f>_xlfn.IFNA(VLOOKUP(K4585,'HAN02'!$I$1:$J$426,2,FALSE),"")</f>
        <v/>
      </c>
    </row>
    <row r="4586" spans="1:14">
      <c r="A4586" s="14">
        <v>4584</v>
      </c>
      <c r="B4586" s="14" t="str">
        <f t="shared" si="71"/>
        <v>610100504584</v>
      </c>
      <c r="C4586" s="15" t="s">
        <v>31587</v>
      </c>
      <c r="D4586" s="15" t="s">
        <v>5815</v>
      </c>
      <c r="E4586" s="15" t="s">
        <v>31588</v>
      </c>
      <c r="F4586" s="14" t="s">
        <v>6675</v>
      </c>
      <c r="G4586" s="15" t="s">
        <v>31589</v>
      </c>
      <c r="H4586" s="14" t="s">
        <v>13745</v>
      </c>
      <c r="I4586" s="15" t="s">
        <v>31590</v>
      </c>
      <c r="J4586" s="14" t="s">
        <v>13699</v>
      </c>
      <c r="K4586" s="18"/>
      <c r="L4586" s="14" t="s">
        <v>13699</v>
      </c>
      <c r="M4586" s="15" t="s">
        <v>31375</v>
      </c>
      <c r="N4586" s="19" t="str">
        <f>_xlfn.IFNA(VLOOKUP(K4586,'HAN02'!$I$1:$J$426,2,FALSE),"")</f>
        <v/>
      </c>
    </row>
    <row r="4587" spans="1:14">
      <c r="A4587" s="14">
        <v>4585</v>
      </c>
      <c r="B4587" s="14" t="str">
        <f t="shared" si="71"/>
        <v>610100604585</v>
      </c>
      <c r="C4587" s="15" t="s">
        <v>31591</v>
      </c>
      <c r="D4587" s="15" t="s">
        <v>5815</v>
      </c>
      <c r="E4587" s="15" t="s">
        <v>31592</v>
      </c>
      <c r="F4587" s="14" t="s">
        <v>31449</v>
      </c>
      <c r="G4587" s="15" t="s">
        <v>31593</v>
      </c>
      <c r="H4587" s="14" t="s">
        <v>15084</v>
      </c>
      <c r="I4587" s="15" t="s">
        <v>15661</v>
      </c>
      <c r="J4587" s="14" t="s">
        <v>13699</v>
      </c>
      <c r="K4587" s="18"/>
      <c r="L4587" s="14" t="s">
        <v>13699</v>
      </c>
      <c r="M4587" s="15" t="s">
        <v>31375</v>
      </c>
      <c r="N4587" s="19" t="str">
        <f>_xlfn.IFNA(VLOOKUP(K4587,'HAN02'!$I$1:$J$426,2,FALSE),"")</f>
        <v/>
      </c>
    </row>
    <row r="4588" spans="1:14">
      <c r="A4588" s="14">
        <v>4586</v>
      </c>
      <c r="B4588" s="14" t="str">
        <f t="shared" si="71"/>
        <v>610103404586</v>
      </c>
      <c r="C4588" s="15" t="s">
        <v>31594</v>
      </c>
      <c r="D4588" s="15" t="s">
        <v>5819</v>
      </c>
      <c r="E4588" s="15" t="s">
        <v>31595</v>
      </c>
      <c r="F4588" s="14" t="s">
        <v>31399</v>
      </c>
      <c r="G4588" s="15" t="s">
        <v>31596</v>
      </c>
      <c r="H4588" s="14" t="s">
        <v>13708</v>
      </c>
      <c r="I4588" s="15" t="s">
        <v>25233</v>
      </c>
      <c r="J4588" s="14" t="s">
        <v>13710</v>
      </c>
      <c r="K4588" s="18" t="s">
        <v>13330</v>
      </c>
      <c r="L4588" s="14" t="s">
        <v>13699</v>
      </c>
      <c r="M4588" s="15" t="s">
        <v>31375</v>
      </c>
      <c r="N4588" s="19" t="str">
        <f>_xlfn.IFNA(VLOOKUP(K4588,'HAN02'!$I$1:$J$426,2,FALSE),"")</f>
        <v>GG612049</v>
      </c>
    </row>
    <row r="4589" spans="1:14">
      <c r="A4589" s="14">
        <v>4587</v>
      </c>
      <c r="B4589" s="14" t="str">
        <f t="shared" si="71"/>
        <v>610103404587</v>
      </c>
      <c r="C4589" s="15" t="s">
        <v>31597</v>
      </c>
      <c r="D4589" s="15" t="s">
        <v>5819</v>
      </c>
      <c r="E4589" s="15" t="s">
        <v>31598</v>
      </c>
      <c r="F4589" s="14" t="s">
        <v>31599</v>
      </c>
      <c r="G4589" s="15" t="s">
        <v>31600</v>
      </c>
      <c r="H4589" s="14" t="s">
        <v>13708</v>
      </c>
      <c r="I4589" s="15" t="s">
        <v>31601</v>
      </c>
      <c r="J4589" s="14" t="s">
        <v>13699</v>
      </c>
      <c r="K4589" s="18"/>
      <c r="L4589" s="14" t="s">
        <v>13832</v>
      </c>
      <c r="M4589" s="15" t="s">
        <v>31375</v>
      </c>
      <c r="N4589" s="19" t="str">
        <f>_xlfn.IFNA(VLOOKUP(K4589,'HAN02'!$I$1:$J$426,2,FALSE),"")</f>
        <v/>
      </c>
    </row>
    <row r="4590" spans="1:14">
      <c r="A4590" s="14">
        <v>4588</v>
      </c>
      <c r="B4590" s="14" t="str">
        <f t="shared" si="71"/>
        <v>610103004588</v>
      </c>
      <c r="C4590" s="15" t="s">
        <v>31602</v>
      </c>
      <c r="D4590" s="15" t="s">
        <v>5819</v>
      </c>
      <c r="E4590" s="15"/>
      <c r="F4590" s="14"/>
      <c r="G4590" s="15"/>
      <c r="H4590" s="14"/>
      <c r="I4590" s="15"/>
      <c r="J4590" s="14"/>
      <c r="K4590" s="18"/>
      <c r="L4590" s="14" t="s">
        <v>13699</v>
      </c>
      <c r="M4590" s="15" t="s">
        <v>31375</v>
      </c>
      <c r="N4590" s="19" t="str">
        <f>_xlfn.IFNA(VLOOKUP(K4590,'HAN02'!$I$1:$J$426,2,FALSE),"")</f>
        <v/>
      </c>
    </row>
    <row r="4591" spans="1:14">
      <c r="A4591" s="14">
        <v>4589</v>
      </c>
      <c r="B4591" s="14" t="str">
        <f t="shared" si="71"/>
        <v>610104204589</v>
      </c>
      <c r="C4591" s="15" t="s">
        <v>31603</v>
      </c>
      <c r="D4591" s="15" t="s">
        <v>5821</v>
      </c>
      <c r="E4591" s="15" t="s">
        <v>31604</v>
      </c>
      <c r="F4591" s="14" t="s">
        <v>6675</v>
      </c>
      <c r="G4591" s="15" t="s">
        <v>31605</v>
      </c>
      <c r="H4591" s="14" t="s">
        <v>14962</v>
      </c>
      <c r="I4591" s="15" t="s">
        <v>31606</v>
      </c>
      <c r="J4591" s="14" t="s">
        <v>13699</v>
      </c>
      <c r="K4591" s="18"/>
      <c r="L4591" s="14" t="s">
        <v>13699</v>
      </c>
      <c r="M4591" s="15" t="s">
        <v>31375</v>
      </c>
      <c r="N4591" s="19" t="str">
        <f>_xlfn.IFNA(VLOOKUP(K4591,'HAN02'!$I$1:$J$426,2,FALSE),"")</f>
        <v/>
      </c>
    </row>
    <row r="4592" spans="1:14">
      <c r="A4592" s="14">
        <v>4590</v>
      </c>
      <c r="B4592" s="14" t="str">
        <f t="shared" si="71"/>
        <v>610111404590</v>
      </c>
      <c r="C4592" s="15" t="s">
        <v>31607</v>
      </c>
      <c r="D4592" s="15" t="s">
        <v>5823</v>
      </c>
      <c r="E4592" s="15" t="s">
        <v>31608</v>
      </c>
      <c r="F4592" s="14" t="s">
        <v>31506</v>
      </c>
      <c r="G4592" s="15" t="s">
        <v>31609</v>
      </c>
      <c r="H4592" s="14" t="s">
        <v>13708</v>
      </c>
      <c r="I4592" s="15" t="s">
        <v>13767</v>
      </c>
      <c r="J4592" s="14" t="s">
        <v>13699</v>
      </c>
      <c r="K4592" s="18"/>
      <c r="L4592" s="14" t="s">
        <v>13699</v>
      </c>
      <c r="M4592" s="15" t="s">
        <v>31375</v>
      </c>
      <c r="N4592" s="19" t="str">
        <f>_xlfn.IFNA(VLOOKUP(K4592,'HAN02'!$I$1:$J$426,2,FALSE),"")</f>
        <v/>
      </c>
    </row>
    <row r="4593" spans="1:14">
      <c r="A4593" s="14">
        <v>4591</v>
      </c>
      <c r="B4593" s="14" t="str">
        <f t="shared" si="71"/>
        <v>610111504591</v>
      </c>
      <c r="C4593" s="15" t="s">
        <v>31610</v>
      </c>
      <c r="D4593" s="15" t="s">
        <v>5823</v>
      </c>
      <c r="E4593" s="15" t="s">
        <v>31611</v>
      </c>
      <c r="F4593" s="14" t="s">
        <v>31506</v>
      </c>
      <c r="G4593" s="15" t="s">
        <v>31612</v>
      </c>
      <c r="H4593" s="14" t="s">
        <v>13745</v>
      </c>
      <c r="I4593" s="15" t="s">
        <v>17316</v>
      </c>
      <c r="J4593" s="14" t="s">
        <v>13699</v>
      </c>
      <c r="K4593" s="18"/>
      <c r="L4593" s="14" t="s">
        <v>13699</v>
      </c>
      <c r="M4593" s="15" t="s">
        <v>31375</v>
      </c>
      <c r="N4593" s="19" t="str">
        <f>_xlfn.IFNA(VLOOKUP(K4593,'HAN02'!$I$1:$J$426,2,FALSE),"")</f>
        <v/>
      </c>
    </row>
    <row r="4594" spans="1:14">
      <c r="A4594" s="14">
        <v>4592</v>
      </c>
      <c r="B4594" s="14" t="str">
        <f t="shared" si="71"/>
        <v>610112504592</v>
      </c>
      <c r="C4594" s="15" t="s">
        <v>31613</v>
      </c>
      <c r="D4594" s="15" t="s">
        <v>5825</v>
      </c>
      <c r="E4594" s="15" t="s">
        <v>31614</v>
      </c>
      <c r="F4594" s="14" t="s">
        <v>6675</v>
      </c>
      <c r="G4594" s="15" t="s">
        <v>31615</v>
      </c>
      <c r="H4594" s="14" t="s">
        <v>13745</v>
      </c>
      <c r="I4594" s="15" t="s">
        <v>31616</v>
      </c>
      <c r="J4594" s="14" t="s">
        <v>13699</v>
      </c>
      <c r="K4594" s="18"/>
      <c r="L4594" s="14" t="s">
        <v>13832</v>
      </c>
      <c r="M4594" s="15" t="s">
        <v>31375</v>
      </c>
      <c r="N4594" s="19" t="str">
        <f>_xlfn.IFNA(VLOOKUP(K4594,'HAN02'!$I$1:$J$426,2,FALSE),"")</f>
        <v/>
      </c>
    </row>
    <row r="4595" spans="1:14">
      <c r="A4595" s="14">
        <v>4593</v>
      </c>
      <c r="B4595" s="14" t="str">
        <f t="shared" si="71"/>
        <v>610112504593</v>
      </c>
      <c r="C4595" s="15" t="s">
        <v>31617</v>
      </c>
      <c r="D4595" s="15" t="s">
        <v>5825</v>
      </c>
      <c r="E4595" s="15" t="s">
        <v>31618</v>
      </c>
      <c r="F4595" s="14" t="s">
        <v>31449</v>
      </c>
      <c r="G4595" s="15" t="s">
        <v>31619</v>
      </c>
      <c r="H4595" s="14" t="s">
        <v>13745</v>
      </c>
      <c r="I4595" s="15" t="s">
        <v>25197</v>
      </c>
      <c r="J4595" s="14" t="s">
        <v>13699</v>
      </c>
      <c r="K4595" s="18"/>
      <c r="L4595" s="14" t="s">
        <v>13699</v>
      </c>
      <c r="M4595" s="15" t="s">
        <v>31375</v>
      </c>
      <c r="N4595" s="19" t="str">
        <f>_xlfn.IFNA(VLOOKUP(K4595,'HAN02'!$I$1:$J$426,2,FALSE),"")</f>
        <v/>
      </c>
    </row>
    <row r="4596" spans="1:14">
      <c r="A4596" s="14">
        <v>4594</v>
      </c>
      <c r="B4596" s="14" t="str">
        <f t="shared" si="71"/>
        <v>610113504594</v>
      </c>
      <c r="C4596" s="15" t="s">
        <v>31620</v>
      </c>
      <c r="D4596" s="15" t="s">
        <v>5827</v>
      </c>
      <c r="E4596" s="15" t="s">
        <v>31621</v>
      </c>
      <c r="F4596" s="14" t="s">
        <v>31492</v>
      </c>
      <c r="G4596" s="15" t="s">
        <v>31622</v>
      </c>
      <c r="H4596" s="14" t="s">
        <v>13745</v>
      </c>
      <c r="I4596" s="15" t="s">
        <v>22824</v>
      </c>
      <c r="J4596" s="14" t="s">
        <v>13699</v>
      </c>
      <c r="K4596" s="18"/>
      <c r="L4596" s="14" t="s">
        <v>13699</v>
      </c>
      <c r="M4596" s="15" t="s">
        <v>31375</v>
      </c>
      <c r="N4596" s="19" t="str">
        <f>_xlfn.IFNA(VLOOKUP(K4596,'HAN02'!$I$1:$J$426,2,FALSE),"")</f>
        <v/>
      </c>
    </row>
    <row r="4597" spans="1:14">
      <c r="A4597" s="14">
        <v>4595</v>
      </c>
      <c r="B4597" s="14" t="str">
        <f t="shared" si="71"/>
        <v>610113604595</v>
      </c>
      <c r="C4597" s="15" t="s">
        <v>31623</v>
      </c>
      <c r="D4597" s="15" t="s">
        <v>5827</v>
      </c>
      <c r="E4597" s="15" t="s">
        <v>31624</v>
      </c>
      <c r="F4597" s="14" t="s">
        <v>31492</v>
      </c>
      <c r="G4597" s="15" t="s">
        <v>31625</v>
      </c>
      <c r="H4597" s="14" t="s">
        <v>15084</v>
      </c>
      <c r="I4597" s="15" t="s">
        <v>14908</v>
      </c>
      <c r="J4597" s="14" t="s">
        <v>13699</v>
      </c>
      <c r="K4597" s="18"/>
      <c r="L4597" s="14" t="s">
        <v>13699</v>
      </c>
      <c r="M4597" s="15" t="s">
        <v>31375</v>
      </c>
      <c r="N4597" s="19" t="str">
        <f>_xlfn.IFNA(VLOOKUP(K4597,'HAN02'!$I$1:$J$426,2,FALSE),"")</f>
        <v/>
      </c>
    </row>
    <row r="4598" spans="1:14">
      <c r="A4598" s="14">
        <v>4596</v>
      </c>
      <c r="B4598" s="14" t="str">
        <f t="shared" si="71"/>
        <v>610125504596</v>
      </c>
      <c r="C4598" s="15" t="s">
        <v>31626</v>
      </c>
      <c r="D4598" s="15" t="s">
        <v>31627</v>
      </c>
      <c r="E4598" s="15" t="s">
        <v>31628</v>
      </c>
      <c r="F4598" s="14" t="s">
        <v>31559</v>
      </c>
      <c r="G4598" s="15" t="s">
        <v>31629</v>
      </c>
      <c r="H4598" s="14" t="s">
        <v>13745</v>
      </c>
      <c r="I4598" s="15" t="s">
        <v>31290</v>
      </c>
      <c r="J4598" s="14" t="s">
        <v>13699</v>
      </c>
      <c r="K4598" s="18"/>
      <c r="L4598" s="14" t="s">
        <v>13699</v>
      </c>
      <c r="M4598" s="15" t="s">
        <v>31375</v>
      </c>
      <c r="N4598" s="19" t="str">
        <f>_xlfn.IFNA(VLOOKUP(K4598,'HAN02'!$I$1:$J$426,2,FALSE),"")</f>
        <v/>
      </c>
    </row>
    <row r="4599" spans="1:14">
      <c r="A4599" s="14">
        <v>4597</v>
      </c>
      <c r="B4599" s="14" t="str">
        <f t="shared" si="71"/>
        <v>610126504597</v>
      </c>
      <c r="C4599" s="15" t="s">
        <v>31630</v>
      </c>
      <c r="D4599" s="15" t="s">
        <v>31631</v>
      </c>
      <c r="E4599" s="15" t="s">
        <v>31632</v>
      </c>
      <c r="F4599" s="14" t="s">
        <v>31525</v>
      </c>
      <c r="G4599" s="15" t="s">
        <v>31633</v>
      </c>
      <c r="H4599" s="14" t="s">
        <v>13745</v>
      </c>
      <c r="I4599" s="15" t="s">
        <v>31634</v>
      </c>
      <c r="J4599" s="14" t="s">
        <v>13699</v>
      </c>
      <c r="K4599" s="18"/>
      <c r="L4599" s="14" t="s">
        <v>13832</v>
      </c>
      <c r="M4599" s="15" t="s">
        <v>31375</v>
      </c>
      <c r="N4599" s="19" t="str">
        <f>_xlfn.IFNA(VLOOKUP(K4599,'HAN02'!$I$1:$J$426,2,FALSE),"")</f>
        <v/>
      </c>
    </row>
    <row r="4600" spans="1:14">
      <c r="A4600" s="14">
        <v>4598</v>
      </c>
      <c r="B4600" s="14" t="str">
        <f t="shared" si="71"/>
        <v>610126504598</v>
      </c>
      <c r="C4600" s="15" t="s">
        <v>31635</v>
      </c>
      <c r="D4600" s="15" t="s">
        <v>31631</v>
      </c>
      <c r="E4600" s="15" t="s">
        <v>31636</v>
      </c>
      <c r="F4600" s="14" t="s">
        <v>31525</v>
      </c>
      <c r="G4600" s="15" t="s">
        <v>31637</v>
      </c>
      <c r="H4600" s="14" t="s">
        <v>13745</v>
      </c>
      <c r="I4600" s="15" t="s">
        <v>31638</v>
      </c>
      <c r="J4600" s="14" t="s">
        <v>13699</v>
      </c>
      <c r="K4600" s="18"/>
      <c r="L4600" s="14" t="s">
        <v>13699</v>
      </c>
      <c r="M4600" s="15" t="s">
        <v>31375</v>
      </c>
      <c r="N4600" s="19" t="str">
        <f>_xlfn.IFNA(VLOOKUP(K4600,'HAN02'!$I$1:$J$426,2,FALSE),"")</f>
        <v/>
      </c>
    </row>
    <row r="4601" spans="1:14">
      <c r="A4601" s="14">
        <v>4599</v>
      </c>
      <c r="B4601" s="14" t="str">
        <f t="shared" si="71"/>
        <v>610196504599</v>
      </c>
      <c r="C4601" s="15" t="s">
        <v>31639</v>
      </c>
      <c r="D4601" s="15" t="s">
        <v>13330</v>
      </c>
      <c r="E4601" s="15" t="s">
        <v>31640</v>
      </c>
      <c r="F4601" s="14" t="s">
        <v>6675</v>
      </c>
      <c r="G4601" s="15" t="s">
        <v>31641</v>
      </c>
      <c r="H4601" s="14" t="s">
        <v>13745</v>
      </c>
      <c r="I4601" s="15" t="s">
        <v>19351</v>
      </c>
      <c r="J4601" s="14" t="s">
        <v>13710</v>
      </c>
      <c r="K4601" s="18" t="s">
        <v>13330</v>
      </c>
      <c r="L4601" s="14" t="s">
        <v>13699</v>
      </c>
      <c r="M4601" s="15" t="s">
        <v>31375</v>
      </c>
      <c r="N4601" s="19" t="str">
        <f>_xlfn.IFNA(VLOOKUP(K4601,'HAN02'!$I$1:$J$426,2,FALSE),"")</f>
        <v>GG612049</v>
      </c>
    </row>
    <row r="4602" spans="1:14">
      <c r="A4602" s="14">
        <v>4600</v>
      </c>
      <c r="B4602" s="14" t="str">
        <f t="shared" si="71"/>
        <v>610200604600</v>
      </c>
      <c r="C4602" s="15" t="s">
        <v>31642</v>
      </c>
      <c r="D4602" s="15" t="s">
        <v>5842</v>
      </c>
      <c r="E4602" s="15" t="s">
        <v>31643</v>
      </c>
      <c r="F4602" s="14" t="s">
        <v>31644</v>
      </c>
      <c r="G4602" s="15" t="s">
        <v>31645</v>
      </c>
      <c r="H4602" s="14" t="s">
        <v>15084</v>
      </c>
      <c r="I4602" s="15" t="s">
        <v>21842</v>
      </c>
      <c r="J4602" s="14" t="s">
        <v>13699</v>
      </c>
      <c r="K4602" s="18"/>
      <c r="L4602" s="14" t="s">
        <v>13699</v>
      </c>
      <c r="M4602" s="15" t="s">
        <v>31375</v>
      </c>
      <c r="N4602" s="19" t="str">
        <f>_xlfn.IFNA(VLOOKUP(K4602,'HAN02'!$I$1:$J$426,2,FALSE),"")</f>
        <v/>
      </c>
    </row>
    <row r="4603" spans="1:14">
      <c r="A4603" s="14">
        <v>4601</v>
      </c>
      <c r="B4603" s="14" t="str">
        <f t="shared" si="71"/>
        <v>610300404601</v>
      </c>
      <c r="C4603" s="15" t="s">
        <v>31646</v>
      </c>
      <c r="D4603" s="15" t="s">
        <v>5853</v>
      </c>
      <c r="E4603" s="15" t="s">
        <v>31647</v>
      </c>
      <c r="F4603" s="14" t="s">
        <v>31648</v>
      </c>
      <c r="G4603" s="15" t="s">
        <v>31649</v>
      </c>
      <c r="H4603" s="14" t="s">
        <v>13708</v>
      </c>
      <c r="I4603" s="15" t="s">
        <v>31650</v>
      </c>
      <c r="J4603" s="14" t="s">
        <v>13710</v>
      </c>
      <c r="K4603" s="18" t="s">
        <v>13334</v>
      </c>
      <c r="L4603" s="14" t="s">
        <v>13832</v>
      </c>
      <c r="M4603" s="15" t="s">
        <v>31375</v>
      </c>
      <c r="N4603" s="19" t="str">
        <f>_xlfn.IFNA(VLOOKUP(K4603,'HAN02'!$I$1:$J$426,2,FALSE),"")</f>
        <v>GG612050</v>
      </c>
    </row>
    <row r="4604" spans="1:14">
      <c r="A4604" s="14">
        <v>4602</v>
      </c>
      <c r="B4604" s="14" t="str">
        <f t="shared" si="71"/>
        <v>610300404602</v>
      </c>
      <c r="C4604" s="15" t="s">
        <v>31651</v>
      </c>
      <c r="D4604" s="15" t="s">
        <v>5853</v>
      </c>
      <c r="E4604" s="15" t="s">
        <v>31652</v>
      </c>
      <c r="F4604" s="14" t="s">
        <v>31653</v>
      </c>
      <c r="G4604" s="15" t="s">
        <v>31654</v>
      </c>
      <c r="H4604" s="14" t="s">
        <v>13708</v>
      </c>
      <c r="I4604" s="15" t="s">
        <v>16173</v>
      </c>
      <c r="J4604" s="14" t="s">
        <v>13710</v>
      </c>
      <c r="K4604" s="18" t="s">
        <v>13334</v>
      </c>
      <c r="L4604" s="14" t="s">
        <v>13832</v>
      </c>
      <c r="M4604" s="15" t="s">
        <v>31375</v>
      </c>
      <c r="N4604" s="19" t="str">
        <f>_xlfn.IFNA(VLOOKUP(K4604,'HAN02'!$I$1:$J$426,2,FALSE),"")</f>
        <v>GG612050</v>
      </c>
    </row>
    <row r="4605" spans="1:14">
      <c r="A4605" s="14">
        <v>4603</v>
      </c>
      <c r="B4605" s="14" t="str">
        <f t="shared" si="71"/>
        <v>610300004603</v>
      </c>
      <c r="C4605" s="15" t="s">
        <v>31655</v>
      </c>
      <c r="D4605" s="15" t="s">
        <v>5853</v>
      </c>
      <c r="E4605" s="15" t="s">
        <v>31656</v>
      </c>
      <c r="F4605" s="14" t="s">
        <v>31657</v>
      </c>
      <c r="G4605" s="15" t="s">
        <v>31658</v>
      </c>
      <c r="H4605" s="14"/>
      <c r="I4605" s="15" t="s">
        <v>13852</v>
      </c>
      <c r="J4605" s="14"/>
      <c r="K4605" s="18"/>
      <c r="L4605" s="14" t="s">
        <v>13699</v>
      </c>
      <c r="M4605" s="15" t="s">
        <v>31375</v>
      </c>
      <c r="N4605" s="19" t="str">
        <f>_xlfn.IFNA(VLOOKUP(K4605,'HAN02'!$I$1:$J$426,2,FALSE),"")</f>
        <v/>
      </c>
    </row>
    <row r="4606" spans="1:14">
      <c r="A4606" s="14">
        <v>4604</v>
      </c>
      <c r="B4606" s="14" t="str">
        <f t="shared" si="71"/>
        <v>610300704604</v>
      </c>
      <c r="C4606" s="15" t="s">
        <v>31659</v>
      </c>
      <c r="D4606" s="15" t="s">
        <v>5853</v>
      </c>
      <c r="E4606" s="15" t="s">
        <v>31660</v>
      </c>
      <c r="F4606" s="14" t="s">
        <v>31648</v>
      </c>
      <c r="G4606" s="15" t="s">
        <v>31661</v>
      </c>
      <c r="H4606" s="14" t="s">
        <v>14247</v>
      </c>
      <c r="I4606" s="15" t="s">
        <v>31662</v>
      </c>
      <c r="J4606" s="14" t="s">
        <v>13710</v>
      </c>
      <c r="K4606" s="18" t="s">
        <v>13334</v>
      </c>
      <c r="L4606" s="14" t="s">
        <v>13832</v>
      </c>
      <c r="M4606" s="15" t="s">
        <v>31375</v>
      </c>
      <c r="N4606" s="19" t="str">
        <f>_xlfn.IFNA(VLOOKUP(K4606,'HAN02'!$I$1:$J$426,2,FALSE),"")</f>
        <v>GG612050</v>
      </c>
    </row>
    <row r="4607" spans="1:14">
      <c r="A4607" s="14">
        <v>4605</v>
      </c>
      <c r="B4607" s="14" t="str">
        <f t="shared" si="71"/>
        <v>610401404605</v>
      </c>
      <c r="C4607" s="15" t="s">
        <v>31663</v>
      </c>
      <c r="D4607" s="15" t="s">
        <v>5882</v>
      </c>
      <c r="E4607" s="15" t="s">
        <v>31664</v>
      </c>
      <c r="F4607" s="14" t="s">
        <v>31378</v>
      </c>
      <c r="G4607" s="15" t="s">
        <v>31665</v>
      </c>
      <c r="H4607" s="14" t="s">
        <v>13708</v>
      </c>
      <c r="I4607" s="15" t="s">
        <v>22946</v>
      </c>
      <c r="J4607" s="14" t="s">
        <v>13699</v>
      </c>
      <c r="K4607" s="18"/>
      <c r="L4607" s="14" t="s">
        <v>13832</v>
      </c>
      <c r="M4607" s="15" t="s">
        <v>31375</v>
      </c>
      <c r="N4607" s="19" t="str">
        <f>_xlfn.IFNA(VLOOKUP(K4607,'HAN02'!$I$1:$J$426,2,FALSE),"")</f>
        <v/>
      </c>
    </row>
    <row r="4608" spans="1:14">
      <c r="A4608" s="14">
        <v>4606</v>
      </c>
      <c r="B4608" s="14" t="str">
        <f t="shared" si="71"/>
        <v>610404404606</v>
      </c>
      <c r="C4608" s="15" t="s">
        <v>31666</v>
      </c>
      <c r="D4608" s="15" t="s">
        <v>5887</v>
      </c>
      <c r="E4608" s="15" t="s">
        <v>31667</v>
      </c>
      <c r="F4608" s="14" t="s">
        <v>31378</v>
      </c>
      <c r="G4608" s="15" t="s">
        <v>31668</v>
      </c>
      <c r="H4608" s="14" t="s">
        <v>13708</v>
      </c>
      <c r="I4608" s="15" t="s">
        <v>31669</v>
      </c>
      <c r="J4608" s="14" t="s">
        <v>13699</v>
      </c>
      <c r="K4608" s="18"/>
      <c r="L4608" s="14" t="s">
        <v>13832</v>
      </c>
      <c r="M4608" s="15" t="s">
        <v>31375</v>
      </c>
      <c r="N4608" s="19" t="str">
        <f>_xlfn.IFNA(VLOOKUP(K4608,'HAN02'!$I$1:$J$426,2,FALSE),"")</f>
        <v/>
      </c>
    </row>
    <row r="4609" spans="1:14">
      <c r="A4609" s="14">
        <v>4607</v>
      </c>
      <c r="B4609" s="14" t="str">
        <f t="shared" si="71"/>
        <v>610404004607</v>
      </c>
      <c r="C4609" s="15" t="s">
        <v>31670</v>
      </c>
      <c r="D4609" s="15" t="s">
        <v>5887</v>
      </c>
      <c r="E4609" s="15" t="s">
        <v>31671</v>
      </c>
      <c r="F4609" s="14" t="s">
        <v>31672</v>
      </c>
      <c r="G4609" s="15" t="s">
        <v>31673</v>
      </c>
      <c r="H4609" s="14"/>
      <c r="I4609" s="15" t="s">
        <v>22306</v>
      </c>
      <c r="J4609" s="14"/>
      <c r="K4609" s="18"/>
      <c r="L4609" s="14" t="s">
        <v>13699</v>
      </c>
      <c r="M4609" s="15" t="s">
        <v>31375</v>
      </c>
      <c r="N4609" s="19" t="str">
        <f>_xlfn.IFNA(VLOOKUP(K4609,'HAN02'!$I$1:$J$426,2,FALSE),"")</f>
        <v/>
      </c>
    </row>
    <row r="4610" spans="1:14">
      <c r="A4610" s="14">
        <v>4608</v>
      </c>
      <c r="B4610" s="14" t="str">
        <f t="shared" si="71"/>
        <v>610422504608</v>
      </c>
      <c r="C4610" s="15" t="s">
        <v>31674</v>
      </c>
      <c r="D4610" s="15" t="s">
        <v>5889</v>
      </c>
      <c r="E4610" s="15" t="s">
        <v>31675</v>
      </c>
      <c r="F4610" s="14" t="s">
        <v>31676</v>
      </c>
      <c r="G4610" s="15" t="s">
        <v>31677</v>
      </c>
      <c r="H4610" s="14" t="s">
        <v>13745</v>
      </c>
      <c r="I4610" s="15" t="s">
        <v>24452</v>
      </c>
      <c r="J4610" s="14" t="s">
        <v>13699</v>
      </c>
      <c r="K4610" s="18"/>
      <c r="L4610" s="14" t="s">
        <v>13699</v>
      </c>
      <c r="M4610" s="15" t="s">
        <v>31375</v>
      </c>
      <c r="N4610" s="19" t="str">
        <f>_xlfn.IFNA(VLOOKUP(K4610,'HAN02'!$I$1:$J$426,2,FALSE),"")</f>
        <v/>
      </c>
    </row>
    <row r="4611" spans="1:14">
      <c r="A4611" s="14">
        <v>4609</v>
      </c>
      <c r="B4611" s="14" t="str">
        <f t="shared" si="71"/>
        <v>610496304609</v>
      </c>
      <c r="C4611" s="15" t="s">
        <v>31678</v>
      </c>
      <c r="D4611" s="15" t="s">
        <v>13339</v>
      </c>
      <c r="E4611" s="15" t="s">
        <v>31679</v>
      </c>
      <c r="F4611" s="14" t="s">
        <v>31680</v>
      </c>
      <c r="G4611" s="15" t="s">
        <v>31681</v>
      </c>
      <c r="H4611" s="14" t="s">
        <v>13872</v>
      </c>
      <c r="I4611" s="15" t="s">
        <v>16067</v>
      </c>
      <c r="J4611" s="14" t="s">
        <v>13710</v>
      </c>
      <c r="K4611" s="18" t="s">
        <v>13339</v>
      </c>
      <c r="L4611" s="14" t="s">
        <v>13832</v>
      </c>
      <c r="M4611" s="15" t="s">
        <v>31375</v>
      </c>
      <c r="N4611" s="19" t="str">
        <f>_xlfn.IFNA(VLOOKUP(K4611,'HAN02'!$I$1:$J$426,2,FALSE),"")</f>
        <v>GG612051</v>
      </c>
    </row>
    <row r="4612" spans="1:14">
      <c r="A4612" s="14">
        <v>4610</v>
      </c>
      <c r="B4612" s="14" t="str">
        <f t="shared" ref="B4612:B4675" si="72">D4612&amp;IF(H4612="",0,H4612)&amp;REPT(0,5-LEN(A4612))&amp;A4612</f>
        <v>610497304610</v>
      </c>
      <c r="C4612" s="15" t="s">
        <v>31682</v>
      </c>
      <c r="D4612" s="15" t="s">
        <v>13337</v>
      </c>
      <c r="E4612" s="15" t="s">
        <v>31683</v>
      </c>
      <c r="F4612" s="14" t="s">
        <v>31378</v>
      </c>
      <c r="G4612" s="15" t="s">
        <v>31684</v>
      </c>
      <c r="H4612" s="14" t="s">
        <v>13872</v>
      </c>
      <c r="I4612" s="15" t="s">
        <v>31685</v>
      </c>
      <c r="J4612" s="14" t="s">
        <v>13710</v>
      </c>
      <c r="K4612" s="18" t="s">
        <v>13337</v>
      </c>
      <c r="L4612" s="14" t="s">
        <v>13699</v>
      </c>
      <c r="M4612" s="15" t="s">
        <v>31375</v>
      </c>
      <c r="N4612" s="19" t="str">
        <f>_xlfn.IFNA(VLOOKUP(K4612,'HAN02'!$I$1:$J$426,2,FALSE),"")</f>
        <v>GG612147</v>
      </c>
    </row>
    <row r="4613" spans="1:14">
      <c r="A4613" s="14">
        <v>4611</v>
      </c>
      <c r="B4613" s="14" t="str">
        <f t="shared" si="72"/>
        <v>610497004611</v>
      </c>
      <c r="C4613" s="15" t="s">
        <v>31686</v>
      </c>
      <c r="D4613" s="15" t="s">
        <v>13337</v>
      </c>
      <c r="E4613" s="15" t="s">
        <v>31687</v>
      </c>
      <c r="F4613" s="14" t="s">
        <v>31688</v>
      </c>
      <c r="G4613" s="15" t="s">
        <v>31689</v>
      </c>
      <c r="H4613" s="14"/>
      <c r="I4613" s="15" t="s">
        <v>23029</v>
      </c>
      <c r="J4613" s="14"/>
      <c r="K4613" s="18"/>
      <c r="L4613" s="14" t="s">
        <v>13699</v>
      </c>
      <c r="M4613" s="15" t="s">
        <v>31375</v>
      </c>
      <c r="N4613" s="19" t="str">
        <f>_xlfn.IFNA(VLOOKUP(K4613,'HAN02'!$I$1:$J$426,2,FALSE),"")</f>
        <v/>
      </c>
    </row>
    <row r="4614" spans="1:14">
      <c r="A4614" s="14">
        <v>4612</v>
      </c>
      <c r="B4614" s="14" t="str">
        <f t="shared" si="72"/>
        <v>610497004612</v>
      </c>
      <c r="C4614" s="15" t="s">
        <v>31690</v>
      </c>
      <c r="D4614" s="15" t="s">
        <v>13337</v>
      </c>
      <c r="E4614" s="15" t="s">
        <v>31691</v>
      </c>
      <c r="F4614" s="14" t="s">
        <v>31378</v>
      </c>
      <c r="G4614" s="15"/>
      <c r="H4614" s="14"/>
      <c r="I4614" s="15"/>
      <c r="J4614" s="14"/>
      <c r="K4614" s="18"/>
      <c r="L4614" s="14" t="s">
        <v>13699</v>
      </c>
      <c r="M4614" s="15" t="s">
        <v>31375</v>
      </c>
      <c r="N4614" s="19" t="str">
        <f>_xlfn.IFNA(VLOOKUP(K4614,'HAN02'!$I$1:$J$426,2,FALSE),"")</f>
        <v/>
      </c>
    </row>
    <row r="4615" spans="1:14">
      <c r="A4615" s="14">
        <v>4613</v>
      </c>
      <c r="B4615" s="14" t="str">
        <f t="shared" si="72"/>
        <v>610500004613</v>
      </c>
      <c r="C4615" s="15" t="s">
        <v>31692</v>
      </c>
      <c r="D4615" s="15" t="s">
        <v>5911</v>
      </c>
      <c r="E4615" s="15" t="s">
        <v>31693</v>
      </c>
      <c r="F4615" s="14" t="s">
        <v>31694</v>
      </c>
      <c r="G4615" s="15" t="s">
        <v>31695</v>
      </c>
      <c r="H4615" s="14"/>
      <c r="I4615" s="15" t="s">
        <v>15830</v>
      </c>
      <c r="J4615" s="14"/>
      <c r="K4615" s="18"/>
      <c r="L4615" s="14" t="s">
        <v>13699</v>
      </c>
      <c r="M4615" s="15" t="s">
        <v>31375</v>
      </c>
      <c r="N4615" s="19" t="str">
        <f>_xlfn.IFNA(VLOOKUP(K4615,'HAN02'!$I$1:$J$426,2,FALSE),"")</f>
        <v/>
      </c>
    </row>
    <row r="4616" spans="1:14">
      <c r="A4616" s="14">
        <v>4614</v>
      </c>
      <c r="B4616" s="14" t="str">
        <f t="shared" si="72"/>
        <v>610500404614</v>
      </c>
      <c r="C4616" s="15" t="s">
        <v>31696</v>
      </c>
      <c r="D4616" s="15" t="s">
        <v>5911</v>
      </c>
      <c r="E4616" s="15" t="s">
        <v>31697</v>
      </c>
      <c r="F4616" s="14" t="s">
        <v>31698</v>
      </c>
      <c r="G4616" s="15" t="s">
        <v>31699</v>
      </c>
      <c r="H4616" s="14" t="s">
        <v>13708</v>
      </c>
      <c r="I4616" s="15" t="s">
        <v>25106</v>
      </c>
      <c r="J4616" s="14" t="s">
        <v>13699</v>
      </c>
      <c r="K4616" s="18"/>
      <c r="L4616" s="14" t="s">
        <v>13699</v>
      </c>
      <c r="M4616" s="15" t="s">
        <v>31375</v>
      </c>
      <c r="N4616" s="19" t="str">
        <f>_xlfn.IFNA(VLOOKUP(K4616,'HAN02'!$I$1:$J$426,2,FALSE),"")</f>
        <v/>
      </c>
    </row>
    <row r="4617" spans="1:14">
      <c r="A4617" s="14">
        <v>4615</v>
      </c>
      <c r="B4617" s="14" t="str">
        <f t="shared" si="72"/>
        <v>610500404615</v>
      </c>
      <c r="C4617" s="15" t="s">
        <v>31700</v>
      </c>
      <c r="D4617" s="15" t="s">
        <v>5911</v>
      </c>
      <c r="E4617" s="15" t="s">
        <v>31701</v>
      </c>
      <c r="F4617" s="14" t="s">
        <v>31694</v>
      </c>
      <c r="G4617" s="15" t="s">
        <v>31702</v>
      </c>
      <c r="H4617" s="14" t="s">
        <v>13708</v>
      </c>
      <c r="I4617" s="15" t="s">
        <v>31703</v>
      </c>
      <c r="J4617" s="14" t="s">
        <v>13699</v>
      </c>
      <c r="K4617" s="18"/>
      <c r="L4617" s="14" t="s">
        <v>13699</v>
      </c>
      <c r="M4617" s="15" t="s">
        <v>31375</v>
      </c>
      <c r="N4617" s="19" t="str">
        <f>_xlfn.IFNA(VLOOKUP(K4617,'HAN02'!$I$1:$J$426,2,FALSE),"")</f>
        <v/>
      </c>
    </row>
    <row r="4618" spans="1:14">
      <c r="A4618" s="14">
        <v>4616</v>
      </c>
      <c r="B4618" s="14" t="str">
        <f t="shared" si="72"/>
        <v>610525004616</v>
      </c>
      <c r="C4618" s="15" t="s">
        <v>31704</v>
      </c>
      <c r="D4618" s="15" t="s">
        <v>5924</v>
      </c>
      <c r="E4618" s="15" t="s">
        <v>31705</v>
      </c>
      <c r="F4618" s="14" t="s">
        <v>31706</v>
      </c>
      <c r="G4618" s="15" t="s">
        <v>31707</v>
      </c>
      <c r="H4618" s="14"/>
      <c r="I4618" s="15" t="s">
        <v>14615</v>
      </c>
      <c r="J4618" s="14"/>
      <c r="K4618" s="18"/>
      <c r="L4618" s="14" t="s">
        <v>13699</v>
      </c>
      <c r="M4618" s="15" t="s">
        <v>31375</v>
      </c>
      <c r="N4618" s="19" t="str">
        <f>_xlfn.IFNA(VLOOKUP(K4618,'HAN02'!$I$1:$J$426,2,FALSE),"")</f>
        <v/>
      </c>
    </row>
    <row r="4619" spans="1:14">
      <c r="A4619" s="14">
        <v>4617</v>
      </c>
      <c r="B4619" s="14" t="str">
        <f t="shared" si="72"/>
        <v>610527104617</v>
      </c>
      <c r="C4619" s="15" t="s">
        <v>31708</v>
      </c>
      <c r="D4619" s="15" t="s">
        <v>5928</v>
      </c>
      <c r="E4619" s="15" t="s">
        <v>31709</v>
      </c>
      <c r="F4619" s="14" t="s">
        <v>31710</v>
      </c>
      <c r="G4619" s="15" t="s">
        <v>31711</v>
      </c>
      <c r="H4619" s="14" t="s">
        <v>13942</v>
      </c>
      <c r="I4619" s="15" t="s">
        <v>15953</v>
      </c>
      <c r="J4619" s="14" t="s">
        <v>13699</v>
      </c>
      <c r="K4619" s="18"/>
      <c r="L4619" s="14" t="s">
        <v>13699</v>
      </c>
      <c r="M4619" s="15" t="s">
        <v>31375</v>
      </c>
      <c r="N4619" s="19" t="str">
        <f>_xlfn.IFNA(VLOOKUP(K4619,'HAN02'!$I$1:$J$426,2,FALSE),"")</f>
        <v/>
      </c>
    </row>
    <row r="4620" spans="1:14">
      <c r="A4620" s="14">
        <v>4618</v>
      </c>
      <c r="B4620" s="14" t="str">
        <f t="shared" si="72"/>
        <v>610528104618</v>
      </c>
      <c r="C4620" s="15" t="s">
        <v>31712</v>
      </c>
      <c r="D4620" s="15" t="s">
        <v>5930</v>
      </c>
      <c r="E4620" s="15" t="s">
        <v>31713</v>
      </c>
      <c r="F4620" s="14" t="s">
        <v>31714</v>
      </c>
      <c r="G4620" s="15" t="s">
        <v>31715</v>
      </c>
      <c r="H4620" s="14" t="s">
        <v>13942</v>
      </c>
      <c r="I4620" s="15" t="s">
        <v>30351</v>
      </c>
      <c r="J4620" s="14" t="s">
        <v>13699</v>
      </c>
      <c r="K4620" s="18"/>
      <c r="L4620" s="14" t="s">
        <v>13699</v>
      </c>
      <c r="M4620" s="15" t="s">
        <v>31375</v>
      </c>
      <c r="N4620" s="19" t="str">
        <f>_xlfn.IFNA(VLOOKUP(K4620,'HAN02'!$I$1:$J$426,2,FALSE),"")</f>
        <v/>
      </c>
    </row>
    <row r="4621" spans="1:14">
      <c r="A4621" s="14">
        <v>4619</v>
      </c>
      <c r="B4621" s="14" t="str">
        <f t="shared" si="72"/>
        <v>610596404619</v>
      </c>
      <c r="C4621" s="15" t="s">
        <v>31716</v>
      </c>
      <c r="D4621" s="15" t="s">
        <v>13341</v>
      </c>
      <c r="E4621" s="15" t="s">
        <v>31717</v>
      </c>
      <c r="F4621" s="14" t="s">
        <v>31694</v>
      </c>
      <c r="G4621" s="15" t="s">
        <v>31718</v>
      </c>
      <c r="H4621" s="14" t="s">
        <v>13708</v>
      </c>
      <c r="I4621" s="15" t="s">
        <v>27336</v>
      </c>
      <c r="J4621" s="14" t="s">
        <v>13710</v>
      </c>
      <c r="K4621" s="18" t="s">
        <v>13341</v>
      </c>
      <c r="L4621" s="14" t="s">
        <v>13832</v>
      </c>
      <c r="M4621" s="15" t="s">
        <v>31375</v>
      </c>
      <c r="N4621" s="19" t="str">
        <f>_xlfn.IFNA(VLOOKUP(K4621,'HAN02'!$I$1:$J$426,2,FALSE),"")</f>
        <v>GG612148</v>
      </c>
    </row>
    <row r="4622" spans="1:14">
      <c r="A4622" s="14">
        <v>4620</v>
      </c>
      <c r="B4622" s="14" t="str">
        <f t="shared" si="72"/>
        <v>610596004620</v>
      </c>
      <c r="C4622" s="15" t="s">
        <v>31719</v>
      </c>
      <c r="D4622" s="15" t="s">
        <v>13341</v>
      </c>
      <c r="E4622" s="15" t="s">
        <v>31720</v>
      </c>
      <c r="F4622" s="14" t="s">
        <v>31694</v>
      </c>
      <c r="G4622" s="15" t="s">
        <v>31721</v>
      </c>
      <c r="H4622" s="14"/>
      <c r="I4622" s="15" t="s">
        <v>16377</v>
      </c>
      <c r="J4622" s="14"/>
      <c r="K4622" s="18"/>
      <c r="L4622" s="14" t="s">
        <v>13699</v>
      </c>
      <c r="M4622" s="15" t="s">
        <v>31375</v>
      </c>
      <c r="N4622" s="19" t="str">
        <f>_xlfn.IFNA(VLOOKUP(K4622,'HAN02'!$I$1:$J$426,2,FALSE),"")</f>
        <v/>
      </c>
    </row>
    <row r="4623" spans="1:14">
      <c r="A4623" s="14">
        <v>4621</v>
      </c>
      <c r="B4623" s="14" t="str">
        <f t="shared" si="72"/>
        <v>610596404621</v>
      </c>
      <c r="C4623" s="15" t="s">
        <v>31722</v>
      </c>
      <c r="D4623" s="15" t="s">
        <v>13341</v>
      </c>
      <c r="E4623" s="15" t="s">
        <v>31723</v>
      </c>
      <c r="F4623" s="14" t="s">
        <v>31506</v>
      </c>
      <c r="G4623" s="15" t="s">
        <v>31724</v>
      </c>
      <c r="H4623" s="14" t="s">
        <v>13708</v>
      </c>
      <c r="I4623" s="15" t="s">
        <v>24351</v>
      </c>
      <c r="J4623" s="14" t="s">
        <v>13710</v>
      </c>
      <c r="K4623" s="18" t="s">
        <v>13341</v>
      </c>
      <c r="L4623" s="14" t="s">
        <v>13699</v>
      </c>
      <c r="M4623" s="15" t="s">
        <v>31375</v>
      </c>
      <c r="N4623" s="19" t="str">
        <f>_xlfn.IFNA(VLOOKUP(K4623,'HAN02'!$I$1:$J$426,2,FALSE),"")</f>
        <v>GG612148</v>
      </c>
    </row>
    <row r="4624" spans="1:14">
      <c r="A4624" s="14">
        <v>4622</v>
      </c>
      <c r="B4624" s="14" t="str">
        <f t="shared" si="72"/>
        <v>610600504622</v>
      </c>
      <c r="C4624" s="15" t="s">
        <v>31725</v>
      </c>
      <c r="D4624" s="15" t="s">
        <v>5936</v>
      </c>
      <c r="E4624" s="15" t="s">
        <v>31726</v>
      </c>
      <c r="F4624" s="14" t="s">
        <v>31727</v>
      </c>
      <c r="G4624" s="15" t="s">
        <v>31728</v>
      </c>
      <c r="H4624" s="14" t="s">
        <v>13745</v>
      </c>
      <c r="I4624" s="15" t="s">
        <v>23746</v>
      </c>
      <c r="J4624" s="14" t="s">
        <v>13699</v>
      </c>
      <c r="K4624" s="18"/>
      <c r="L4624" s="14" t="s">
        <v>13699</v>
      </c>
      <c r="M4624" s="15" t="s">
        <v>31375</v>
      </c>
      <c r="N4624" s="19" t="str">
        <f>_xlfn.IFNA(VLOOKUP(K4624,'HAN02'!$I$1:$J$426,2,FALSE),"")</f>
        <v/>
      </c>
    </row>
    <row r="4625" spans="1:14">
      <c r="A4625" s="14">
        <v>4623</v>
      </c>
      <c r="B4625" s="14" t="str">
        <f t="shared" si="72"/>
        <v>610700504623</v>
      </c>
      <c r="C4625" s="15" t="s">
        <v>31729</v>
      </c>
      <c r="D4625" s="15" t="s">
        <v>5965</v>
      </c>
      <c r="E4625" s="15" t="s">
        <v>31730</v>
      </c>
      <c r="F4625" s="14" t="s">
        <v>31731</v>
      </c>
      <c r="G4625" s="15" t="s">
        <v>31732</v>
      </c>
      <c r="H4625" s="14" t="s">
        <v>13745</v>
      </c>
      <c r="I4625" s="15" t="s">
        <v>15224</v>
      </c>
      <c r="J4625" s="14" t="s">
        <v>13699</v>
      </c>
      <c r="K4625" s="18"/>
      <c r="L4625" s="14" t="s">
        <v>13699</v>
      </c>
      <c r="M4625" s="15" t="s">
        <v>31375</v>
      </c>
      <c r="N4625" s="19" t="str">
        <f>_xlfn.IFNA(VLOOKUP(K4625,'HAN02'!$I$1:$J$426,2,FALSE),"")</f>
        <v/>
      </c>
    </row>
    <row r="4626" spans="1:14">
      <c r="A4626" s="14">
        <v>4624</v>
      </c>
      <c r="B4626" s="14" t="str">
        <f t="shared" si="72"/>
        <v>610726004624</v>
      </c>
      <c r="C4626" s="15" t="s">
        <v>31733</v>
      </c>
      <c r="D4626" s="15" t="s">
        <v>5980</v>
      </c>
      <c r="E4626" s="15"/>
      <c r="F4626" s="14"/>
      <c r="G4626" s="15"/>
      <c r="H4626" s="14"/>
      <c r="I4626" s="15"/>
      <c r="J4626" s="14"/>
      <c r="K4626" s="18"/>
      <c r="L4626" s="14" t="s">
        <v>13699</v>
      </c>
      <c r="M4626" s="15" t="s">
        <v>31375</v>
      </c>
      <c r="N4626" s="19" t="str">
        <f>_xlfn.IFNA(VLOOKUP(K4626,'HAN02'!$I$1:$J$426,2,FALSE),"")</f>
        <v/>
      </c>
    </row>
    <row r="4627" spans="1:14">
      <c r="A4627" s="14">
        <v>4625</v>
      </c>
      <c r="B4627" s="14" t="str">
        <f t="shared" si="72"/>
        <v>610821404625</v>
      </c>
      <c r="C4627" s="15" t="s">
        <v>31734</v>
      </c>
      <c r="D4627" s="15" t="s">
        <v>31735</v>
      </c>
      <c r="E4627" s="15" t="s">
        <v>31736</v>
      </c>
      <c r="F4627" s="14" t="s">
        <v>31737</v>
      </c>
      <c r="G4627" s="15" t="s">
        <v>31738</v>
      </c>
      <c r="H4627" s="14" t="s">
        <v>13708</v>
      </c>
      <c r="I4627" s="15" t="s">
        <v>17649</v>
      </c>
      <c r="J4627" s="14" t="s">
        <v>13699</v>
      </c>
      <c r="K4627" s="18"/>
      <c r="L4627" s="14" t="s">
        <v>13699</v>
      </c>
      <c r="M4627" s="15" t="s">
        <v>31375</v>
      </c>
      <c r="N4627" s="19" t="str">
        <f>_xlfn.IFNA(VLOOKUP(K4627,'HAN02'!$I$1:$J$426,2,FALSE),"")</f>
        <v/>
      </c>
    </row>
    <row r="4628" spans="1:14">
      <c r="A4628" s="14">
        <v>4626</v>
      </c>
      <c r="B4628" s="14" t="str">
        <f t="shared" si="72"/>
        <v>610821404626</v>
      </c>
      <c r="C4628" s="15" t="s">
        <v>31739</v>
      </c>
      <c r="D4628" s="15" t="s">
        <v>31735</v>
      </c>
      <c r="E4628" s="15" t="s">
        <v>31740</v>
      </c>
      <c r="F4628" s="14" t="s">
        <v>31741</v>
      </c>
      <c r="G4628" s="15" t="s">
        <v>31742</v>
      </c>
      <c r="H4628" s="14" t="s">
        <v>13708</v>
      </c>
      <c r="I4628" s="15" t="s">
        <v>14265</v>
      </c>
      <c r="J4628" s="14" t="s">
        <v>13699</v>
      </c>
      <c r="K4628" s="18"/>
      <c r="L4628" s="14" t="s">
        <v>13699</v>
      </c>
      <c r="M4628" s="15" t="s">
        <v>31375</v>
      </c>
      <c r="N4628" s="19" t="str">
        <f>_xlfn.IFNA(VLOOKUP(K4628,'HAN02'!$I$1:$J$426,2,FALSE),"")</f>
        <v/>
      </c>
    </row>
    <row r="4629" spans="1:14">
      <c r="A4629" s="14">
        <v>4627</v>
      </c>
      <c r="B4629" s="14" t="str">
        <f t="shared" si="72"/>
        <v>610822504627</v>
      </c>
      <c r="C4629" s="15" t="s">
        <v>31743</v>
      </c>
      <c r="D4629" s="15" t="s">
        <v>5997</v>
      </c>
      <c r="E4629" s="15" t="s">
        <v>31744</v>
      </c>
      <c r="F4629" s="14" t="s">
        <v>31745</v>
      </c>
      <c r="G4629" s="15" t="s">
        <v>31746</v>
      </c>
      <c r="H4629" s="14" t="s">
        <v>13745</v>
      </c>
      <c r="I4629" s="15" t="s">
        <v>31747</v>
      </c>
      <c r="J4629" s="14" t="s">
        <v>13699</v>
      </c>
      <c r="K4629" s="18"/>
      <c r="L4629" s="14" t="s">
        <v>13699</v>
      </c>
      <c r="M4629" s="15" t="s">
        <v>31375</v>
      </c>
      <c r="N4629" s="19" t="str">
        <f>_xlfn.IFNA(VLOOKUP(K4629,'HAN02'!$I$1:$J$426,2,FALSE),"")</f>
        <v/>
      </c>
    </row>
    <row r="4630" spans="1:14">
      <c r="A4630" s="14">
        <v>4628</v>
      </c>
      <c r="B4630" s="14" t="str">
        <f t="shared" si="72"/>
        <v>610896404628</v>
      </c>
      <c r="C4630" s="15" t="s">
        <v>31748</v>
      </c>
      <c r="D4630" s="15" t="s">
        <v>13343</v>
      </c>
      <c r="E4630" s="15" t="s">
        <v>31749</v>
      </c>
      <c r="F4630" s="14" t="s">
        <v>31750</v>
      </c>
      <c r="G4630" s="15" t="s">
        <v>31751</v>
      </c>
      <c r="H4630" s="14" t="s">
        <v>13708</v>
      </c>
      <c r="I4630" s="15" t="s">
        <v>19681</v>
      </c>
      <c r="J4630" s="14" t="s">
        <v>13710</v>
      </c>
      <c r="K4630" s="18" t="s">
        <v>13343</v>
      </c>
      <c r="L4630" s="14" t="s">
        <v>13699</v>
      </c>
      <c r="M4630" s="15" t="s">
        <v>31375</v>
      </c>
      <c r="N4630" s="19" t="str">
        <f>_xlfn.IFNA(VLOOKUP(K4630,'HAN02'!$I$1:$J$426,2,FALSE),"")</f>
        <v>GG612149</v>
      </c>
    </row>
    <row r="4631" spans="1:14">
      <c r="A4631" s="14">
        <v>4629</v>
      </c>
      <c r="B4631" s="14" t="str">
        <f t="shared" si="72"/>
        <v>610896504629</v>
      </c>
      <c r="C4631" s="15" t="s">
        <v>31752</v>
      </c>
      <c r="D4631" s="15" t="s">
        <v>13343</v>
      </c>
      <c r="E4631" s="15" t="s">
        <v>31753</v>
      </c>
      <c r="F4631" s="14" t="s">
        <v>31750</v>
      </c>
      <c r="G4631" s="15" t="s">
        <v>31754</v>
      </c>
      <c r="H4631" s="14" t="s">
        <v>13745</v>
      </c>
      <c r="I4631" s="15" t="s">
        <v>19755</v>
      </c>
      <c r="J4631" s="14" t="s">
        <v>13710</v>
      </c>
      <c r="K4631" s="18" t="s">
        <v>13343</v>
      </c>
      <c r="L4631" s="14" t="s">
        <v>13699</v>
      </c>
      <c r="M4631" s="15" t="s">
        <v>31375</v>
      </c>
      <c r="N4631" s="19" t="str">
        <f>_xlfn.IFNA(VLOOKUP(K4631,'HAN02'!$I$1:$J$426,2,FALSE),"")</f>
        <v>GG612149</v>
      </c>
    </row>
    <row r="4632" spans="1:14">
      <c r="A4632" s="14">
        <v>4630</v>
      </c>
      <c r="B4632" s="14" t="str">
        <f t="shared" si="72"/>
        <v>610900404630</v>
      </c>
      <c r="C4632" s="15" t="s">
        <v>31755</v>
      </c>
      <c r="D4632" s="15" t="s">
        <v>6017</v>
      </c>
      <c r="E4632" s="15" t="s">
        <v>31756</v>
      </c>
      <c r="F4632" s="14" t="s">
        <v>31757</v>
      </c>
      <c r="G4632" s="15" t="s">
        <v>31758</v>
      </c>
      <c r="H4632" s="14" t="s">
        <v>13708</v>
      </c>
      <c r="I4632" s="15" t="s">
        <v>19404</v>
      </c>
      <c r="J4632" s="14" t="s">
        <v>13710</v>
      </c>
      <c r="K4632" s="18" t="s">
        <v>13345</v>
      </c>
      <c r="L4632" s="14" t="s">
        <v>13832</v>
      </c>
      <c r="M4632" s="15" t="s">
        <v>31375</v>
      </c>
      <c r="N4632" s="19" t="str">
        <f>_xlfn.IFNA(VLOOKUP(K4632,'HAN02'!$I$1:$J$426,2,FALSE),"")</f>
        <v>GG612150</v>
      </c>
    </row>
    <row r="4633" spans="1:14">
      <c r="A4633" s="14">
        <v>4631</v>
      </c>
      <c r="B4633" s="14" t="str">
        <f t="shared" si="72"/>
        <v>610900104631</v>
      </c>
      <c r="C4633" s="15" t="s">
        <v>31759</v>
      </c>
      <c r="D4633" s="15" t="s">
        <v>6017</v>
      </c>
      <c r="E4633" s="15" t="s">
        <v>31760</v>
      </c>
      <c r="F4633" s="14" t="s">
        <v>31761</v>
      </c>
      <c r="G4633" s="15" t="s">
        <v>31762</v>
      </c>
      <c r="H4633" s="14" t="s">
        <v>13942</v>
      </c>
      <c r="I4633" s="15" t="s">
        <v>20216</v>
      </c>
      <c r="J4633" s="14" t="s">
        <v>13699</v>
      </c>
      <c r="K4633" s="18"/>
      <c r="L4633" s="14" t="s">
        <v>13699</v>
      </c>
      <c r="M4633" s="15" t="s">
        <v>31375</v>
      </c>
      <c r="N4633" s="19" t="str">
        <f>_xlfn.IFNA(VLOOKUP(K4633,'HAN02'!$I$1:$J$426,2,FALSE),"")</f>
        <v/>
      </c>
    </row>
    <row r="4634" spans="1:14">
      <c r="A4634" s="14">
        <v>4632</v>
      </c>
      <c r="B4634" s="14" t="str">
        <f t="shared" si="72"/>
        <v>610900104632</v>
      </c>
      <c r="C4634" s="15" t="s">
        <v>31763</v>
      </c>
      <c r="D4634" s="15" t="s">
        <v>6017</v>
      </c>
      <c r="E4634" s="15" t="s">
        <v>31764</v>
      </c>
      <c r="F4634" s="14" t="s">
        <v>31765</v>
      </c>
      <c r="G4634" s="15" t="s">
        <v>31766</v>
      </c>
      <c r="H4634" s="14" t="s">
        <v>13942</v>
      </c>
      <c r="I4634" s="15" t="s">
        <v>20813</v>
      </c>
      <c r="J4634" s="14" t="s">
        <v>13710</v>
      </c>
      <c r="K4634" s="18" t="s">
        <v>13345</v>
      </c>
      <c r="L4634" s="14" t="s">
        <v>13832</v>
      </c>
      <c r="M4634" s="15" t="s">
        <v>31375</v>
      </c>
      <c r="N4634" s="19" t="str">
        <f>_xlfn.IFNA(VLOOKUP(K4634,'HAN02'!$I$1:$J$426,2,FALSE),"")</f>
        <v>GG612150</v>
      </c>
    </row>
    <row r="4635" spans="1:14">
      <c r="A4635" s="14">
        <v>4633</v>
      </c>
      <c r="B4635" s="14" t="str">
        <f t="shared" si="72"/>
        <v>610900504633</v>
      </c>
      <c r="C4635" s="15" t="s">
        <v>31767</v>
      </c>
      <c r="D4635" s="15" t="s">
        <v>6017</v>
      </c>
      <c r="E4635" s="15" t="s">
        <v>31768</v>
      </c>
      <c r="F4635" s="14" t="s">
        <v>31765</v>
      </c>
      <c r="G4635" s="15" t="s">
        <v>31769</v>
      </c>
      <c r="H4635" s="14" t="s">
        <v>13745</v>
      </c>
      <c r="I4635" s="15" t="s">
        <v>31770</v>
      </c>
      <c r="J4635" s="14" t="s">
        <v>13710</v>
      </c>
      <c r="K4635" s="18" t="s">
        <v>13345</v>
      </c>
      <c r="L4635" s="14" t="s">
        <v>13699</v>
      </c>
      <c r="M4635" s="15" t="s">
        <v>31375</v>
      </c>
      <c r="N4635" s="19" t="str">
        <f>_xlfn.IFNA(VLOOKUP(K4635,'HAN02'!$I$1:$J$426,2,FALSE),"")</f>
        <v>GG612150</v>
      </c>
    </row>
    <row r="4636" spans="1:14">
      <c r="A4636" s="14">
        <v>4634</v>
      </c>
      <c r="B4636" s="14" t="str">
        <f t="shared" si="72"/>
        <v>620100504634</v>
      </c>
      <c r="C4636" s="15" t="s">
        <v>31771</v>
      </c>
      <c r="D4636" s="15" t="s">
        <v>6059</v>
      </c>
      <c r="E4636" s="15" t="s">
        <v>31772</v>
      </c>
      <c r="F4636" s="14" t="s">
        <v>31773</v>
      </c>
      <c r="G4636" s="15" t="s">
        <v>31774</v>
      </c>
      <c r="H4636" s="14" t="s">
        <v>13745</v>
      </c>
      <c r="I4636" s="15" t="s">
        <v>14619</v>
      </c>
      <c r="J4636" s="14" t="s">
        <v>13699</v>
      </c>
      <c r="K4636" s="18"/>
      <c r="L4636" s="14" t="s">
        <v>13699</v>
      </c>
      <c r="M4636" s="15" t="s">
        <v>31775</v>
      </c>
      <c r="N4636" s="19" t="str">
        <f>_xlfn.IFNA(VLOOKUP(K4636,'HAN02'!$I$1:$J$426,2,FALSE),"")</f>
        <v/>
      </c>
    </row>
    <row r="4637" spans="1:14">
      <c r="A4637" s="14">
        <v>4635</v>
      </c>
      <c r="B4637" s="14" t="str">
        <f t="shared" si="72"/>
        <v>620100504635</v>
      </c>
      <c r="C4637" s="15" t="s">
        <v>31776</v>
      </c>
      <c r="D4637" s="15" t="s">
        <v>6059</v>
      </c>
      <c r="E4637" s="15" t="s">
        <v>31777</v>
      </c>
      <c r="F4637" s="14" t="s">
        <v>31778</v>
      </c>
      <c r="G4637" s="15" t="s">
        <v>31779</v>
      </c>
      <c r="H4637" s="14" t="s">
        <v>13745</v>
      </c>
      <c r="I4637" s="15" t="s">
        <v>25113</v>
      </c>
      <c r="J4637" s="14" t="s">
        <v>13699</v>
      </c>
      <c r="K4637" s="18"/>
      <c r="L4637" s="14" t="s">
        <v>13832</v>
      </c>
      <c r="M4637" s="15" t="s">
        <v>31775</v>
      </c>
      <c r="N4637" s="19" t="str">
        <f>_xlfn.IFNA(VLOOKUP(K4637,'HAN02'!$I$1:$J$426,2,FALSE),"")</f>
        <v/>
      </c>
    </row>
    <row r="4638" spans="1:14">
      <c r="A4638" s="14">
        <v>4636</v>
      </c>
      <c r="B4638" s="14" t="str">
        <f t="shared" si="72"/>
        <v>620100504636</v>
      </c>
      <c r="C4638" s="15" t="s">
        <v>31780</v>
      </c>
      <c r="D4638" s="15" t="s">
        <v>6059</v>
      </c>
      <c r="E4638" s="15" t="s">
        <v>31781</v>
      </c>
      <c r="F4638" s="14" t="s">
        <v>31782</v>
      </c>
      <c r="G4638" s="15" t="s">
        <v>31783</v>
      </c>
      <c r="H4638" s="14" t="s">
        <v>13745</v>
      </c>
      <c r="I4638" s="15" t="s">
        <v>19562</v>
      </c>
      <c r="J4638" s="14" t="s">
        <v>13699</v>
      </c>
      <c r="K4638" s="18"/>
      <c r="L4638" s="14" t="s">
        <v>13699</v>
      </c>
      <c r="M4638" s="15" t="s">
        <v>31775</v>
      </c>
      <c r="N4638" s="19" t="str">
        <f>_xlfn.IFNA(VLOOKUP(K4638,'HAN02'!$I$1:$J$426,2,FALSE),"")</f>
        <v/>
      </c>
    </row>
    <row r="4639" spans="1:14">
      <c r="A4639" s="14">
        <v>4637</v>
      </c>
      <c r="B4639" s="14" t="str">
        <f t="shared" si="72"/>
        <v>620100404637</v>
      </c>
      <c r="C4639" s="15" t="s">
        <v>31784</v>
      </c>
      <c r="D4639" s="15" t="s">
        <v>6059</v>
      </c>
      <c r="E4639" s="15" t="s">
        <v>31785</v>
      </c>
      <c r="F4639" s="14" t="s">
        <v>31786</v>
      </c>
      <c r="G4639" s="15" t="s">
        <v>31787</v>
      </c>
      <c r="H4639" s="14" t="s">
        <v>13708</v>
      </c>
      <c r="I4639" s="15" t="s">
        <v>31788</v>
      </c>
      <c r="J4639" s="14" t="s">
        <v>13699</v>
      </c>
      <c r="K4639" s="18"/>
      <c r="L4639" s="14" t="s">
        <v>13699</v>
      </c>
      <c r="M4639" s="15" t="s">
        <v>31775</v>
      </c>
      <c r="N4639" s="19" t="str">
        <f>_xlfn.IFNA(VLOOKUP(K4639,'HAN02'!$I$1:$J$426,2,FALSE),"")</f>
        <v/>
      </c>
    </row>
    <row r="4640" spans="1:14">
      <c r="A4640" s="14">
        <v>4638</v>
      </c>
      <c r="B4640" s="14" t="str">
        <f t="shared" si="72"/>
        <v>620100404638</v>
      </c>
      <c r="C4640" s="15" t="s">
        <v>31789</v>
      </c>
      <c r="D4640" s="15" t="s">
        <v>6059</v>
      </c>
      <c r="E4640" s="15" t="s">
        <v>31790</v>
      </c>
      <c r="F4640" s="14" t="s">
        <v>31782</v>
      </c>
      <c r="G4640" s="15" t="s">
        <v>31791</v>
      </c>
      <c r="H4640" s="14" t="s">
        <v>13708</v>
      </c>
      <c r="I4640" s="15" t="s">
        <v>31792</v>
      </c>
      <c r="J4640" s="14" t="s">
        <v>13699</v>
      </c>
      <c r="K4640" s="18"/>
      <c r="L4640" s="14" t="s">
        <v>13699</v>
      </c>
      <c r="M4640" s="15" t="s">
        <v>31775</v>
      </c>
      <c r="N4640" s="19" t="str">
        <f>_xlfn.IFNA(VLOOKUP(K4640,'HAN02'!$I$1:$J$426,2,FALSE),"")</f>
        <v/>
      </c>
    </row>
    <row r="4641" spans="1:14">
      <c r="A4641" s="14">
        <v>4639</v>
      </c>
      <c r="B4641" s="14" t="str">
        <f t="shared" si="72"/>
        <v>620100004639</v>
      </c>
      <c r="C4641" s="15" t="s">
        <v>31793</v>
      </c>
      <c r="D4641" s="15" t="s">
        <v>6059</v>
      </c>
      <c r="E4641" s="15" t="s">
        <v>31794</v>
      </c>
      <c r="F4641" s="14" t="s">
        <v>31795</v>
      </c>
      <c r="G4641" s="15" t="s">
        <v>31796</v>
      </c>
      <c r="H4641" s="14"/>
      <c r="I4641" s="15" t="s">
        <v>17418</v>
      </c>
      <c r="J4641" s="14"/>
      <c r="K4641" s="18"/>
      <c r="L4641" s="14" t="s">
        <v>13699</v>
      </c>
      <c r="M4641" s="15" t="s">
        <v>31775</v>
      </c>
      <c r="N4641" s="19" t="str">
        <f>_xlfn.IFNA(VLOOKUP(K4641,'HAN02'!$I$1:$J$426,2,FALSE),"")</f>
        <v/>
      </c>
    </row>
    <row r="4642" spans="1:14">
      <c r="A4642" s="14">
        <v>4640</v>
      </c>
      <c r="B4642" s="14" t="str">
        <f t="shared" si="72"/>
        <v>620100504640</v>
      </c>
      <c r="C4642" s="15" t="s">
        <v>31797</v>
      </c>
      <c r="D4642" s="15" t="s">
        <v>6059</v>
      </c>
      <c r="E4642" s="15" t="s">
        <v>31798</v>
      </c>
      <c r="F4642" s="14" t="s">
        <v>31778</v>
      </c>
      <c r="G4642" s="15" t="s">
        <v>31799</v>
      </c>
      <c r="H4642" s="14" t="s">
        <v>13745</v>
      </c>
      <c r="I4642" s="15" t="s">
        <v>27726</v>
      </c>
      <c r="J4642" s="14" t="s">
        <v>13699</v>
      </c>
      <c r="K4642" s="18"/>
      <c r="L4642" s="14" t="s">
        <v>13699</v>
      </c>
      <c r="M4642" s="15" t="s">
        <v>31775</v>
      </c>
      <c r="N4642" s="19" t="str">
        <f>_xlfn.IFNA(VLOOKUP(K4642,'HAN02'!$I$1:$J$426,2,FALSE),"")</f>
        <v/>
      </c>
    </row>
    <row r="4643" spans="1:14">
      <c r="A4643" s="14">
        <v>4641</v>
      </c>
      <c r="B4643" s="14" t="str">
        <f t="shared" si="72"/>
        <v>620100404641</v>
      </c>
      <c r="C4643" s="15" t="s">
        <v>31800</v>
      </c>
      <c r="D4643" s="15" t="s">
        <v>6059</v>
      </c>
      <c r="E4643" s="15" t="s">
        <v>31801</v>
      </c>
      <c r="F4643" s="14" t="s">
        <v>31778</v>
      </c>
      <c r="G4643" s="15" t="s">
        <v>31802</v>
      </c>
      <c r="H4643" s="14" t="s">
        <v>13708</v>
      </c>
      <c r="I4643" s="15" t="s">
        <v>16640</v>
      </c>
      <c r="J4643" s="14" t="s">
        <v>13699</v>
      </c>
      <c r="K4643" s="18"/>
      <c r="L4643" s="14" t="s">
        <v>13699</v>
      </c>
      <c r="M4643" s="15" t="s">
        <v>31775</v>
      </c>
      <c r="N4643" s="19" t="str">
        <f>_xlfn.IFNA(VLOOKUP(K4643,'HAN02'!$I$1:$J$426,2,FALSE),"")</f>
        <v/>
      </c>
    </row>
    <row r="4644" spans="1:14">
      <c r="A4644" s="14">
        <v>4642</v>
      </c>
      <c r="B4644" s="14" t="str">
        <f t="shared" si="72"/>
        <v>620101504642</v>
      </c>
      <c r="C4644" s="15" t="s">
        <v>31803</v>
      </c>
      <c r="D4644" s="15" t="s">
        <v>6061</v>
      </c>
      <c r="E4644" s="15" t="s">
        <v>31804</v>
      </c>
      <c r="F4644" s="14" t="s">
        <v>31773</v>
      </c>
      <c r="G4644" s="15" t="s">
        <v>31805</v>
      </c>
      <c r="H4644" s="14" t="s">
        <v>13745</v>
      </c>
      <c r="I4644" s="15" t="s">
        <v>31806</v>
      </c>
      <c r="J4644" s="14" t="s">
        <v>13699</v>
      </c>
      <c r="K4644" s="18"/>
      <c r="L4644" s="14" t="s">
        <v>13699</v>
      </c>
      <c r="M4644" s="15" t="s">
        <v>31775</v>
      </c>
      <c r="N4644" s="19" t="str">
        <f>_xlfn.IFNA(VLOOKUP(K4644,'HAN02'!$I$1:$J$426,2,FALSE),"")</f>
        <v/>
      </c>
    </row>
    <row r="4645" spans="1:14">
      <c r="A4645" s="14">
        <v>4643</v>
      </c>
      <c r="B4645" s="14" t="str">
        <f t="shared" si="72"/>
        <v>620101104643</v>
      </c>
      <c r="C4645" s="15" t="s">
        <v>31807</v>
      </c>
      <c r="D4645" s="15" t="s">
        <v>6061</v>
      </c>
      <c r="E4645" s="15" t="s">
        <v>31808</v>
      </c>
      <c r="F4645" s="14" t="s">
        <v>31773</v>
      </c>
      <c r="G4645" s="15" t="s">
        <v>31809</v>
      </c>
      <c r="H4645" s="14" t="s">
        <v>13942</v>
      </c>
      <c r="I4645" s="15" t="s">
        <v>29392</v>
      </c>
      <c r="J4645" s="14" t="s">
        <v>13699</v>
      </c>
      <c r="K4645" s="18"/>
      <c r="L4645" s="14" t="s">
        <v>13699</v>
      </c>
      <c r="M4645" s="15" t="s">
        <v>31775</v>
      </c>
      <c r="N4645" s="19" t="str">
        <f>_xlfn.IFNA(VLOOKUP(K4645,'HAN02'!$I$1:$J$426,2,FALSE),"")</f>
        <v/>
      </c>
    </row>
    <row r="4646" spans="1:14">
      <c r="A4646" s="14">
        <v>4644</v>
      </c>
      <c r="B4646" s="14" t="str">
        <f t="shared" si="72"/>
        <v>620102704644</v>
      </c>
      <c r="C4646" s="15" t="s">
        <v>31810</v>
      </c>
      <c r="D4646" s="15" t="s">
        <v>6062</v>
      </c>
      <c r="E4646" s="15" t="s">
        <v>31811</v>
      </c>
      <c r="F4646" s="14" t="s">
        <v>31773</v>
      </c>
      <c r="G4646" s="15" t="s">
        <v>31812</v>
      </c>
      <c r="H4646" s="14" t="s">
        <v>14247</v>
      </c>
      <c r="I4646" s="15" t="s">
        <v>31806</v>
      </c>
      <c r="J4646" s="14" t="s">
        <v>13699</v>
      </c>
      <c r="K4646" s="18"/>
      <c r="L4646" s="14" t="s">
        <v>13699</v>
      </c>
      <c r="M4646" s="15" t="s">
        <v>31775</v>
      </c>
      <c r="N4646" s="19" t="str">
        <f>_xlfn.IFNA(VLOOKUP(K4646,'HAN02'!$I$1:$J$426,2,FALSE),"")</f>
        <v/>
      </c>
    </row>
    <row r="4647" spans="1:14">
      <c r="A4647" s="14">
        <v>4645</v>
      </c>
      <c r="B4647" s="14" t="str">
        <f t="shared" si="72"/>
        <v>620102404645</v>
      </c>
      <c r="C4647" s="15" t="s">
        <v>31813</v>
      </c>
      <c r="D4647" s="15" t="s">
        <v>6062</v>
      </c>
      <c r="E4647" s="15" t="s">
        <v>31814</v>
      </c>
      <c r="F4647" s="14" t="s">
        <v>31815</v>
      </c>
      <c r="G4647" s="15" t="s">
        <v>31816</v>
      </c>
      <c r="H4647" s="14" t="s">
        <v>13708</v>
      </c>
      <c r="I4647" s="15" t="s">
        <v>31817</v>
      </c>
      <c r="J4647" s="14" t="s">
        <v>13710</v>
      </c>
      <c r="K4647" s="18" t="s">
        <v>13350</v>
      </c>
      <c r="L4647" s="14" t="s">
        <v>13699</v>
      </c>
      <c r="M4647" s="15" t="s">
        <v>31775</v>
      </c>
      <c r="N4647" s="19" t="str">
        <f>_xlfn.IFNA(VLOOKUP(K4647,'HAN02'!$I$1:$J$426,2,FALSE),"")</f>
        <v>GG622052</v>
      </c>
    </row>
    <row r="4648" spans="1:14">
      <c r="A4648" s="14">
        <v>4646</v>
      </c>
      <c r="B4648" s="14" t="str">
        <f t="shared" si="72"/>
        <v>620102504646</v>
      </c>
      <c r="C4648" s="15" t="s">
        <v>31818</v>
      </c>
      <c r="D4648" s="15" t="s">
        <v>6062</v>
      </c>
      <c r="E4648" s="15" t="s">
        <v>31819</v>
      </c>
      <c r="F4648" s="14" t="s">
        <v>31773</v>
      </c>
      <c r="G4648" s="15" t="s">
        <v>31820</v>
      </c>
      <c r="H4648" s="14" t="s">
        <v>13745</v>
      </c>
      <c r="I4648" s="15" t="s">
        <v>24051</v>
      </c>
      <c r="J4648" s="14" t="s">
        <v>13699</v>
      </c>
      <c r="K4648" s="18"/>
      <c r="L4648" s="14" t="s">
        <v>13699</v>
      </c>
      <c r="M4648" s="15" t="s">
        <v>31775</v>
      </c>
      <c r="N4648" s="19" t="str">
        <f>_xlfn.IFNA(VLOOKUP(K4648,'HAN02'!$I$1:$J$426,2,FALSE),"")</f>
        <v/>
      </c>
    </row>
    <row r="4649" spans="1:14">
      <c r="A4649" s="14">
        <v>4647</v>
      </c>
      <c r="B4649" s="14" t="str">
        <f t="shared" si="72"/>
        <v>620104104647</v>
      </c>
      <c r="C4649" s="15" t="s">
        <v>31821</v>
      </c>
      <c r="D4649" s="15" t="s">
        <v>6065</v>
      </c>
      <c r="E4649" s="15" t="s">
        <v>31822</v>
      </c>
      <c r="F4649" s="14" t="s">
        <v>31823</v>
      </c>
      <c r="G4649" s="15" t="s">
        <v>31824</v>
      </c>
      <c r="H4649" s="14" t="s">
        <v>13942</v>
      </c>
      <c r="I4649" s="15" t="s">
        <v>31825</v>
      </c>
      <c r="J4649" s="14" t="s">
        <v>13699</v>
      </c>
      <c r="K4649" s="18"/>
      <c r="L4649" s="14" t="s">
        <v>13699</v>
      </c>
      <c r="M4649" s="15" t="s">
        <v>31775</v>
      </c>
      <c r="N4649" s="19" t="str">
        <f>_xlfn.IFNA(VLOOKUP(K4649,'HAN02'!$I$1:$J$426,2,FALSE),"")</f>
        <v/>
      </c>
    </row>
    <row r="4650" spans="1:14">
      <c r="A4650" s="14">
        <v>4648</v>
      </c>
      <c r="B4650" s="14" t="str">
        <f t="shared" si="72"/>
        <v>620104504648</v>
      </c>
      <c r="C4650" s="15" t="s">
        <v>31826</v>
      </c>
      <c r="D4650" s="15" t="s">
        <v>6065</v>
      </c>
      <c r="E4650" s="15" t="s">
        <v>31827</v>
      </c>
      <c r="F4650" s="14" t="s">
        <v>31823</v>
      </c>
      <c r="G4650" s="15" t="s">
        <v>31828</v>
      </c>
      <c r="H4650" s="14" t="s">
        <v>13745</v>
      </c>
      <c r="I4650" s="15" t="s">
        <v>17101</v>
      </c>
      <c r="J4650" s="14" t="s">
        <v>13699</v>
      </c>
      <c r="K4650" s="18"/>
      <c r="L4650" s="14" t="s">
        <v>13699</v>
      </c>
      <c r="M4650" s="15" t="s">
        <v>31775</v>
      </c>
      <c r="N4650" s="19" t="str">
        <f>_xlfn.IFNA(VLOOKUP(K4650,'HAN02'!$I$1:$J$426,2,FALSE),"")</f>
        <v/>
      </c>
    </row>
    <row r="4651" spans="1:14">
      <c r="A4651" s="14">
        <v>4649</v>
      </c>
      <c r="B4651" s="14" t="str">
        <f t="shared" si="72"/>
        <v>620105504649</v>
      </c>
      <c r="C4651" s="15" t="s">
        <v>31829</v>
      </c>
      <c r="D4651" s="15" t="s">
        <v>6067</v>
      </c>
      <c r="E4651" s="15" t="s">
        <v>31830</v>
      </c>
      <c r="F4651" s="14" t="s">
        <v>31831</v>
      </c>
      <c r="G4651" s="15" t="s">
        <v>31832</v>
      </c>
      <c r="H4651" s="14" t="s">
        <v>13745</v>
      </c>
      <c r="I4651" s="15" t="s">
        <v>16924</v>
      </c>
      <c r="J4651" s="14" t="s">
        <v>13699</v>
      </c>
      <c r="K4651" s="18"/>
      <c r="L4651" s="14" t="s">
        <v>13699</v>
      </c>
      <c r="M4651" s="15" t="s">
        <v>31775</v>
      </c>
      <c r="N4651" s="19" t="str">
        <f>_xlfn.IFNA(VLOOKUP(K4651,'HAN02'!$I$1:$J$426,2,FALSE),"")</f>
        <v/>
      </c>
    </row>
    <row r="4652" spans="1:14">
      <c r="A4652" s="14">
        <v>4650</v>
      </c>
      <c r="B4652" s="14" t="str">
        <f t="shared" si="72"/>
        <v>620123504650</v>
      </c>
      <c r="C4652" s="15" t="s">
        <v>31833</v>
      </c>
      <c r="D4652" s="15" t="s">
        <v>6075</v>
      </c>
      <c r="E4652" s="15" t="s">
        <v>31834</v>
      </c>
      <c r="F4652" s="14" t="s">
        <v>31835</v>
      </c>
      <c r="G4652" s="15" t="s">
        <v>31836</v>
      </c>
      <c r="H4652" s="14" t="s">
        <v>13745</v>
      </c>
      <c r="I4652" s="15" t="s">
        <v>21691</v>
      </c>
      <c r="J4652" s="14" t="s">
        <v>13699</v>
      </c>
      <c r="K4652" s="18"/>
      <c r="L4652" s="14" t="s">
        <v>13699</v>
      </c>
      <c r="M4652" s="15" t="s">
        <v>31775</v>
      </c>
      <c r="N4652" s="19" t="str">
        <f>_xlfn.IFNA(VLOOKUP(K4652,'HAN02'!$I$1:$J$426,2,FALSE),"")</f>
        <v/>
      </c>
    </row>
    <row r="4653" spans="1:14">
      <c r="A4653" s="14">
        <v>4651</v>
      </c>
      <c r="B4653" s="14" t="str">
        <f t="shared" si="72"/>
        <v>620171404651</v>
      </c>
      <c r="C4653" s="15" t="s">
        <v>31837</v>
      </c>
      <c r="D4653" s="15" t="s">
        <v>31838</v>
      </c>
      <c r="E4653" s="15" t="s">
        <v>31839</v>
      </c>
      <c r="F4653" s="14" t="s">
        <v>31840</v>
      </c>
      <c r="G4653" s="15" t="s">
        <v>31841</v>
      </c>
      <c r="H4653" s="14" t="s">
        <v>13708</v>
      </c>
      <c r="I4653" s="15" t="s">
        <v>17500</v>
      </c>
      <c r="J4653" s="14" t="s">
        <v>13699</v>
      </c>
      <c r="K4653" s="18"/>
      <c r="L4653" s="14" t="s">
        <v>13832</v>
      </c>
      <c r="M4653" s="15" t="s">
        <v>31775</v>
      </c>
      <c r="N4653" s="19" t="str">
        <f>_xlfn.IFNA(VLOOKUP(K4653,'HAN02'!$I$1:$J$426,2,FALSE),"")</f>
        <v/>
      </c>
    </row>
    <row r="4654" spans="1:14">
      <c r="A4654" s="14">
        <v>4652</v>
      </c>
      <c r="B4654" s="14" t="str">
        <f t="shared" si="72"/>
        <v>620171504652</v>
      </c>
      <c r="C4654" s="15" t="s">
        <v>31842</v>
      </c>
      <c r="D4654" s="15" t="s">
        <v>31838</v>
      </c>
      <c r="E4654" s="15" t="s">
        <v>31843</v>
      </c>
      <c r="F4654" s="14" t="s">
        <v>31773</v>
      </c>
      <c r="G4654" s="15" t="s">
        <v>31844</v>
      </c>
      <c r="H4654" s="14" t="s">
        <v>13745</v>
      </c>
      <c r="I4654" s="15" t="s">
        <v>15019</v>
      </c>
      <c r="J4654" s="14" t="s">
        <v>13699</v>
      </c>
      <c r="K4654" s="18"/>
      <c r="L4654" s="14" t="s">
        <v>13699</v>
      </c>
      <c r="M4654" s="15" t="s">
        <v>31775</v>
      </c>
      <c r="N4654" s="19" t="str">
        <f>_xlfn.IFNA(VLOOKUP(K4654,'HAN02'!$I$1:$J$426,2,FALSE),"")</f>
        <v/>
      </c>
    </row>
    <row r="4655" spans="1:14">
      <c r="A4655" s="14">
        <v>4653</v>
      </c>
      <c r="B4655" s="14" t="str">
        <f t="shared" si="72"/>
        <v>620171504653</v>
      </c>
      <c r="C4655" s="15" t="s">
        <v>31845</v>
      </c>
      <c r="D4655" s="15" t="s">
        <v>31838</v>
      </c>
      <c r="E4655" s="15" t="s">
        <v>31846</v>
      </c>
      <c r="F4655" s="14" t="s">
        <v>31773</v>
      </c>
      <c r="G4655" s="15" t="s">
        <v>31847</v>
      </c>
      <c r="H4655" s="14" t="s">
        <v>13745</v>
      </c>
      <c r="I4655" s="15" t="s">
        <v>17435</v>
      </c>
      <c r="J4655" s="14" t="s">
        <v>13699</v>
      </c>
      <c r="K4655" s="18"/>
      <c r="L4655" s="14" t="s">
        <v>13699</v>
      </c>
      <c r="M4655" s="15" t="s">
        <v>31775</v>
      </c>
      <c r="N4655" s="19" t="str">
        <f>_xlfn.IFNA(VLOOKUP(K4655,'HAN02'!$I$1:$J$426,2,FALSE),"")</f>
        <v/>
      </c>
    </row>
    <row r="4656" spans="1:14">
      <c r="A4656" s="14">
        <v>4654</v>
      </c>
      <c r="B4656" s="14" t="str">
        <f t="shared" si="72"/>
        <v>620171504654</v>
      </c>
      <c r="C4656" s="15" t="s">
        <v>31848</v>
      </c>
      <c r="D4656" s="15" t="s">
        <v>31838</v>
      </c>
      <c r="E4656" s="15" t="s">
        <v>31849</v>
      </c>
      <c r="F4656" s="14" t="s">
        <v>31773</v>
      </c>
      <c r="G4656" s="15" t="s">
        <v>31850</v>
      </c>
      <c r="H4656" s="14" t="s">
        <v>13745</v>
      </c>
      <c r="I4656" s="15" t="s">
        <v>16675</v>
      </c>
      <c r="J4656" s="14" t="s">
        <v>13699</v>
      </c>
      <c r="K4656" s="18"/>
      <c r="L4656" s="14" t="s">
        <v>13699</v>
      </c>
      <c r="M4656" s="15" t="s">
        <v>31775</v>
      </c>
      <c r="N4656" s="19" t="str">
        <f>_xlfn.IFNA(VLOOKUP(K4656,'HAN02'!$I$1:$J$426,2,FALSE),"")</f>
        <v/>
      </c>
    </row>
    <row r="4657" spans="1:14">
      <c r="A4657" s="14">
        <v>4655</v>
      </c>
      <c r="B4657" s="14" t="str">
        <f t="shared" si="72"/>
        <v>620171504655</v>
      </c>
      <c r="C4657" s="15" t="s">
        <v>31851</v>
      </c>
      <c r="D4657" s="15" t="s">
        <v>31838</v>
      </c>
      <c r="E4657" s="15" t="s">
        <v>31852</v>
      </c>
      <c r="F4657" s="14" t="s">
        <v>31773</v>
      </c>
      <c r="G4657" s="15" t="s">
        <v>31853</v>
      </c>
      <c r="H4657" s="14" t="s">
        <v>13745</v>
      </c>
      <c r="I4657" s="15" t="s">
        <v>14432</v>
      </c>
      <c r="J4657" s="14" t="s">
        <v>13699</v>
      </c>
      <c r="K4657" s="18"/>
      <c r="L4657" s="14" t="s">
        <v>13699</v>
      </c>
      <c r="M4657" s="15" t="s">
        <v>31775</v>
      </c>
      <c r="N4657" s="19" t="str">
        <f>_xlfn.IFNA(VLOOKUP(K4657,'HAN02'!$I$1:$J$426,2,FALSE),"")</f>
        <v/>
      </c>
    </row>
    <row r="4658" spans="1:14">
      <c r="A4658" s="14">
        <v>4656</v>
      </c>
      <c r="B4658" s="14" t="str">
        <f t="shared" si="72"/>
        <v>620196104656</v>
      </c>
      <c r="C4658" s="15" t="s">
        <v>31854</v>
      </c>
      <c r="D4658" s="15" t="s">
        <v>13350</v>
      </c>
      <c r="E4658" s="15" t="s">
        <v>31855</v>
      </c>
      <c r="F4658" s="14" t="s">
        <v>31856</v>
      </c>
      <c r="G4658" s="15" t="s">
        <v>31857</v>
      </c>
      <c r="H4658" s="14" t="s">
        <v>13942</v>
      </c>
      <c r="I4658" s="15" t="s">
        <v>31858</v>
      </c>
      <c r="J4658" s="14" t="s">
        <v>13710</v>
      </c>
      <c r="K4658" s="18" t="s">
        <v>13350</v>
      </c>
      <c r="L4658" s="14" t="s">
        <v>13832</v>
      </c>
      <c r="M4658" s="15" t="s">
        <v>31775</v>
      </c>
      <c r="N4658" s="19" t="str">
        <f>_xlfn.IFNA(VLOOKUP(K4658,'HAN02'!$I$1:$J$426,2,FALSE),"")</f>
        <v>GG622052</v>
      </c>
    </row>
    <row r="4659" spans="1:14">
      <c r="A4659" s="14">
        <v>4657</v>
      </c>
      <c r="B4659" s="14" t="str">
        <f t="shared" si="72"/>
        <v>620196404657</v>
      </c>
      <c r="C4659" s="15" t="s">
        <v>31859</v>
      </c>
      <c r="D4659" s="15" t="s">
        <v>13350</v>
      </c>
      <c r="E4659" s="15" t="s">
        <v>31860</v>
      </c>
      <c r="F4659" s="14" t="s">
        <v>31856</v>
      </c>
      <c r="G4659" s="15" t="s">
        <v>31861</v>
      </c>
      <c r="H4659" s="14" t="s">
        <v>13708</v>
      </c>
      <c r="I4659" s="15" t="s">
        <v>31862</v>
      </c>
      <c r="J4659" s="14" t="s">
        <v>13710</v>
      </c>
      <c r="K4659" s="18" t="s">
        <v>13350</v>
      </c>
      <c r="L4659" s="14" t="s">
        <v>13832</v>
      </c>
      <c r="M4659" s="15" t="s">
        <v>31775</v>
      </c>
      <c r="N4659" s="19" t="str">
        <f>_xlfn.IFNA(VLOOKUP(K4659,'HAN02'!$I$1:$J$426,2,FALSE),"")</f>
        <v>GG622052</v>
      </c>
    </row>
    <row r="4660" spans="1:14">
      <c r="A4660" s="14">
        <v>4658</v>
      </c>
      <c r="B4660" s="14" t="str">
        <f t="shared" si="72"/>
        <v>620196504658</v>
      </c>
      <c r="C4660" s="15" t="s">
        <v>31863</v>
      </c>
      <c r="D4660" s="15" t="s">
        <v>13350</v>
      </c>
      <c r="E4660" s="15" t="s">
        <v>31864</v>
      </c>
      <c r="F4660" s="14" t="s">
        <v>31773</v>
      </c>
      <c r="G4660" s="15" t="s">
        <v>31865</v>
      </c>
      <c r="H4660" s="14" t="s">
        <v>13745</v>
      </c>
      <c r="I4660" s="15" t="s">
        <v>31866</v>
      </c>
      <c r="J4660" s="14" t="s">
        <v>13710</v>
      </c>
      <c r="K4660" s="18" t="s">
        <v>13350</v>
      </c>
      <c r="L4660" s="14" t="s">
        <v>13832</v>
      </c>
      <c r="M4660" s="15" t="s">
        <v>31775</v>
      </c>
      <c r="N4660" s="19" t="str">
        <f>_xlfn.IFNA(VLOOKUP(K4660,'HAN02'!$I$1:$J$426,2,FALSE),"")</f>
        <v>GG622052</v>
      </c>
    </row>
    <row r="4661" spans="1:14">
      <c r="A4661" s="14">
        <v>4659</v>
      </c>
      <c r="B4661" s="14" t="str">
        <f t="shared" si="72"/>
        <v>620196504659</v>
      </c>
      <c r="C4661" s="15" t="s">
        <v>31867</v>
      </c>
      <c r="D4661" s="15" t="s">
        <v>13350</v>
      </c>
      <c r="E4661" s="15" t="s">
        <v>31868</v>
      </c>
      <c r="F4661" s="14" t="s">
        <v>31856</v>
      </c>
      <c r="G4661" s="15" t="s">
        <v>31869</v>
      </c>
      <c r="H4661" s="14" t="s">
        <v>13745</v>
      </c>
      <c r="I4661" s="15" t="s">
        <v>19647</v>
      </c>
      <c r="J4661" s="14" t="s">
        <v>13710</v>
      </c>
      <c r="K4661" s="18" t="s">
        <v>13350</v>
      </c>
      <c r="L4661" s="14" t="s">
        <v>13699</v>
      </c>
      <c r="M4661" s="15" t="s">
        <v>31775</v>
      </c>
      <c r="N4661" s="19" t="str">
        <f>_xlfn.IFNA(VLOOKUP(K4661,'HAN02'!$I$1:$J$426,2,FALSE),"")</f>
        <v>GG622052</v>
      </c>
    </row>
    <row r="4662" spans="1:14">
      <c r="A4662" s="14">
        <v>4660</v>
      </c>
      <c r="B4662" s="14" t="str">
        <f t="shared" si="72"/>
        <v>620196404660</v>
      </c>
      <c r="C4662" s="15" t="s">
        <v>31870</v>
      </c>
      <c r="D4662" s="15" t="s">
        <v>13350</v>
      </c>
      <c r="E4662" s="15" t="s">
        <v>31868</v>
      </c>
      <c r="F4662" s="14" t="s">
        <v>31856</v>
      </c>
      <c r="G4662" s="15" t="s">
        <v>31871</v>
      </c>
      <c r="H4662" s="14" t="s">
        <v>13708</v>
      </c>
      <c r="I4662" s="15" t="s">
        <v>16104</v>
      </c>
      <c r="J4662" s="14" t="s">
        <v>13710</v>
      </c>
      <c r="K4662" s="18" t="s">
        <v>13350</v>
      </c>
      <c r="L4662" s="14" t="s">
        <v>13832</v>
      </c>
      <c r="M4662" s="15" t="s">
        <v>31775</v>
      </c>
      <c r="N4662" s="19" t="str">
        <f>_xlfn.IFNA(VLOOKUP(K4662,'HAN02'!$I$1:$J$426,2,FALSE),"")</f>
        <v>GG622052</v>
      </c>
    </row>
    <row r="4663" spans="1:14">
      <c r="A4663" s="14">
        <v>4661</v>
      </c>
      <c r="B4663" s="14" t="str">
        <f t="shared" si="72"/>
        <v>620196504661</v>
      </c>
      <c r="C4663" s="15" t="s">
        <v>31872</v>
      </c>
      <c r="D4663" s="15" t="s">
        <v>13350</v>
      </c>
      <c r="E4663" s="15" t="s">
        <v>31873</v>
      </c>
      <c r="F4663" s="14" t="s">
        <v>31856</v>
      </c>
      <c r="G4663" s="15" t="s">
        <v>31874</v>
      </c>
      <c r="H4663" s="14" t="s">
        <v>13745</v>
      </c>
      <c r="I4663" s="15" t="s">
        <v>13917</v>
      </c>
      <c r="J4663" s="14" t="s">
        <v>13710</v>
      </c>
      <c r="K4663" s="18" t="s">
        <v>13350</v>
      </c>
      <c r="L4663" s="14" t="s">
        <v>13699</v>
      </c>
      <c r="M4663" s="15" t="s">
        <v>31775</v>
      </c>
      <c r="N4663" s="19" t="str">
        <f>_xlfn.IFNA(VLOOKUP(K4663,'HAN02'!$I$1:$J$426,2,FALSE),"")</f>
        <v>GG622052</v>
      </c>
    </row>
    <row r="4664" spans="1:14">
      <c r="A4664" s="14">
        <v>4662</v>
      </c>
      <c r="B4664" s="14" t="str">
        <f t="shared" si="72"/>
        <v>620196504662</v>
      </c>
      <c r="C4664" s="15" t="s">
        <v>31875</v>
      </c>
      <c r="D4664" s="15" t="s">
        <v>13350</v>
      </c>
      <c r="E4664" s="15" t="s">
        <v>31876</v>
      </c>
      <c r="F4664" s="14" t="s">
        <v>31856</v>
      </c>
      <c r="G4664" s="15" t="s">
        <v>31877</v>
      </c>
      <c r="H4664" s="14" t="s">
        <v>13745</v>
      </c>
      <c r="I4664" s="15" t="s">
        <v>30499</v>
      </c>
      <c r="J4664" s="14" t="s">
        <v>13710</v>
      </c>
      <c r="K4664" s="18" t="s">
        <v>13350</v>
      </c>
      <c r="L4664" s="14" t="s">
        <v>13699</v>
      </c>
      <c r="M4664" s="15" t="s">
        <v>31775</v>
      </c>
      <c r="N4664" s="19" t="str">
        <f>_xlfn.IFNA(VLOOKUP(K4664,'HAN02'!$I$1:$J$426,2,FALSE),"")</f>
        <v>GG622052</v>
      </c>
    </row>
    <row r="4665" spans="1:14">
      <c r="A4665" s="14">
        <v>4663</v>
      </c>
      <c r="B4665" s="14" t="str">
        <f t="shared" si="72"/>
        <v>620196504663</v>
      </c>
      <c r="C4665" s="15" t="s">
        <v>31878</v>
      </c>
      <c r="D4665" s="15" t="s">
        <v>13350</v>
      </c>
      <c r="E4665" s="15" t="s">
        <v>31879</v>
      </c>
      <c r="F4665" s="14" t="s">
        <v>31773</v>
      </c>
      <c r="G4665" s="15" t="s">
        <v>31880</v>
      </c>
      <c r="H4665" s="14" t="s">
        <v>13745</v>
      </c>
      <c r="I4665" s="15" t="s">
        <v>31881</v>
      </c>
      <c r="J4665" s="14" t="s">
        <v>13710</v>
      </c>
      <c r="K4665" s="18" t="s">
        <v>13350</v>
      </c>
      <c r="L4665" s="14" t="s">
        <v>13699</v>
      </c>
      <c r="M4665" s="15" t="s">
        <v>31775</v>
      </c>
      <c r="N4665" s="19" t="str">
        <f>_xlfn.IFNA(VLOOKUP(K4665,'HAN02'!$I$1:$J$426,2,FALSE),"")</f>
        <v>GG622052</v>
      </c>
    </row>
    <row r="4666" spans="1:14">
      <c r="A4666" s="14">
        <v>4664</v>
      </c>
      <c r="B4666" s="14" t="str">
        <f t="shared" si="72"/>
        <v>620196404664</v>
      </c>
      <c r="C4666" s="15" t="s">
        <v>31882</v>
      </c>
      <c r="D4666" s="15" t="s">
        <v>13350</v>
      </c>
      <c r="E4666" s="15" t="s">
        <v>31883</v>
      </c>
      <c r="F4666" s="14" t="s">
        <v>31773</v>
      </c>
      <c r="G4666" s="15" t="s">
        <v>31884</v>
      </c>
      <c r="H4666" s="14" t="s">
        <v>13708</v>
      </c>
      <c r="I4666" s="15" t="s">
        <v>15527</v>
      </c>
      <c r="J4666" s="14" t="s">
        <v>13710</v>
      </c>
      <c r="K4666" s="18" t="s">
        <v>13350</v>
      </c>
      <c r="L4666" s="14" t="s">
        <v>13699</v>
      </c>
      <c r="M4666" s="15" t="s">
        <v>31775</v>
      </c>
      <c r="N4666" s="19" t="str">
        <f>_xlfn.IFNA(VLOOKUP(K4666,'HAN02'!$I$1:$J$426,2,FALSE),"")</f>
        <v>GG622052</v>
      </c>
    </row>
    <row r="4667" spans="1:14">
      <c r="A4667" s="14">
        <v>4665</v>
      </c>
      <c r="B4667" s="14" t="str">
        <f t="shared" si="72"/>
        <v>620196404665</v>
      </c>
      <c r="C4667" s="15" t="s">
        <v>31885</v>
      </c>
      <c r="D4667" s="15" t="s">
        <v>13350</v>
      </c>
      <c r="E4667" s="15" t="s">
        <v>31886</v>
      </c>
      <c r="F4667" s="14" t="s">
        <v>31856</v>
      </c>
      <c r="G4667" s="15" t="s">
        <v>31887</v>
      </c>
      <c r="H4667" s="14" t="s">
        <v>13708</v>
      </c>
      <c r="I4667" s="15" t="s">
        <v>31888</v>
      </c>
      <c r="J4667" s="14" t="s">
        <v>13710</v>
      </c>
      <c r="K4667" s="18" t="s">
        <v>13350</v>
      </c>
      <c r="L4667" s="14" t="s">
        <v>13699</v>
      </c>
      <c r="M4667" s="15" t="s">
        <v>31775</v>
      </c>
      <c r="N4667" s="19" t="str">
        <f>_xlfn.IFNA(VLOOKUP(K4667,'HAN02'!$I$1:$J$426,2,FALSE),"")</f>
        <v>GG622052</v>
      </c>
    </row>
    <row r="4668" spans="1:14">
      <c r="A4668" s="14">
        <v>4666</v>
      </c>
      <c r="B4668" s="14" t="str">
        <f t="shared" si="72"/>
        <v>620196404666</v>
      </c>
      <c r="C4668" s="15" t="s">
        <v>31889</v>
      </c>
      <c r="D4668" s="15" t="s">
        <v>13350</v>
      </c>
      <c r="E4668" s="15" t="s">
        <v>31890</v>
      </c>
      <c r="F4668" s="14" t="s">
        <v>31773</v>
      </c>
      <c r="G4668" s="15" t="s">
        <v>31891</v>
      </c>
      <c r="H4668" s="14" t="s">
        <v>13708</v>
      </c>
      <c r="I4668" s="15" t="s">
        <v>31892</v>
      </c>
      <c r="J4668" s="14" t="s">
        <v>13710</v>
      </c>
      <c r="K4668" s="18" t="s">
        <v>13350</v>
      </c>
      <c r="L4668" s="14" t="s">
        <v>13699</v>
      </c>
      <c r="M4668" s="15" t="s">
        <v>31775</v>
      </c>
      <c r="N4668" s="19" t="str">
        <f>_xlfn.IFNA(VLOOKUP(K4668,'HAN02'!$I$1:$J$426,2,FALSE),"")</f>
        <v>GG622052</v>
      </c>
    </row>
    <row r="4669" spans="1:14">
      <c r="A4669" s="14">
        <v>4667</v>
      </c>
      <c r="B4669" s="14" t="str">
        <f t="shared" si="72"/>
        <v>620196504667</v>
      </c>
      <c r="C4669" s="15" t="s">
        <v>31893</v>
      </c>
      <c r="D4669" s="15" t="s">
        <v>13350</v>
      </c>
      <c r="E4669" s="15" t="s">
        <v>31894</v>
      </c>
      <c r="F4669" s="14" t="s">
        <v>31786</v>
      </c>
      <c r="G4669" s="15" t="s">
        <v>31895</v>
      </c>
      <c r="H4669" s="14" t="s">
        <v>13745</v>
      </c>
      <c r="I4669" s="15" t="s">
        <v>17242</v>
      </c>
      <c r="J4669" s="14" t="s">
        <v>13710</v>
      </c>
      <c r="K4669" s="18" t="s">
        <v>13350</v>
      </c>
      <c r="L4669" s="14" t="s">
        <v>13699</v>
      </c>
      <c r="M4669" s="15" t="s">
        <v>31775</v>
      </c>
      <c r="N4669" s="19" t="str">
        <f>_xlfn.IFNA(VLOOKUP(K4669,'HAN02'!$I$1:$J$426,2,FALSE),"")</f>
        <v>GG622052</v>
      </c>
    </row>
    <row r="4670" spans="1:14">
      <c r="A4670" s="14">
        <v>4668</v>
      </c>
      <c r="B4670" s="14" t="str">
        <f t="shared" si="72"/>
        <v>620196304668</v>
      </c>
      <c r="C4670" s="15" t="s">
        <v>31896</v>
      </c>
      <c r="D4670" s="15" t="s">
        <v>13350</v>
      </c>
      <c r="E4670" s="15" t="s">
        <v>31897</v>
      </c>
      <c r="F4670" s="14" t="s">
        <v>31856</v>
      </c>
      <c r="G4670" s="15" t="s">
        <v>31898</v>
      </c>
      <c r="H4670" s="14" t="s">
        <v>13872</v>
      </c>
      <c r="I4670" s="15" t="s">
        <v>20161</v>
      </c>
      <c r="J4670" s="14" t="s">
        <v>13710</v>
      </c>
      <c r="K4670" s="18" t="s">
        <v>13350</v>
      </c>
      <c r="L4670" s="14" t="s">
        <v>13699</v>
      </c>
      <c r="M4670" s="15" t="s">
        <v>31775</v>
      </c>
      <c r="N4670" s="19" t="str">
        <f>_xlfn.IFNA(VLOOKUP(K4670,'HAN02'!$I$1:$J$426,2,FALSE),"")</f>
        <v>GG622052</v>
      </c>
    </row>
    <row r="4671" spans="1:14">
      <c r="A4671" s="14">
        <v>4669</v>
      </c>
      <c r="B4671" s="14" t="str">
        <f t="shared" si="72"/>
        <v>620200504669</v>
      </c>
      <c r="C4671" s="15" t="s">
        <v>31899</v>
      </c>
      <c r="D4671" s="15" t="s">
        <v>6077</v>
      </c>
      <c r="E4671" s="15" t="s">
        <v>31900</v>
      </c>
      <c r="F4671" s="14" t="s">
        <v>31901</v>
      </c>
      <c r="G4671" s="15" t="s">
        <v>31902</v>
      </c>
      <c r="H4671" s="14" t="s">
        <v>13745</v>
      </c>
      <c r="I4671" s="15" t="s">
        <v>18983</v>
      </c>
      <c r="J4671" s="14" t="s">
        <v>13699</v>
      </c>
      <c r="K4671" s="18"/>
      <c r="L4671" s="14" t="s">
        <v>13699</v>
      </c>
      <c r="M4671" s="15" t="s">
        <v>31775</v>
      </c>
      <c r="N4671" s="19" t="str">
        <f>_xlfn.IFNA(VLOOKUP(K4671,'HAN02'!$I$1:$J$426,2,FALSE),"")</f>
        <v/>
      </c>
    </row>
    <row r="4672" spans="1:14">
      <c r="A4672" s="14">
        <v>4670</v>
      </c>
      <c r="B4672" s="14" t="str">
        <f t="shared" si="72"/>
        <v>620201504670</v>
      </c>
      <c r="C4672" s="15" t="s">
        <v>31903</v>
      </c>
      <c r="D4672" s="15" t="s">
        <v>6079</v>
      </c>
      <c r="E4672" s="15" t="s">
        <v>31904</v>
      </c>
      <c r="F4672" s="14" t="s">
        <v>31901</v>
      </c>
      <c r="G4672" s="15" t="s">
        <v>31905</v>
      </c>
      <c r="H4672" s="14" t="s">
        <v>13745</v>
      </c>
      <c r="I4672" s="15" t="s">
        <v>30516</v>
      </c>
      <c r="J4672" s="14" t="s">
        <v>13699</v>
      </c>
      <c r="K4672" s="18"/>
      <c r="L4672" s="14" t="s">
        <v>13699</v>
      </c>
      <c r="M4672" s="15" t="s">
        <v>31775</v>
      </c>
      <c r="N4672" s="19" t="str">
        <f>_xlfn.IFNA(VLOOKUP(K4672,'HAN02'!$I$1:$J$426,2,FALSE),"")</f>
        <v/>
      </c>
    </row>
    <row r="4673" spans="1:14">
      <c r="A4673" s="14">
        <v>4671</v>
      </c>
      <c r="B4673" s="14" t="str">
        <f t="shared" si="72"/>
        <v>620300504671</v>
      </c>
      <c r="C4673" s="15" t="s">
        <v>31906</v>
      </c>
      <c r="D4673" s="15" t="s">
        <v>6080</v>
      </c>
      <c r="E4673" s="15" t="s">
        <v>31907</v>
      </c>
      <c r="F4673" s="14" t="s">
        <v>31908</v>
      </c>
      <c r="G4673" s="15" t="s">
        <v>31909</v>
      </c>
      <c r="H4673" s="14" t="s">
        <v>13745</v>
      </c>
      <c r="I4673" s="15" t="s">
        <v>29086</v>
      </c>
      <c r="J4673" s="14" t="s">
        <v>13699</v>
      </c>
      <c r="K4673" s="18"/>
      <c r="L4673" s="14" t="s">
        <v>13699</v>
      </c>
      <c r="M4673" s="15" t="s">
        <v>31775</v>
      </c>
      <c r="N4673" s="19" t="str">
        <f>_xlfn.IFNA(VLOOKUP(K4673,'HAN02'!$I$1:$J$426,2,FALSE),"")</f>
        <v/>
      </c>
    </row>
    <row r="4674" spans="1:14">
      <c r="A4674" s="14">
        <v>4672</v>
      </c>
      <c r="B4674" s="14" t="str">
        <f t="shared" si="72"/>
        <v>620300404672</v>
      </c>
      <c r="C4674" s="15" t="s">
        <v>31910</v>
      </c>
      <c r="D4674" s="15" t="s">
        <v>6080</v>
      </c>
      <c r="E4674" s="15" t="s">
        <v>31911</v>
      </c>
      <c r="F4674" s="14" t="s">
        <v>31912</v>
      </c>
      <c r="G4674" s="15" t="s">
        <v>31913</v>
      </c>
      <c r="H4674" s="14" t="s">
        <v>13708</v>
      </c>
      <c r="I4674" s="15" t="s">
        <v>28826</v>
      </c>
      <c r="J4674" s="14" t="s">
        <v>13699</v>
      </c>
      <c r="K4674" s="18"/>
      <c r="L4674" s="14" t="s">
        <v>13699</v>
      </c>
      <c r="M4674" s="15" t="s">
        <v>31775</v>
      </c>
      <c r="N4674" s="19" t="str">
        <f>_xlfn.IFNA(VLOOKUP(K4674,'HAN02'!$I$1:$J$426,2,FALSE),"")</f>
        <v/>
      </c>
    </row>
    <row r="4675" spans="1:14">
      <c r="A4675" s="14">
        <v>4673</v>
      </c>
      <c r="B4675" s="14" t="str">
        <f t="shared" si="72"/>
        <v>620302504673</v>
      </c>
      <c r="C4675" s="15" t="s">
        <v>31914</v>
      </c>
      <c r="D4675" s="15" t="s">
        <v>6083</v>
      </c>
      <c r="E4675" s="15" t="s">
        <v>31915</v>
      </c>
      <c r="F4675" s="14" t="s">
        <v>31912</v>
      </c>
      <c r="G4675" s="15" t="s">
        <v>31916</v>
      </c>
      <c r="H4675" s="14" t="s">
        <v>13745</v>
      </c>
      <c r="I4675" s="15" t="s">
        <v>14908</v>
      </c>
      <c r="J4675" s="14" t="s">
        <v>13699</v>
      </c>
      <c r="K4675" s="18"/>
      <c r="L4675" s="14" t="s">
        <v>13699</v>
      </c>
      <c r="M4675" s="15" t="s">
        <v>31775</v>
      </c>
      <c r="N4675" s="19" t="str">
        <f>_xlfn.IFNA(VLOOKUP(K4675,'HAN02'!$I$1:$J$426,2,FALSE),"")</f>
        <v/>
      </c>
    </row>
    <row r="4676" spans="1:14">
      <c r="A4676" s="14">
        <v>4674</v>
      </c>
      <c r="B4676" s="14" t="str">
        <f t="shared" ref="B4676:B4739" si="73">D4676&amp;IF(H4676="",0,H4676)&amp;REPT(0,5-LEN(A4676))&amp;A4676</f>
        <v>620400404674</v>
      </c>
      <c r="C4676" s="15" t="s">
        <v>31917</v>
      </c>
      <c r="D4676" s="15" t="s">
        <v>6087</v>
      </c>
      <c r="E4676" s="15" t="s">
        <v>31918</v>
      </c>
      <c r="F4676" s="14" t="s">
        <v>31919</v>
      </c>
      <c r="G4676" s="15" t="s">
        <v>31920</v>
      </c>
      <c r="H4676" s="14" t="s">
        <v>13708</v>
      </c>
      <c r="I4676" s="15" t="s">
        <v>14557</v>
      </c>
      <c r="J4676" s="14" t="s">
        <v>13710</v>
      </c>
      <c r="K4676" s="18" t="s">
        <v>13353</v>
      </c>
      <c r="L4676" s="14" t="s">
        <v>13832</v>
      </c>
      <c r="M4676" s="15" t="s">
        <v>31775</v>
      </c>
      <c r="N4676" s="19" t="str">
        <f>_xlfn.IFNA(VLOOKUP(K4676,'HAN02'!$I$1:$J$426,2,FALSE),"")</f>
        <v>GG622151</v>
      </c>
    </row>
    <row r="4677" spans="1:14">
      <c r="A4677" s="14">
        <v>4675</v>
      </c>
      <c r="B4677" s="14" t="str">
        <f t="shared" si="73"/>
        <v>620400504675</v>
      </c>
      <c r="C4677" s="15" t="s">
        <v>31921</v>
      </c>
      <c r="D4677" s="15" t="s">
        <v>6087</v>
      </c>
      <c r="E4677" s="15" t="s">
        <v>31922</v>
      </c>
      <c r="F4677" s="14" t="s">
        <v>31923</v>
      </c>
      <c r="G4677" s="15" t="s">
        <v>31924</v>
      </c>
      <c r="H4677" s="14" t="s">
        <v>13745</v>
      </c>
      <c r="I4677" s="15" t="s">
        <v>14189</v>
      </c>
      <c r="J4677" s="14" t="s">
        <v>13699</v>
      </c>
      <c r="K4677" s="18"/>
      <c r="L4677" s="14" t="s">
        <v>13699</v>
      </c>
      <c r="M4677" s="15" t="s">
        <v>31775</v>
      </c>
      <c r="N4677" s="19" t="str">
        <f>_xlfn.IFNA(VLOOKUP(K4677,'HAN02'!$I$1:$J$426,2,FALSE),"")</f>
        <v/>
      </c>
    </row>
    <row r="4678" spans="1:14">
      <c r="A4678" s="14">
        <v>4676</v>
      </c>
      <c r="B4678" s="14" t="str">
        <f t="shared" si="73"/>
        <v>620400504676</v>
      </c>
      <c r="C4678" s="15" t="s">
        <v>31925</v>
      </c>
      <c r="D4678" s="15" t="s">
        <v>6087</v>
      </c>
      <c r="E4678" s="15" t="s">
        <v>31926</v>
      </c>
      <c r="F4678" s="14" t="s">
        <v>31927</v>
      </c>
      <c r="G4678" s="15" t="s">
        <v>31928</v>
      </c>
      <c r="H4678" s="14" t="s">
        <v>13745</v>
      </c>
      <c r="I4678" s="15" t="s">
        <v>22321</v>
      </c>
      <c r="J4678" s="14" t="s">
        <v>13699</v>
      </c>
      <c r="K4678" s="18"/>
      <c r="L4678" s="14" t="s">
        <v>13699</v>
      </c>
      <c r="M4678" s="15" t="s">
        <v>31775</v>
      </c>
      <c r="N4678" s="19" t="str">
        <f>_xlfn.IFNA(VLOOKUP(K4678,'HAN02'!$I$1:$J$426,2,FALSE),"")</f>
        <v/>
      </c>
    </row>
    <row r="4679" spans="1:14">
      <c r="A4679" s="14">
        <v>4677</v>
      </c>
      <c r="B4679" s="14" t="str">
        <f t="shared" si="73"/>
        <v>620421504677</v>
      </c>
      <c r="C4679" s="15" t="s">
        <v>31929</v>
      </c>
      <c r="D4679" s="15" t="s">
        <v>6094</v>
      </c>
      <c r="E4679" s="15" t="s">
        <v>31930</v>
      </c>
      <c r="F4679" s="14" t="s">
        <v>31931</v>
      </c>
      <c r="G4679" s="15" t="s">
        <v>31932</v>
      </c>
      <c r="H4679" s="14" t="s">
        <v>13745</v>
      </c>
      <c r="I4679" s="15" t="s">
        <v>25222</v>
      </c>
      <c r="J4679" s="14" t="s">
        <v>13699</v>
      </c>
      <c r="K4679" s="18"/>
      <c r="L4679" s="14" t="s">
        <v>13699</v>
      </c>
      <c r="M4679" s="15" t="s">
        <v>31775</v>
      </c>
      <c r="N4679" s="19" t="str">
        <f>_xlfn.IFNA(VLOOKUP(K4679,'HAN02'!$I$1:$J$426,2,FALSE),"")</f>
        <v/>
      </c>
    </row>
    <row r="4680" spans="1:14">
      <c r="A4680" s="14">
        <v>4678</v>
      </c>
      <c r="B4680" s="14" t="str">
        <f t="shared" si="73"/>
        <v>620422004678</v>
      </c>
      <c r="C4680" s="15" t="s">
        <v>31933</v>
      </c>
      <c r="D4680" s="15" t="s">
        <v>6096</v>
      </c>
      <c r="E4680" s="15" t="s">
        <v>31934</v>
      </c>
      <c r="F4680" s="14" t="s">
        <v>31831</v>
      </c>
      <c r="G4680" s="15" t="s">
        <v>31935</v>
      </c>
      <c r="H4680" s="14"/>
      <c r="I4680" s="15" t="s">
        <v>18717</v>
      </c>
      <c r="J4680" s="14"/>
      <c r="K4680" s="18"/>
      <c r="L4680" s="14" t="s">
        <v>13699</v>
      </c>
      <c r="M4680" s="15" t="s">
        <v>31775</v>
      </c>
      <c r="N4680" s="19" t="str">
        <f>_xlfn.IFNA(VLOOKUP(K4680,'HAN02'!$I$1:$J$426,2,FALSE),"")</f>
        <v/>
      </c>
    </row>
    <row r="4681" spans="1:14">
      <c r="A4681" s="14">
        <v>4679</v>
      </c>
      <c r="B4681" s="14" t="str">
        <f t="shared" si="73"/>
        <v>620500404679</v>
      </c>
      <c r="C4681" s="15" t="s">
        <v>31936</v>
      </c>
      <c r="D4681" s="15" t="s">
        <v>6100</v>
      </c>
      <c r="E4681" s="15" t="s">
        <v>31937</v>
      </c>
      <c r="F4681" s="14" t="s">
        <v>31938</v>
      </c>
      <c r="G4681" s="15" t="s">
        <v>31939</v>
      </c>
      <c r="H4681" s="14" t="s">
        <v>13708</v>
      </c>
      <c r="I4681" s="15" t="s">
        <v>14491</v>
      </c>
      <c r="J4681" s="14" t="s">
        <v>13699</v>
      </c>
      <c r="K4681" s="18"/>
      <c r="L4681" s="14" t="s">
        <v>13699</v>
      </c>
      <c r="M4681" s="15" t="s">
        <v>31775</v>
      </c>
      <c r="N4681" s="19" t="str">
        <f>_xlfn.IFNA(VLOOKUP(K4681,'HAN02'!$I$1:$J$426,2,FALSE),"")</f>
        <v/>
      </c>
    </row>
    <row r="4682" spans="1:14">
      <c r="A4682" s="14">
        <v>4680</v>
      </c>
      <c r="B4682" s="14" t="str">
        <f t="shared" si="73"/>
        <v>620500504680</v>
      </c>
      <c r="C4682" s="15" t="s">
        <v>31940</v>
      </c>
      <c r="D4682" s="15" t="s">
        <v>6100</v>
      </c>
      <c r="E4682" s="15" t="s">
        <v>31941</v>
      </c>
      <c r="F4682" s="14" t="s">
        <v>31942</v>
      </c>
      <c r="G4682" s="15" t="s">
        <v>31943</v>
      </c>
      <c r="H4682" s="14" t="s">
        <v>13745</v>
      </c>
      <c r="I4682" s="15" t="s">
        <v>31944</v>
      </c>
      <c r="J4682" s="14" t="s">
        <v>13699</v>
      </c>
      <c r="K4682" s="18"/>
      <c r="L4682" s="14" t="s">
        <v>13699</v>
      </c>
      <c r="M4682" s="15" t="s">
        <v>31775</v>
      </c>
      <c r="N4682" s="19" t="str">
        <f>_xlfn.IFNA(VLOOKUP(K4682,'HAN02'!$I$1:$J$426,2,FALSE),"")</f>
        <v/>
      </c>
    </row>
    <row r="4683" spans="1:14">
      <c r="A4683" s="14">
        <v>4681</v>
      </c>
      <c r="B4683" s="14" t="str">
        <f t="shared" si="73"/>
        <v>620503404681</v>
      </c>
      <c r="C4683" s="15" t="s">
        <v>31945</v>
      </c>
      <c r="D4683" s="15" t="s">
        <v>6105</v>
      </c>
      <c r="E4683" s="15" t="s">
        <v>31946</v>
      </c>
      <c r="F4683" s="14" t="s">
        <v>31938</v>
      </c>
      <c r="G4683" s="15" t="s">
        <v>31947</v>
      </c>
      <c r="H4683" s="14" t="s">
        <v>13708</v>
      </c>
      <c r="I4683" s="15" t="s">
        <v>31948</v>
      </c>
      <c r="J4683" s="14" t="s">
        <v>13699</v>
      </c>
      <c r="K4683" s="18"/>
      <c r="L4683" s="14" t="s">
        <v>13699</v>
      </c>
      <c r="M4683" s="15" t="s">
        <v>31775</v>
      </c>
      <c r="N4683" s="19" t="str">
        <f>_xlfn.IFNA(VLOOKUP(K4683,'HAN02'!$I$1:$J$426,2,FALSE),"")</f>
        <v/>
      </c>
    </row>
    <row r="4684" spans="1:14">
      <c r="A4684" s="14">
        <v>4682</v>
      </c>
      <c r="B4684" s="14" t="str">
        <f t="shared" si="73"/>
        <v>620600504682</v>
      </c>
      <c r="C4684" s="15" t="s">
        <v>31949</v>
      </c>
      <c r="D4684" s="15" t="s">
        <v>6117</v>
      </c>
      <c r="E4684" s="15" t="s">
        <v>31950</v>
      </c>
      <c r="F4684" s="14" t="s">
        <v>31951</v>
      </c>
      <c r="G4684" s="15" t="s">
        <v>31952</v>
      </c>
      <c r="H4684" s="14" t="s">
        <v>13745</v>
      </c>
      <c r="I4684" s="15" t="s">
        <v>17040</v>
      </c>
      <c r="J4684" s="14" t="s">
        <v>13699</v>
      </c>
      <c r="K4684" s="18"/>
      <c r="L4684" s="14" t="s">
        <v>13699</v>
      </c>
      <c r="M4684" s="15" t="s">
        <v>31775</v>
      </c>
      <c r="N4684" s="19" t="str">
        <f>_xlfn.IFNA(VLOOKUP(K4684,'HAN02'!$I$1:$J$426,2,FALSE),"")</f>
        <v/>
      </c>
    </row>
    <row r="4685" spans="1:14">
      <c r="A4685" s="14">
        <v>4683</v>
      </c>
      <c r="B4685" s="14" t="str">
        <f t="shared" si="73"/>
        <v>620600504683</v>
      </c>
      <c r="C4685" s="15" t="s">
        <v>31953</v>
      </c>
      <c r="D4685" s="15" t="s">
        <v>6117</v>
      </c>
      <c r="E4685" s="15" t="s">
        <v>31954</v>
      </c>
      <c r="F4685" s="14" t="s">
        <v>31951</v>
      </c>
      <c r="G4685" s="15" t="s">
        <v>31952</v>
      </c>
      <c r="H4685" s="14" t="s">
        <v>13745</v>
      </c>
      <c r="I4685" s="15" t="s">
        <v>18808</v>
      </c>
      <c r="J4685" s="14" t="s">
        <v>13699</v>
      </c>
      <c r="K4685" s="18"/>
      <c r="L4685" s="14" t="s">
        <v>13699</v>
      </c>
      <c r="M4685" s="15" t="s">
        <v>31775</v>
      </c>
      <c r="N4685" s="19" t="str">
        <f>_xlfn.IFNA(VLOOKUP(K4685,'HAN02'!$I$1:$J$426,2,FALSE),"")</f>
        <v/>
      </c>
    </row>
    <row r="4686" spans="1:14">
      <c r="A4686" s="14">
        <v>4684</v>
      </c>
      <c r="B4686" s="14" t="str">
        <f t="shared" si="73"/>
        <v>620602104684</v>
      </c>
      <c r="C4686" s="15" t="s">
        <v>31955</v>
      </c>
      <c r="D4686" s="15" t="s">
        <v>6120</v>
      </c>
      <c r="E4686" s="15" t="s">
        <v>31956</v>
      </c>
      <c r="F4686" s="14" t="s">
        <v>31951</v>
      </c>
      <c r="G4686" s="15" t="s">
        <v>31957</v>
      </c>
      <c r="H4686" s="14" t="s">
        <v>13942</v>
      </c>
      <c r="I4686" s="15" t="s">
        <v>19849</v>
      </c>
      <c r="J4686" s="14" t="s">
        <v>13699</v>
      </c>
      <c r="K4686" s="18"/>
      <c r="L4686" s="14" t="s">
        <v>13699</v>
      </c>
      <c r="M4686" s="15" t="s">
        <v>31775</v>
      </c>
      <c r="N4686" s="19" t="str">
        <f>_xlfn.IFNA(VLOOKUP(K4686,'HAN02'!$I$1:$J$426,2,FALSE),"")</f>
        <v/>
      </c>
    </row>
    <row r="4687" spans="1:14">
      <c r="A4687" s="14">
        <v>4685</v>
      </c>
      <c r="B4687" s="14" t="str">
        <f t="shared" si="73"/>
        <v>620700404685</v>
      </c>
      <c r="C4687" s="15" t="s">
        <v>31958</v>
      </c>
      <c r="D4687" s="15" t="s">
        <v>6128</v>
      </c>
      <c r="E4687" s="15" t="s">
        <v>31959</v>
      </c>
      <c r="F4687" s="14" t="s">
        <v>31960</v>
      </c>
      <c r="G4687" s="15" t="s">
        <v>31961</v>
      </c>
      <c r="H4687" s="14" t="s">
        <v>13708</v>
      </c>
      <c r="I4687" s="15" t="s">
        <v>31962</v>
      </c>
      <c r="J4687" s="14" t="s">
        <v>13699</v>
      </c>
      <c r="K4687" s="18"/>
      <c r="L4687" s="14" t="s">
        <v>13699</v>
      </c>
      <c r="M4687" s="15" t="s">
        <v>31775</v>
      </c>
      <c r="N4687" s="19" t="str">
        <f>_xlfn.IFNA(VLOOKUP(K4687,'HAN02'!$I$1:$J$426,2,FALSE),"")</f>
        <v/>
      </c>
    </row>
    <row r="4688" spans="1:14">
      <c r="A4688" s="14">
        <v>4686</v>
      </c>
      <c r="B4688" s="14" t="str">
        <f t="shared" si="73"/>
        <v>620700004686</v>
      </c>
      <c r="C4688" s="15" t="s">
        <v>31963</v>
      </c>
      <c r="D4688" s="15" t="s">
        <v>6128</v>
      </c>
      <c r="E4688" s="15" t="s">
        <v>31964</v>
      </c>
      <c r="F4688" s="14" t="s">
        <v>31960</v>
      </c>
      <c r="G4688" s="15" t="s">
        <v>31965</v>
      </c>
      <c r="H4688" s="14"/>
      <c r="I4688" s="15" t="s">
        <v>31966</v>
      </c>
      <c r="J4688" s="14"/>
      <c r="K4688" s="18"/>
      <c r="L4688" s="14" t="s">
        <v>13699</v>
      </c>
      <c r="M4688" s="15" t="s">
        <v>31775</v>
      </c>
      <c r="N4688" s="19" t="str">
        <f>_xlfn.IFNA(VLOOKUP(K4688,'HAN02'!$I$1:$J$426,2,FALSE),"")</f>
        <v/>
      </c>
    </row>
    <row r="4689" spans="1:14">
      <c r="A4689" s="14">
        <v>4687</v>
      </c>
      <c r="B4689" s="14" t="str">
        <f t="shared" si="73"/>
        <v>620700504687</v>
      </c>
      <c r="C4689" s="15" t="s">
        <v>31967</v>
      </c>
      <c r="D4689" s="15" t="s">
        <v>6128</v>
      </c>
      <c r="E4689" s="15" t="s">
        <v>31968</v>
      </c>
      <c r="F4689" s="14" t="s">
        <v>31969</v>
      </c>
      <c r="G4689" s="15" t="s">
        <v>31970</v>
      </c>
      <c r="H4689" s="14" t="s">
        <v>13745</v>
      </c>
      <c r="I4689" s="15" t="s">
        <v>15830</v>
      </c>
      <c r="J4689" s="14" t="s">
        <v>13699</v>
      </c>
      <c r="K4689" s="18"/>
      <c r="L4689" s="14" t="s">
        <v>13699</v>
      </c>
      <c r="M4689" s="15" t="s">
        <v>31775</v>
      </c>
      <c r="N4689" s="19" t="str">
        <f>_xlfn.IFNA(VLOOKUP(K4689,'HAN02'!$I$1:$J$426,2,FALSE),"")</f>
        <v/>
      </c>
    </row>
    <row r="4690" spans="1:14">
      <c r="A4690" s="14">
        <v>4688</v>
      </c>
      <c r="B4690" s="14" t="str">
        <f t="shared" si="73"/>
        <v>620700304688</v>
      </c>
      <c r="C4690" s="15" t="s">
        <v>31971</v>
      </c>
      <c r="D4690" s="15" t="s">
        <v>6128</v>
      </c>
      <c r="E4690" s="15" t="s">
        <v>31972</v>
      </c>
      <c r="F4690" s="14" t="s">
        <v>31969</v>
      </c>
      <c r="G4690" s="15" t="s">
        <v>31973</v>
      </c>
      <c r="H4690" s="14" t="s">
        <v>13872</v>
      </c>
      <c r="I4690" s="15" t="s">
        <v>21393</v>
      </c>
      <c r="J4690" s="14" t="s">
        <v>13699</v>
      </c>
      <c r="K4690" s="18"/>
      <c r="L4690" s="14" t="s">
        <v>13699</v>
      </c>
      <c r="M4690" s="15" t="s">
        <v>31775</v>
      </c>
      <c r="N4690" s="19" t="str">
        <f>_xlfn.IFNA(VLOOKUP(K4690,'HAN02'!$I$1:$J$426,2,FALSE),"")</f>
        <v/>
      </c>
    </row>
    <row r="4691" spans="1:14">
      <c r="A4691" s="14">
        <v>4689</v>
      </c>
      <c r="B4691" s="14" t="str">
        <f t="shared" si="73"/>
        <v>620700504689</v>
      </c>
      <c r="C4691" s="15" t="s">
        <v>31974</v>
      </c>
      <c r="D4691" s="15" t="s">
        <v>6128</v>
      </c>
      <c r="E4691" s="15" t="s">
        <v>31975</v>
      </c>
      <c r="F4691" s="14" t="s">
        <v>31969</v>
      </c>
      <c r="G4691" s="15" t="s">
        <v>31976</v>
      </c>
      <c r="H4691" s="14" t="s">
        <v>13745</v>
      </c>
      <c r="I4691" s="15" t="s">
        <v>15262</v>
      </c>
      <c r="J4691" s="14" t="s">
        <v>13699</v>
      </c>
      <c r="K4691" s="18"/>
      <c r="L4691" s="14" t="s">
        <v>13699</v>
      </c>
      <c r="M4691" s="15" t="s">
        <v>31775</v>
      </c>
      <c r="N4691" s="19" t="str">
        <f>_xlfn.IFNA(VLOOKUP(K4691,'HAN02'!$I$1:$J$426,2,FALSE),"")</f>
        <v/>
      </c>
    </row>
    <row r="4692" spans="1:14">
      <c r="A4692" s="14">
        <v>4690</v>
      </c>
      <c r="B4692" s="14" t="str">
        <f t="shared" si="73"/>
        <v>620702504690</v>
      </c>
      <c r="C4692" s="15" t="s">
        <v>31977</v>
      </c>
      <c r="D4692" s="15" t="s">
        <v>6131</v>
      </c>
      <c r="E4692" s="15" t="s">
        <v>31978</v>
      </c>
      <c r="F4692" s="14" t="s">
        <v>31960</v>
      </c>
      <c r="G4692" s="15" t="s">
        <v>31979</v>
      </c>
      <c r="H4692" s="14" t="s">
        <v>13745</v>
      </c>
      <c r="I4692" s="15" t="s">
        <v>14210</v>
      </c>
      <c r="J4692" s="14" t="s">
        <v>13699</v>
      </c>
      <c r="K4692" s="18"/>
      <c r="L4692" s="14" t="s">
        <v>13699</v>
      </c>
      <c r="M4692" s="15" t="s">
        <v>31775</v>
      </c>
      <c r="N4692" s="19" t="str">
        <f>_xlfn.IFNA(VLOOKUP(K4692,'HAN02'!$I$1:$J$426,2,FALSE),"")</f>
        <v/>
      </c>
    </row>
    <row r="4693" spans="1:14">
      <c r="A4693" s="14">
        <v>4691</v>
      </c>
      <c r="B4693" s="14" t="str">
        <f t="shared" si="73"/>
        <v>620702504691</v>
      </c>
      <c r="C4693" s="15" t="s">
        <v>31980</v>
      </c>
      <c r="D4693" s="15" t="s">
        <v>6131</v>
      </c>
      <c r="E4693" s="15" t="s">
        <v>31981</v>
      </c>
      <c r="F4693" s="14" t="s">
        <v>31960</v>
      </c>
      <c r="G4693" s="15" t="s">
        <v>31982</v>
      </c>
      <c r="H4693" s="14" t="s">
        <v>13745</v>
      </c>
      <c r="I4693" s="15" t="s">
        <v>31983</v>
      </c>
      <c r="J4693" s="14" t="s">
        <v>13699</v>
      </c>
      <c r="K4693" s="18"/>
      <c r="L4693" s="14" t="s">
        <v>13699</v>
      </c>
      <c r="M4693" s="15" t="s">
        <v>31775</v>
      </c>
      <c r="N4693" s="19" t="str">
        <f>_xlfn.IFNA(VLOOKUP(K4693,'HAN02'!$I$1:$J$426,2,FALSE),"")</f>
        <v/>
      </c>
    </row>
    <row r="4694" spans="1:14">
      <c r="A4694" s="14">
        <v>4692</v>
      </c>
      <c r="B4694" s="14" t="str">
        <f t="shared" si="73"/>
        <v>620702504692</v>
      </c>
      <c r="C4694" s="15" t="s">
        <v>31984</v>
      </c>
      <c r="D4694" s="15" t="s">
        <v>6131</v>
      </c>
      <c r="E4694" s="15" t="s">
        <v>31985</v>
      </c>
      <c r="F4694" s="14" t="s">
        <v>31960</v>
      </c>
      <c r="G4694" s="15" t="s">
        <v>31986</v>
      </c>
      <c r="H4694" s="14" t="s">
        <v>13745</v>
      </c>
      <c r="I4694" s="15" t="s">
        <v>18546</v>
      </c>
      <c r="J4694" s="14" t="s">
        <v>13699</v>
      </c>
      <c r="K4694" s="18"/>
      <c r="L4694" s="14" t="s">
        <v>13699</v>
      </c>
      <c r="M4694" s="15" t="s">
        <v>31775</v>
      </c>
      <c r="N4694" s="19" t="str">
        <f>_xlfn.IFNA(VLOOKUP(K4694,'HAN02'!$I$1:$J$426,2,FALSE),"")</f>
        <v/>
      </c>
    </row>
    <row r="4695" spans="1:14">
      <c r="A4695" s="14">
        <v>4693</v>
      </c>
      <c r="B4695" s="14" t="str">
        <f t="shared" si="73"/>
        <v>620702504693</v>
      </c>
      <c r="C4695" s="15" t="s">
        <v>31987</v>
      </c>
      <c r="D4695" s="15" t="s">
        <v>6131</v>
      </c>
      <c r="E4695" s="15" t="s">
        <v>31988</v>
      </c>
      <c r="F4695" s="14" t="s">
        <v>31960</v>
      </c>
      <c r="G4695" s="15" t="s">
        <v>31989</v>
      </c>
      <c r="H4695" s="14" t="s">
        <v>13745</v>
      </c>
      <c r="I4695" s="15" t="s">
        <v>17532</v>
      </c>
      <c r="J4695" s="14" t="s">
        <v>13699</v>
      </c>
      <c r="K4695" s="18"/>
      <c r="L4695" s="14" t="s">
        <v>13699</v>
      </c>
      <c r="M4695" s="15" t="s">
        <v>31775</v>
      </c>
      <c r="N4695" s="19" t="str">
        <f>_xlfn.IFNA(VLOOKUP(K4695,'HAN02'!$I$1:$J$426,2,FALSE),"")</f>
        <v/>
      </c>
    </row>
    <row r="4696" spans="1:14">
      <c r="A4696" s="14">
        <v>4694</v>
      </c>
      <c r="B4696" s="14" t="str">
        <f t="shared" si="73"/>
        <v>620702404694</v>
      </c>
      <c r="C4696" s="15" t="s">
        <v>31990</v>
      </c>
      <c r="D4696" s="15" t="s">
        <v>6131</v>
      </c>
      <c r="E4696" s="15" t="s">
        <v>31991</v>
      </c>
      <c r="F4696" s="14" t="s">
        <v>31960</v>
      </c>
      <c r="G4696" s="15" t="s">
        <v>31992</v>
      </c>
      <c r="H4696" s="14" t="s">
        <v>13708</v>
      </c>
      <c r="I4696" s="15" t="s">
        <v>21453</v>
      </c>
      <c r="J4696" s="14" t="s">
        <v>13699</v>
      </c>
      <c r="K4696" s="18"/>
      <c r="L4696" s="14" t="s">
        <v>13699</v>
      </c>
      <c r="M4696" s="15" t="s">
        <v>31775</v>
      </c>
      <c r="N4696" s="19" t="str">
        <f>_xlfn.IFNA(VLOOKUP(K4696,'HAN02'!$I$1:$J$426,2,FALSE),"")</f>
        <v/>
      </c>
    </row>
    <row r="4697" spans="1:14">
      <c r="A4697" s="14">
        <v>4695</v>
      </c>
      <c r="B4697" s="14" t="str">
        <f t="shared" si="73"/>
        <v>620722404695</v>
      </c>
      <c r="C4697" s="15" t="s">
        <v>31993</v>
      </c>
      <c r="D4697" s="15" t="s">
        <v>6135</v>
      </c>
      <c r="E4697" s="15" t="s">
        <v>31994</v>
      </c>
      <c r="F4697" s="14" t="s">
        <v>31995</v>
      </c>
      <c r="G4697" s="15" t="s">
        <v>31996</v>
      </c>
      <c r="H4697" s="14" t="s">
        <v>13708</v>
      </c>
      <c r="I4697" s="15" t="s">
        <v>14638</v>
      </c>
      <c r="J4697" s="14" t="s">
        <v>13699</v>
      </c>
      <c r="K4697" s="18"/>
      <c r="L4697" s="14" t="s">
        <v>13699</v>
      </c>
      <c r="M4697" s="15" t="s">
        <v>31775</v>
      </c>
      <c r="N4697" s="19" t="str">
        <f>_xlfn.IFNA(VLOOKUP(K4697,'HAN02'!$I$1:$J$426,2,FALSE),"")</f>
        <v/>
      </c>
    </row>
    <row r="4698" spans="1:14">
      <c r="A4698" s="14">
        <v>4696</v>
      </c>
      <c r="B4698" s="14" t="str">
        <f t="shared" si="73"/>
        <v>620722404696</v>
      </c>
      <c r="C4698" s="15" t="s">
        <v>31997</v>
      </c>
      <c r="D4698" s="15" t="s">
        <v>6135</v>
      </c>
      <c r="E4698" s="15" t="s">
        <v>31998</v>
      </c>
      <c r="F4698" s="14" t="s">
        <v>31995</v>
      </c>
      <c r="G4698" s="15" t="s">
        <v>31999</v>
      </c>
      <c r="H4698" s="14" t="s">
        <v>13708</v>
      </c>
      <c r="I4698" s="15" t="s">
        <v>14278</v>
      </c>
      <c r="J4698" s="14" t="s">
        <v>13699</v>
      </c>
      <c r="K4698" s="18"/>
      <c r="L4698" s="14" t="s">
        <v>13699</v>
      </c>
      <c r="M4698" s="15" t="s">
        <v>31775</v>
      </c>
      <c r="N4698" s="19" t="str">
        <f>_xlfn.IFNA(VLOOKUP(K4698,'HAN02'!$I$1:$J$426,2,FALSE),"")</f>
        <v/>
      </c>
    </row>
    <row r="4699" spans="1:14">
      <c r="A4699" s="14">
        <v>4697</v>
      </c>
      <c r="B4699" s="14" t="str">
        <f t="shared" si="73"/>
        <v>620723504697</v>
      </c>
      <c r="C4699" s="15" t="s">
        <v>32000</v>
      </c>
      <c r="D4699" s="15" t="s">
        <v>6137</v>
      </c>
      <c r="E4699" s="15" t="s">
        <v>32001</v>
      </c>
      <c r="F4699" s="14" t="s">
        <v>32002</v>
      </c>
      <c r="G4699" s="15" t="s">
        <v>32003</v>
      </c>
      <c r="H4699" s="14" t="s">
        <v>13745</v>
      </c>
      <c r="I4699" s="15" t="s">
        <v>18616</v>
      </c>
      <c r="J4699" s="14" t="s">
        <v>13699</v>
      </c>
      <c r="K4699" s="18"/>
      <c r="L4699" s="14" t="s">
        <v>13699</v>
      </c>
      <c r="M4699" s="15" t="s">
        <v>31775</v>
      </c>
      <c r="N4699" s="19" t="str">
        <f>_xlfn.IFNA(VLOOKUP(K4699,'HAN02'!$I$1:$J$426,2,FALSE),"")</f>
        <v/>
      </c>
    </row>
    <row r="4700" spans="1:14">
      <c r="A4700" s="14">
        <v>4698</v>
      </c>
      <c r="B4700" s="14" t="str">
        <f t="shared" si="73"/>
        <v>620724504698</v>
      </c>
      <c r="C4700" s="15" t="s">
        <v>32004</v>
      </c>
      <c r="D4700" s="15" t="s">
        <v>6139</v>
      </c>
      <c r="E4700" s="15" t="s">
        <v>32005</v>
      </c>
      <c r="F4700" s="14" t="s">
        <v>31969</v>
      </c>
      <c r="G4700" s="15" t="s">
        <v>32006</v>
      </c>
      <c r="H4700" s="14" t="s">
        <v>13745</v>
      </c>
      <c r="I4700" s="15" t="s">
        <v>29183</v>
      </c>
      <c r="J4700" s="14" t="s">
        <v>13699</v>
      </c>
      <c r="K4700" s="18"/>
      <c r="L4700" s="14" t="s">
        <v>13832</v>
      </c>
      <c r="M4700" s="15" t="s">
        <v>31775</v>
      </c>
      <c r="N4700" s="19" t="str">
        <f>_xlfn.IFNA(VLOOKUP(K4700,'HAN02'!$I$1:$J$426,2,FALSE),"")</f>
        <v/>
      </c>
    </row>
    <row r="4701" spans="1:14">
      <c r="A4701" s="14">
        <v>4699</v>
      </c>
      <c r="B4701" s="14" t="str">
        <f t="shared" si="73"/>
        <v>620725504699</v>
      </c>
      <c r="C4701" s="15" t="s">
        <v>32007</v>
      </c>
      <c r="D4701" s="15" t="s">
        <v>6141</v>
      </c>
      <c r="E4701" s="15" t="s">
        <v>32008</v>
      </c>
      <c r="F4701" s="14" t="s">
        <v>32009</v>
      </c>
      <c r="G4701" s="15" t="s">
        <v>32010</v>
      </c>
      <c r="H4701" s="14" t="s">
        <v>13745</v>
      </c>
      <c r="I4701" s="15" t="s">
        <v>22351</v>
      </c>
      <c r="J4701" s="14" t="s">
        <v>13699</v>
      </c>
      <c r="K4701" s="18"/>
      <c r="L4701" s="14" t="s">
        <v>13699</v>
      </c>
      <c r="M4701" s="15" t="s">
        <v>31775</v>
      </c>
      <c r="N4701" s="19" t="str">
        <f>_xlfn.IFNA(VLOOKUP(K4701,'HAN02'!$I$1:$J$426,2,FALSE),"")</f>
        <v/>
      </c>
    </row>
    <row r="4702" spans="1:14">
      <c r="A4702" s="14">
        <v>4700</v>
      </c>
      <c r="B4702" s="14" t="str">
        <f t="shared" si="73"/>
        <v>620900504700</v>
      </c>
      <c r="C4702" s="15" t="s">
        <v>32011</v>
      </c>
      <c r="D4702" s="15" t="s">
        <v>6160</v>
      </c>
      <c r="E4702" s="15" t="s">
        <v>32012</v>
      </c>
      <c r="F4702" s="14" t="s">
        <v>32013</v>
      </c>
      <c r="G4702" s="15" t="s">
        <v>32014</v>
      </c>
      <c r="H4702" s="14" t="s">
        <v>13745</v>
      </c>
      <c r="I4702" s="15" t="s">
        <v>32015</v>
      </c>
      <c r="J4702" s="14" t="s">
        <v>13699</v>
      </c>
      <c r="K4702" s="18"/>
      <c r="L4702" s="14" t="s">
        <v>13699</v>
      </c>
      <c r="M4702" s="15" t="s">
        <v>31775</v>
      </c>
      <c r="N4702" s="19" t="str">
        <f>_xlfn.IFNA(VLOOKUP(K4702,'HAN02'!$I$1:$J$426,2,FALSE),"")</f>
        <v/>
      </c>
    </row>
    <row r="4703" spans="1:14">
      <c r="A4703" s="14">
        <v>4701</v>
      </c>
      <c r="B4703" s="14" t="str">
        <f t="shared" si="73"/>
        <v>620900504701</v>
      </c>
      <c r="C4703" s="15" t="s">
        <v>32016</v>
      </c>
      <c r="D4703" s="15" t="s">
        <v>6160</v>
      </c>
      <c r="E4703" s="15" t="s">
        <v>32017</v>
      </c>
      <c r="F4703" s="14" t="s">
        <v>32018</v>
      </c>
      <c r="G4703" s="15" t="s">
        <v>32019</v>
      </c>
      <c r="H4703" s="14" t="s">
        <v>13745</v>
      </c>
      <c r="I4703" s="15" t="s">
        <v>15562</v>
      </c>
      <c r="J4703" s="14" t="s">
        <v>13699</v>
      </c>
      <c r="K4703" s="18"/>
      <c r="L4703" s="14" t="s">
        <v>13699</v>
      </c>
      <c r="M4703" s="15" t="s">
        <v>31775</v>
      </c>
      <c r="N4703" s="19" t="str">
        <f>_xlfn.IFNA(VLOOKUP(K4703,'HAN02'!$I$1:$J$426,2,FALSE),"")</f>
        <v/>
      </c>
    </row>
    <row r="4704" spans="1:14">
      <c r="A4704" s="14">
        <v>4702</v>
      </c>
      <c r="B4704" s="14" t="str">
        <f t="shared" si="73"/>
        <v>620900104702</v>
      </c>
      <c r="C4704" s="15" t="s">
        <v>32020</v>
      </c>
      <c r="D4704" s="15" t="s">
        <v>6160</v>
      </c>
      <c r="E4704" s="15" t="s">
        <v>32021</v>
      </c>
      <c r="F4704" s="14" t="s">
        <v>32018</v>
      </c>
      <c r="G4704" s="15" t="s">
        <v>32022</v>
      </c>
      <c r="H4704" s="14" t="s">
        <v>13942</v>
      </c>
      <c r="I4704" s="15" t="s">
        <v>21588</v>
      </c>
      <c r="J4704" s="14" t="s">
        <v>13699</v>
      </c>
      <c r="K4704" s="18"/>
      <c r="L4704" s="14" t="s">
        <v>13699</v>
      </c>
      <c r="M4704" s="15" t="s">
        <v>31775</v>
      </c>
      <c r="N4704" s="19" t="str">
        <f>_xlfn.IFNA(VLOOKUP(K4704,'HAN02'!$I$1:$J$426,2,FALSE),"")</f>
        <v/>
      </c>
    </row>
    <row r="4705" spans="1:14">
      <c r="A4705" s="14">
        <v>4703</v>
      </c>
      <c r="B4705" s="14" t="str">
        <f t="shared" si="73"/>
        <v>620902504703</v>
      </c>
      <c r="C4705" s="15" t="s">
        <v>32023</v>
      </c>
      <c r="D4705" s="15" t="s">
        <v>6163</v>
      </c>
      <c r="E4705" s="15" t="s">
        <v>32024</v>
      </c>
      <c r="F4705" s="14" t="s">
        <v>32018</v>
      </c>
      <c r="G4705" s="15" t="s">
        <v>32025</v>
      </c>
      <c r="H4705" s="14" t="s">
        <v>13745</v>
      </c>
      <c r="I4705" s="15" t="s">
        <v>32026</v>
      </c>
      <c r="J4705" s="14" t="s">
        <v>13699</v>
      </c>
      <c r="K4705" s="18"/>
      <c r="L4705" s="14" t="s">
        <v>13699</v>
      </c>
      <c r="M4705" s="15" t="s">
        <v>31775</v>
      </c>
      <c r="N4705" s="19" t="str">
        <f>_xlfn.IFNA(VLOOKUP(K4705,'HAN02'!$I$1:$J$426,2,FALSE),"")</f>
        <v/>
      </c>
    </row>
    <row r="4706" spans="1:14">
      <c r="A4706" s="14">
        <v>4704</v>
      </c>
      <c r="B4706" s="14" t="str">
        <f t="shared" si="73"/>
        <v>620902504704</v>
      </c>
      <c r="C4706" s="15" t="s">
        <v>32027</v>
      </c>
      <c r="D4706" s="15" t="s">
        <v>6163</v>
      </c>
      <c r="E4706" s="15" t="s">
        <v>32028</v>
      </c>
      <c r="F4706" s="14" t="s">
        <v>32018</v>
      </c>
      <c r="G4706" s="15" t="s">
        <v>32029</v>
      </c>
      <c r="H4706" s="14" t="s">
        <v>13745</v>
      </c>
      <c r="I4706" s="15" t="s">
        <v>14446</v>
      </c>
      <c r="J4706" s="14" t="s">
        <v>13699</v>
      </c>
      <c r="K4706" s="18"/>
      <c r="L4706" s="14" t="s">
        <v>13699</v>
      </c>
      <c r="M4706" s="15" t="s">
        <v>31775</v>
      </c>
      <c r="N4706" s="19" t="str">
        <f>_xlfn.IFNA(VLOOKUP(K4706,'HAN02'!$I$1:$J$426,2,FALSE),"")</f>
        <v/>
      </c>
    </row>
    <row r="4707" spans="1:14">
      <c r="A4707" s="14">
        <v>4705</v>
      </c>
      <c r="B4707" s="14" t="str">
        <f t="shared" si="73"/>
        <v>620902504705</v>
      </c>
      <c r="C4707" s="15" t="s">
        <v>32030</v>
      </c>
      <c r="D4707" s="15" t="s">
        <v>6163</v>
      </c>
      <c r="E4707" s="15" t="s">
        <v>32031</v>
      </c>
      <c r="F4707" s="14" t="s">
        <v>32018</v>
      </c>
      <c r="G4707" s="15" t="s">
        <v>32032</v>
      </c>
      <c r="H4707" s="14" t="s">
        <v>13745</v>
      </c>
      <c r="I4707" s="15" t="s">
        <v>21996</v>
      </c>
      <c r="J4707" s="14" t="s">
        <v>13699</v>
      </c>
      <c r="K4707" s="18"/>
      <c r="L4707" s="14" t="s">
        <v>13699</v>
      </c>
      <c r="M4707" s="15" t="s">
        <v>31775</v>
      </c>
      <c r="N4707" s="19" t="str">
        <f>_xlfn.IFNA(VLOOKUP(K4707,'HAN02'!$I$1:$J$426,2,FALSE),"")</f>
        <v/>
      </c>
    </row>
    <row r="4708" spans="1:14">
      <c r="A4708" s="14">
        <v>4706</v>
      </c>
      <c r="B4708" s="14" t="str">
        <f t="shared" si="73"/>
        <v>621022504706</v>
      </c>
      <c r="C4708" s="15" t="s">
        <v>32033</v>
      </c>
      <c r="D4708" s="15" t="s">
        <v>6184</v>
      </c>
      <c r="E4708" s="15" t="s">
        <v>32034</v>
      </c>
      <c r="F4708" s="14" t="s">
        <v>32035</v>
      </c>
      <c r="G4708" s="15" t="s">
        <v>32036</v>
      </c>
      <c r="H4708" s="14" t="s">
        <v>13745</v>
      </c>
      <c r="I4708" s="15" t="s">
        <v>26226</v>
      </c>
      <c r="J4708" s="14" t="s">
        <v>13699</v>
      </c>
      <c r="K4708" s="18"/>
      <c r="L4708" s="14" t="s">
        <v>13699</v>
      </c>
      <c r="M4708" s="15" t="s">
        <v>31775</v>
      </c>
      <c r="N4708" s="19" t="str">
        <f>_xlfn.IFNA(VLOOKUP(K4708,'HAN02'!$I$1:$J$426,2,FALSE),"")</f>
        <v/>
      </c>
    </row>
    <row r="4709" spans="1:14">
      <c r="A4709" s="14">
        <v>4707</v>
      </c>
      <c r="B4709" s="14" t="str">
        <f t="shared" si="73"/>
        <v>621024504707</v>
      </c>
      <c r="C4709" s="15" t="s">
        <v>32037</v>
      </c>
      <c r="D4709" s="15" t="s">
        <v>6188</v>
      </c>
      <c r="E4709" s="15" t="s">
        <v>32038</v>
      </c>
      <c r="F4709" s="14" t="s">
        <v>32039</v>
      </c>
      <c r="G4709" s="15" t="s">
        <v>32040</v>
      </c>
      <c r="H4709" s="14" t="s">
        <v>13745</v>
      </c>
      <c r="I4709" s="15" t="s">
        <v>16644</v>
      </c>
      <c r="J4709" s="14" t="s">
        <v>13699</v>
      </c>
      <c r="K4709" s="18"/>
      <c r="L4709" s="14" t="s">
        <v>13699</v>
      </c>
      <c r="M4709" s="15" t="s">
        <v>31775</v>
      </c>
      <c r="N4709" s="19" t="str">
        <f>_xlfn.IFNA(VLOOKUP(K4709,'HAN02'!$I$1:$J$426,2,FALSE),"")</f>
        <v/>
      </c>
    </row>
    <row r="4710" spans="1:14">
      <c r="A4710" s="14">
        <v>4708</v>
      </c>
      <c r="B4710" s="14" t="str">
        <f t="shared" si="73"/>
        <v>621100504708</v>
      </c>
      <c r="C4710" s="15" t="s">
        <v>32041</v>
      </c>
      <c r="D4710" s="15" t="s">
        <v>6196</v>
      </c>
      <c r="E4710" s="15" t="s">
        <v>32042</v>
      </c>
      <c r="F4710" s="14" t="s">
        <v>32043</v>
      </c>
      <c r="G4710" s="15" t="s">
        <v>32044</v>
      </c>
      <c r="H4710" s="14" t="s">
        <v>13745</v>
      </c>
      <c r="I4710" s="15" t="s">
        <v>32045</v>
      </c>
      <c r="J4710" s="14" t="s">
        <v>13699</v>
      </c>
      <c r="K4710" s="18"/>
      <c r="L4710" s="14" t="s">
        <v>13699</v>
      </c>
      <c r="M4710" s="15" t="s">
        <v>31775</v>
      </c>
      <c r="N4710" s="19" t="str">
        <f>_xlfn.IFNA(VLOOKUP(K4710,'HAN02'!$I$1:$J$426,2,FALSE),"")</f>
        <v/>
      </c>
    </row>
    <row r="4711" spans="1:14">
      <c r="A4711" s="14">
        <v>4709</v>
      </c>
      <c r="B4711" s="14" t="str">
        <f t="shared" si="73"/>
        <v>621100504709</v>
      </c>
      <c r="C4711" s="15" t="s">
        <v>32046</v>
      </c>
      <c r="D4711" s="15" t="s">
        <v>6196</v>
      </c>
      <c r="E4711" s="15" t="s">
        <v>32047</v>
      </c>
      <c r="F4711" s="14" t="s">
        <v>32048</v>
      </c>
      <c r="G4711" s="15" t="s">
        <v>32049</v>
      </c>
      <c r="H4711" s="14" t="s">
        <v>13745</v>
      </c>
      <c r="I4711" s="15" t="s">
        <v>15680</v>
      </c>
      <c r="J4711" s="14" t="s">
        <v>13699</v>
      </c>
      <c r="K4711" s="18"/>
      <c r="L4711" s="14" t="s">
        <v>13699</v>
      </c>
      <c r="M4711" s="15" t="s">
        <v>31775</v>
      </c>
      <c r="N4711" s="19" t="str">
        <f>_xlfn.IFNA(VLOOKUP(K4711,'HAN02'!$I$1:$J$426,2,FALSE),"")</f>
        <v/>
      </c>
    </row>
    <row r="4712" spans="1:14">
      <c r="A4712" s="14">
        <v>4710</v>
      </c>
      <c r="B4712" s="14" t="str">
        <f t="shared" si="73"/>
        <v>621102504710</v>
      </c>
      <c r="C4712" s="15" t="s">
        <v>32050</v>
      </c>
      <c r="D4712" s="15" t="s">
        <v>6199</v>
      </c>
      <c r="E4712" s="15" t="s">
        <v>32051</v>
      </c>
      <c r="F4712" s="14" t="s">
        <v>32052</v>
      </c>
      <c r="G4712" s="15" t="s">
        <v>32053</v>
      </c>
      <c r="H4712" s="14" t="s">
        <v>13745</v>
      </c>
      <c r="I4712" s="15" t="s">
        <v>16778</v>
      </c>
      <c r="J4712" s="14" t="s">
        <v>13699</v>
      </c>
      <c r="K4712" s="18"/>
      <c r="L4712" s="14" t="s">
        <v>13699</v>
      </c>
      <c r="M4712" s="15" t="s">
        <v>31775</v>
      </c>
      <c r="N4712" s="19" t="str">
        <f>_xlfn.IFNA(VLOOKUP(K4712,'HAN02'!$I$1:$J$426,2,FALSE),"")</f>
        <v/>
      </c>
    </row>
    <row r="4713" spans="1:14">
      <c r="A4713" s="14">
        <v>4711</v>
      </c>
      <c r="B4713" s="14" t="str">
        <f t="shared" si="73"/>
        <v>621102504711</v>
      </c>
      <c r="C4713" s="15" t="s">
        <v>32054</v>
      </c>
      <c r="D4713" s="15" t="s">
        <v>6199</v>
      </c>
      <c r="E4713" s="15" t="s">
        <v>32055</v>
      </c>
      <c r="F4713" s="14" t="s">
        <v>32052</v>
      </c>
      <c r="G4713" s="15" t="s">
        <v>32056</v>
      </c>
      <c r="H4713" s="14" t="s">
        <v>13745</v>
      </c>
      <c r="I4713" s="15" t="s">
        <v>14619</v>
      </c>
      <c r="J4713" s="14" t="s">
        <v>13699</v>
      </c>
      <c r="K4713" s="18"/>
      <c r="L4713" s="14" t="s">
        <v>13699</v>
      </c>
      <c r="M4713" s="15" t="s">
        <v>31775</v>
      </c>
      <c r="N4713" s="19" t="str">
        <f>_xlfn.IFNA(VLOOKUP(K4713,'HAN02'!$I$1:$J$426,2,FALSE),"")</f>
        <v/>
      </c>
    </row>
    <row r="4714" spans="1:14">
      <c r="A4714" s="14">
        <v>4712</v>
      </c>
      <c r="B4714" s="14" t="str">
        <f t="shared" si="73"/>
        <v>621102004712</v>
      </c>
      <c r="C4714" s="15" t="s">
        <v>32057</v>
      </c>
      <c r="D4714" s="15" t="s">
        <v>6199</v>
      </c>
      <c r="E4714" s="15" t="s">
        <v>32058</v>
      </c>
      <c r="F4714" s="14" t="s">
        <v>32052</v>
      </c>
      <c r="G4714" s="15" t="s">
        <v>32059</v>
      </c>
      <c r="H4714" s="14"/>
      <c r="I4714" s="15" t="s">
        <v>16147</v>
      </c>
      <c r="J4714" s="14"/>
      <c r="K4714" s="18"/>
      <c r="L4714" s="14" t="s">
        <v>13699</v>
      </c>
      <c r="M4714" s="15" t="s">
        <v>31775</v>
      </c>
      <c r="N4714" s="19" t="str">
        <f>_xlfn.IFNA(VLOOKUP(K4714,'HAN02'!$I$1:$J$426,2,FALSE),"")</f>
        <v/>
      </c>
    </row>
    <row r="4715" spans="1:14">
      <c r="A4715" s="14">
        <v>4713</v>
      </c>
      <c r="B4715" s="14" t="str">
        <f t="shared" si="73"/>
        <v>621121504713</v>
      </c>
      <c r="C4715" s="15" t="s">
        <v>32060</v>
      </c>
      <c r="D4715" s="15" t="s">
        <v>6201</v>
      </c>
      <c r="E4715" s="15" t="s">
        <v>32061</v>
      </c>
      <c r="F4715" s="14" t="s">
        <v>32062</v>
      </c>
      <c r="G4715" s="15" t="s">
        <v>32063</v>
      </c>
      <c r="H4715" s="14" t="s">
        <v>13745</v>
      </c>
      <c r="I4715" s="15" t="s">
        <v>20216</v>
      </c>
      <c r="J4715" s="14" t="s">
        <v>13699</v>
      </c>
      <c r="K4715" s="18"/>
      <c r="L4715" s="14" t="s">
        <v>13699</v>
      </c>
      <c r="M4715" s="15" t="s">
        <v>31775</v>
      </c>
      <c r="N4715" s="19" t="str">
        <f>_xlfn.IFNA(VLOOKUP(K4715,'HAN02'!$I$1:$J$426,2,FALSE),"")</f>
        <v/>
      </c>
    </row>
    <row r="4716" spans="1:14">
      <c r="A4716" s="14">
        <v>4714</v>
      </c>
      <c r="B4716" s="14" t="str">
        <f t="shared" si="73"/>
        <v>621122504714</v>
      </c>
      <c r="C4716" s="15" t="s">
        <v>32064</v>
      </c>
      <c r="D4716" s="15" t="s">
        <v>6203</v>
      </c>
      <c r="E4716" s="15" t="s">
        <v>32065</v>
      </c>
      <c r="F4716" s="14" t="s">
        <v>32043</v>
      </c>
      <c r="G4716" s="15" t="s">
        <v>32066</v>
      </c>
      <c r="H4716" s="14" t="s">
        <v>13745</v>
      </c>
      <c r="I4716" s="15" t="s">
        <v>23895</v>
      </c>
      <c r="J4716" s="14" t="s">
        <v>13699</v>
      </c>
      <c r="K4716" s="18"/>
      <c r="L4716" s="14" t="s">
        <v>13699</v>
      </c>
      <c r="M4716" s="15" t="s">
        <v>31775</v>
      </c>
      <c r="N4716" s="19" t="str">
        <f>_xlfn.IFNA(VLOOKUP(K4716,'HAN02'!$I$1:$J$426,2,FALSE),"")</f>
        <v/>
      </c>
    </row>
    <row r="4717" spans="1:14">
      <c r="A4717" s="14">
        <v>4715</v>
      </c>
      <c r="B4717" s="14" t="str">
        <f t="shared" si="73"/>
        <v>621221504715</v>
      </c>
      <c r="C4717" s="15" t="s">
        <v>32067</v>
      </c>
      <c r="D4717" s="15" t="s">
        <v>6218</v>
      </c>
      <c r="E4717" s="15" t="s">
        <v>32068</v>
      </c>
      <c r="F4717" s="14" t="s">
        <v>32069</v>
      </c>
      <c r="G4717" s="15" t="s">
        <v>32070</v>
      </c>
      <c r="H4717" s="14" t="s">
        <v>13745</v>
      </c>
      <c r="I4717" s="15" t="s">
        <v>22519</v>
      </c>
      <c r="J4717" s="14" t="s">
        <v>13699</v>
      </c>
      <c r="K4717" s="18"/>
      <c r="L4717" s="14" t="s">
        <v>13699</v>
      </c>
      <c r="M4717" s="15" t="s">
        <v>31775</v>
      </c>
      <c r="N4717" s="19" t="str">
        <f>_xlfn.IFNA(VLOOKUP(K4717,'HAN02'!$I$1:$J$426,2,FALSE),"")</f>
        <v/>
      </c>
    </row>
    <row r="4718" spans="1:14">
      <c r="A4718" s="14">
        <v>4716</v>
      </c>
      <c r="B4718" s="14" t="str">
        <f t="shared" si="73"/>
        <v>622900104716</v>
      </c>
      <c r="C4718" s="15" t="s">
        <v>32071</v>
      </c>
      <c r="D4718" s="15" t="s">
        <v>6234</v>
      </c>
      <c r="E4718" s="15" t="s">
        <v>32072</v>
      </c>
      <c r="F4718" s="14" t="s">
        <v>32073</v>
      </c>
      <c r="G4718" s="15" t="s">
        <v>32074</v>
      </c>
      <c r="H4718" s="14" t="s">
        <v>13942</v>
      </c>
      <c r="I4718" s="15" t="s">
        <v>32075</v>
      </c>
      <c r="J4718" s="14" t="s">
        <v>13699</v>
      </c>
      <c r="K4718" s="18"/>
      <c r="L4718" s="14" t="s">
        <v>13699</v>
      </c>
      <c r="M4718" s="15" t="s">
        <v>31775</v>
      </c>
      <c r="N4718" s="19" t="str">
        <f>_xlfn.IFNA(VLOOKUP(K4718,'HAN02'!$I$1:$J$426,2,FALSE),"")</f>
        <v/>
      </c>
    </row>
    <row r="4719" spans="1:14">
      <c r="A4719" s="14">
        <v>4717</v>
      </c>
      <c r="B4719" s="14" t="str">
        <f t="shared" si="73"/>
        <v>622900504717</v>
      </c>
      <c r="C4719" s="15" t="s">
        <v>32076</v>
      </c>
      <c r="D4719" s="15" t="s">
        <v>6234</v>
      </c>
      <c r="E4719" s="15" t="s">
        <v>32077</v>
      </c>
      <c r="F4719" s="14" t="s">
        <v>32078</v>
      </c>
      <c r="G4719" s="15" t="s">
        <v>32079</v>
      </c>
      <c r="H4719" s="14" t="s">
        <v>13745</v>
      </c>
      <c r="I4719" s="15" t="s">
        <v>17435</v>
      </c>
      <c r="J4719" s="14" t="s">
        <v>13699</v>
      </c>
      <c r="K4719" s="18"/>
      <c r="L4719" s="14" t="s">
        <v>13699</v>
      </c>
      <c r="M4719" s="15" t="s">
        <v>31775</v>
      </c>
      <c r="N4719" s="19" t="str">
        <f>_xlfn.IFNA(VLOOKUP(K4719,'HAN02'!$I$1:$J$426,2,FALSE),"")</f>
        <v/>
      </c>
    </row>
    <row r="4720" spans="1:14">
      <c r="A4720" s="14">
        <v>4718</v>
      </c>
      <c r="B4720" s="14" t="str">
        <f t="shared" si="73"/>
        <v>622900504718</v>
      </c>
      <c r="C4720" s="15" t="s">
        <v>32080</v>
      </c>
      <c r="D4720" s="15" t="s">
        <v>6234</v>
      </c>
      <c r="E4720" s="15" t="s">
        <v>32081</v>
      </c>
      <c r="F4720" s="14" t="s">
        <v>32073</v>
      </c>
      <c r="G4720" s="15" t="s">
        <v>32082</v>
      </c>
      <c r="H4720" s="14" t="s">
        <v>13745</v>
      </c>
      <c r="I4720" s="15" t="s">
        <v>15576</v>
      </c>
      <c r="J4720" s="14" t="s">
        <v>13699</v>
      </c>
      <c r="K4720" s="18"/>
      <c r="L4720" s="14" t="s">
        <v>13699</v>
      </c>
      <c r="M4720" s="15" t="s">
        <v>31775</v>
      </c>
      <c r="N4720" s="19" t="str">
        <f>_xlfn.IFNA(VLOOKUP(K4720,'HAN02'!$I$1:$J$426,2,FALSE),"")</f>
        <v/>
      </c>
    </row>
    <row r="4721" spans="1:14">
      <c r="A4721" s="14">
        <v>4719</v>
      </c>
      <c r="B4721" s="14" t="str">
        <f t="shared" si="73"/>
        <v>622901504719</v>
      </c>
      <c r="C4721" s="15" t="s">
        <v>32083</v>
      </c>
      <c r="D4721" s="15" t="s">
        <v>6236</v>
      </c>
      <c r="E4721" s="15" t="s">
        <v>32084</v>
      </c>
      <c r="F4721" s="14" t="s">
        <v>32085</v>
      </c>
      <c r="G4721" s="15" t="s">
        <v>32086</v>
      </c>
      <c r="H4721" s="14" t="s">
        <v>13745</v>
      </c>
      <c r="I4721" s="15" t="s">
        <v>14619</v>
      </c>
      <c r="J4721" s="14" t="s">
        <v>13699</v>
      </c>
      <c r="K4721" s="18"/>
      <c r="L4721" s="14" t="s">
        <v>13699</v>
      </c>
      <c r="M4721" s="15" t="s">
        <v>31775</v>
      </c>
      <c r="N4721" s="19" t="str">
        <f>_xlfn.IFNA(VLOOKUP(K4721,'HAN02'!$I$1:$J$426,2,FALSE),"")</f>
        <v/>
      </c>
    </row>
    <row r="4722" spans="1:14">
      <c r="A4722" s="14">
        <v>4720</v>
      </c>
      <c r="B4722" s="14" t="str">
        <f t="shared" si="73"/>
        <v>622925504720</v>
      </c>
      <c r="C4722" s="15" t="s">
        <v>32087</v>
      </c>
      <c r="D4722" s="15" t="s">
        <v>6246</v>
      </c>
      <c r="E4722" s="15" t="s">
        <v>32088</v>
      </c>
      <c r="F4722" s="14" t="s">
        <v>32089</v>
      </c>
      <c r="G4722" s="15" t="s">
        <v>32090</v>
      </c>
      <c r="H4722" s="14" t="s">
        <v>13745</v>
      </c>
      <c r="I4722" s="15" t="s">
        <v>16839</v>
      </c>
      <c r="J4722" s="14" t="s">
        <v>13699</v>
      </c>
      <c r="K4722" s="18"/>
      <c r="L4722" s="14" t="s">
        <v>13699</v>
      </c>
      <c r="M4722" s="15" t="s">
        <v>31775</v>
      </c>
      <c r="N4722" s="19" t="str">
        <f>_xlfn.IFNA(VLOOKUP(K4722,'HAN02'!$I$1:$J$426,2,FALSE),"")</f>
        <v/>
      </c>
    </row>
    <row r="4723" spans="1:14">
      <c r="A4723" s="14">
        <v>4721</v>
      </c>
      <c r="B4723" s="14" t="str">
        <f t="shared" si="73"/>
        <v>623001104721</v>
      </c>
      <c r="C4723" s="15" t="s">
        <v>32091</v>
      </c>
      <c r="D4723" s="15" t="s">
        <v>6254</v>
      </c>
      <c r="E4723" s="15" t="s">
        <v>32092</v>
      </c>
      <c r="F4723" s="14" t="s">
        <v>32093</v>
      </c>
      <c r="G4723" s="15" t="s">
        <v>32094</v>
      </c>
      <c r="H4723" s="14" t="s">
        <v>13942</v>
      </c>
      <c r="I4723" s="15" t="s">
        <v>32095</v>
      </c>
      <c r="J4723" s="14" t="s">
        <v>13699</v>
      </c>
      <c r="K4723" s="18"/>
      <c r="L4723" s="14" t="s">
        <v>13699</v>
      </c>
      <c r="M4723" s="15" t="s">
        <v>31775</v>
      </c>
      <c r="N4723" s="19" t="str">
        <f>_xlfn.IFNA(VLOOKUP(K4723,'HAN02'!$I$1:$J$426,2,FALSE),"")</f>
        <v/>
      </c>
    </row>
    <row r="4724" spans="1:14">
      <c r="A4724" s="14">
        <v>4722</v>
      </c>
      <c r="B4724" s="14" t="str">
        <f t="shared" si="73"/>
        <v>630100404722</v>
      </c>
      <c r="C4724" s="15" t="s">
        <v>32096</v>
      </c>
      <c r="D4724" s="15" t="s">
        <v>6272</v>
      </c>
      <c r="E4724" s="15" t="s">
        <v>32097</v>
      </c>
      <c r="F4724" s="14" t="s">
        <v>32098</v>
      </c>
      <c r="G4724" s="15" t="s">
        <v>32099</v>
      </c>
      <c r="H4724" s="14" t="s">
        <v>13708</v>
      </c>
      <c r="I4724" s="15" t="s">
        <v>32100</v>
      </c>
      <c r="J4724" s="14" t="s">
        <v>13710</v>
      </c>
      <c r="K4724" s="18" t="s">
        <v>13356</v>
      </c>
      <c r="L4724" s="14" t="s">
        <v>13832</v>
      </c>
      <c r="M4724" s="15" t="s">
        <v>32101</v>
      </c>
      <c r="N4724" s="19" t="str">
        <f>_xlfn.IFNA(VLOOKUP(K4724,'HAN02'!$I$1:$J$426,2,FALSE),"")</f>
        <v>GG632152</v>
      </c>
    </row>
    <row r="4725" spans="1:14">
      <c r="A4725" s="14">
        <v>4723</v>
      </c>
      <c r="B4725" s="14" t="str">
        <f t="shared" si="73"/>
        <v>630100404723</v>
      </c>
      <c r="C4725" s="15" t="s">
        <v>32102</v>
      </c>
      <c r="D4725" s="15" t="s">
        <v>6272</v>
      </c>
      <c r="E4725" s="15" t="s">
        <v>32103</v>
      </c>
      <c r="F4725" s="14" t="s">
        <v>32098</v>
      </c>
      <c r="G4725" s="15" t="s">
        <v>32104</v>
      </c>
      <c r="H4725" s="14" t="s">
        <v>13708</v>
      </c>
      <c r="I4725" s="15" t="s">
        <v>32105</v>
      </c>
      <c r="J4725" s="14" t="s">
        <v>13699</v>
      </c>
      <c r="K4725" s="18"/>
      <c r="L4725" s="14" t="s">
        <v>13832</v>
      </c>
      <c r="M4725" s="15" t="s">
        <v>32101</v>
      </c>
      <c r="N4725" s="19" t="str">
        <f>_xlfn.IFNA(VLOOKUP(K4725,'HAN02'!$I$1:$J$426,2,FALSE),"")</f>
        <v/>
      </c>
    </row>
    <row r="4726" spans="1:14">
      <c r="A4726" s="14">
        <v>4724</v>
      </c>
      <c r="B4726" s="14" t="str">
        <f t="shared" si="73"/>
        <v>630100404724</v>
      </c>
      <c r="C4726" s="15" t="s">
        <v>32106</v>
      </c>
      <c r="D4726" s="15" t="s">
        <v>6272</v>
      </c>
      <c r="E4726" s="15" t="s">
        <v>32107</v>
      </c>
      <c r="F4726" s="14" t="s">
        <v>6677</v>
      </c>
      <c r="G4726" s="15" t="s">
        <v>32108</v>
      </c>
      <c r="H4726" s="14" t="s">
        <v>13708</v>
      </c>
      <c r="I4726" s="15" t="s">
        <v>26552</v>
      </c>
      <c r="J4726" s="14" t="s">
        <v>13710</v>
      </c>
      <c r="K4726" s="18" t="s">
        <v>13356</v>
      </c>
      <c r="L4726" s="14" t="s">
        <v>13832</v>
      </c>
      <c r="M4726" s="15" t="s">
        <v>32101</v>
      </c>
      <c r="N4726" s="19" t="str">
        <f>_xlfn.IFNA(VLOOKUP(K4726,'HAN02'!$I$1:$J$426,2,FALSE),"")</f>
        <v>GG632152</v>
      </c>
    </row>
    <row r="4727" spans="1:14">
      <c r="A4727" s="14">
        <v>4725</v>
      </c>
      <c r="B4727" s="14" t="str">
        <f t="shared" si="73"/>
        <v>630100404725</v>
      </c>
      <c r="C4727" s="15" t="s">
        <v>32109</v>
      </c>
      <c r="D4727" s="15" t="s">
        <v>6272</v>
      </c>
      <c r="E4727" s="15" t="s">
        <v>32110</v>
      </c>
      <c r="F4727" s="14" t="s">
        <v>32111</v>
      </c>
      <c r="G4727" s="15" t="s">
        <v>32112</v>
      </c>
      <c r="H4727" s="14" t="s">
        <v>13708</v>
      </c>
      <c r="I4727" s="15" t="s">
        <v>27534</v>
      </c>
      <c r="J4727" s="14" t="s">
        <v>13710</v>
      </c>
      <c r="K4727" s="18" t="s">
        <v>13356</v>
      </c>
      <c r="L4727" s="14" t="s">
        <v>13832</v>
      </c>
      <c r="M4727" s="15" t="s">
        <v>32101</v>
      </c>
      <c r="N4727" s="19" t="str">
        <f>_xlfn.IFNA(VLOOKUP(K4727,'HAN02'!$I$1:$J$426,2,FALSE),"")</f>
        <v>GG632152</v>
      </c>
    </row>
    <row r="4728" spans="1:14">
      <c r="A4728" s="14">
        <v>4726</v>
      </c>
      <c r="B4728" s="14" t="str">
        <f t="shared" si="73"/>
        <v>630101404726</v>
      </c>
      <c r="C4728" s="15" t="s">
        <v>32113</v>
      </c>
      <c r="D4728" s="15" t="s">
        <v>6274</v>
      </c>
      <c r="E4728" s="15" t="s">
        <v>32114</v>
      </c>
      <c r="F4728" s="14" t="s">
        <v>6677</v>
      </c>
      <c r="G4728" s="15" t="s">
        <v>32115</v>
      </c>
      <c r="H4728" s="14" t="s">
        <v>13708</v>
      </c>
      <c r="I4728" s="15" t="s">
        <v>30315</v>
      </c>
      <c r="J4728" s="14" t="s">
        <v>13699</v>
      </c>
      <c r="K4728" s="18"/>
      <c r="L4728" s="14" t="s">
        <v>13699</v>
      </c>
      <c r="M4728" s="15" t="s">
        <v>32101</v>
      </c>
      <c r="N4728" s="19" t="str">
        <f>_xlfn.IFNA(VLOOKUP(K4728,'HAN02'!$I$1:$J$426,2,FALSE),"")</f>
        <v/>
      </c>
    </row>
    <row r="4729" spans="1:14">
      <c r="A4729" s="14">
        <v>4727</v>
      </c>
      <c r="B4729" s="14" t="str">
        <f t="shared" si="73"/>
        <v>630104104727</v>
      </c>
      <c r="C4729" s="15" t="s">
        <v>32116</v>
      </c>
      <c r="D4729" s="15" t="s">
        <v>6278</v>
      </c>
      <c r="E4729" s="15" t="s">
        <v>32117</v>
      </c>
      <c r="F4729" s="14" t="s">
        <v>32118</v>
      </c>
      <c r="G4729" s="15" t="s">
        <v>32119</v>
      </c>
      <c r="H4729" s="14" t="s">
        <v>13942</v>
      </c>
      <c r="I4729" s="15" t="s">
        <v>19626</v>
      </c>
      <c r="J4729" s="14" t="s">
        <v>13699</v>
      </c>
      <c r="K4729" s="18"/>
      <c r="L4729" s="14" t="s">
        <v>13699</v>
      </c>
      <c r="M4729" s="15" t="s">
        <v>32101</v>
      </c>
      <c r="N4729" s="19" t="str">
        <f>_xlfn.IFNA(VLOOKUP(K4729,'HAN02'!$I$1:$J$426,2,FALSE),"")</f>
        <v/>
      </c>
    </row>
    <row r="4730" spans="1:14">
      <c r="A4730" s="14">
        <v>4728</v>
      </c>
      <c r="B4730" s="14" t="str">
        <f t="shared" si="73"/>
        <v>630105104728</v>
      </c>
      <c r="C4730" s="15" t="s">
        <v>32120</v>
      </c>
      <c r="D4730" s="15" t="s">
        <v>6280</v>
      </c>
      <c r="E4730" s="15" t="s">
        <v>32121</v>
      </c>
      <c r="F4730" s="14" t="s">
        <v>6677</v>
      </c>
      <c r="G4730" s="15" t="s">
        <v>32122</v>
      </c>
      <c r="H4730" s="14" t="s">
        <v>13942</v>
      </c>
      <c r="I4730" s="15" t="s">
        <v>16581</v>
      </c>
      <c r="J4730" s="14" t="s">
        <v>13699</v>
      </c>
      <c r="K4730" s="18"/>
      <c r="L4730" s="14" t="s">
        <v>13699</v>
      </c>
      <c r="M4730" s="15" t="s">
        <v>32101</v>
      </c>
      <c r="N4730" s="19" t="str">
        <f>_xlfn.IFNA(VLOOKUP(K4730,'HAN02'!$I$1:$J$426,2,FALSE),"")</f>
        <v/>
      </c>
    </row>
    <row r="4731" spans="1:14">
      <c r="A4731" s="14">
        <v>4729</v>
      </c>
      <c r="B4731" s="14" t="str">
        <f t="shared" si="73"/>
        <v>630105504729</v>
      </c>
      <c r="C4731" s="15" t="s">
        <v>32123</v>
      </c>
      <c r="D4731" s="15" t="s">
        <v>6280</v>
      </c>
      <c r="E4731" s="15" t="s">
        <v>32124</v>
      </c>
      <c r="F4731" s="14" t="s">
        <v>6677</v>
      </c>
      <c r="G4731" s="15" t="s">
        <v>32125</v>
      </c>
      <c r="H4731" s="14" t="s">
        <v>13745</v>
      </c>
      <c r="I4731" s="15" t="s">
        <v>32126</v>
      </c>
      <c r="J4731" s="14" t="s">
        <v>13710</v>
      </c>
      <c r="K4731" s="18" t="s">
        <v>13356</v>
      </c>
      <c r="L4731" s="14" t="s">
        <v>13699</v>
      </c>
      <c r="M4731" s="15" t="s">
        <v>32101</v>
      </c>
      <c r="N4731" s="19" t="str">
        <f>_xlfn.IFNA(VLOOKUP(K4731,'HAN02'!$I$1:$J$426,2,FALSE),"")</f>
        <v>GG632152</v>
      </c>
    </row>
    <row r="4732" spans="1:14">
      <c r="A4732" s="14">
        <v>4730</v>
      </c>
      <c r="B4732" s="14" t="str">
        <f t="shared" si="73"/>
        <v>630105404730</v>
      </c>
      <c r="C4732" s="15" t="s">
        <v>32127</v>
      </c>
      <c r="D4732" s="15" t="s">
        <v>6280</v>
      </c>
      <c r="E4732" s="15" t="s">
        <v>32128</v>
      </c>
      <c r="F4732" s="14" t="s">
        <v>32111</v>
      </c>
      <c r="G4732" s="15" t="s">
        <v>32129</v>
      </c>
      <c r="H4732" s="14" t="s">
        <v>13708</v>
      </c>
      <c r="I4732" s="15" t="s">
        <v>25106</v>
      </c>
      <c r="J4732" s="14" t="s">
        <v>13710</v>
      </c>
      <c r="K4732" s="18" t="s">
        <v>13356</v>
      </c>
      <c r="L4732" s="14" t="s">
        <v>13699</v>
      </c>
      <c r="M4732" s="15" t="s">
        <v>32101</v>
      </c>
      <c r="N4732" s="19" t="str">
        <f>_xlfn.IFNA(VLOOKUP(K4732,'HAN02'!$I$1:$J$426,2,FALSE),"")</f>
        <v>GG632152</v>
      </c>
    </row>
    <row r="4733" spans="1:14">
      <c r="A4733" s="14">
        <v>4731</v>
      </c>
      <c r="B4733" s="14" t="str">
        <f t="shared" si="73"/>
        <v>630200404731</v>
      </c>
      <c r="C4733" s="15" t="s">
        <v>32130</v>
      </c>
      <c r="D4733" s="15" t="s">
        <v>6288</v>
      </c>
      <c r="E4733" s="15" t="s">
        <v>32131</v>
      </c>
      <c r="F4733" s="14" t="s">
        <v>32132</v>
      </c>
      <c r="G4733" s="15" t="s">
        <v>32133</v>
      </c>
      <c r="H4733" s="14" t="s">
        <v>13708</v>
      </c>
      <c r="I4733" s="15" t="s">
        <v>29549</v>
      </c>
      <c r="J4733" s="14" t="s">
        <v>13699</v>
      </c>
      <c r="K4733" s="18"/>
      <c r="L4733" s="14" t="s">
        <v>13832</v>
      </c>
      <c r="M4733" s="15" t="s">
        <v>32101</v>
      </c>
      <c r="N4733" s="19" t="str">
        <f>_xlfn.IFNA(VLOOKUP(K4733,'HAN02'!$I$1:$J$426,2,FALSE),"")</f>
        <v/>
      </c>
    </row>
    <row r="4734" spans="1:14">
      <c r="A4734" s="14">
        <v>4732</v>
      </c>
      <c r="B4734" s="14" t="str">
        <f t="shared" si="73"/>
        <v>632801404732</v>
      </c>
      <c r="C4734" s="15" t="s">
        <v>32134</v>
      </c>
      <c r="D4734" s="15" t="s">
        <v>6364</v>
      </c>
      <c r="E4734" s="15" t="s">
        <v>32135</v>
      </c>
      <c r="F4734" s="14" t="s">
        <v>32136</v>
      </c>
      <c r="G4734" s="15" t="s">
        <v>32137</v>
      </c>
      <c r="H4734" s="14" t="s">
        <v>13708</v>
      </c>
      <c r="I4734" s="15" t="s">
        <v>15232</v>
      </c>
      <c r="J4734" s="14" t="s">
        <v>13699</v>
      </c>
      <c r="K4734" s="18"/>
      <c r="L4734" s="14" t="s">
        <v>13699</v>
      </c>
      <c r="M4734" s="15" t="s">
        <v>32101</v>
      </c>
      <c r="N4734" s="19" t="str">
        <f>_xlfn.IFNA(VLOOKUP(K4734,'HAN02'!$I$1:$J$426,2,FALSE),"")</f>
        <v/>
      </c>
    </row>
    <row r="4735" spans="1:14">
      <c r="A4735" s="14">
        <v>4733</v>
      </c>
      <c r="B4735" s="14" t="str">
        <f t="shared" si="73"/>
        <v>640100204733</v>
      </c>
      <c r="C4735" s="15" t="s">
        <v>32138</v>
      </c>
      <c r="D4735" s="15" t="s">
        <v>6376</v>
      </c>
      <c r="E4735" s="15" t="s">
        <v>32139</v>
      </c>
      <c r="F4735" s="14" t="s">
        <v>32140</v>
      </c>
      <c r="G4735" s="15" t="s">
        <v>32141</v>
      </c>
      <c r="H4735" s="14" t="s">
        <v>14962</v>
      </c>
      <c r="I4735" s="15" t="s">
        <v>32142</v>
      </c>
      <c r="J4735" s="14" t="s">
        <v>13699</v>
      </c>
      <c r="K4735" s="18"/>
      <c r="L4735" s="14" t="s">
        <v>13832</v>
      </c>
      <c r="M4735" s="15" t="s">
        <v>32143</v>
      </c>
      <c r="N4735" s="19" t="str">
        <f>_xlfn.IFNA(VLOOKUP(K4735,'HAN02'!$I$1:$J$426,2,FALSE),"")</f>
        <v/>
      </c>
    </row>
    <row r="4736" spans="1:14">
      <c r="A4736" s="14">
        <v>4734</v>
      </c>
      <c r="B4736" s="14" t="str">
        <f t="shared" si="73"/>
        <v>640100504734</v>
      </c>
      <c r="C4736" s="15" t="s">
        <v>32144</v>
      </c>
      <c r="D4736" s="15" t="s">
        <v>6376</v>
      </c>
      <c r="E4736" s="15" t="s">
        <v>32145</v>
      </c>
      <c r="F4736" s="14" t="s">
        <v>32146</v>
      </c>
      <c r="G4736" s="15" t="s">
        <v>32147</v>
      </c>
      <c r="H4736" s="14" t="s">
        <v>13745</v>
      </c>
      <c r="I4736" s="15" t="s">
        <v>19464</v>
      </c>
      <c r="J4736" s="14" t="s">
        <v>13699</v>
      </c>
      <c r="K4736" s="18"/>
      <c r="L4736" s="14" t="s">
        <v>13832</v>
      </c>
      <c r="M4736" s="15" t="s">
        <v>32143</v>
      </c>
      <c r="N4736" s="19" t="str">
        <f>_xlfn.IFNA(VLOOKUP(K4736,'HAN02'!$I$1:$J$426,2,FALSE),"")</f>
        <v/>
      </c>
    </row>
    <row r="4737" spans="1:14">
      <c r="A4737" s="14">
        <v>4735</v>
      </c>
      <c r="B4737" s="14" t="str">
        <f t="shared" si="73"/>
        <v>640100504735</v>
      </c>
      <c r="C4737" s="15" t="s">
        <v>32148</v>
      </c>
      <c r="D4737" s="15" t="s">
        <v>6376</v>
      </c>
      <c r="E4737" s="15" t="s">
        <v>32149</v>
      </c>
      <c r="F4737" s="14" t="s">
        <v>32146</v>
      </c>
      <c r="G4737" s="15" t="s">
        <v>32150</v>
      </c>
      <c r="H4737" s="14" t="s">
        <v>13745</v>
      </c>
      <c r="I4737" s="15" t="s">
        <v>32151</v>
      </c>
      <c r="J4737" s="14" t="s">
        <v>13699</v>
      </c>
      <c r="K4737" s="18"/>
      <c r="L4737" s="14" t="s">
        <v>13699</v>
      </c>
      <c r="M4737" s="15" t="s">
        <v>32143</v>
      </c>
      <c r="N4737" s="19" t="str">
        <f>_xlfn.IFNA(VLOOKUP(K4737,'HAN02'!$I$1:$J$426,2,FALSE),"")</f>
        <v/>
      </c>
    </row>
    <row r="4738" spans="1:14">
      <c r="A4738" s="14">
        <v>4736</v>
      </c>
      <c r="B4738" s="14" t="str">
        <f t="shared" si="73"/>
        <v>640100404736</v>
      </c>
      <c r="C4738" s="15" t="s">
        <v>32152</v>
      </c>
      <c r="D4738" s="15" t="s">
        <v>6376</v>
      </c>
      <c r="E4738" s="15" t="s">
        <v>32153</v>
      </c>
      <c r="F4738" s="14" t="s">
        <v>32146</v>
      </c>
      <c r="G4738" s="15" t="s">
        <v>32154</v>
      </c>
      <c r="H4738" s="14" t="s">
        <v>13708</v>
      </c>
      <c r="I4738" s="15" t="s">
        <v>17603</v>
      </c>
      <c r="J4738" s="14" t="s">
        <v>13699</v>
      </c>
      <c r="K4738" s="18"/>
      <c r="L4738" s="14" t="s">
        <v>13699</v>
      </c>
      <c r="M4738" s="15" t="s">
        <v>32143</v>
      </c>
      <c r="N4738" s="19" t="str">
        <f>_xlfn.IFNA(VLOOKUP(K4738,'HAN02'!$I$1:$J$426,2,FALSE),"")</f>
        <v/>
      </c>
    </row>
    <row r="4739" spans="1:14">
      <c r="A4739" s="14">
        <v>4737</v>
      </c>
      <c r="B4739" s="14" t="str">
        <f t="shared" si="73"/>
        <v>640100104737</v>
      </c>
      <c r="C4739" s="15" t="s">
        <v>32155</v>
      </c>
      <c r="D4739" s="15" t="s">
        <v>6376</v>
      </c>
      <c r="E4739" s="15" t="s">
        <v>32156</v>
      </c>
      <c r="F4739" s="14" t="s">
        <v>32157</v>
      </c>
      <c r="G4739" s="15" t="s">
        <v>32158</v>
      </c>
      <c r="H4739" s="14" t="s">
        <v>13942</v>
      </c>
      <c r="I4739" s="15" t="s">
        <v>24493</v>
      </c>
      <c r="J4739" s="14" t="s">
        <v>13710</v>
      </c>
      <c r="K4739" s="18" t="s">
        <v>13358</v>
      </c>
      <c r="L4739" s="14" t="s">
        <v>13699</v>
      </c>
      <c r="M4739" s="15" t="s">
        <v>32143</v>
      </c>
      <c r="N4739" s="19" t="str">
        <f>_xlfn.IFNA(VLOOKUP(K4739,'HAN02'!$I$1:$J$426,2,FALSE),"")</f>
        <v>GG642153</v>
      </c>
    </row>
    <row r="4740" spans="1:14">
      <c r="A4740" s="14">
        <v>4738</v>
      </c>
      <c r="B4740" s="14" t="str">
        <f t="shared" ref="B4740:B4785" si="74">D4740&amp;IF(H4740="",0,H4740)&amp;REPT(0,5-LEN(A4740))&amp;A4740</f>
        <v>640100504738</v>
      </c>
      <c r="C4740" s="15" t="s">
        <v>32159</v>
      </c>
      <c r="D4740" s="15" t="s">
        <v>6376</v>
      </c>
      <c r="E4740" s="15" t="s">
        <v>32160</v>
      </c>
      <c r="F4740" s="14" t="s">
        <v>32140</v>
      </c>
      <c r="G4740" s="15" t="s">
        <v>32161</v>
      </c>
      <c r="H4740" s="14" t="s">
        <v>13745</v>
      </c>
      <c r="I4740" s="15" t="s">
        <v>25368</v>
      </c>
      <c r="J4740" s="14" t="s">
        <v>13710</v>
      </c>
      <c r="K4740" s="18" t="s">
        <v>13358</v>
      </c>
      <c r="L4740" s="14" t="s">
        <v>13699</v>
      </c>
      <c r="M4740" s="15" t="s">
        <v>32143</v>
      </c>
      <c r="N4740" s="19" t="str">
        <f>_xlfn.IFNA(VLOOKUP(K4740,'HAN02'!$I$1:$J$426,2,FALSE),"")</f>
        <v>GG642153</v>
      </c>
    </row>
    <row r="4741" spans="1:14">
      <c r="A4741" s="14">
        <v>4739</v>
      </c>
      <c r="B4741" s="14" t="str">
        <f t="shared" si="74"/>
        <v>640100104739</v>
      </c>
      <c r="C4741" s="15" t="s">
        <v>32162</v>
      </c>
      <c r="D4741" s="15" t="s">
        <v>6376</v>
      </c>
      <c r="E4741" s="15" t="s">
        <v>32163</v>
      </c>
      <c r="F4741" s="14" t="s">
        <v>32164</v>
      </c>
      <c r="G4741" s="15" t="s">
        <v>32165</v>
      </c>
      <c r="H4741" s="14" t="s">
        <v>13942</v>
      </c>
      <c r="I4741" s="15" t="s">
        <v>32166</v>
      </c>
      <c r="J4741" s="14" t="s">
        <v>13699</v>
      </c>
      <c r="K4741" s="18"/>
      <c r="L4741" s="14" t="s">
        <v>13699</v>
      </c>
      <c r="M4741" s="15" t="s">
        <v>32143</v>
      </c>
      <c r="N4741" s="19" t="str">
        <f>_xlfn.IFNA(VLOOKUP(K4741,'HAN02'!$I$1:$J$426,2,FALSE),"")</f>
        <v/>
      </c>
    </row>
    <row r="4742" spans="1:14">
      <c r="A4742" s="14">
        <v>4740</v>
      </c>
      <c r="B4742" s="14" t="str">
        <f t="shared" si="74"/>
        <v>640100404740</v>
      </c>
      <c r="C4742" s="15" t="s">
        <v>32167</v>
      </c>
      <c r="D4742" s="15" t="s">
        <v>6376</v>
      </c>
      <c r="E4742" s="15" t="s">
        <v>32168</v>
      </c>
      <c r="F4742" s="14" t="s">
        <v>32169</v>
      </c>
      <c r="G4742" s="15" t="s">
        <v>32170</v>
      </c>
      <c r="H4742" s="14" t="s">
        <v>13708</v>
      </c>
      <c r="I4742" s="15" t="s">
        <v>14989</v>
      </c>
      <c r="J4742" s="14" t="s">
        <v>13699</v>
      </c>
      <c r="K4742" s="18"/>
      <c r="L4742" s="14" t="s">
        <v>13699</v>
      </c>
      <c r="M4742" s="15" t="s">
        <v>32143</v>
      </c>
      <c r="N4742" s="19" t="str">
        <f>_xlfn.IFNA(VLOOKUP(K4742,'HAN02'!$I$1:$J$426,2,FALSE),"")</f>
        <v/>
      </c>
    </row>
    <row r="4743" spans="1:14">
      <c r="A4743" s="14">
        <v>4741</v>
      </c>
      <c r="B4743" s="14" t="str">
        <f t="shared" si="74"/>
        <v>640100104741</v>
      </c>
      <c r="C4743" s="15" t="s">
        <v>32171</v>
      </c>
      <c r="D4743" s="15" t="s">
        <v>6376</v>
      </c>
      <c r="E4743" s="15" t="s">
        <v>32172</v>
      </c>
      <c r="F4743" s="14" t="s">
        <v>32146</v>
      </c>
      <c r="G4743" s="15" t="s">
        <v>32173</v>
      </c>
      <c r="H4743" s="14" t="s">
        <v>13942</v>
      </c>
      <c r="I4743" s="15" t="s">
        <v>21809</v>
      </c>
      <c r="J4743" s="14" t="s">
        <v>13699</v>
      </c>
      <c r="K4743" s="18"/>
      <c r="L4743" s="14" t="s">
        <v>13699</v>
      </c>
      <c r="M4743" s="15" t="s">
        <v>32143</v>
      </c>
      <c r="N4743" s="19" t="str">
        <f>_xlfn.IFNA(VLOOKUP(K4743,'HAN02'!$I$1:$J$426,2,FALSE),"")</f>
        <v/>
      </c>
    </row>
    <row r="4744" spans="1:14">
      <c r="A4744" s="14">
        <v>4742</v>
      </c>
      <c r="B4744" s="14" t="str">
        <f t="shared" si="74"/>
        <v>640121504742</v>
      </c>
      <c r="C4744" s="15" t="s">
        <v>32174</v>
      </c>
      <c r="D4744" s="15" t="s">
        <v>6385</v>
      </c>
      <c r="E4744" s="15" t="s">
        <v>32175</v>
      </c>
      <c r="F4744" s="14" t="s">
        <v>32176</v>
      </c>
      <c r="G4744" s="15" t="s">
        <v>32177</v>
      </c>
      <c r="H4744" s="14" t="s">
        <v>13745</v>
      </c>
      <c r="I4744" s="15" t="s">
        <v>27336</v>
      </c>
      <c r="J4744" s="14" t="s">
        <v>13699</v>
      </c>
      <c r="K4744" s="18"/>
      <c r="L4744" s="14" t="s">
        <v>13699</v>
      </c>
      <c r="M4744" s="15" t="s">
        <v>32143</v>
      </c>
      <c r="N4744" s="19" t="str">
        <f>_xlfn.IFNA(VLOOKUP(K4744,'HAN02'!$I$1:$J$426,2,FALSE),"")</f>
        <v/>
      </c>
    </row>
    <row r="4745" spans="1:14">
      <c r="A4745" s="14">
        <v>4743</v>
      </c>
      <c r="B4745" s="14" t="str">
        <f t="shared" si="74"/>
        <v>640122404743</v>
      </c>
      <c r="C4745" s="15" t="s">
        <v>32178</v>
      </c>
      <c r="D4745" s="15" t="s">
        <v>6387</v>
      </c>
      <c r="E4745" s="15" t="s">
        <v>32179</v>
      </c>
      <c r="F4745" s="14" t="s">
        <v>32180</v>
      </c>
      <c r="G4745" s="15" t="s">
        <v>32181</v>
      </c>
      <c r="H4745" s="14" t="s">
        <v>13708</v>
      </c>
      <c r="I4745" s="15" t="s">
        <v>32182</v>
      </c>
      <c r="J4745" s="14" t="s">
        <v>13699</v>
      </c>
      <c r="K4745" s="18"/>
      <c r="L4745" s="14" t="s">
        <v>13699</v>
      </c>
      <c r="M4745" s="15" t="s">
        <v>32143</v>
      </c>
      <c r="N4745" s="19" t="str">
        <f>_xlfn.IFNA(VLOOKUP(K4745,'HAN02'!$I$1:$J$426,2,FALSE),"")</f>
        <v/>
      </c>
    </row>
    <row r="4746" spans="1:14">
      <c r="A4746" s="14">
        <v>4744</v>
      </c>
      <c r="B4746" s="14" t="str">
        <f t="shared" si="74"/>
        <v>640200404744</v>
      </c>
      <c r="C4746" s="15" t="s">
        <v>32183</v>
      </c>
      <c r="D4746" s="15" t="s">
        <v>6391</v>
      </c>
      <c r="E4746" s="15" t="s">
        <v>32184</v>
      </c>
      <c r="F4746" s="14" t="s">
        <v>32185</v>
      </c>
      <c r="G4746" s="15" t="s">
        <v>32186</v>
      </c>
      <c r="H4746" s="14" t="s">
        <v>13708</v>
      </c>
      <c r="I4746" s="15" t="s">
        <v>32187</v>
      </c>
      <c r="J4746" s="14" t="s">
        <v>13710</v>
      </c>
      <c r="K4746" s="18" t="s">
        <v>13361</v>
      </c>
      <c r="L4746" s="14" t="s">
        <v>13832</v>
      </c>
      <c r="M4746" s="15" t="s">
        <v>32143</v>
      </c>
      <c r="N4746" s="19" t="str">
        <f>_xlfn.IFNA(VLOOKUP(K4746,'HAN02'!$I$1:$J$426,2,FALSE),"")</f>
        <v>GG642154</v>
      </c>
    </row>
    <row r="4747" spans="1:14">
      <c r="A4747" s="14">
        <v>4745</v>
      </c>
      <c r="B4747" s="14" t="str">
        <f t="shared" si="74"/>
        <v>640200404745</v>
      </c>
      <c r="C4747" s="15" t="s">
        <v>32188</v>
      </c>
      <c r="D4747" s="15" t="s">
        <v>6391</v>
      </c>
      <c r="E4747" s="15" t="s">
        <v>32189</v>
      </c>
      <c r="F4747" s="14" t="s">
        <v>32185</v>
      </c>
      <c r="G4747" s="15" t="s">
        <v>32186</v>
      </c>
      <c r="H4747" s="14" t="s">
        <v>13708</v>
      </c>
      <c r="I4747" s="15" t="s">
        <v>32190</v>
      </c>
      <c r="J4747" s="14" t="s">
        <v>13710</v>
      </c>
      <c r="K4747" s="18" t="s">
        <v>13361</v>
      </c>
      <c r="L4747" s="14" t="s">
        <v>13699</v>
      </c>
      <c r="M4747" s="15" t="s">
        <v>32143</v>
      </c>
      <c r="N4747" s="19" t="str">
        <f>_xlfn.IFNA(VLOOKUP(K4747,'HAN02'!$I$1:$J$426,2,FALSE),"")</f>
        <v>GG642154</v>
      </c>
    </row>
    <row r="4748" spans="1:14">
      <c r="A4748" s="14">
        <v>4746</v>
      </c>
      <c r="B4748" s="14" t="str">
        <f t="shared" si="74"/>
        <v>640200504746</v>
      </c>
      <c r="C4748" s="15" t="s">
        <v>32191</v>
      </c>
      <c r="D4748" s="15" t="s">
        <v>6391</v>
      </c>
      <c r="E4748" s="15" t="s">
        <v>32192</v>
      </c>
      <c r="F4748" s="14" t="s">
        <v>32193</v>
      </c>
      <c r="G4748" s="15" t="s">
        <v>32194</v>
      </c>
      <c r="H4748" s="14" t="s">
        <v>13745</v>
      </c>
      <c r="I4748" s="15" t="s">
        <v>13996</v>
      </c>
      <c r="J4748" s="14" t="s">
        <v>13699</v>
      </c>
      <c r="K4748" s="18"/>
      <c r="L4748" s="14" t="s">
        <v>13832</v>
      </c>
      <c r="M4748" s="15" t="s">
        <v>32143</v>
      </c>
      <c r="N4748" s="19" t="str">
        <f>_xlfn.IFNA(VLOOKUP(K4748,'HAN02'!$I$1:$J$426,2,FALSE),"")</f>
        <v/>
      </c>
    </row>
    <row r="4749" spans="1:14">
      <c r="A4749" s="14">
        <v>4747</v>
      </c>
      <c r="B4749" s="14" t="str">
        <f t="shared" si="74"/>
        <v>640200104747</v>
      </c>
      <c r="C4749" s="15" t="s">
        <v>32195</v>
      </c>
      <c r="D4749" s="15" t="s">
        <v>6391</v>
      </c>
      <c r="E4749" s="15" t="s">
        <v>32196</v>
      </c>
      <c r="F4749" s="14" t="s">
        <v>32185</v>
      </c>
      <c r="G4749" s="15" t="s">
        <v>32197</v>
      </c>
      <c r="H4749" s="14" t="s">
        <v>13942</v>
      </c>
      <c r="I4749" s="15" t="s">
        <v>21704</v>
      </c>
      <c r="J4749" s="14" t="s">
        <v>13699</v>
      </c>
      <c r="K4749" s="18"/>
      <c r="L4749" s="14" t="s">
        <v>13699</v>
      </c>
      <c r="M4749" s="15" t="s">
        <v>32143</v>
      </c>
      <c r="N4749" s="19" t="str">
        <f>_xlfn.IFNA(VLOOKUP(K4749,'HAN02'!$I$1:$J$426,2,FALSE),"")</f>
        <v/>
      </c>
    </row>
    <row r="4750" spans="1:14">
      <c r="A4750" s="14">
        <v>4748</v>
      </c>
      <c r="B4750" s="14" t="str">
        <f t="shared" si="74"/>
        <v>640400504748</v>
      </c>
      <c r="C4750" s="15" t="s">
        <v>32198</v>
      </c>
      <c r="D4750" s="15" t="s">
        <v>6413</v>
      </c>
      <c r="E4750" s="15" t="s">
        <v>32199</v>
      </c>
      <c r="F4750" s="14" t="s">
        <v>32200</v>
      </c>
      <c r="G4750" s="15" t="s">
        <v>32201</v>
      </c>
      <c r="H4750" s="14" t="s">
        <v>13745</v>
      </c>
      <c r="I4750" s="15" t="s">
        <v>19351</v>
      </c>
      <c r="J4750" s="14" t="s">
        <v>13699</v>
      </c>
      <c r="K4750" s="18"/>
      <c r="L4750" s="14" t="s">
        <v>13699</v>
      </c>
      <c r="M4750" s="15" t="s">
        <v>32143</v>
      </c>
      <c r="N4750" s="19" t="str">
        <f>_xlfn.IFNA(VLOOKUP(K4750,'HAN02'!$I$1:$J$426,2,FALSE),"")</f>
        <v/>
      </c>
    </row>
    <row r="4751" spans="1:14">
      <c r="A4751" s="14">
        <v>4749</v>
      </c>
      <c r="B4751" s="14" t="str">
        <f t="shared" si="74"/>
        <v>640500504749</v>
      </c>
      <c r="C4751" s="15" t="s">
        <v>32202</v>
      </c>
      <c r="D4751" s="15" t="s">
        <v>6426</v>
      </c>
      <c r="E4751" s="15" t="s">
        <v>32203</v>
      </c>
      <c r="F4751" s="14" t="s">
        <v>32204</v>
      </c>
      <c r="G4751" s="15" t="s">
        <v>32205</v>
      </c>
      <c r="H4751" s="14" t="s">
        <v>13745</v>
      </c>
      <c r="I4751" s="15" t="s">
        <v>14219</v>
      </c>
      <c r="J4751" s="14" t="s">
        <v>13699</v>
      </c>
      <c r="K4751" s="18"/>
      <c r="L4751" s="14" t="s">
        <v>13699</v>
      </c>
      <c r="M4751" s="15" t="s">
        <v>32143</v>
      </c>
      <c r="N4751" s="19" t="str">
        <f>_xlfn.IFNA(VLOOKUP(K4751,'HAN02'!$I$1:$J$426,2,FALSE),"")</f>
        <v/>
      </c>
    </row>
    <row r="4752" spans="1:14">
      <c r="A4752" s="14">
        <v>4750</v>
      </c>
      <c r="B4752" s="14" t="str">
        <f t="shared" si="74"/>
        <v>650100504750</v>
      </c>
      <c r="C4752" s="15" t="s">
        <v>32206</v>
      </c>
      <c r="D4752" s="15" t="s">
        <v>6437</v>
      </c>
      <c r="E4752" s="15" t="s">
        <v>32207</v>
      </c>
      <c r="F4752" s="14" t="s">
        <v>32208</v>
      </c>
      <c r="G4752" s="15" t="s">
        <v>32209</v>
      </c>
      <c r="H4752" s="14" t="s">
        <v>13745</v>
      </c>
      <c r="I4752" s="15" t="s">
        <v>14379</v>
      </c>
      <c r="J4752" s="14" t="s">
        <v>13699</v>
      </c>
      <c r="K4752" s="18"/>
      <c r="L4752" s="14" t="s">
        <v>13699</v>
      </c>
      <c r="M4752" s="15" t="s">
        <v>32210</v>
      </c>
      <c r="N4752" s="19" t="str">
        <f>_xlfn.IFNA(VLOOKUP(K4752,'HAN02'!$I$1:$J$426,2,FALSE),"")</f>
        <v/>
      </c>
    </row>
    <row r="4753" spans="1:14">
      <c r="A4753" s="14">
        <v>4751</v>
      </c>
      <c r="B4753" s="14" t="str">
        <f t="shared" si="74"/>
        <v>650100404751</v>
      </c>
      <c r="C4753" s="15" t="s">
        <v>32211</v>
      </c>
      <c r="D4753" s="15" t="s">
        <v>6437</v>
      </c>
      <c r="E4753" s="15" t="s">
        <v>32212</v>
      </c>
      <c r="F4753" s="14" t="s">
        <v>32213</v>
      </c>
      <c r="G4753" s="15" t="s">
        <v>32214</v>
      </c>
      <c r="H4753" s="14" t="s">
        <v>13708</v>
      </c>
      <c r="I4753" s="15" t="s">
        <v>32215</v>
      </c>
      <c r="J4753" s="14" t="s">
        <v>13699</v>
      </c>
      <c r="K4753" s="18"/>
      <c r="L4753" s="14" t="s">
        <v>13699</v>
      </c>
      <c r="M4753" s="15" t="s">
        <v>32210</v>
      </c>
      <c r="N4753" s="19" t="str">
        <f>_xlfn.IFNA(VLOOKUP(K4753,'HAN02'!$I$1:$J$426,2,FALSE),"")</f>
        <v/>
      </c>
    </row>
    <row r="4754" spans="1:14">
      <c r="A4754" s="14">
        <v>4752</v>
      </c>
      <c r="B4754" s="14" t="str">
        <f t="shared" si="74"/>
        <v>650100504752</v>
      </c>
      <c r="C4754" s="15" t="s">
        <v>32216</v>
      </c>
      <c r="D4754" s="15" t="s">
        <v>6437</v>
      </c>
      <c r="E4754" s="15" t="s">
        <v>32217</v>
      </c>
      <c r="F4754" s="14" t="s">
        <v>32218</v>
      </c>
      <c r="G4754" s="15" t="s">
        <v>32219</v>
      </c>
      <c r="H4754" s="14" t="s">
        <v>13745</v>
      </c>
      <c r="I4754" s="15" t="s">
        <v>31601</v>
      </c>
      <c r="J4754" s="14" t="s">
        <v>13699</v>
      </c>
      <c r="K4754" s="18"/>
      <c r="L4754" s="14" t="s">
        <v>13699</v>
      </c>
      <c r="M4754" s="15" t="s">
        <v>32210</v>
      </c>
      <c r="N4754" s="19" t="str">
        <f>_xlfn.IFNA(VLOOKUP(K4754,'HAN02'!$I$1:$J$426,2,FALSE),"")</f>
        <v/>
      </c>
    </row>
    <row r="4755" spans="1:14">
      <c r="A4755" s="14">
        <v>4753</v>
      </c>
      <c r="B4755" s="14" t="str">
        <f t="shared" si="74"/>
        <v>650102504753</v>
      </c>
      <c r="C4755" s="15" t="s">
        <v>32220</v>
      </c>
      <c r="D4755" s="15" t="s">
        <v>6440</v>
      </c>
      <c r="E4755" s="15" t="s">
        <v>32221</v>
      </c>
      <c r="F4755" s="14" t="s">
        <v>32222</v>
      </c>
      <c r="G4755" s="15" t="s">
        <v>32223</v>
      </c>
      <c r="H4755" s="14" t="s">
        <v>13745</v>
      </c>
      <c r="I4755" s="15" t="s">
        <v>32224</v>
      </c>
      <c r="J4755" s="14" t="s">
        <v>13699</v>
      </c>
      <c r="K4755" s="18"/>
      <c r="L4755" s="14" t="s">
        <v>13699</v>
      </c>
      <c r="M4755" s="15" t="s">
        <v>32210</v>
      </c>
      <c r="N4755" s="19" t="str">
        <f>_xlfn.IFNA(VLOOKUP(K4755,'HAN02'!$I$1:$J$426,2,FALSE),"")</f>
        <v/>
      </c>
    </row>
    <row r="4756" spans="1:14">
      <c r="A4756" s="14">
        <v>4754</v>
      </c>
      <c r="B4756" s="14" t="str">
        <f t="shared" si="74"/>
        <v>650105404754</v>
      </c>
      <c r="C4756" s="15" t="s">
        <v>32225</v>
      </c>
      <c r="D4756" s="15" t="s">
        <v>6446</v>
      </c>
      <c r="E4756" s="15" t="s">
        <v>32226</v>
      </c>
      <c r="F4756" s="14" t="s">
        <v>32227</v>
      </c>
      <c r="G4756" s="15" t="s">
        <v>32228</v>
      </c>
      <c r="H4756" s="14" t="s">
        <v>13708</v>
      </c>
      <c r="I4756" s="15" t="s">
        <v>32229</v>
      </c>
      <c r="J4756" s="14" t="s">
        <v>13699</v>
      </c>
      <c r="K4756" s="18"/>
      <c r="L4756" s="14" t="s">
        <v>13832</v>
      </c>
      <c r="M4756" s="15" t="s">
        <v>32210</v>
      </c>
      <c r="N4756" s="19" t="str">
        <f>_xlfn.IFNA(VLOOKUP(K4756,'HAN02'!$I$1:$J$426,2,FALSE),"")</f>
        <v/>
      </c>
    </row>
    <row r="4757" spans="1:14">
      <c r="A4757" s="14">
        <v>4755</v>
      </c>
      <c r="B4757" s="14" t="str">
        <f t="shared" si="74"/>
        <v>650106404755</v>
      </c>
      <c r="C4757" s="15" t="s">
        <v>32230</v>
      </c>
      <c r="D4757" s="15" t="s">
        <v>6448</v>
      </c>
      <c r="E4757" s="15" t="s">
        <v>32231</v>
      </c>
      <c r="F4757" s="14" t="s">
        <v>32232</v>
      </c>
      <c r="G4757" s="15" t="s">
        <v>32233</v>
      </c>
      <c r="H4757" s="14" t="s">
        <v>13708</v>
      </c>
      <c r="I4757" s="15" t="s">
        <v>32234</v>
      </c>
      <c r="J4757" s="14" t="s">
        <v>13699</v>
      </c>
      <c r="K4757" s="18"/>
      <c r="L4757" s="14" t="s">
        <v>13832</v>
      </c>
      <c r="M4757" s="15" t="s">
        <v>32210</v>
      </c>
      <c r="N4757" s="19" t="str">
        <f>_xlfn.IFNA(VLOOKUP(K4757,'HAN02'!$I$1:$J$426,2,FALSE),"")</f>
        <v/>
      </c>
    </row>
    <row r="4758" spans="1:14">
      <c r="A4758" s="14">
        <v>4756</v>
      </c>
      <c r="B4758" s="14" t="str">
        <f t="shared" si="74"/>
        <v>650106504756</v>
      </c>
      <c r="C4758" s="15" t="s">
        <v>32235</v>
      </c>
      <c r="D4758" s="15" t="s">
        <v>6448</v>
      </c>
      <c r="E4758" s="15" t="s">
        <v>32236</v>
      </c>
      <c r="F4758" s="14" t="s">
        <v>32213</v>
      </c>
      <c r="G4758" s="15" t="s">
        <v>32237</v>
      </c>
      <c r="H4758" s="14" t="s">
        <v>13745</v>
      </c>
      <c r="I4758" s="15" t="s">
        <v>17500</v>
      </c>
      <c r="J4758" s="14" t="s">
        <v>13699</v>
      </c>
      <c r="K4758" s="18"/>
      <c r="L4758" s="14" t="s">
        <v>13832</v>
      </c>
      <c r="M4758" s="15" t="s">
        <v>32210</v>
      </c>
      <c r="N4758" s="19" t="str">
        <f>_xlfn.IFNA(VLOOKUP(K4758,'HAN02'!$I$1:$J$426,2,FALSE),"")</f>
        <v/>
      </c>
    </row>
    <row r="4759" spans="1:14">
      <c r="A4759" s="14">
        <v>4757</v>
      </c>
      <c r="B4759" s="14" t="str">
        <f t="shared" si="74"/>
        <v>650106104757</v>
      </c>
      <c r="C4759" s="15" t="s">
        <v>32238</v>
      </c>
      <c r="D4759" s="15" t="s">
        <v>6448</v>
      </c>
      <c r="E4759" s="15" t="s">
        <v>32239</v>
      </c>
      <c r="F4759" s="14" t="s">
        <v>32232</v>
      </c>
      <c r="G4759" s="15" t="s">
        <v>32240</v>
      </c>
      <c r="H4759" s="14" t="s">
        <v>13942</v>
      </c>
      <c r="I4759" s="15" t="s">
        <v>16421</v>
      </c>
      <c r="J4759" s="14" t="s">
        <v>13699</v>
      </c>
      <c r="K4759" s="18"/>
      <c r="L4759" s="14" t="s">
        <v>13699</v>
      </c>
      <c r="M4759" s="15" t="s">
        <v>32210</v>
      </c>
      <c r="N4759" s="19" t="str">
        <f>_xlfn.IFNA(VLOOKUP(K4759,'HAN02'!$I$1:$J$426,2,FALSE),"")</f>
        <v/>
      </c>
    </row>
    <row r="4760" spans="1:14">
      <c r="A4760" s="14">
        <v>4758</v>
      </c>
      <c r="B4760" s="14" t="str">
        <f t="shared" si="74"/>
        <v>650109404758</v>
      </c>
      <c r="C4760" s="15" t="s">
        <v>32241</v>
      </c>
      <c r="D4760" s="15" t="s">
        <v>6452</v>
      </c>
      <c r="E4760" s="15" t="s">
        <v>32242</v>
      </c>
      <c r="F4760" s="14" t="s">
        <v>32243</v>
      </c>
      <c r="G4760" s="15" t="s">
        <v>32244</v>
      </c>
      <c r="H4760" s="14" t="s">
        <v>13708</v>
      </c>
      <c r="I4760" s="15" t="s">
        <v>32245</v>
      </c>
      <c r="J4760" s="14" t="s">
        <v>13699</v>
      </c>
      <c r="K4760" s="18"/>
      <c r="L4760" s="14" t="s">
        <v>13832</v>
      </c>
      <c r="M4760" s="15" t="s">
        <v>32210</v>
      </c>
      <c r="N4760" s="19" t="str">
        <f>_xlfn.IFNA(VLOOKUP(K4760,'HAN02'!$I$1:$J$426,2,FALSE),"")</f>
        <v/>
      </c>
    </row>
    <row r="4761" spans="1:14">
      <c r="A4761" s="14">
        <v>4759</v>
      </c>
      <c r="B4761" s="14" t="str">
        <f t="shared" si="74"/>
        <v>650196104759</v>
      </c>
      <c r="C4761" s="15" t="s">
        <v>32246</v>
      </c>
      <c r="D4761" s="15" t="s">
        <v>13363</v>
      </c>
      <c r="E4761" s="15" t="s">
        <v>32247</v>
      </c>
      <c r="F4761" s="14" t="s">
        <v>32248</v>
      </c>
      <c r="G4761" s="15" t="s">
        <v>32249</v>
      </c>
      <c r="H4761" s="14" t="s">
        <v>13942</v>
      </c>
      <c r="I4761" s="15" t="s">
        <v>32250</v>
      </c>
      <c r="J4761" s="14" t="s">
        <v>13710</v>
      </c>
      <c r="K4761" s="18" t="s">
        <v>13363</v>
      </c>
      <c r="L4761" s="14" t="s">
        <v>13832</v>
      </c>
      <c r="M4761" s="15" t="s">
        <v>32210</v>
      </c>
      <c r="N4761" s="19" t="str">
        <f>_xlfn.IFNA(VLOOKUP(K4761,'HAN02'!$I$1:$J$426,2,FALSE),"")</f>
        <v>GG652053</v>
      </c>
    </row>
    <row r="4762" spans="1:14">
      <c r="A4762" s="14">
        <v>4760</v>
      </c>
      <c r="B4762" s="14" t="str">
        <f t="shared" si="74"/>
        <v>650196504760</v>
      </c>
      <c r="C4762" s="15" t="s">
        <v>32251</v>
      </c>
      <c r="D4762" s="15" t="s">
        <v>13363</v>
      </c>
      <c r="E4762" s="15" t="s">
        <v>32252</v>
      </c>
      <c r="F4762" s="14" t="s">
        <v>32213</v>
      </c>
      <c r="G4762" s="15" t="s">
        <v>32253</v>
      </c>
      <c r="H4762" s="14" t="s">
        <v>13745</v>
      </c>
      <c r="I4762" s="15" t="s">
        <v>32254</v>
      </c>
      <c r="J4762" s="14" t="s">
        <v>13710</v>
      </c>
      <c r="K4762" s="18" t="s">
        <v>13363</v>
      </c>
      <c r="L4762" s="14" t="s">
        <v>13699</v>
      </c>
      <c r="M4762" s="15" t="s">
        <v>32210</v>
      </c>
      <c r="N4762" s="19" t="str">
        <f>_xlfn.IFNA(VLOOKUP(K4762,'HAN02'!$I$1:$J$426,2,FALSE),"")</f>
        <v>GG652053</v>
      </c>
    </row>
    <row r="4763" spans="1:14">
      <c r="A4763" s="14">
        <v>4761</v>
      </c>
      <c r="B4763" s="14" t="str">
        <f t="shared" si="74"/>
        <v>650196404761</v>
      </c>
      <c r="C4763" s="15" t="s">
        <v>32255</v>
      </c>
      <c r="D4763" s="15" t="s">
        <v>13363</v>
      </c>
      <c r="E4763" s="15" t="s">
        <v>32256</v>
      </c>
      <c r="F4763" s="14" t="s">
        <v>32213</v>
      </c>
      <c r="G4763" s="15" t="s">
        <v>32257</v>
      </c>
      <c r="H4763" s="14" t="s">
        <v>13708</v>
      </c>
      <c r="I4763" s="15" t="s">
        <v>15345</v>
      </c>
      <c r="J4763" s="14" t="s">
        <v>13710</v>
      </c>
      <c r="K4763" s="18" t="s">
        <v>13363</v>
      </c>
      <c r="L4763" s="14" t="s">
        <v>13832</v>
      </c>
      <c r="M4763" s="15" t="s">
        <v>32210</v>
      </c>
      <c r="N4763" s="19" t="str">
        <f>_xlfn.IFNA(VLOOKUP(K4763,'HAN02'!$I$1:$J$426,2,FALSE),"")</f>
        <v>GG652053</v>
      </c>
    </row>
    <row r="4764" spans="1:14">
      <c r="A4764" s="14">
        <v>4762</v>
      </c>
      <c r="B4764" s="14" t="str">
        <f t="shared" si="74"/>
        <v>650196404762</v>
      </c>
      <c r="C4764" s="15" t="s">
        <v>32258</v>
      </c>
      <c r="D4764" s="15" t="s">
        <v>13363</v>
      </c>
      <c r="E4764" s="15" t="s">
        <v>32259</v>
      </c>
      <c r="F4764" s="14" t="s">
        <v>32213</v>
      </c>
      <c r="G4764" s="15" t="s">
        <v>32260</v>
      </c>
      <c r="H4764" s="14" t="s">
        <v>13708</v>
      </c>
      <c r="I4764" s="15" t="s">
        <v>32261</v>
      </c>
      <c r="J4764" s="14" t="s">
        <v>13710</v>
      </c>
      <c r="K4764" s="18" t="s">
        <v>13363</v>
      </c>
      <c r="L4764" s="14" t="s">
        <v>13699</v>
      </c>
      <c r="M4764" s="15" t="s">
        <v>32210</v>
      </c>
      <c r="N4764" s="19" t="str">
        <f>_xlfn.IFNA(VLOOKUP(K4764,'HAN02'!$I$1:$J$426,2,FALSE),"")</f>
        <v>GG652053</v>
      </c>
    </row>
    <row r="4765" spans="1:14">
      <c r="A4765" s="14">
        <v>4763</v>
      </c>
      <c r="B4765" s="14" t="str">
        <f t="shared" si="74"/>
        <v>650196404763</v>
      </c>
      <c r="C4765" s="15" t="s">
        <v>32262</v>
      </c>
      <c r="D4765" s="15" t="s">
        <v>13363</v>
      </c>
      <c r="E4765" s="15" t="s">
        <v>32263</v>
      </c>
      <c r="F4765" s="14" t="s">
        <v>32264</v>
      </c>
      <c r="G4765" s="15" t="s">
        <v>32265</v>
      </c>
      <c r="H4765" s="14" t="s">
        <v>13708</v>
      </c>
      <c r="I4765" s="15" t="s">
        <v>16492</v>
      </c>
      <c r="J4765" s="14" t="s">
        <v>13710</v>
      </c>
      <c r="K4765" s="18" t="s">
        <v>13363</v>
      </c>
      <c r="L4765" s="14" t="s">
        <v>13699</v>
      </c>
      <c r="M4765" s="15" t="s">
        <v>32210</v>
      </c>
      <c r="N4765" s="19" t="str">
        <f>_xlfn.IFNA(VLOOKUP(K4765,'HAN02'!$I$1:$J$426,2,FALSE),"")</f>
        <v>GG652053</v>
      </c>
    </row>
    <row r="4766" spans="1:14">
      <c r="A4766" s="14">
        <v>4764</v>
      </c>
      <c r="B4766" s="14" t="str">
        <f t="shared" si="74"/>
        <v>650196504764</v>
      </c>
      <c r="C4766" s="15" t="s">
        <v>32266</v>
      </c>
      <c r="D4766" s="15" t="s">
        <v>13363</v>
      </c>
      <c r="E4766" s="15" t="s">
        <v>32267</v>
      </c>
      <c r="F4766" s="14" t="s">
        <v>32213</v>
      </c>
      <c r="G4766" s="15" t="s">
        <v>32268</v>
      </c>
      <c r="H4766" s="14" t="s">
        <v>13745</v>
      </c>
      <c r="I4766" s="15" t="s">
        <v>26632</v>
      </c>
      <c r="J4766" s="14" t="s">
        <v>13710</v>
      </c>
      <c r="K4766" s="18" t="s">
        <v>13363</v>
      </c>
      <c r="L4766" s="14" t="s">
        <v>13699</v>
      </c>
      <c r="M4766" s="15" t="s">
        <v>32210</v>
      </c>
      <c r="N4766" s="19" t="str">
        <f>_xlfn.IFNA(VLOOKUP(K4766,'HAN02'!$I$1:$J$426,2,FALSE),"")</f>
        <v>GG652053</v>
      </c>
    </row>
    <row r="4767" spans="1:14">
      <c r="A4767" s="14">
        <v>4765</v>
      </c>
      <c r="B4767" s="14" t="str">
        <f t="shared" si="74"/>
        <v>650203404765</v>
      </c>
      <c r="C4767" s="15" t="s">
        <v>32269</v>
      </c>
      <c r="D4767" s="15" t="s">
        <v>6461</v>
      </c>
      <c r="E4767" s="15" t="s">
        <v>32270</v>
      </c>
      <c r="F4767" s="14" t="s">
        <v>32271</v>
      </c>
      <c r="G4767" s="15" t="s">
        <v>32272</v>
      </c>
      <c r="H4767" s="14" t="s">
        <v>13708</v>
      </c>
      <c r="I4767" s="15" t="s">
        <v>21495</v>
      </c>
      <c r="J4767" s="14" t="s">
        <v>13699</v>
      </c>
      <c r="K4767" s="18"/>
      <c r="L4767" s="14" t="s">
        <v>13699</v>
      </c>
      <c r="M4767" s="15" t="s">
        <v>32210</v>
      </c>
      <c r="N4767" s="19" t="str">
        <f>_xlfn.IFNA(VLOOKUP(K4767,'HAN02'!$I$1:$J$426,2,FALSE),"")</f>
        <v/>
      </c>
    </row>
    <row r="4768" spans="1:14">
      <c r="A4768" s="14">
        <v>4766</v>
      </c>
      <c r="B4768" s="14" t="str">
        <f t="shared" si="74"/>
        <v>652396104766</v>
      </c>
      <c r="C4768" s="15" t="s">
        <v>32273</v>
      </c>
      <c r="D4768" s="15" t="s">
        <v>13365</v>
      </c>
      <c r="E4768" s="15" t="s">
        <v>32274</v>
      </c>
      <c r="F4768" s="14" t="s">
        <v>32275</v>
      </c>
      <c r="G4768" s="15" t="s">
        <v>32276</v>
      </c>
      <c r="H4768" s="14" t="s">
        <v>13942</v>
      </c>
      <c r="I4768" s="15" t="s">
        <v>15581</v>
      </c>
      <c r="J4768" s="14" t="s">
        <v>13710</v>
      </c>
      <c r="K4768" s="18" t="s">
        <v>13365</v>
      </c>
      <c r="L4768" s="14" t="s">
        <v>13832</v>
      </c>
      <c r="M4768" s="15" t="s">
        <v>32210</v>
      </c>
      <c r="N4768" s="19" t="str">
        <f>_xlfn.IFNA(VLOOKUP(K4768,'HAN02'!$I$1:$J$426,2,FALSE),"")</f>
        <v>GG652155</v>
      </c>
    </row>
    <row r="4769" spans="1:14">
      <c r="A4769" s="14">
        <v>4767</v>
      </c>
      <c r="B4769" s="14" t="str">
        <f t="shared" si="74"/>
        <v>652700404767</v>
      </c>
      <c r="C4769" s="15" t="s">
        <v>32277</v>
      </c>
      <c r="D4769" s="15" t="s">
        <v>6499</v>
      </c>
      <c r="E4769" s="15" t="s">
        <v>32278</v>
      </c>
      <c r="F4769" s="14" t="s">
        <v>32279</v>
      </c>
      <c r="G4769" s="15" t="s">
        <v>32280</v>
      </c>
      <c r="H4769" s="14" t="s">
        <v>13708</v>
      </c>
      <c r="I4769" s="15" t="s">
        <v>26279</v>
      </c>
      <c r="J4769" s="14" t="s">
        <v>13699</v>
      </c>
      <c r="K4769" s="18"/>
      <c r="L4769" s="14" t="s">
        <v>13699</v>
      </c>
      <c r="M4769" s="15" t="s">
        <v>32210</v>
      </c>
      <c r="N4769" s="19" t="str">
        <f>_xlfn.IFNA(VLOOKUP(K4769,'HAN02'!$I$1:$J$426,2,FALSE),"")</f>
        <v/>
      </c>
    </row>
    <row r="4770" spans="1:14">
      <c r="A4770" s="14">
        <v>4768</v>
      </c>
      <c r="B4770" s="14" t="str">
        <f t="shared" si="74"/>
        <v>652801404768</v>
      </c>
      <c r="C4770" s="15" t="s">
        <v>32281</v>
      </c>
      <c r="D4770" s="15" t="s">
        <v>6511</v>
      </c>
      <c r="E4770" s="15" t="s">
        <v>32282</v>
      </c>
      <c r="F4770" s="14" t="s">
        <v>32283</v>
      </c>
      <c r="G4770" s="15" t="s">
        <v>32284</v>
      </c>
      <c r="H4770" s="14" t="s">
        <v>13708</v>
      </c>
      <c r="I4770" s="15" t="s">
        <v>32285</v>
      </c>
      <c r="J4770" s="14" t="s">
        <v>13699</v>
      </c>
      <c r="K4770" s="18"/>
      <c r="L4770" s="14" t="s">
        <v>13699</v>
      </c>
      <c r="M4770" s="15" t="s">
        <v>32210</v>
      </c>
      <c r="N4770" s="19" t="str">
        <f>_xlfn.IFNA(VLOOKUP(K4770,'HAN02'!$I$1:$J$426,2,FALSE),"")</f>
        <v/>
      </c>
    </row>
    <row r="4771" spans="1:14">
      <c r="A4771" s="14">
        <v>4769</v>
      </c>
      <c r="B4771" s="14" t="str">
        <f t="shared" si="74"/>
        <v>652801404769</v>
      </c>
      <c r="C4771" s="15" t="s">
        <v>32286</v>
      </c>
      <c r="D4771" s="15" t="s">
        <v>6511</v>
      </c>
      <c r="E4771" s="15" t="s">
        <v>32287</v>
      </c>
      <c r="F4771" s="14" t="s">
        <v>32288</v>
      </c>
      <c r="G4771" s="15" t="s">
        <v>32289</v>
      </c>
      <c r="H4771" s="14" t="s">
        <v>13708</v>
      </c>
      <c r="I4771" s="15" t="s">
        <v>17109</v>
      </c>
      <c r="J4771" s="14" t="s">
        <v>13699</v>
      </c>
      <c r="K4771" s="18"/>
      <c r="L4771" s="14" t="s">
        <v>13699</v>
      </c>
      <c r="M4771" s="15" t="s">
        <v>32210</v>
      </c>
      <c r="N4771" s="19" t="str">
        <f>_xlfn.IFNA(VLOOKUP(K4771,'HAN02'!$I$1:$J$426,2,FALSE),"")</f>
        <v/>
      </c>
    </row>
    <row r="4772" spans="1:14">
      <c r="A4772" s="14">
        <v>4770</v>
      </c>
      <c r="B4772" s="14" t="str">
        <f t="shared" si="74"/>
        <v>653101104770</v>
      </c>
      <c r="C4772" s="15" t="s">
        <v>32290</v>
      </c>
      <c r="D4772" s="15" t="s">
        <v>6561</v>
      </c>
      <c r="E4772" s="15" t="s">
        <v>32291</v>
      </c>
      <c r="F4772" s="14" t="s">
        <v>32292</v>
      </c>
      <c r="G4772" s="15" t="s">
        <v>32293</v>
      </c>
      <c r="H4772" s="14" t="s">
        <v>13942</v>
      </c>
      <c r="I4772" s="15" t="s">
        <v>18106</v>
      </c>
      <c r="J4772" s="14" t="s">
        <v>13699</v>
      </c>
      <c r="K4772" s="18"/>
      <c r="L4772" s="14" t="s">
        <v>13832</v>
      </c>
      <c r="M4772" s="15" t="s">
        <v>32210</v>
      </c>
      <c r="N4772" s="19" t="str">
        <f>_xlfn.IFNA(VLOOKUP(K4772,'HAN02'!$I$1:$J$426,2,FALSE),"")</f>
        <v/>
      </c>
    </row>
    <row r="4773" spans="1:14">
      <c r="A4773" s="14">
        <v>4771</v>
      </c>
      <c r="B4773" s="14" t="str">
        <f t="shared" si="74"/>
        <v>653121504771</v>
      </c>
      <c r="C4773" s="15" t="s">
        <v>32294</v>
      </c>
      <c r="D4773" s="15" t="s">
        <v>6563</v>
      </c>
      <c r="E4773" s="15" t="s">
        <v>32295</v>
      </c>
      <c r="F4773" s="14" t="s">
        <v>32292</v>
      </c>
      <c r="G4773" s="15" t="s">
        <v>32296</v>
      </c>
      <c r="H4773" s="14" t="s">
        <v>13745</v>
      </c>
      <c r="I4773" s="15" t="s">
        <v>32297</v>
      </c>
      <c r="J4773" s="14" t="s">
        <v>13699</v>
      </c>
      <c r="K4773" s="18"/>
      <c r="L4773" s="14" t="s">
        <v>13832</v>
      </c>
      <c r="M4773" s="15" t="s">
        <v>32210</v>
      </c>
      <c r="N4773" s="19" t="str">
        <f>_xlfn.IFNA(VLOOKUP(K4773,'HAN02'!$I$1:$J$426,2,FALSE),"")</f>
        <v/>
      </c>
    </row>
    <row r="4774" spans="1:14">
      <c r="A4774" s="14">
        <v>4772</v>
      </c>
      <c r="B4774" s="14" t="str">
        <f t="shared" si="74"/>
        <v>654002604772</v>
      </c>
      <c r="C4774" s="15" t="s">
        <v>32298</v>
      </c>
      <c r="D4774" s="15" t="s">
        <v>6605</v>
      </c>
      <c r="E4774" s="15" t="s">
        <v>32299</v>
      </c>
      <c r="F4774" s="14" t="s">
        <v>32300</v>
      </c>
      <c r="G4774" s="15" t="s">
        <v>32301</v>
      </c>
      <c r="H4774" s="14" t="s">
        <v>15084</v>
      </c>
      <c r="I4774" s="15" t="s">
        <v>18659</v>
      </c>
      <c r="J4774" s="14" t="s">
        <v>13699</v>
      </c>
      <c r="K4774" s="18"/>
      <c r="L4774" s="14" t="s">
        <v>13699</v>
      </c>
      <c r="M4774" s="15" t="s">
        <v>32210</v>
      </c>
      <c r="N4774" s="19" t="str">
        <f>_xlfn.IFNA(VLOOKUP(K4774,'HAN02'!$I$1:$J$426,2,FALSE),"")</f>
        <v/>
      </c>
    </row>
    <row r="4775" spans="1:14">
      <c r="A4775" s="14">
        <v>4773</v>
      </c>
      <c r="B4775" s="14" t="str">
        <f t="shared" si="74"/>
        <v>654323504773</v>
      </c>
      <c r="C4775" s="15" t="s">
        <v>32302</v>
      </c>
      <c r="D4775" s="15" t="s">
        <v>6651</v>
      </c>
      <c r="E4775" s="15" t="s">
        <v>32303</v>
      </c>
      <c r="F4775" s="14" t="s">
        <v>32304</v>
      </c>
      <c r="G4775" s="15" t="s">
        <v>32305</v>
      </c>
      <c r="H4775" s="14" t="s">
        <v>13745</v>
      </c>
      <c r="I4775" s="15" t="s">
        <v>23987</v>
      </c>
      <c r="J4775" s="14" t="s">
        <v>13699</v>
      </c>
      <c r="K4775" s="18"/>
      <c r="L4775" s="14" t="s">
        <v>13699</v>
      </c>
      <c r="M4775" s="15" t="s">
        <v>32210</v>
      </c>
      <c r="N4775" s="19" t="str">
        <f>_xlfn.IFNA(VLOOKUP(K4775,'HAN02'!$I$1:$J$426,2,FALSE),"")</f>
        <v/>
      </c>
    </row>
    <row r="4776" spans="1:14">
      <c r="A4776" s="14">
        <v>4774</v>
      </c>
      <c r="B4776" s="14" t="str">
        <f t="shared" si="74"/>
        <v>660000704774</v>
      </c>
      <c r="C4776" s="15" t="s">
        <v>32306</v>
      </c>
      <c r="D4776" s="15" t="s">
        <v>32307</v>
      </c>
      <c r="E4776" s="15" t="s">
        <v>32308</v>
      </c>
      <c r="F4776" s="14" t="s">
        <v>32309</v>
      </c>
      <c r="G4776" s="15" t="s">
        <v>32310</v>
      </c>
      <c r="H4776" s="14" t="s">
        <v>14247</v>
      </c>
      <c r="I4776" s="15" t="s">
        <v>25053</v>
      </c>
      <c r="J4776" s="14" t="s">
        <v>13699</v>
      </c>
      <c r="K4776" s="18"/>
      <c r="L4776" s="14" t="s">
        <v>13832</v>
      </c>
      <c r="M4776" s="15" t="s">
        <v>32311</v>
      </c>
      <c r="N4776" s="19" t="str">
        <f>_xlfn.IFNA(VLOOKUP(K4776,'HAN02'!$I$1:$J$426,2,FALSE),"")</f>
        <v/>
      </c>
    </row>
    <row r="4777" spans="1:14">
      <c r="A4777" s="14">
        <v>4775</v>
      </c>
      <c r="B4777" s="14" t="str">
        <f t="shared" si="74"/>
        <v>660000404775</v>
      </c>
      <c r="C4777" s="15" t="s">
        <v>32312</v>
      </c>
      <c r="D4777" s="15" t="s">
        <v>32307</v>
      </c>
      <c r="E4777" s="15" t="s">
        <v>32313</v>
      </c>
      <c r="F4777" s="14" t="s">
        <v>32309</v>
      </c>
      <c r="G4777" s="15" t="s">
        <v>32314</v>
      </c>
      <c r="H4777" s="14" t="s">
        <v>13708</v>
      </c>
      <c r="I4777" s="15" t="s">
        <v>32315</v>
      </c>
      <c r="J4777" s="14" t="s">
        <v>13699</v>
      </c>
      <c r="K4777" s="18"/>
      <c r="L4777" s="14" t="s">
        <v>13832</v>
      </c>
      <c r="M4777" s="15" t="s">
        <v>32311</v>
      </c>
      <c r="N4777" s="19" t="str">
        <f>_xlfn.IFNA(VLOOKUP(K4777,'HAN02'!$I$1:$J$426,2,FALSE),"")</f>
        <v/>
      </c>
    </row>
    <row r="4778" spans="1:14">
      <c r="A4778" s="14">
        <v>4776</v>
      </c>
      <c r="B4778" s="14" t="str">
        <f t="shared" si="74"/>
        <v>660000404776</v>
      </c>
      <c r="C4778" s="15" t="s">
        <v>32316</v>
      </c>
      <c r="D4778" s="15" t="s">
        <v>32307</v>
      </c>
      <c r="E4778" s="15" t="s">
        <v>32317</v>
      </c>
      <c r="F4778" s="14" t="s">
        <v>32318</v>
      </c>
      <c r="G4778" s="15" t="s">
        <v>32319</v>
      </c>
      <c r="H4778" s="14" t="s">
        <v>13708</v>
      </c>
      <c r="I4778" s="15" t="s">
        <v>27947</v>
      </c>
      <c r="J4778" s="14" t="s">
        <v>13699</v>
      </c>
      <c r="K4778" s="18"/>
      <c r="L4778" s="14" t="s">
        <v>13832</v>
      </c>
      <c r="M4778" s="15" t="s">
        <v>32311</v>
      </c>
      <c r="N4778" s="19" t="str">
        <f>_xlfn.IFNA(VLOOKUP(K4778,'HAN02'!$I$1:$J$426,2,FALSE),"")</f>
        <v/>
      </c>
    </row>
    <row r="4779" spans="1:14">
      <c r="A4779" s="14">
        <v>4777</v>
      </c>
      <c r="B4779" s="14" t="str">
        <f t="shared" si="74"/>
        <v>660000404777</v>
      </c>
      <c r="C4779" s="15" t="s">
        <v>32320</v>
      </c>
      <c r="D4779" s="15" t="s">
        <v>32307</v>
      </c>
      <c r="E4779" s="15" t="s">
        <v>32321</v>
      </c>
      <c r="F4779" s="14" t="s">
        <v>32322</v>
      </c>
      <c r="G4779" s="15" t="s">
        <v>32323</v>
      </c>
      <c r="H4779" s="14" t="s">
        <v>13708</v>
      </c>
      <c r="I4779" s="15" t="s">
        <v>14210</v>
      </c>
      <c r="J4779" s="14" t="s">
        <v>13699</v>
      </c>
      <c r="K4779" s="18"/>
      <c r="L4779" s="14" t="s">
        <v>13699</v>
      </c>
      <c r="M4779" s="15" t="s">
        <v>32311</v>
      </c>
      <c r="N4779" s="19" t="str">
        <f>_xlfn.IFNA(VLOOKUP(K4779,'HAN02'!$I$1:$J$426,2,FALSE),"")</f>
        <v/>
      </c>
    </row>
    <row r="4780" spans="1:14">
      <c r="A4780" s="14">
        <v>4778</v>
      </c>
      <c r="B4780" s="14" t="str">
        <f t="shared" si="74"/>
        <v>660000404778</v>
      </c>
      <c r="C4780" s="15" t="s">
        <v>32324</v>
      </c>
      <c r="D4780" s="15" t="s">
        <v>32307</v>
      </c>
      <c r="E4780" s="15" t="s">
        <v>32325</v>
      </c>
      <c r="F4780" s="14" t="s">
        <v>32326</v>
      </c>
      <c r="G4780" s="15" t="s">
        <v>32327</v>
      </c>
      <c r="H4780" s="14" t="s">
        <v>13708</v>
      </c>
      <c r="I4780" s="15" t="s">
        <v>32328</v>
      </c>
      <c r="J4780" s="14" t="s">
        <v>13699</v>
      </c>
      <c r="K4780" s="18"/>
      <c r="L4780" s="14" t="s">
        <v>13699</v>
      </c>
      <c r="M4780" s="15" t="s">
        <v>32311</v>
      </c>
      <c r="N4780" s="19" t="str">
        <f>_xlfn.IFNA(VLOOKUP(K4780,'HAN02'!$I$1:$J$426,2,FALSE),"")</f>
        <v/>
      </c>
    </row>
    <row r="4781" spans="1:14">
      <c r="A4781" s="14">
        <v>4779</v>
      </c>
      <c r="B4781" s="14" t="str">
        <f t="shared" si="74"/>
        <v>660000504779</v>
      </c>
      <c r="C4781" s="15" t="s">
        <v>32329</v>
      </c>
      <c r="D4781" s="15" t="s">
        <v>32307</v>
      </c>
      <c r="E4781" s="15" t="s">
        <v>32330</v>
      </c>
      <c r="F4781" s="14" t="s">
        <v>32318</v>
      </c>
      <c r="G4781" s="15" t="s">
        <v>32331</v>
      </c>
      <c r="H4781" s="14" t="s">
        <v>13745</v>
      </c>
      <c r="I4781" s="15" t="s">
        <v>16215</v>
      </c>
      <c r="J4781" s="14" t="s">
        <v>13699</v>
      </c>
      <c r="K4781" s="18"/>
      <c r="L4781" s="14" t="s">
        <v>13699</v>
      </c>
      <c r="M4781" s="15" t="s">
        <v>32311</v>
      </c>
      <c r="N4781" s="19" t="str">
        <f>_xlfn.IFNA(VLOOKUP(K4781,'HAN02'!$I$1:$J$426,2,FALSE),"")</f>
        <v/>
      </c>
    </row>
    <row r="4782" spans="1:14">
      <c r="A4782" s="14">
        <v>4780</v>
      </c>
      <c r="B4782" s="14" t="str">
        <f t="shared" si="74"/>
        <v>660000504780</v>
      </c>
      <c r="C4782" s="15" t="s">
        <v>32332</v>
      </c>
      <c r="D4782" s="15" t="s">
        <v>32307</v>
      </c>
      <c r="E4782" s="15" t="s">
        <v>32333</v>
      </c>
      <c r="F4782" s="14" t="s">
        <v>32334</v>
      </c>
      <c r="G4782" s="15" t="s">
        <v>32335</v>
      </c>
      <c r="H4782" s="14" t="s">
        <v>13745</v>
      </c>
      <c r="I4782" s="15" t="s">
        <v>16557</v>
      </c>
      <c r="J4782" s="14" t="s">
        <v>13699</v>
      </c>
      <c r="K4782" s="18"/>
      <c r="L4782" s="14" t="s">
        <v>13699</v>
      </c>
      <c r="M4782" s="15" t="s">
        <v>32311</v>
      </c>
      <c r="N4782" s="19" t="str">
        <f>_xlfn.IFNA(VLOOKUP(K4782,'HAN02'!$I$1:$J$426,2,FALSE),"")</f>
        <v/>
      </c>
    </row>
    <row r="4783" spans="1:14">
      <c r="A4783" s="14">
        <v>4781</v>
      </c>
      <c r="B4783" s="14" t="str">
        <f t="shared" si="74"/>
        <v>660000504781</v>
      </c>
      <c r="C4783" s="15" t="s">
        <v>32336</v>
      </c>
      <c r="D4783" s="15" t="s">
        <v>32307</v>
      </c>
      <c r="E4783" s="15" t="s">
        <v>32337</v>
      </c>
      <c r="F4783" s="14" t="s">
        <v>32309</v>
      </c>
      <c r="G4783" s="15" t="s">
        <v>32338</v>
      </c>
      <c r="H4783" s="14" t="s">
        <v>13745</v>
      </c>
      <c r="I4783" s="15" t="s">
        <v>14210</v>
      </c>
      <c r="J4783" s="14" t="s">
        <v>13699</v>
      </c>
      <c r="K4783" s="18"/>
      <c r="L4783" s="14" t="s">
        <v>13699</v>
      </c>
      <c r="M4783" s="15" t="s">
        <v>32311</v>
      </c>
      <c r="N4783" s="19" t="str">
        <f>_xlfn.IFNA(VLOOKUP(K4783,'HAN02'!$I$1:$J$426,2,FALSE),"")</f>
        <v/>
      </c>
    </row>
    <row r="4784" spans="1:14">
      <c r="A4784" s="14">
        <v>4782</v>
      </c>
      <c r="B4784" s="14" t="str">
        <f t="shared" si="74"/>
        <v>660000404782</v>
      </c>
      <c r="C4784" s="15" t="s">
        <v>32339</v>
      </c>
      <c r="D4784" s="15" t="s">
        <v>32307</v>
      </c>
      <c r="E4784" s="15" t="s">
        <v>32340</v>
      </c>
      <c r="F4784" s="14" t="s">
        <v>32264</v>
      </c>
      <c r="G4784" s="15" t="s">
        <v>32341</v>
      </c>
      <c r="H4784" s="14" t="s">
        <v>13708</v>
      </c>
      <c r="I4784" s="15" t="s">
        <v>17435</v>
      </c>
      <c r="J4784" s="14" t="s">
        <v>13710</v>
      </c>
      <c r="K4784" s="18" t="s">
        <v>13363</v>
      </c>
      <c r="L4784" s="14" t="s">
        <v>13832</v>
      </c>
      <c r="M4784" s="15" t="s">
        <v>32311</v>
      </c>
      <c r="N4784" s="19" t="str">
        <f>_xlfn.IFNA(VLOOKUP(K4784,'HAN02'!$I$1:$J$426,2,FALSE),"")</f>
        <v>GG652053</v>
      </c>
    </row>
    <row r="4785" spans="1:14">
      <c r="A4785" s="14">
        <v>4783</v>
      </c>
      <c r="B4785" s="14" t="str">
        <f t="shared" si="74"/>
        <v>660196404783</v>
      </c>
      <c r="C4785" s="15" t="s">
        <v>32342</v>
      </c>
      <c r="D4785" s="15" t="s">
        <v>13367</v>
      </c>
      <c r="E4785" s="15" t="s">
        <v>32343</v>
      </c>
      <c r="F4785" s="14" t="s">
        <v>32344</v>
      </c>
      <c r="G4785" s="15" t="s">
        <v>32345</v>
      </c>
      <c r="H4785" s="14" t="s">
        <v>13708</v>
      </c>
      <c r="I4785" s="15" t="s">
        <v>15783</v>
      </c>
      <c r="J4785" s="14" t="s">
        <v>13710</v>
      </c>
      <c r="K4785" s="18" t="s">
        <v>13367</v>
      </c>
      <c r="L4785" s="14" t="s">
        <v>13832</v>
      </c>
      <c r="M4785" s="15" t="s">
        <v>32311</v>
      </c>
      <c r="N4785" s="19" t="str">
        <f>_xlfn.IFNA(VLOOKUP(K4785,'HAN02'!$I$1:$J$426,2,FALSE),"")</f>
        <v>GG652156</v>
      </c>
    </row>
  </sheetData>
  <autoFilter ref="A2:M4785">
    <extLst/>
  </autoFilter>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9"/>
  <sheetViews>
    <sheetView workbookViewId="0">
      <selection activeCell="B8" sqref="B8"/>
    </sheetView>
  </sheetViews>
  <sheetFormatPr defaultColWidth="9" defaultRowHeight="13.5" outlineLevelCol="3"/>
  <sheetData>
    <row r="1" spans="1:4">
      <c r="A1" s="1" t="s">
        <v>32346</v>
      </c>
      <c r="B1" s="1"/>
      <c r="C1" s="1"/>
      <c r="D1" s="1"/>
    </row>
    <row r="2" ht="14.25" spans="1:4">
      <c r="A2" s="2" t="s">
        <v>1</v>
      </c>
      <c r="B2" s="2" t="s">
        <v>42</v>
      </c>
      <c r="C2" s="1" t="s">
        <v>43</v>
      </c>
      <c r="D2" s="3" t="s">
        <v>10547</v>
      </c>
    </row>
    <row r="3" ht="14.25" spans="1:4">
      <c r="A3" s="4" t="s">
        <v>10695</v>
      </c>
      <c r="B3" s="5" t="s">
        <v>32347</v>
      </c>
      <c r="C3" s="3"/>
      <c r="D3" s="3"/>
    </row>
    <row r="4" ht="14.25" spans="1:4">
      <c r="A4" s="4" t="s">
        <v>10697</v>
      </c>
      <c r="B4" s="5" t="s">
        <v>32348</v>
      </c>
      <c r="C4" s="3"/>
      <c r="D4" s="3"/>
    </row>
    <row r="5" ht="14.25" spans="1:4">
      <c r="A5" s="4" t="s">
        <v>10699</v>
      </c>
      <c r="B5" s="5" t="s">
        <v>32349</v>
      </c>
      <c r="C5" s="3"/>
      <c r="D5" s="3"/>
    </row>
    <row r="6" ht="14.25" spans="1:4">
      <c r="A6" s="4" t="s">
        <v>11027</v>
      </c>
      <c r="B6" s="5" t="s">
        <v>32350</v>
      </c>
      <c r="C6" s="3"/>
      <c r="D6" s="3"/>
    </row>
    <row r="7" ht="14.25" spans="1:4">
      <c r="A7" s="4" t="s">
        <v>11029</v>
      </c>
      <c r="B7" s="5" t="s">
        <v>32351</v>
      </c>
      <c r="C7" s="3"/>
      <c r="D7" s="3"/>
    </row>
    <row r="8" ht="14.25" spans="1:4">
      <c r="A8" s="4" t="s">
        <v>11030</v>
      </c>
      <c r="B8" s="5" t="s">
        <v>32352</v>
      </c>
      <c r="C8" s="3"/>
      <c r="D8" s="3"/>
    </row>
    <row r="9" ht="14.25" spans="1:4">
      <c r="A9" s="4" t="s">
        <v>11031</v>
      </c>
      <c r="B9" s="5" t="s">
        <v>32353</v>
      </c>
      <c r="C9" s="3"/>
      <c r="D9" s="3"/>
    </row>
  </sheetData>
  <autoFilter ref="A2:D9">
    <extLst/>
  </autoFilter>
  <mergeCells count="1">
    <mergeCell ref="A1:D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3505"/>
  <sheetViews>
    <sheetView topLeftCell="A3256" workbookViewId="0">
      <selection activeCell="E3366" sqref="E3366"/>
    </sheetView>
  </sheetViews>
  <sheetFormatPr defaultColWidth="9" defaultRowHeight="14.25" outlineLevelCol="2"/>
  <cols>
    <col min="1" max="1" width="11.75" style="129" customWidth="1"/>
    <col min="2" max="2" width="25.625" style="129" customWidth="1"/>
    <col min="3" max="3" width="19.5" style="129" customWidth="1"/>
    <col min="4" max="250" width="9" style="130"/>
    <col min="251" max="251" width="21.875" style="130" customWidth="1"/>
    <col min="252" max="252" width="14.5" style="130" customWidth="1"/>
    <col min="253" max="253" width="6.75" style="130" customWidth="1"/>
    <col min="254" max="254" width="25.625" style="130" customWidth="1"/>
    <col min="255" max="255" width="15.375" style="130" customWidth="1"/>
    <col min="256" max="506" width="9" style="130"/>
    <col min="507" max="507" width="21.875" style="130" customWidth="1"/>
    <col min="508" max="508" width="14.5" style="130" customWidth="1"/>
    <col min="509" max="509" width="6.75" style="130" customWidth="1"/>
    <col min="510" max="510" width="25.625" style="130" customWidth="1"/>
    <col min="511" max="511" width="15.375" style="130" customWidth="1"/>
    <col min="512" max="762" width="9" style="130"/>
    <col min="763" max="763" width="21.875" style="130" customWidth="1"/>
    <col min="764" max="764" width="14.5" style="130" customWidth="1"/>
    <col min="765" max="765" width="6.75" style="130" customWidth="1"/>
    <col min="766" max="766" width="25.625" style="130" customWidth="1"/>
    <col min="767" max="767" width="15.375" style="130" customWidth="1"/>
    <col min="768" max="1018" width="9" style="130"/>
    <col min="1019" max="1019" width="21.875" style="130" customWidth="1"/>
    <col min="1020" max="1020" width="14.5" style="130" customWidth="1"/>
    <col min="1021" max="1021" width="6.75" style="130" customWidth="1"/>
    <col min="1022" max="1022" width="25.625" style="130" customWidth="1"/>
    <col min="1023" max="1023" width="15.375" style="130" customWidth="1"/>
    <col min="1024" max="1274" width="9" style="130"/>
    <col min="1275" max="1275" width="21.875" style="130" customWidth="1"/>
    <col min="1276" max="1276" width="14.5" style="130" customWidth="1"/>
    <col min="1277" max="1277" width="6.75" style="130" customWidth="1"/>
    <col min="1278" max="1278" width="25.625" style="130" customWidth="1"/>
    <col min="1279" max="1279" width="15.375" style="130" customWidth="1"/>
    <col min="1280" max="1530" width="9" style="130"/>
    <col min="1531" max="1531" width="21.875" style="130" customWidth="1"/>
    <col min="1532" max="1532" width="14.5" style="130" customWidth="1"/>
    <col min="1533" max="1533" width="6.75" style="130" customWidth="1"/>
    <col min="1534" max="1534" width="25.625" style="130" customWidth="1"/>
    <col min="1535" max="1535" width="15.375" style="130" customWidth="1"/>
    <col min="1536" max="1786" width="9" style="130"/>
    <col min="1787" max="1787" width="21.875" style="130" customWidth="1"/>
    <col min="1788" max="1788" width="14.5" style="130" customWidth="1"/>
    <col min="1789" max="1789" width="6.75" style="130" customWidth="1"/>
    <col min="1790" max="1790" width="25.625" style="130" customWidth="1"/>
    <col min="1791" max="1791" width="15.375" style="130" customWidth="1"/>
    <col min="1792" max="2042" width="9" style="130"/>
    <col min="2043" max="2043" width="21.875" style="130" customWidth="1"/>
    <col min="2044" max="2044" width="14.5" style="130" customWidth="1"/>
    <col min="2045" max="2045" width="6.75" style="130" customWidth="1"/>
    <col min="2046" max="2046" width="25.625" style="130" customWidth="1"/>
    <col min="2047" max="2047" width="15.375" style="130" customWidth="1"/>
    <col min="2048" max="2298" width="9" style="130"/>
    <col min="2299" max="2299" width="21.875" style="130" customWidth="1"/>
    <col min="2300" max="2300" width="14.5" style="130" customWidth="1"/>
    <col min="2301" max="2301" width="6.75" style="130" customWidth="1"/>
    <col min="2302" max="2302" width="25.625" style="130" customWidth="1"/>
    <col min="2303" max="2303" width="15.375" style="130" customWidth="1"/>
    <col min="2304" max="2554" width="9" style="130"/>
    <col min="2555" max="2555" width="21.875" style="130" customWidth="1"/>
    <col min="2556" max="2556" width="14.5" style="130" customWidth="1"/>
    <col min="2557" max="2557" width="6.75" style="130" customWidth="1"/>
    <col min="2558" max="2558" width="25.625" style="130" customWidth="1"/>
    <col min="2559" max="2559" width="15.375" style="130" customWidth="1"/>
    <col min="2560" max="2810" width="9" style="130"/>
    <col min="2811" max="2811" width="21.875" style="130" customWidth="1"/>
    <col min="2812" max="2812" width="14.5" style="130" customWidth="1"/>
    <col min="2813" max="2813" width="6.75" style="130" customWidth="1"/>
    <col min="2814" max="2814" width="25.625" style="130" customWidth="1"/>
    <col min="2815" max="2815" width="15.375" style="130" customWidth="1"/>
    <col min="2816" max="3066" width="9" style="130"/>
    <col min="3067" max="3067" width="21.875" style="130" customWidth="1"/>
    <col min="3068" max="3068" width="14.5" style="130" customWidth="1"/>
    <col min="3069" max="3069" width="6.75" style="130" customWidth="1"/>
    <col min="3070" max="3070" width="25.625" style="130" customWidth="1"/>
    <col min="3071" max="3071" width="15.375" style="130" customWidth="1"/>
    <col min="3072" max="3322" width="9" style="130"/>
    <col min="3323" max="3323" width="21.875" style="130" customWidth="1"/>
    <col min="3324" max="3324" width="14.5" style="130" customWidth="1"/>
    <col min="3325" max="3325" width="6.75" style="130" customWidth="1"/>
    <col min="3326" max="3326" width="25.625" style="130" customWidth="1"/>
    <col min="3327" max="3327" width="15.375" style="130" customWidth="1"/>
    <col min="3328" max="3578" width="9" style="130"/>
    <col min="3579" max="3579" width="21.875" style="130" customWidth="1"/>
    <col min="3580" max="3580" width="14.5" style="130" customWidth="1"/>
    <col min="3581" max="3581" width="6.75" style="130" customWidth="1"/>
    <col min="3582" max="3582" width="25.625" style="130" customWidth="1"/>
    <col min="3583" max="3583" width="15.375" style="130" customWidth="1"/>
    <col min="3584" max="3834" width="9" style="130"/>
    <col min="3835" max="3835" width="21.875" style="130" customWidth="1"/>
    <col min="3836" max="3836" width="14.5" style="130" customWidth="1"/>
    <col min="3837" max="3837" width="6.75" style="130" customWidth="1"/>
    <col min="3838" max="3838" width="25.625" style="130" customWidth="1"/>
    <col min="3839" max="3839" width="15.375" style="130" customWidth="1"/>
    <col min="3840" max="4090" width="9" style="130"/>
    <col min="4091" max="4091" width="21.875" style="130" customWidth="1"/>
    <col min="4092" max="4092" width="14.5" style="130" customWidth="1"/>
    <col min="4093" max="4093" width="6.75" style="130" customWidth="1"/>
    <col min="4094" max="4094" width="25.625" style="130" customWidth="1"/>
    <col min="4095" max="4095" width="15.375" style="130" customWidth="1"/>
    <col min="4096" max="4346" width="9" style="130"/>
    <col min="4347" max="4347" width="21.875" style="130" customWidth="1"/>
    <col min="4348" max="4348" width="14.5" style="130" customWidth="1"/>
    <col min="4349" max="4349" width="6.75" style="130" customWidth="1"/>
    <col min="4350" max="4350" width="25.625" style="130" customWidth="1"/>
    <col min="4351" max="4351" width="15.375" style="130" customWidth="1"/>
    <col min="4352" max="4602" width="9" style="130"/>
    <col min="4603" max="4603" width="21.875" style="130" customWidth="1"/>
    <col min="4604" max="4604" width="14.5" style="130" customWidth="1"/>
    <col min="4605" max="4605" width="6.75" style="130" customWidth="1"/>
    <col min="4606" max="4606" width="25.625" style="130" customWidth="1"/>
    <col min="4607" max="4607" width="15.375" style="130" customWidth="1"/>
    <col min="4608" max="4858" width="9" style="130"/>
    <col min="4859" max="4859" width="21.875" style="130" customWidth="1"/>
    <col min="4860" max="4860" width="14.5" style="130" customWidth="1"/>
    <col min="4861" max="4861" width="6.75" style="130" customWidth="1"/>
    <col min="4862" max="4862" width="25.625" style="130" customWidth="1"/>
    <col min="4863" max="4863" width="15.375" style="130" customWidth="1"/>
    <col min="4864" max="5114" width="9" style="130"/>
    <col min="5115" max="5115" width="21.875" style="130" customWidth="1"/>
    <col min="5116" max="5116" width="14.5" style="130" customWidth="1"/>
    <col min="5117" max="5117" width="6.75" style="130" customWidth="1"/>
    <col min="5118" max="5118" width="25.625" style="130" customWidth="1"/>
    <col min="5119" max="5119" width="15.375" style="130" customWidth="1"/>
    <col min="5120" max="5370" width="9" style="130"/>
    <col min="5371" max="5371" width="21.875" style="130" customWidth="1"/>
    <col min="5372" max="5372" width="14.5" style="130" customWidth="1"/>
    <col min="5373" max="5373" width="6.75" style="130" customWidth="1"/>
    <col min="5374" max="5374" width="25.625" style="130" customWidth="1"/>
    <col min="5375" max="5375" width="15.375" style="130" customWidth="1"/>
    <col min="5376" max="5626" width="9" style="130"/>
    <col min="5627" max="5627" width="21.875" style="130" customWidth="1"/>
    <col min="5628" max="5628" width="14.5" style="130" customWidth="1"/>
    <col min="5629" max="5629" width="6.75" style="130" customWidth="1"/>
    <col min="5630" max="5630" width="25.625" style="130" customWidth="1"/>
    <col min="5631" max="5631" width="15.375" style="130" customWidth="1"/>
    <col min="5632" max="5882" width="9" style="130"/>
    <col min="5883" max="5883" width="21.875" style="130" customWidth="1"/>
    <col min="5884" max="5884" width="14.5" style="130" customWidth="1"/>
    <col min="5885" max="5885" width="6.75" style="130" customWidth="1"/>
    <col min="5886" max="5886" width="25.625" style="130" customWidth="1"/>
    <col min="5887" max="5887" width="15.375" style="130" customWidth="1"/>
    <col min="5888" max="6138" width="9" style="130"/>
    <col min="6139" max="6139" width="21.875" style="130" customWidth="1"/>
    <col min="6140" max="6140" width="14.5" style="130" customWidth="1"/>
    <col min="6141" max="6141" width="6.75" style="130" customWidth="1"/>
    <col min="6142" max="6142" width="25.625" style="130" customWidth="1"/>
    <col min="6143" max="6143" width="15.375" style="130" customWidth="1"/>
    <col min="6144" max="6394" width="9" style="130"/>
    <col min="6395" max="6395" width="21.875" style="130" customWidth="1"/>
    <col min="6396" max="6396" width="14.5" style="130" customWidth="1"/>
    <col min="6397" max="6397" width="6.75" style="130" customWidth="1"/>
    <col min="6398" max="6398" width="25.625" style="130" customWidth="1"/>
    <col min="6399" max="6399" width="15.375" style="130" customWidth="1"/>
    <col min="6400" max="6650" width="9" style="130"/>
    <col min="6651" max="6651" width="21.875" style="130" customWidth="1"/>
    <col min="6652" max="6652" width="14.5" style="130" customWidth="1"/>
    <col min="6653" max="6653" width="6.75" style="130" customWidth="1"/>
    <col min="6654" max="6654" width="25.625" style="130" customWidth="1"/>
    <col min="6655" max="6655" width="15.375" style="130" customWidth="1"/>
    <col min="6656" max="6906" width="9" style="130"/>
    <col min="6907" max="6907" width="21.875" style="130" customWidth="1"/>
    <col min="6908" max="6908" width="14.5" style="130" customWidth="1"/>
    <col min="6909" max="6909" width="6.75" style="130" customWidth="1"/>
    <col min="6910" max="6910" width="25.625" style="130" customWidth="1"/>
    <col min="6911" max="6911" width="15.375" style="130" customWidth="1"/>
    <col min="6912" max="7162" width="9" style="130"/>
    <col min="7163" max="7163" width="21.875" style="130" customWidth="1"/>
    <col min="7164" max="7164" width="14.5" style="130" customWidth="1"/>
    <col min="7165" max="7165" width="6.75" style="130" customWidth="1"/>
    <col min="7166" max="7166" width="25.625" style="130" customWidth="1"/>
    <col min="7167" max="7167" width="15.375" style="130" customWidth="1"/>
    <col min="7168" max="7418" width="9" style="130"/>
    <col min="7419" max="7419" width="21.875" style="130" customWidth="1"/>
    <col min="7420" max="7420" width="14.5" style="130" customWidth="1"/>
    <col min="7421" max="7421" width="6.75" style="130" customWidth="1"/>
    <col min="7422" max="7422" width="25.625" style="130" customWidth="1"/>
    <col min="7423" max="7423" width="15.375" style="130" customWidth="1"/>
    <col min="7424" max="7674" width="9" style="130"/>
    <col min="7675" max="7675" width="21.875" style="130" customWidth="1"/>
    <col min="7676" max="7676" width="14.5" style="130" customWidth="1"/>
    <col min="7677" max="7677" width="6.75" style="130" customWidth="1"/>
    <col min="7678" max="7678" width="25.625" style="130" customWidth="1"/>
    <col min="7679" max="7679" width="15.375" style="130" customWidth="1"/>
    <col min="7680" max="7930" width="9" style="130"/>
    <col min="7931" max="7931" width="21.875" style="130" customWidth="1"/>
    <col min="7932" max="7932" width="14.5" style="130" customWidth="1"/>
    <col min="7933" max="7933" width="6.75" style="130" customWidth="1"/>
    <col min="7934" max="7934" width="25.625" style="130" customWidth="1"/>
    <col min="7935" max="7935" width="15.375" style="130" customWidth="1"/>
    <col min="7936" max="8186" width="9" style="130"/>
    <col min="8187" max="8187" width="21.875" style="130" customWidth="1"/>
    <col min="8188" max="8188" width="14.5" style="130" customWidth="1"/>
    <col min="8189" max="8189" width="6.75" style="130" customWidth="1"/>
    <col min="8190" max="8190" width="25.625" style="130" customWidth="1"/>
    <col min="8191" max="8191" width="15.375" style="130" customWidth="1"/>
    <col min="8192" max="8442" width="9" style="130"/>
    <col min="8443" max="8443" width="21.875" style="130" customWidth="1"/>
    <col min="8444" max="8444" width="14.5" style="130" customWidth="1"/>
    <col min="8445" max="8445" width="6.75" style="130" customWidth="1"/>
    <col min="8446" max="8446" width="25.625" style="130" customWidth="1"/>
    <col min="8447" max="8447" width="15.375" style="130" customWidth="1"/>
    <col min="8448" max="8698" width="9" style="130"/>
    <col min="8699" max="8699" width="21.875" style="130" customWidth="1"/>
    <col min="8700" max="8700" width="14.5" style="130" customWidth="1"/>
    <col min="8701" max="8701" width="6.75" style="130" customWidth="1"/>
    <col min="8702" max="8702" width="25.625" style="130" customWidth="1"/>
    <col min="8703" max="8703" width="15.375" style="130" customWidth="1"/>
    <col min="8704" max="8954" width="9" style="130"/>
    <col min="8955" max="8955" width="21.875" style="130" customWidth="1"/>
    <col min="8956" max="8956" width="14.5" style="130" customWidth="1"/>
    <col min="8957" max="8957" width="6.75" style="130" customWidth="1"/>
    <col min="8958" max="8958" width="25.625" style="130" customWidth="1"/>
    <col min="8959" max="8959" width="15.375" style="130" customWidth="1"/>
    <col min="8960" max="9210" width="9" style="130"/>
    <col min="9211" max="9211" width="21.875" style="130" customWidth="1"/>
    <col min="9212" max="9212" width="14.5" style="130" customWidth="1"/>
    <col min="9213" max="9213" width="6.75" style="130" customWidth="1"/>
    <col min="9214" max="9214" width="25.625" style="130" customWidth="1"/>
    <col min="9215" max="9215" width="15.375" style="130" customWidth="1"/>
    <col min="9216" max="9466" width="9" style="130"/>
    <col min="9467" max="9467" width="21.875" style="130" customWidth="1"/>
    <col min="9468" max="9468" width="14.5" style="130" customWidth="1"/>
    <col min="9469" max="9469" width="6.75" style="130" customWidth="1"/>
    <col min="9470" max="9470" width="25.625" style="130" customWidth="1"/>
    <col min="9471" max="9471" width="15.375" style="130" customWidth="1"/>
    <col min="9472" max="9722" width="9" style="130"/>
    <col min="9723" max="9723" width="21.875" style="130" customWidth="1"/>
    <col min="9724" max="9724" width="14.5" style="130" customWidth="1"/>
    <col min="9725" max="9725" width="6.75" style="130" customWidth="1"/>
    <col min="9726" max="9726" width="25.625" style="130" customWidth="1"/>
    <col min="9727" max="9727" width="15.375" style="130" customWidth="1"/>
    <col min="9728" max="9978" width="9" style="130"/>
    <col min="9979" max="9979" width="21.875" style="130" customWidth="1"/>
    <col min="9980" max="9980" width="14.5" style="130" customWidth="1"/>
    <col min="9981" max="9981" width="6.75" style="130" customWidth="1"/>
    <col min="9982" max="9982" width="25.625" style="130" customWidth="1"/>
    <col min="9983" max="9983" width="15.375" style="130" customWidth="1"/>
    <col min="9984" max="10234" width="9" style="130"/>
    <col min="10235" max="10235" width="21.875" style="130" customWidth="1"/>
    <col min="10236" max="10236" width="14.5" style="130" customWidth="1"/>
    <col min="10237" max="10237" width="6.75" style="130" customWidth="1"/>
    <col min="10238" max="10238" width="25.625" style="130" customWidth="1"/>
    <col min="10239" max="10239" width="15.375" style="130" customWidth="1"/>
    <col min="10240" max="10490" width="9" style="130"/>
    <col min="10491" max="10491" width="21.875" style="130" customWidth="1"/>
    <col min="10492" max="10492" width="14.5" style="130" customWidth="1"/>
    <col min="10493" max="10493" width="6.75" style="130" customWidth="1"/>
    <col min="10494" max="10494" width="25.625" style="130" customWidth="1"/>
    <col min="10495" max="10495" width="15.375" style="130" customWidth="1"/>
    <col min="10496" max="10746" width="9" style="130"/>
    <col min="10747" max="10747" width="21.875" style="130" customWidth="1"/>
    <col min="10748" max="10748" width="14.5" style="130" customWidth="1"/>
    <col min="10749" max="10749" width="6.75" style="130" customWidth="1"/>
    <col min="10750" max="10750" width="25.625" style="130" customWidth="1"/>
    <col min="10751" max="10751" width="15.375" style="130" customWidth="1"/>
    <col min="10752" max="11002" width="9" style="130"/>
    <col min="11003" max="11003" width="21.875" style="130" customWidth="1"/>
    <col min="11004" max="11004" width="14.5" style="130" customWidth="1"/>
    <col min="11005" max="11005" width="6.75" style="130" customWidth="1"/>
    <col min="11006" max="11006" width="25.625" style="130" customWidth="1"/>
    <col min="11007" max="11007" width="15.375" style="130" customWidth="1"/>
    <col min="11008" max="11258" width="9" style="130"/>
    <col min="11259" max="11259" width="21.875" style="130" customWidth="1"/>
    <col min="11260" max="11260" width="14.5" style="130" customWidth="1"/>
    <col min="11261" max="11261" width="6.75" style="130" customWidth="1"/>
    <col min="11262" max="11262" width="25.625" style="130" customWidth="1"/>
    <col min="11263" max="11263" width="15.375" style="130" customWidth="1"/>
    <col min="11264" max="11514" width="9" style="130"/>
    <col min="11515" max="11515" width="21.875" style="130" customWidth="1"/>
    <col min="11516" max="11516" width="14.5" style="130" customWidth="1"/>
    <col min="11517" max="11517" width="6.75" style="130" customWidth="1"/>
    <col min="11518" max="11518" width="25.625" style="130" customWidth="1"/>
    <col min="11519" max="11519" width="15.375" style="130" customWidth="1"/>
    <col min="11520" max="11770" width="9" style="130"/>
    <col min="11771" max="11771" width="21.875" style="130" customWidth="1"/>
    <col min="11772" max="11772" width="14.5" style="130" customWidth="1"/>
    <col min="11773" max="11773" width="6.75" style="130" customWidth="1"/>
    <col min="11774" max="11774" width="25.625" style="130" customWidth="1"/>
    <col min="11775" max="11775" width="15.375" style="130" customWidth="1"/>
    <col min="11776" max="12026" width="9" style="130"/>
    <col min="12027" max="12027" width="21.875" style="130" customWidth="1"/>
    <col min="12028" max="12028" width="14.5" style="130" customWidth="1"/>
    <col min="12029" max="12029" width="6.75" style="130" customWidth="1"/>
    <col min="12030" max="12030" width="25.625" style="130" customWidth="1"/>
    <col min="12031" max="12031" width="15.375" style="130" customWidth="1"/>
    <col min="12032" max="12282" width="9" style="130"/>
    <col min="12283" max="12283" width="21.875" style="130" customWidth="1"/>
    <col min="12284" max="12284" width="14.5" style="130" customWidth="1"/>
    <col min="12285" max="12285" width="6.75" style="130" customWidth="1"/>
    <col min="12286" max="12286" width="25.625" style="130" customWidth="1"/>
    <col min="12287" max="12287" width="15.375" style="130" customWidth="1"/>
    <col min="12288" max="12538" width="9" style="130"/>
    <col min="12539" max="12539" width="21.875" style="130" customWidth="1"/>
    <col min="12540" max="12540" width="14.5" style="130" customWidth="1"/>
    <col min="12541" max="12541" width="6.75" style="130" customWidth="1"/>
    <col min="12542" max="12542" width="25.625" style="130" customWidth="1"/>
    <col min="12543" max="12543" width="15.375" style="130" customWidth="1"/>
    <col min="12544" max="12794" width="9" style="130"/>
    <col min="12795" max="12795" width="21.875" style="130" customWidth="1"/>
    <col min="12796" max="12796" width="14.5" style="130" customWidth="1"/>
    <col min="12797" max="12797" width="6.75" style="130" customWidth="1"/>
    <col min="12798" max="12798" width="25.625" style="130" customWidth="1"/>
    <col min="12799" max="12799" width="15.375" style="130" customWidth="1"/>
    <col min="12800" max="13050" width="9" style="130"/>
    <col min="13051" max="13051" width="21.875" style="130" customWidth="1"/>
    <col min="13052" max="13052" width="14.5" style="130" customWidth="1"/>
    <col min="13053" max="13053" width="6.75" style="130" customWidth="1"/>
    <col min="13054" max="13054" width="25.625" style="130" customWidth="1"/>
    <col min="13055" max="13055" width="15.375" style="130" customWidth="1"/>
    <col min="13056" max="13306" width="9" style="130"/>
    <col min="13307" max="13307" width="21.875" style="130" customWidth="1"/>
    <col min="13308" max="13308" width="14.5" style="130" customWidth="1"/>
    <col min="13309" max="13309" width="6.75" style="130" customWidth="1"/>
    <col min="13310" max="13310" width="25.625" style="130" customWidth="1"/>
    <col min="13311" max="13311" width="15.375" style="130" customWidth="1"/>
    <col min="13312" max="13562" width="9" style="130"/>
    <col min="13563" max="13563" width="21.875" style="130" customWidth="1"/>
    <col min="13564" max="13564" width="14.5" style="130" customWidth="1"/>
    <col min="13565" max="13565" width="6.75" style="130" customWidth="1"/>
    <col min="13566" max="13566" width="25.625" style="130" customWidth="1"/>
    <col min="13567" max="13567" width="15.375" style="130" customWidth="1"/>
    <col min="13568" max="13818" width="9" style="130"/>
    <col min="13819" max="13819" width="21.875" style="130" customWidth="1"/>
    <col min="13820" max="13820" width="14.5" style="130" customWidth="1"/>
    <col min="13821" max="13821" width="6.75" style="130" customWidth="1"/>
    <col min="13822" max="13822" width="25.625" style="130" customWidth="1"/>
    <col min="13823" max="13823" width="15.375" style="130" customWidth="1"/>
    <col min="13824" max="14074" width="9" style="130"/>
    <col min="14075" max="14075" width="21.875" style="130" customWidth="1"/>
    <col min="14076" max="14076" width="14.5" style="130" customWidth="1"/>
    <col min="14077" max="14077" width="6.75" style="130" customWidth="1"/>
    <col min="14078" max="14078" width="25.625" style="130" customWidth="1"/>
    <col min="14079" max="14079" width="15.375" style="130" customWidth="1"/>
    <col min="14080" max="14330" width="9" style="130"/>
    <col min="14331" max="14331" width="21.875" style="130" customWidth="1"/>
    <col min="14332" max="14332" width="14.5" style="130" customWidth="1"/>
    <col min="14333" max="14333" width="6.75" style="130" customWidth="1"/>
    <col min="14334" max="14334" width="25.625" style="130" customWidth="1"/>
    <col min="14335" max="14335" width="15.375" style="130" customWidth="1"/>
    <col min="14336" max="14586" width="9" style="130"/>
    <col min="14587" max="14587" width="21.875" style="130" customWidth="1"/>
    <col min="14588" max="14588" width="14.5" style="130" customWidth="1"/>
    <col min="14589" max="14589" width="6.75" style="130" customWidth="1"/>
    <col min="14590" max="14590" width="25.625" style="130" customWidth="1"/>
    <col min="14591" max="14591" width="15.375" style="130" customWidth="1"/>
    <col min="14592" max="14842" width="9" style="130"/>
    <col min="14843" max="14843" width="21.875" style="130" customWidth="1"/>
    <col min="14844" max="14844" width="14.5" style="130" customWidth="1"/>
    <col min="14845" max="14845" width="6.75" style="130" customWidth="1"/>
    <col min="14846" max="14846" width="25.625" style="130" customWidth="1"/>
    <col min="14847" max="14847" width="15.375" style="130" customWidth="1"/>
    <col min="14848" max="15098" width="9" style="130"/>
    <col min="15099" max="15099" width="21.875" style="130" customWidth="1"/>
    <col min="15100" max="15100" width="14.5" style="130" customWidth="1"/>
    <col min="15101" max="15101" width="6.75" style="130" customWidth="1"/>
    <col min="15102" max="15102" width="25.625" style="130" customWidth="1"/>
    <col min="15103" max="15103" width="15.375" style="130" customWidth="1"/>
    <col min="15104" max="15354" width="9" style="130"/>
    <col min="15355" max="15355" width="21.875" style="130" customWidth="1"/>
    <col min="15356" max="15356" width="14.5" style="130" customWidth="1"/>
    <col min="15357" max="15357" width="6.75" style="130" customWidth="1"/>
    <col min="15358" max="15358" width="25.625" style="130" customWidth="1"/>
    <col min="15359" max="15359" width="15.375" style="130" customWidth="1"/>
    <col min="15360" max="15610" width="9" style="130"/>
    <col min="15611" max="15611" width="21.875" style="130" customWidth="1"/>
    <col min="15612" max="15612" width="14.5" style="130" customWidth="1"/>
    <col min="15613" max="15613" width="6.75" style="130" customWidth="1"/>
    <col min="15614" max="15614" width="25.625" style="130" customWidth="1"/>
    <col min="15615" max="15615" width="15.375" style="130" customWidth="1"/>
    <col min="15616" max="15866" width="9" style="130"/>
    <col min="15867" max="15867" width="21.875" style="130" customWidth="1"/>
    <col min="15868" max="15868" width="14.5" style="130" customWidth="1"/>
    <col min="15869" max="15869" width="6.75" style="130" customWidth="1"/>
    <col min="15870" max="15870" width="25.625" style="130" customWidth="1"/>
    <col min="15871" max="15871" width="15.375" style="130" customWidth="1"/>
    <col min="15872" max="16122" width="9" style="130"/>
    <col min="16123" max="16123" width="21.875" style="130" customWidth="1"/>
    <col min="16124" max="16124" width="14.5" style="130" customWidth="1"/>
    <col min="16125" max="16125" width="6.75" style="130" customWidth="1"/>
    <col min="16126" max="16126" width="25.625" style="130" customWidth="1"/>
    <col min="16127" max="16127" width="15.375" style="130" customWidth="1"/>
    <col min="16128" max="16384" width="9" style="130"/>
  </cols>
  <sheetData>
    <row r="1" spans="1:3">
      <c r="A1" s="147" t="s">
        <v>41</v>
      </c>
      <c r="B1" s="147"/>
      <c r="C1" s="147"/>
    </row>
    <row r="2" ht="13.5" spans="1:3">
      <c r="A2" s="1" t="s">
        <v>1</v>
      </c>
      <c r="B2" s="1" t="s">
        <v>42</v>
      </c>
      <c r="C2" s="1" t="s">
        <v>43</v>
      </c>
    </row>
    <row r="3" ht="13.5" spans="1:3">
      <c r="A3" s="169" t="s">
        <v>44</v>
      </c>
      <c r="B3" s="150" t="s">
        <v>45</v>
      </c>
      <c r="C3" s="151"/>
    </row>
    <row r="4" ht="13.5" spans="1:3">
      <c r="A4" s="169" t="s">
        <v>46</v>
      </c>
      <c r="B4" s="150" t="s">
        <v>47</v>
      </c>
      <c r="C4" s="151"/>
    </row>
    <row r="5" ht="13.5" spans="1:3">
      <c r="A5" s="169" t="s">
        <v>48</v>
      </c>
      <c r="B5" s="150" t="s">
        <v>49</v>
      </c>
      <c r="C5" s="151"/>
    </row>
    <row r="6" ht="13.5" spans="1:3">
      <c r="A6" s="169" t="s">
        <v>50</v>
      </c>
      <c r="B6" s="150" t="s">
        <v>51</v>
      </c>
      <c r="C6" s="151"/>
    </row>
    <row r="7" ht="13.5" spans="1:3">
      <c r="A7" s="169" t="s">
        <v>52</v>
      </c>
      <c r="B7" s="150" t="s">
        <v>53</v>
      </c>
      <c r="C7" s="151"/>
    </row>
    <row r="8" ht="13.5" spans="1:3">
      <c r="A8" s="169" t="s">
        <v>54</v>
      </c>
      <c r="B8" s="150" t="s">
        <v>55</v>
      </c>
      <c r="C8" s="151"/>
    </row>
    <row r="9" ht="13.5" spans="1:3">
      <c r="A9" s="169" t="s">
        <v>56</v>
      </c>
      <c r="B9" s="150" t="s">
        <v>57</v>
      </c>
      <c r="C9" s="151"/>
    </row>
    <row r="10" ht="13.5" spans="1:3">
      <c r="A10" s="169" t="s">
        <v>58</v>
      </c>
      <c r="B10" s="150" t="s">
        <v>59</v>
      </c>
      <c r="C10" s="151"/>
    </row>
    <row r="11" ht="13.5" spans="1:3">
      <c r="A11" s="169" t="s">
        <v>60</v>
      </c>
      <c r="B11" s="150" t="s">
        <v>61</v>
      </c>
      <c r="C11" s="151"/>
    </row>
    <row r="12" ht="13.5" spans="1:3">
      <c r="A12" s="169" t="s">
        <v>62</v>
      </c>
      <c r="B12" s="150" t="s">
        <v>63</v>
      </c>
      <c r="C12" s="151"/>
    </row>
    <row r="13" ht="13.5" spans="1:3">
      <c r="A13" s="169" t="s">
        <v>64</v>
      </c>
      <c r="B13" s="150" t="s">
        <v>65</v>
      </c>
      <c r="C13" s="151"/>
    </row>
    <row r="14" ht="13.5" spans="1:3">
      <c r="A14" s="169" t="s">
        <v>66</v>
      </c>
      <c r="B14" s="150" t="s">
        <v>67</v>
      </c>
      <c r="C14" s="151"/>
    </row>
    <row r="15" ht="13.5" spans="1:3">
      <c r="A15" s="169" t="s">
        <v>68</v>
      </c>
      <c r="B15" s="150" t="s">
        <v>69</v>
      </c>
      <c r="C15" s="151"/>
    </row>
    <row r="16" ht="13.5" spans="1:3">
      <c r="A16" s="169" t="s">
        <v>70</v>
      </c>
      <c r="B16" s="150" t="s">
        <v>71</v>
      </c>
      <c r="C16" s="151"/>
    </row>
    <row r="17" ht="13.5" spans="1:3">
      <c r="A17" s="169" t="s">
        <v>72</v>
      </c>
      <c r="B17" s="150" t="s">
        <v>73</v>
      </c>
      <c r="C17" s="151"/>
    </row>
    <row r="18" ht="13.5" spans="1:3">
      <c r="A18" s="169" t="s">
        <v>74</v>
      </c>
      <c r="B18" s="150" t="s">
        <v>75</v>
      </c>
      <c r="C18" s="151"/>
    </row>
    <row r="19" ht="13.5" spans="1:3">
      <c r="A19" s="169" t="s">
        <v>76</v>
      </c>
      <c r="B19" s="150" t="s">
        <v>77</v>
      </c>
      <c r="C19" s="151"/>
    </row>
    <row r="20" ht="13.5" spans="1:3">
      <c r="A20" s="169" t="s">
        <v>78</v>
      </c>
      <c r="B20" s="150" t="s">
        <v>79</v>
      </c>
      <c r="C20" s="151"/>
    </row>
    <row r="21" ht="13.5" spans="1:3">
      <c r="A21" s="169" t="s">
        <v>80</v>
      </c>
      <c r="B21" s="150" t="s">
        <v>81</v>
      </c>
      <c r="C21" s="151"/>
    </row>
    <row r="22" ht="13.5" spans="1:3">
      <c r="A22" s="169" t="s">
        <v>82</v>
      </c>
      <c r="B22" s="150" t="s">
        <v>47</v>
      </c>
      <c r="C22" s="151"/>
    </row>
    <row r="23" ht="13.5" spans="1:3">
      <c r="A23" s="169" t="s">
        <v>83</v>
      </c>
      <c r="B23" s="150" t="s">
        <v>84</v>
      </c>
      <c r="C23" s="151"/>
    </row>
    <row r="24" ht="13.5" spans="1:3">
      <c r="A24" s="169" t="s">
        <v>85</v>
      </c>
      <c r="B24" s="150" t="s">
        <v>86</v>
      </c>
      <c r="C24" s="151"/>
    </row>
    <row r="25" ht="13.5" spans="1:3">
      <c r="A25" s="169" t="s">
        <v>87</v>
      </c>
      <c r="B25" s="150" t="s">
        <v>88</v>
      </c>
      <c r="C25" s="151"/>
    </row>
    <row r="26" ht="13.5" spans="1:3">
      <c r="A26" s="169" t="s">
        <v>89</v>
      </c>
      <c r="B26" s="150" t="s">
        <v>90</v>
      </c>
      <c r="C26" s="151"/>
    </row>
    <row r="27" ht="13.5" spans="1:3">
      <c r="A27" s="169" t="s">
        <v>91</v>
      </c>
      <c r="B27" s="150" t="s">
        <v>92</v>
      </c>
      <c r="C27" s="151"/>
    </row>
    <row r="28" ht="13.5" spans="1:3">
      <c r="A28" s="169" t="s">
        <v>93</v>
      </c>
      <c r="B28" s="150" t="s">
        <v>94</v>
      </c>
      <c r="C28" s="151"/>
    </row>
    <row r="29" ht="13.5" spans="1:3">
      <c r="A29" s="169" t="s">
        <v>95</v>
      </c>
      <c r="B29" s="150" t="s">
        <v>96</v>
      </c>
      <c r="C29" s="151"/>
    </row>
    <row r="30" ht="13.5" spans="1:3">
      <c r="A30" s="169" t="s">
        <v>97</v>
      </c>
      <c r="B30" s="150" t="s">
        <v>98</v>
      </c>
      <c r="C30" s="151"/>
    </row>
    <row r="31" ht="13.5" spans="1:3">
      <c r="A31" s="169" t="s">
        <v>99</v>
      </c>
      <c r="B31" s="150" t="s">
        <v>100</v>
      </c>
      <c r="C31" s="151"/>
    </row>
    <row r="32" ht="13.5" spans="1:3">
      <c r="A32" s="169" t="s">
        <v>101</v>
      </c>
      <c r="B32" s="150" t="s">
        <v>102</v>
      </c>
      <c r="C32" s="151"/>
    </row>
    <row r="33" ht="13.5" spans="1:3">
      <c r="A33" s="169" t="s">
        <v>103</v>
      </c>
      <c r="B33" s="150" t="s">
        <v>104</v>
      </c>
      <c r="C33" s="151"/>
    </row>
    <row r="34" ht="13.5" spans="1:3">
      <c r="A34" s="169" t="s">
        <v>105</v>
      </c>
      <c r="B34" s="150" t="s">
        <v>106</v>
      </c>
      <c r="C34" s="151"/>
    </row>
    <row r="35" ht="13.5" spans="1:3">
      <c r="A35" s="169" t="s">
        <v>107</v>
      </c>
      <c r="B35" s="150" t="s">
        <v>108</v>
      </c>
      <c r="C35" s="151"/>
    </row>
    <row r="36" ht="13.5" spans="1:3">
      <c r="A36" s="169" t="s">
        <v>109</v>
      </c>
      <c r="B36" s="150" t="s">
        <v>110</v>
      </c>
      <c r="C36" s="151"/>
    </row>
    <row r="37" ht="13.5" spans="1:3">
      <c r="A37" s="169" t="s">
        <v>111</v>
      </c>
      <c r="B37" s="150" t="s">
        <v>112</v>
      </c>
      <c r="C37" s="151"/>
    </row>
    <row r="38" ht="13.5" spans="1:3">
      <c r="A38" s="169" t="s">
        <v>113</v>
      </c>
      <c r="B38" s="150" t="s">
        <v>114</v>
      </c>
      <c r="C38" s="151"/>
    </row>
    <row r="39" ht="13.5" spans="1:3">
      <c r="A39" s="169" t="s">
        <v>115</v>
      </c>
      <c r="B39" s="150" t="s">
        <v>116</v>
      </c>
      <c r="C39" s="151"/>
    </row>
    <row r="40" ht="13.5" spans="1:3">
      <c r="A40" s="169" t="s">
        <v>117</v>
      </c>
      <c r="B40" s="150" t="s">
        <v>118</v>
      </c>
      <c r="C40" s="151"/>
    </row>
    <row r="41" ht="13.5" spans="1:3">
      <c r="A41" s="169" t="s">
        <v>119</v>
      </c>
      <c r="B41" s="150" t="s">
        <v>120</v>
      </c>
      <c r="C41" s="151"/>
    </row>
    <row r="42" ht="13.5" spans="1:3">
      <c r="A42" s="169" t="s">
        <v>121</v>
      </c>
      <c r="B42" s="150" t="s">
        <v>122</v>
      </c>
      <c r="C42" s="151"/>
    </row>
    <row r="43" ht="13.5" spans="1:3">
      <c r="A43" s="169" t="s">
        <v>123</v>
      </c>
      <c r="B43" s="150" t="s">
        <v>124</v>
      </c>
      <c r="C43" s="151"/>
    </row>
    <row r="44" ht="13.5" spans="1:3">
      <c r="A44" s="169" t="s">
        <v>125</v>
      </c>
      <c r="B44" s="150" t="s">
        <v>126</v>
      </c>
      <c r="C44" s="151"/>
    </row>
    <row r="45" ht="13.5" spans="1:3">
      <c r="A45" s="169" t="s">
        <v>127</v>
      </c>
      <c r="B45" s="150" t="s">
        <v>128</v>
      </c>
      <c r="C45" s="151"/>
    </row>
    <row r="46" ht="13.5" spans="1:3">
      <c r="A46" s="169" t="s">
        <v>129</v>
      </c>
      <c r="B46" s="150" t="s">
        <v>130</v>
      </c>
      <c r="C46" s="151"/>
    </row>
    <row r="47" ht="13.5" spans="1:3">
      <c r="A47" s="169" t="s">
        <v>131</v>
      </c>
      <c r="B47" s="150" t="s">
        <v>132</v>
      </c>
      <c r="C47" s="151"/>
    </row>
    <row r="48" ht="13.5" spans="1:3">
      <c r="A48" s="169" t="s">
        <v>133</v>
      </c>
      <c r="B48" s="150" t="s">
        <v>134</v>
      </c>
      <c r="C48" s="151"/>
    </row>
    <row r="49" ht="13.5" spans="1:3">
      <c r="A49" s="169" t="s">
        <v>135</v>
      </c>
      <c r="B49" s="150" t="s">
        <v>136</v>
      </c>
      <c r="C49" s="151"/>
    </row>
    <row r="50" ht="13.5" spans="1:3">
      <c r="A50" s="169" t="s">
        <v>137</v>
      </c>
      <c r="B50" s="150" t="s">
        <v>138</v>
      </c>
      <c r="C50" s="151"/>
    </row>
    <row r="51" ht="13.5" spans="1:3">
      <c r="A51" s="169" t="s">
        <v>139</v>
      </c>
      <c r="B51" s="150" t="s">
        <v>140</v>
      </c>
      <c r="C51" s="151"/>
    </row>
    <row r="52" ht="13.5" spans="1:3">
      <c r="A52" s="169" t="s">
        <v>141</v>
      </c>
      <c r="B52" s="150" t="s">
        <v>142</v>
      </c>
      <c r="C52" s="151"/>
    </row>
    <row r="53" ht="13.5" spans="1:3">
      <c r="A53" s="169" t="s">
        <v>143</v>
      </c>
      <c r="B53" s="150" t="s">
        <v>144</v>
      </c>
      <c r="C53" s="151"/>
    </row>
    <row r="54" ht="13.5" spans="1:3">
      <c r="A54" s="169" t="s">
        <v>145</v>
      </c>
      <c r="B54" s="150" t="s">
        <v>146</v>
      </c>
      <c r="C54" s="151"/>
    </row>
    <row r="55" ht="13.5" spans="1:3">
      <c r="A55" s="169" t="s">
        <v>147</v>
      </c>
      <c r="B55" s="150" t="s">
        <v>148</v>
      </c>
      <c r="C55" s="151"/>
    </row>
    <row r="56" ht="13.5" spans="1:3">
      <c r="A56" s="169" t="s">
        <v>149</v>
      </c>
      <c r="B56" s="150" t="s">
        <v>150</v>
      </c>
      <c r="C56" s="151"/>
    </row>
    <row r="57" ht="13.5" spans="1:3">
      <c r="A57" s="169" t="s">
        <v>151</v>
      </c>
      <c r="B57" s="150" t="s">
        <v>152</v>
      </c>
      <c r="C57" s="151"/>
    </row>
    <row r="58" ht="13.5" spans="1:3">
      <c r="A58" s="169" t="s">
        <v>153</v>
      </c>
      <c r="B58" s="150" t="s">
        <v>154</v>
      </c>
      <c r="C58" s="151"/>
    </row>
    <row r="59" ht="13.5" spans="1:3">
      <c r="A59" s="169" t="s">
        <v>155</v>
      </c>
      <c r="B59" s="150" t="s">
        <v>156</v>
      </c>
      <c r="C59" s="151"/>
    </row>
    <row r="60" ht="13.5" spans="1:3">
      <c r="A60" s="169" t="s">
        <v>157</v>
      </c>
      <c r="B60" s="150" t="s">
        <v>158</v>
      </c>
      <c r="C60" s="151"/>
    </row>
    <row r="61" ht="13.5" spans="1:3">
      <c r="A61" s="169" t="s">
        <v>159</v>
      </c>
      <c r="B61" s="150" t="s">
        <v>160</v>
      </c>
      <c r="C61" s="151"/>
    </row>
    <row r="62" ht="13.5" spans="1:3">
      <c r="A62" s="169" t="s">
        <v>161</v>
      </c>
      <c r="B62" s="150" t="s">
        <v>162</v>
      </c>
      <c r="C62" s="151"/>
    </row>
    <row r="63" ht="13.5" spans="1:3">
      <c r="A63" s="169" t="s">
        <v>163</v>
      </c>
      <c r="B63" s="150" t="s">
        <v>164</v>
      </c>
      <c r="C63" s="151"/>
    </row>
    <row r="64" ht="13.5" spans="1:3">
      <c r="A64" s="169" t="s">
        <v>165</v>
      </c>
      <c r="B64" s="150" t="s">
        <v>166</v>
      </c>
      <c r="C64" s="151"/>
    </row>
    <row r="65" ht="13.5" spans="1:3">
      <c r="A65" s="169" t="s">
        <v>167</v>
      </c>
      <c r="B65" s="150" t="s">
        <v>120</v>
      </c>
      <c r="C65" s="151"/>
    </row>
    <row r="66" ht="13.5" spans="1:3">
      <c r="A66" s="169" t="s">
        <v>168</v>
      </c>
      <c r="B66" s="150" t="s">
        <v>169</v>
      </c>
      <c r="C66" s="151"/>
    </row>
    <row r="67" ht="13.5" spans="1:3">
      <c r="A67" s="169" t="s">
        <v>170</v>
      </c>
      <c r="B67" s="150" t="s">
        <v>171</v>
      </c>
      <c r="C67" s="151"/>
    </row>
    <row r="68" ht="13.5" spans="1:3">
      <c r="A68" s="169" t="s">
        <v>172</v>
      </c>
      <c r="B68" s="150" t="s">
        <v>173</v>
      </c>
      <c r="C68" s="151"/>
    </row>
    <row r="69" ht="13.5" spans="1:3">
      <c r="A69" s="169" t="s">
        <v>174</v>
      </c>
      <c r="B69" s="150" t="s">
        <v>175</v>
      </c>
      <c r="C69" s="151"/>
    </row>
    <row r="70" ht="13.5" spans="1:3">
      <c r="A70" s="169" t="s">
        <v>176</v>
      </c>
      <c r="B70" s="150" t="s">
        <v>177</v>
      </c>
      <c r="C70" s="151"/>
    </row>
    <row r="71" ht="13.5" spans="1:3">
      <c r="A71" s="169" t="s">
        <v>178</v>
      </c>
      <c r="B71" s="150" t="s">
        <v>179</v>
      </c>
      <c r="C71" s="151"/>
    </row>
    <row r="72" ht="13.5" spans="1:3">
      <c r="A72" s="169" t="s">
        <v>180</v>
      </c>
      <c r="B72" s="150" t="s">
        <v>181</v>
      </c>
      <c r="C72" s="151"/>
    </row>
    <row r="73" ht="13.5" spans="1:3">
      <c r="A73" s="169" t="s">
        <v>182</v>
      </c>
      <c r="B73" s="150" t="s">
        <v>183</v>
      </c>
      <c r="C73" s="151"/>
    </row>
    <row r="74" ht="13.5" spans="1:3">
      <c r="A74" s="169" t="s">
        <v>184</v>
      </c>
      <c r="B74" s="150" t="s">
        <v>185</v>
      </c>
      <c r="C74" s="151"/>
    </row>
    <row r="75" ht="13.5" spans="1:3">
      <c r="A75" s="169" t="s">
        <v>186</v>
      </c>
      <c r="B75" s="150" t="s">
        <v>187</v>
      </c>
      <c r="C75" s="151"/>
    </row>
    <row r="76" ht="13.5" spans="1:3">
      <c r="A76" s="169" t="s">
        <v>188</v>
      </c>
      <c r="B76" s="150" t="s">
        <v>189</v>
      </c>
      <c r="C76" s="151"/>
    </row>
    <row r="77" ht="13.5" spans="1:3">
      <c r="A77" s="169" t="s">
        <v>190</v>
      </c>
      <c r="B77" s="150" t="s">
        <v>191</v>
      </c>
      <c r="C77" s="151"/>
    </row>
    <row r="78" ht="13.5" spans="1:3">
      <c r="A78" s="169" t="s">
        <v>192</v>
      </c>
      <c r="B78" s="150" t="s">
        <v>193</v>
      </c>
      <c r="C78" s="151"/>
    </row>
    <row r="79" ht="13.5" spans="1:3">
      <c r="A79" s="169" t="s">
        <v>194</v>
      </c>
      <c r="B79" s="150" t="s">
        <v>195</v>
      </c>
      <c r="C79" s="151"/>
    </row>
    <row r="80" ht="13.5" spans="1:3">
      <c r="A80" s="169" t="s">
        <v>196</v>
      </c>
      <c r="B80" s="150" t="s">
        <v>197</v>
      </c>
      <c r="C80" s="151"/>
    </row>
    <row r="81" ht="13.5" spans="1:3">
      <c r="A81" s="169" t="s">
        <v>198</v>
      </c>
      <c r="B81" s="150" t="s">
        <v>120</v>
      </c>
      <c r="C81" s="151"/>
    </row>
    <row r="82" ht="13.5" spans="1:3">
      <c r="A82" s="169" t="s">
        <v>199</v>
      </c>
      <c r="B82" s="150" t="s">
        <v>200</v>
      </c>
      <c r="C82" s="151"/>
    </row>
    <row r="83" ht="13.5" spans="1:3">
      <c r="A83" s="169" t="s">
        <v>201</v>
      </c>
      <c r="B83" s="150" t="s">
        <v>202</v>
      </c>
      <c r="C83" s="151"/>
    </row>
    <row r="84" ht="13.5" spans="1:3">
      <c r="A84" s="169" t="s">
        <v>203</v>
      </c>
      <c r="B84" s="150" t="s">
        <v>204</v>
      </c>
      <c r="C84" s="151"/>
    </row>
    <row r="85" ht="13.5" spans="1:3">
      <c r="A85" s="169" t="s">
        <v>205</v>
      </c>
      <c r="B85" s="150" t="s">
        <v>206</v>
      </c>
      <c r="C85" s="151"/>
    </row>
    <row r="86" ht="13.5" spans="1:3">
      <c r="A86" s="169" t="s">
        <v>207</v>
      </c>
      <c r="B86" s="150" t="s">
        <v>208</v>
      </c>
      <c r="C86" s="151"/>
    </row>
    <row r="87" ht="13.5" spans="1:3">
      <c r="A87" s="169" t="s">
        <v>209</v>
      </c>
      <c r="B87" s="150" t="s">
        <v>210</v>
      </c>
      <c r="C87" s="151"/>
    </row>
    <row r="88" ht="13.5" spans="1:3">
      <c r="A88" s="169" t="s">
        <v>211</v>
      </c>
      <c r="B88" s="150" t="s">
        <v>212</v>
      </c>
      <c r="C88" s="151"/>
    </row>
    <row r="89" ht="13.5" spans="1:3">
      <c r="A89" s="169" t="s">
        <v>213</v>
      </c>
      <c r="B89" s="152" t="s">
        <v>214</v>
      </c>
      <c r="C89" s="151"/>
    </row>
    <row r="90" ht="13.5" spans="1:3">
      <c r="A90" s="169" t="s">
        <v>215</v>
      </c>
      <c r="B90" s="150" t="s">
        <v>120</v>
      </c>
      <c r="C90" s="151"/>
    </row>
    <row r="91" ht="13.5" spans="1:3">
      <c r="A91" s="169" t="s">
        <v>216</v>
      </c>
      <c r="B91" s="150" t="s">
        <v>217</v>
      </c>
      <c r="C91" s="151"/>
    </row>
    <row r="92" ht="13.5" spans="1:3">
      <c r="A92" s="169" t="s">
        <v>218</v>
      </c>
      <c r="B92" s="150" t="s">
        <v>219</v>
      </c>
      <c r="C92" s="151"/>
    </row>
    <row r="93" ht="13.5" spans="1:3">
      <c r="A93" s="169" t="s">
        <v>220</v>
      </c>
      <c r="B93" s="150" t="s">
        <v>221</v>
      </c>
      <c r="C93" s="151"/>
    </row>
    <row r="94" ht="13.5" spans="1:3">
      <c r="A94" s="169" t="s">
        <v>222</v>
      </c>
      <c r="B94" s="150" t="s">
        <v>223</v>
      </c>
      <c r="C94" s="151"/>
    </row>
    <row r="95" ht="13.5" spans="1:3">
      <c r="A95" s="169" t="s">
        <v>224</v>
      </c>
      <c r="B95" s="150" t="s">
        <v>225</v>
      </c>
      <c r="C95" s="151"/>
    </row>
    <row r="96" ht="13.5" spans="1:3">
      <c r="A96" s="169" t="s">
        <v>226</v>
      </c>
      <c r="B96" s="150" t="s">
        <v>227</v>
      </c>
      <c r="C96" s="151"/>
    </row>
    <row r="97" ht="13.5" spans="1:3">
      <c r="A97" s="169" t="s">
        <v>228</v>
      </c>
      <c r="B97" s="150" t="s">
        <v>229</v>
      </c>
      <c r="C97" s="151"/>
    </row>
    <row r="98" ht="13.5" spans="1:3">
      <c r="A98" s="169" t="s">
        <v>230</v>
      </c>
      <c r="B98" s="150" t="s">
        <v>231</v>
      </c>
      <c r="C98" s="151"/>
    </row>
    <row r="99" ht="13.5" spans="1:3">
      <c r="A99" s="169" t="s">
        <v>232</v>
      </c>
      <c r="B99" s="150" t="s">
        <v>233</v>
      </c>
      <c r="C99" s="151"/>
    </row>
    <row r="100" ht="13.5" spans="1:3">
      <c r="A100" s="169" t="s">
        <v>234</v>
      </c>
      <c r="B100" s="150" t="s">
        <v>235</v>
      </c>
      <c r="C100" s="151"/>
    </row>
    <row r="101" ht="13.5" spans="1:3">
      <c r="A101" s="169" t="s">
        <v>236</v>
      </c>
      <c r="B101" s="150" t="s">
        <v>237</v>
      </c>
      <c r="C101" s="151"/>
    </row>
    <row r="102" ht="13.5" spans="1:3">
      <c r="A102" s="169" t="s">
        <v>238</v>
      </c>
      <c r="B102" s="150" t="s">
        <v>239</v>
      </c>
      <c r="C102" s="151"/>
    </row>
    <row r="103" ht="13.5" spans="1:3">
      <c r="A103" s="169" t="s">
        <v>240</v>
      </c>
      <c r="B103" s="150" t="s">
        <v>241</v>
      </c>
      <c r="C103" s="151"/>
    </row>
    <row r="104" ht="13.5" spans="1:3">
      <c r="A104" s="169" t="s">
        <v>242</v>
      </c>
      <c r="B104" s="150" t="s">
        <v>243</v>
      </c>
      <c r="C104" s="151"/>
    </row>
    <row r="105" ht="13.5" spans="1:3">
      <c r="A105" s="169" t="s">
        <v>244</v>
      </c>
      <c r="B105" s="150" t="s">
        <v>245</v>
      </c>
      <c r="C105" s="151"/>
    </row>
    <row r="106" ht="13.5" spans="1:3">
      <c r="A106" s="169" t="s">
        <v>246</v>
      </c>
      <c r="B106" s="150" t="s">
        <v>247</v>
      </c>
      <c r="C106" s="151"/>
    </row>
    <row r="107" ht="13.5" spans="1:3">
      <c r="A107" s="169" t="s">
        <v>248</v>
      </c>
      <c r="B107" s="150" t="s">
        <v>249</v>
      </c>
      <c r="C107" s="151"/>
    </row>
    <row r="108" ht="13.5" spans="1:3">
      <c r="A108" s="169" t="s">
        <v>250</v>
      </c>
      <c r="B108" s="150" t="s">
        <v>251</v>
      </c>
      <c r="C108" s="151"/>
    </row>
    <row r="109" ht="13.5" spans="1:3">
      <c r="A109" s="169" t="s">
        <v>252</v>
      </c>
      <c r="B109" s="150" t="s">
        <v>253</v>
      </c>
      <c r="C109" s="151"/>
    </row>
    <row r="110" ht="13.5" spans="1:3">
      <c r="A110" s="169" t="s">
        <v>254</v>
      </c>
      <c r="B110" s="150" t="s">
        <v>120</v>
      </c>
      <c r="C110" s="151"/>
    </row>
    <row r="111" ht="13.5" spans="1:3">
      <c r="A111" s="169" t="s">
        <v>255</v>
      </c>
      <c r="B111" s="150" t="s">
        <v>256</v>
      </c>
      <c r="C111" s="151"/>
    </row>
    <row r="112" ht="13.5" spans="1:3">
      <c r="A112" s="169" t="s">
        <v>257</v>
      </c>
      <c r="B112" s="150" t="s">
        <v>124</v>
      </c>
      <c r="C112" s="151"/>
    </row>
    <row r="113" ht="13.5" spans="1:3">
      <c r="A113" s="169" t="s">
        <v>258</v>
      </c>
      <c r="B113" s="150" t="s">
        <v>259</v>
      </c>
      <c r="C113" s="151"/>
    </row>
    <row r="114" ht="13.5" spans="1:3">
      <c r="A114" s="169" t="s">
        <v>260</v>
      </c>
      <c r="B114" s="150" t="s">
        <v>261</v>
      </c>
      <c r="C114" s="151"/>
    </row>
    <row r="115" ht="13.5" spans="1:3">
      <c r="A115" s="169" t="s">
        <v>262</v>
      </c>
      <c r="B115" s="150" t="s">
        <v>263</v>
      </c>
      <c r="C115" s="151"/>
    </row>
    <row r="116" ht="13.5" spans="1:3">
      <c r="A116" s="169" t="s">
        <v>264</v>
      </c>
      <c r="B116" s="150" t="s">
        <v>265</v>
      </c>
      <c r="C116" s="151"/>
    </row>
    <row r="117" ht="13.5" spans="1:3">
      <c r="A117" s="169" t="s">
        <v>266</v>
      </c>
      <c r="B117" s="150" t="s">
        <v>267</v>
      </c>
      <c r="C117" s="151"/>
    </row>
    <row r="118" ht="13.5" spans="1:3">
      <c r="A118" s="169" t="s">
        <v>268</v>
      </c>
      <c r="B118" s="150" t="s">
        <v>269</v>
      </c>
      <c r="C118" s="151"/>
    </row>
    <row r="119" ht="13.5" spans="1:3">
      <c r="A119" s="169" t="s">
        <v>270</v>
      </c>
      <c r="B119" s="150" t="s">
        <v>271</v>
      </c>
      <c r="C119" s="151"/>
    </row>
    <row r="120" ht="13.5" spans="1:3">
      <c r="A120" s="169" t="s">
        <v>272</v>
      </c>
      <c r="B120" s="150" t="s">
        <v>273</v>
      </c>
      <c r="C120" s="151"/>
    </row>
    <row r="121" ht="13.5" spans="1:3">
      <c r="A121" s="169" t="s">
        <v>274</v>
      </c>
      <c r="B121" s="150" t="s">
        <v>275</v>
      </c>
      <c r="C121" s="151"/>
    </row>
    <row r="122" ht="13.5" spans="1:3">
      <c r="A122" s="169" t="s">
        <v>276</v>
      </c>
      <c r="B122" s="150" t="s">
        <v>277</v>
      </c>
      <c r="C122" s="151"/>
    </row>
    <row r="123" ht="13.5" spans="1:3">
      <c r="A123" s="169" t="s">
        <v>278</v>
      </c>
      <c r="B123" s="150" t="s">
        <v>279</v>
      </c>
      <c r="C123" s="151"/>
    </row>
    <row r="124" ht="13.5" spans="1:3">
      <c r="A124" s="169" t="s">
        <v>280</v>
      </c>
      <c r="B124" s="150" t="s">
        <v>281</v>
      </c>
      <c r="C124" s="151"/>
    </row>
    <row r="125" ht="13.5" spans="1:3">
      <c r="A125" s="169" t="s">
        <v>282</v>
      </c>
      <c r="B125" s="150" t="s">
        <v>283</v>
      </c>
      <c r="C125" s="151"/>
    </row>
    <row r="126" ht="13.5" spans="1:3">
      <c r="A126" s="169" t="s">
        <v>284</v>
      </c>
      <c r="B126" s="150" t="s">
        <v>285</v>
      </c>
      <c r="C126" s="151"/>
    </row>
    <row r="127" ht="13.5" spans="1:3">
      <c r="A127" s="169" t="s">
        <v>286</v>
      </c>
      <c r="B127" s="150" t="s">
        <v>287</v>
      </c>
      <c r="C127" s="151"/>
    </row>
    <row r="128" ht="13.5" spans="1:3">
      <c r="A128" s="169" t="s">
        <v>288</v>
      </c>
      <c r="B128" s="150" t="s">
        <v>289</v>
      </c>
      <c r="C128" s="151"/>
    </row>
    <row r="129" ht="13.5" spans="1:3">
      <c r="A129" s="169" t="s">
        <v>290</v>
      </c>
      <c r="B129" s="150" t="s">
        <v>291</v>
      </c>
      <c r="C129" s="151"/>
    </row>
    <row r="130" ht="13.5" spans="1:3">
      <c r="A130" s="169" t="s">
        <v>292</v>
      </c>
      <c r="B130" s="150" t="s">
        <v>293</v>
      </c>
      <c r="C130" s="151"/>
    </row>
    <row r="131" ht="13.5" spans="1:3">
      <c r="A131" s="169" t="s">
        <v>294</v>
      </c>
      <c r="B131" s="150" t="s">
        <v>120</v>
      </c>
      <c r="C131" s="151"/>
    </row>
    <row r="132" ht="13.5" spans="1:3">
      <c r="A132" s="169" t="s">
        <v>295</v>
      </c>
      <c r="B132" s="150" t="s">
        <v>296</v>
      </c>
      <c r="C132" s="151"/>
    </row>
    <row r="133" ht="13.5" spans="1:3">
      <c r="A133" s="169" t="s">
        <v>297</v>
      </c>
      <c r="B133" s="150" t="s">
        <v>298</v>
      </c>
      <c r="C133" s="151"/>
    </row>
    <row r="134" ht="13.5" spans="1:3">
      <c r="A134" s="169" t="s">
        <v>299</v>
      </c>
      <c r="B134" s="150" t="s">
        <v>300</v>
      </c>
      <c r="C134" s="151"/>
    </row>
    <row r="135" ht="13.5" spans="1:3">
      <c r="A135" s="169" t="s">
        <v>301</v>
      </c>
      <c r="B135" s="150" t="s">
        <v>302</v>
      </c>
      <c r="C135" s="151"/>
    </row>
    <row r="136" ht="13.5" spans="1:3">
      <c r="A136" s="169" t="s">
        <v>303</v>
      </c>
      <c r="B136" s="150" t="s">
        <v>304</v>
      </c>
      <c r="C136" s="151"/>
    </row>
    <row r="137" ht="13.5" spans="1:3">
      <c r="A137" s="169" t="s">
        <v>305</v>
      </c>
      <c r="B137" s="150" t="s">
        <v>306</v>
      </c>
      <c r="C137" s="151"/>
    </row>
    <row r="138" ht="13.5" spans="1:3">
      <c r="A138" s="169" t="s">
        <v>307</v>
      </c>
      <c r="B138" s="150" t="s">
        <v>308</v>
      </c>
      <c r="C138" s="151"/>
    </row>
    <row r="139" ht="13.5" spans="1:3">
      <c r="A139" s="169" t="s">
        <v>309</v>
      </c>
      <c r="B139" s="150" t="s">
        <v>310</v>
      </c>
      <c r="C139" s="151"/>
    </row>
    <row r="140" ht="13.5" spans="1:3">
      <c r="A140" s="169" t="s">
        <v>311</v>
      </c>
      <c r="B140" s="150" t="s">
        <v>312</v>
      </c>
      <c r="C140" s="151"/>
    </row>
    <row r="141" ht="13.5" spans="1:3">
      <c r="A141" s="169" t="s">
        <v>313</v>
      </c>
      <c r="B141" s="150" t="s">
        <v>314</v>
      </c>
      <c r="C141" s="151"/>
    </row>
    <row r="142" ht="13.5" spans="1:3">
      <c r="A142" s="169" t="s">
        <v>315</v>
      </c>
      <c r="B142" s="150" t="s">
        <v>316</v>
      </c>
      <c r="C142" s="151"/>
    </row>
    <row r="143" ht="13.5" spans="1:3">
      <c r="A143" s="169" t="s">
        <v>317</v>
      </c>
      <c r="B143" s="150" t="s">
        <v>318</v>
      </c>
      <c r="C143" s="151"/>
    </row>
    <row r="144" ht="13.5" spans="1:3">
      <c r="A144" s="169" t="s">
        <v>319</v>
      </c>
      <c r="B144" s="150" t="s">
        <v>320</v>
      </c>
      <c r="C144" s="151"/>
    </row>
    <row r="145" ht="13.5" spans="1:3">
      <c r="A145" s="169" t="s">
        <v>321</v>
      </c>
      <c r="B145" s="150" t="s">
        <v>322</v>
      </c>
      <c r="C145" s="151"/>
    </row>
    <row r="146" ht="13.5" spans="1:3">
      <c r="A146" s="169" t="s">
        <v>323</v>
      </c>
      <c r="B146" s="150" t="s">
        <v>324</v>
      </c>
      <c r="C146" s="151"/>
    </row>
    <row r="147" ht="13.5" spans="1:3">
      <c r="A147" s="169" t="s">
        <v>325</v>
      </c>
      <c r="B147" s="150" t="s">
        <v>326</v>
      </c>
      <c r="C147" s="151"/>
    </row>
    <row r="148" ht="13.5" spans="1:3">
      <c r="A148" s="169" t="s">
        <v>327</v>
      </c>
      <c r="B148" s="150" t="s">
        <v>328</v>
      </c>
      <c r="C148" s="151"/>
    </row>
    <row r="149" ht="13.5" spans="1:3">
      <c r="A149" s="169" t="s">
        <v>329</v>
      </c>
      <c r="B149" s="150" t="s">
        <v>330</v>
      </c>
      <c r="C149" s="151"/>
    </row>
    <row r="150" ht="13.5" spans="1:3">
      <c r="A150" s="169" t="s">
        <v>331</v>
      </c>
      <c r="B150" s="150" t="s">
        <v>332</v>
      </c>
      <c r="C150" s="151"/>
    </row>
    <row r="151" ht="13.5" spans="1:3">
      <c r="A151" s="169" t="s">
        <v>333</v>
      </c>
      <c r="B151" s="150" t="s">
        <v>334</v>
      </c>
      <c r="C151" s="151"/>
    </row>
    <row r="152" ht="13.5" spans="1:3">
      <c r="A152" s="169" t="s">
        <v>335</v>
      </c>
      <c r="B152" s="150" t="s">
        <v>336</v>
      </c>
      <c r="C152" s="151"/>
    </row>
    <row r="153" ht="13.5" spans="1:3">
      <c r="A153" s="169" t="s">
        <v>337</v>
      </c>
      <c r="B153" s="150" t="s">
        <v>338</v>
      </c>
      <c r="C153" s="151"/>
    </row>
    <row r="154" ht="13.5" spans="1:3">
      <c r="A154" s="169" t="s">
        <v>339</v>
      </c>
      <c r="B154" s="150" t="s">
        <v>340</v>
      </c>
      <c r="C154" s="151"/>
    </row>
    <row r="155" ht="13.5" spans="1:3">
      <c r="A155" s="169" t="s">
        <v>341</v>
      </c>
      <c r="B155" s="150" t="s">
        <v>342</v>
      </c>
      <c r="C155" s="151"/>
    </row>
    <row r="156" ht="13.5" spans="1:3">
      <c r="A156" s="169" t="s">
        <v>343</v>
      </c>
      <c r="B156" s="150" t="s">
        <v>344</v>
      </c>
      <c r="C156" s="151"/>
    </row>
    <row r="157" ht="13.5" spans="1:3">
      <c r="A157" s="169" t="s">
        <v>345</v>
      </c>
      <c r="B157" s="150" t="s">
        <v>120</v>
      </c>
      <c r="C157" s="151"/>
    </row>
    <row r="158" ht="13.5" spans="1:3">
      <c r="A158" s="169" t="s">
        <v>346</v>
      </c>
      <c r="B158" s="150" t="s">
        <v>256</v>
      </c>
      <c r="C158" s="151"/>
    </row>
    <row r="159" ht="13.5" spans="1:3">
      <c r="A159" s="169" t="s">
        <v>347</v>
      </c>
      <c r="B159" s="150" t="s">
        <v>124</v>
      </c>
      <c r="C159" s="151"/>
    </row>
    <row r="160" ht="13.5" spans="1:3">
      <c r="A160" s="169" t="s">
        <v>348</v>
      </c>
      <c r="B160" s="150" t="s">
        <v>349</v>
      </c>
      <c r="C160" s="151"/>
    </row>
    <row r="161" ht="13.5" spans="1:3">
      <c r="A161" s="169" t="s">
        <v>350</v>
      </c>
      <c r="B161" s="150" t="s">
        <v>351</v>
      </c>
      <c r="C161" s="151"/>
    </row>
    <row r="162" ht="13.5" spans="1:3">
      <c r="A162" s="169" t="s">
        <v>352</v>
      </c>
      <c r="B162" s="150" t="s">
        <v>353</v>
      </c>
      <c r="C162" s="151"/>
    </row>
    <row r="163" ht="13.5" spans="1:3">
      <c r="A163" s="169" t="s">
        <v>354</v>
      </c>
      <c r="B163" s="150" t="s">
        <v>355</v>
      </c>
      <c r="C163" s="151"/>
    </row>
    <row r="164" ht="13.5" spans="1:3">
      <c r="A164" s="169" t="s">
        <v>356</v>
      </c>
      <c r="B164" s="150" t="s">
        <v>357</v>
      </c>
      <c r="C164" s="151"/>
    </row>
    <row r="165" ht="13.5" spans="1:3">
      <c r="A165" s="169" t="s">
        <v>358</v>
      </c>
      <c r="B165" s="150" t="s">
        <v>359</v>
      </c>
      <c r="C165" s="151"/>
    </row>
    <row r="166" ht="13.5" spans="1:3">
      <c r="A166" s="169" t="s">
        <v>360</v>
      </c>
      <c r="B166" s="150" t="s">
        <v>361</v>
      </c>
      <c r="C166" s="151"/>
    </row>
    <row r="167" ht="13.5" spans="1:3">
      <c r="A167" s="169" t="s">
        <v>362</v>
      </c>
      <c r="B167" s="150" t="s">
        <v>363</v>
      </c>
      <c r="C167" s="151"/>
    </row>
    <row r="168" ht="13.5" spans="1:3">
      <c r="A168" s="169" t="s">
        <v>364</v>
      </c>
      <c r="B168" s="150" t="s">
        <v>365</v>
      </c>
      <c r="C168" s="151"/>
    </row>
    <row r="169" ht="13.5" spans="1:3">
      <c r="A169" s="169" t="s">
        <v>366</v>
      </c>
      <c r="B169" s="150" t="s">
        <v>367</v>
      </c>
      <c r="C169" s="151"/>
    </row>
    <row r="170" ht="13.5" spans="1:3">
      <c r="A170" s="169" t="s">
        <v>368</v>
      </c>
      <c r="B170" s="150" t="s">
        <v>369</v>
      </c>
      <c r="C170" s="151"/>
    </row>
    <row r="171" ht="13.5" spans="1:3">
      <c r="A171" s="169" t="s">
        <v>370</v>
      </c>
      <c r="B171" s="150" t="s">
        <v>371</v>
      </c>
      <c r="C171" s="151"/>
    </row>
    <row r="172" ht="13.5" spans="1:3">
      <c r="A172" s="169" t="s">
        <v>372</v>
      </c>
      <c r="B172" s="150" t="s">
        <v>373</v>
      </c>
      <c r="C172" s="151"/>
    </row>
    <row r="173" ht="13.5" spans="1:3">
      <c r="A173" s="169" t="s">
        <v>374</v>
      </c>
      <c r="B173" s="150" t="s">
        <v>375</v>
      </c>
      <c r="C173" s="151"/>
    </row>
    <row r="174" ht="13.5" spans="1:3">
      <c r="A174" s="169" t="s">
        <v>376</v>
      </c>
      <c r="B174" s="150" t="s">
        <v>377</v>
      </c>
      <c r="C174" s="151"/>
    </row>
    <row r="175" ht="13.5" spans="1:3">
      <c r="A175" s="169" t="s">
        <v>378</v>
      </c>
      <c r="B175" s="150" t="s">
        <v>120</v>
      </c>
      <c r="C175" s="151"/>
    </row>
    <row r="176" ht="13.5" spans="1:3">
      <c r="A176" s="169" t="s">
        <v>379</v>
      </c>
      <c r="B176" s="150" t="s">
        <v>380</v>
      </c>
      <c r="C176" s="151"/>
    </row>
    <row r="177" ht="13.5" spans="1:3">
      <c r="A177" s="169" t="s">
        <v>381</v>
      </c>
      <c r="B177" s="150" t="s">
        <v>382</v>
      </c>
      <c r="C177" s="151"/>
    </row>
    <row r="178" ht="13.5" spans="1:3">
      <c r="A178" s="169" t="s">
        <v>383</v>
      </c>
      <c r="B178" s="150" t="s">
        <v>384</v>
      </c>
      <c r="C178" s="151"/>
    </row>
    <row r="179" ht="13.5" spans="1:3">
      <c r="A179" s="169" t="s">
        <v>385</v>
      </c>
      <c r="B179" s="150" t="s">
        <v>386</v>
      </c>
      <c r="C179" s="151"/>
    </row>
    <row r="180" ht="13.5" spans="1:3">
      <c r="A180" s="169" t="s">
        <v>387</v>
      </c>
      <c r="B180" s="150" t="s">
        <v>388</v>
      </c>
      <c r="C180" s="151"/>
    </row>
    <row r="181" ht="13.5" spans="1:3">
      <c r="A181" s="169" t="s">
        <v>389</v>
      </c>
      <c r="B181" s="150" t="s">
        <v>390</v>
      </c>
      <c r="C181" s="151"/>
    </row>
    <row r="182" ht="13.5" spans="1:3">
      <c r="A182" s="169" t="s">
        <v>391</v>
      </c>
      <c r="B182" s="150" t="s">
        <v>392</v>
      </c>
      <c r="C182" s="151"/>
    </row>
    <row r="183" ht="13.5" spans="1:3">
      <c r="A183" s="169" t="s">
        <v>393</v>
      </c>
      <c r="B183" s="150" t="s">
        <v>394</v>
      </c>
      <c r="C183" s="151"/>
    </row>
    <row r="184" ht="13.5" spans="1:3">
      <c r="A184" s="169" t="s">
        <v>395</v>
      </c>
      <c r="B184" s="150" t="s">
        <v>396</v>
      </c>
      <c r="C184" s="151"/>
    </row>
    <row r="185" ht="13.5" spans="1:3">
      <c r="A185" s="169" t="s">
        <v>397</v>
      </c>
      <c r="B185" s="150" t="s">
        <v>398</v>
      </c>
      <c r="C185" s="151"/>
    </row>
    <row r="186" ht="13.5" spans="1:3">
      <c r="A186" s="169" t="s">
        <v>399</v>
      </c>
      <c r="B186" s="150" t="s">
        <v>400</v>
      </c>
      <c r="C186" s="151"/>
    </row>
    <row r="187" ht="13.5" spans="1:3">
      <c r="A187" s="169" t="s">
        <v>401</v>
      </c>
      <c r="B187" s="150" t="s">
        <v>402</v>
      </c>
      <c r="C187" s="151"/>
    </row>
    <row r="188" ht="13.5" spans="1:3">
      <c r="A188" s="169" t="s">
        <v>403</v>
      </c>
      <c r="B188" s="150" t="s">
        <v>120</v>
      </c>
      <c r="C188" s="151"/>
    </row>
    <row r="189" ht="13.5" spans="1:3">
      <c r="A189" s="169" t="s">
        <v>404</v>
      </c>
      <c r="B189" s="150" t="s">
        <v>126</v>
      </c>
      <c r="C189" s="151"/>
    </row>
    <row r="190" ht="13.5" spans="1:3">
      <c r="A190" s="169" t="s">
        <v>405</v>
      </c>
      <c r="B190" s="150" t="s">
        <v>406</v>
      </c>
      <c r="C190" s="151"/>
    </row>
    <row r="191" ht="13.5" spans="1:3">
      <c r="A191" s="169" t="s">
        <v>407</v>
      </c>
      <c r="B191" s="150" t="s">
        <v>408</v>
      </c>
      <c r="C191" s="151"/>
    </row>
    <row r="192" ht="13.5" spans="1:3">
      <c r="A192" s="169" t="s">
        <v>409</v>
      </c>
      <c r="B192" s="150" t="s">
        <v>410</v>
      </c>
      <c r="C192" s="151"/>
    </row>
    <row r="193" ht="13.5" spans="1:3">
      <c r="A193" s="169" t="s">
        <v>411</v>
      </c>
      <c r="B193" s="150" t="s">
        <v>412</v>
      </c>
      <c r="C193" s="151"/>
    </row>
    <row r="194" ht="13.5" spans="1:3">
      <c r="A194" s="169" t="s">
        <v>413</v>
      </c>
      <c r="B194" s="150" t="s">
        <v>414</v>
      </c>
      <c r="C194" s="151"/>
    </row>
    <row r="195" ht="13.5" spans="1:3">
      <c r="A195" s="169" t="s">
        <v>415</v>
      </c>
      <c r="B195" s="150" t="s">
        <v>416</v>
      </c>
      <c r="C195" s="151"/>
    </row>
    <row r="196" ht="13.5" spans="1:3">
      <c r="A196" s="169" t="s">
        <v>417</v>
      </c>
      <c r="B196" s="150" t="s">
        <v>418</v>
      </c>
      <c r="C196" s="151"/>
    </row>
    <row r="197" ht="13.5" spans="1:3">
      <c r="A197" s="169" t="s">
        <v>419</v>
      </c>
      <c r="B197" s="150" t="s">
        <v>420</v>
      </c>
      <c r="C197" s="151"/>
    </row>
    <row r="198" ht="13.5" spans="1:3">
      <c r="A198" s="169" t="s">
        <v>421</v>
      </c>
      <c r="B198" s="150" t="s">
        <v>422</v>
      </c>
      <c r="C198" s="151"/>
    </row>
    <row r="199" ht="13.5" spans="1:3">
      <c r="A199" s="169" t="s">
        <v>423</v>
      </c>
      <c r="B199" s="150" t="s">
        <v>424</v>
      </c>
      <c r="C199" s="151"/>
    </row>
    <row r="200" ht="13.5" spans="1:3">
      <c r="A200" s="169" t="s">
        <v>425</v>
      </c>
      <c r="B200" s="150" t="s">
        <v>426</v>
      </c>
      <c r="C200" s="151"/>
    </row>
    <row r="201" ht="13.5" spans="1:3">
      <c r="A201" s="169" t="s">
        <v>427</v>
      </c>
      <c r="B201" s="150" t="s">
        <v>428</v>
      </c>
      <c r="C201" s="151"/>
    </row>
    <row r="202" ht="13.5" spans="1:3">
      <c r="A202" s="169" t="s">
        <v>429</v>
      </c>
      <c r="B202" s="150" t="s">
        <v>430</v>
      </c>
      <c r="C202" s="151"/>
    </row>
    <row r="203" ht="13.5" spans="1:3">
      <c r="A203" s="169" t="s">
        <v>431</v>
      </c>
      <c r="B203" s="150" t="s">
        <v>432</v>
      </c>
      <c r="C203" s="151"/>
    </row>
    <row r="204" ht="13.5" spans="1:3">
      <c r="A204" s="169" t="s">
        <v>433</v>
      </c>
      <c r="B204" s="150" t="s">
        <v>434</v>
      </c>
      <c r="C204" s="151"/>
    </row>
    <row r="205" ht="13.5" spans="1:3">
      <c r="A205" s="169" t="s">
        <v>435</v>
      </c>
      <c r="B205" s="150" t="s">
        <v>436</v>
      </c>
      <c r="C205" s="151"/>
    </row>
    <row r="206" ht="13.5" spans="1:3">
      <c r="A206" s="169" t="s">
        <v>437</v>
      </c>
      <c r="B206" s="150" t="s">
        <v>120</v>
      </c>
      <c r="C206" s="151"/>
    </row>
    <row r="207" ht="13.5" spans="1:3">
      <c r="A207" s="169" t="s">
        <v>438</v>
      </c>
      <c r="B207" s="150" t="s">
        <v>439</v>
      </c>
      <c r="C207" s="151"/>
    </row>
    <row r="208" ht="13.5" spans="1:3">
      <c r="A208" s="169" t="s">
        <v>440</v>
      </c>
      <c r="B208" s="150" t="s">
        <v>441</v>
      </c>
      <c r="C208" s="151"/>
    </row>
    <row r="209" ht="13.5" spans="1:3">
      <c r="A209" s="169" t="s">
        <v>442</v>
      </c>
      <c r="B209" s="150" t="s">
        <v>443</v>
      </c>
      <c r="C209" s="151"/>
    </row>
    <row r="210" ht="13.5" spans="1:3">
      <c r="A210" s="169" t="s">
        <v>444</v>
      </c>
      <c r="B210" s="150" t="s">
        <v>445</v>
      </c>
      <c r="C210" s="151"/>
    </row>
    <row r="211" ht="13.5" spans="1:3">
      <c r="A211" s="169" t="s">
        <v>446</v>
      </c>
      <c r="B211" s="150" t="s">
        <v>447</v>
      </c>
      <c r="C211" s="151"/>
    </row>
    <row r="212" ht="13.5" spans="1:3">
      <c r="A212" s="169" t="s">
        <v>448</v>
      </c>
      <c r="B212" s="150" t="s">
        <v>449</v>
      </c>
      <c r="C212" s="151"/>
    </row>
    <row r="213" ht="13.5" spans="1:3">
      <c r="A213" s="169" t="s">
        <v>450</v>
      </c>
      <c r="B213" s="150" t="s">
        <v>451</v>
      </c>
      <c r="C213" s="151"/>
    </row>
    <row r="214" ht="13.5" spans="1:3">
      <c r="A214" s="169" t="s">
        <v>452</v>
      </c>
      <c r="B214" s="150" t="s">
        <v>453</v>
      </c>
      <c r="C214" s="151"/>
    </row>
    <row r="215" ht="13.5" spans="1:3">
      <c r="A215" s="169" t="s">
        <v>454</v>
      </c>
      <c r="B215" s="150" t="s">
        <v>455</v>
      </c>
      <c r="C215" s="151"/>
    </row>
    <row r="216" ht="13.5" spans="1:3">
      <c r="A216" s="169" t="s">
        <v>456</v>
      </c>
      <c r="B216" s="150" t="s">
        <v>457</v>
      </c>
      <c r="C216" s="151"/>
    </row>
    <row r="217" ht="13.5" spans="1:3">
      <c r="A217" s="169" t="s">
        <v>458</v>
      </c>
      <c r="B217" s="150" t="s">
        <v>459</v>
      </c>
      <c r="C217" s="151"/>
    </row>
    <row r="218" ht="13.5" spans="1:3">
      <c r="A218" s="169" t="s">
        <v>460</v>
      </c>
      <c r="B218" s="150" t="s">
        <v>120</v>
      </c>
      <c r="C218" s="151"/>
    </row>
    <row r="219" ht="13.5" spans="1:3">
      <c r="A219" s="169" t="s">
        <v>461</v>
      </c>
      <c r="B219" s="150" t="s">
        <v>462</v>
      </c>
      <c r="C219" s="151"/>
    </row>
    <row r="220" ht="13.5" spans="1:3">
      <c r="A220" s="169" t="s">
        <v>463</v>
      </c>
      <c r="B220" s="150" t="s">
        <v>464</v>
      </c>
      <c r="C220" s="151"/>
    </row>
    <row r="221" ht="13.5" spans="1:3">
      <c r="A221" s="169" t="s">
        <v>465</v>
      </c>
      <c r="B221" s="150" t="s">
        <v>466</v>
      </c>
      <c r="C221" s="151"/>
    </row>
    <row r="222" ht="13.5" spans="1:3">
      <c r="A222" s="169" t="s">
        <v>467</v>
      </c>
      <c r="B222" s="150" t="s">
        <v>468</v>
      </c>
      <c r="C222" s="151"/>
    </row>
    <row r="223" ht="13.5" spans="1:3">
      <c r="A223" s="169" t="s">
        <v>469</v>
      </c>
      <c r="B223" s="150" t="s">
        <v>470</v>
      </c>
      <c r="C223" s="151"/>
    </row>
    <row r="224" ht="13.5" spans="1:3">
      <c r="A224" s="169" t="s">
        <v>471</v>
      </c>
      <c r="B224" s="150" t="s">
        <v>472</v>
      </c>
      <c r="C224" s="151"/>
    </row>
    <row r="225" ht="13.5" spans="1:3">
      <c r="A225" s="169" t="s">
        <v>473</v>
      </c>
      <c r="B225" s="150" t="s">
        <v>474</v>
      </c>
      <c r="C225" s="151"/>
    </row>
    <row r="226" ht="13.5" spans="1:3">
      <c r="A226" s="169" t="s">
        <v>475</v>
      </c>
      <c r="B226" s="150" t="s">
        <v>476</v>
      </c>
      <c r="C226" s="151"/>
    </row>
    <row r="227" ht="13.5" spans="1:3">
      <c r="A227" s="169" t="s">
        <v>477</v>
      </c>
      <c r="B227" s="150" t="s">
        <v>478</v>
      </c>
      <c r="C227" s="151"/>
    </row>
    <row r="228" ht="13.5" spans="1:3">
      <c r="A228" s="169" t="s">
        <v>479</v>
      </c>
      <c r="B228" s="150" t="s">
        <v>480</v>
      </c>
      <c r="C228" s="151"/>
    </row>
    <row r="229" ht="13.5" spans="1:3">
      <c r="A229" s="169" t="s">
        <v>481</v>
      </c>
      <c r="B229" s="150" t="s">
        <v>482</v>
      </c>
      <c r="C229" s="151"/>
    </row>
    <row r="230" ht="13.5" spans="1:3">
      <c r="A230" s="169" t="s">
        <v>483</v>
      </c>
      <c r="B230" s="150" t="s">
        <v>484</v>
      </c>
      <c r="C230" s="151"/>
    </row>
    <row r="231" ht="13.5" spans="1:3">
      <c r="A231" s="169" t="s">
        <v>485</v>
      </c>
      <c r="B231" s="150" t="s">
        <v>486</v>
      </c>
      <c r="C231" s="151"/>
    </row>
    <row r="232" ht="13.5" spans="1:3">
      <c r="A232" s="169" t="s">
        <v>487</v>
      </c>
      <c r="B232" s="150" t="s">
        <v>120</v>
      </c>
      <c r="C232" s="151"/>
    </row>
    <row r="233" ht="13.5" spans="1:3">
      <c r="A233" s="169" t="s">
        <v>488</v>
      </c>
      <c r="B233" s="150" t="s">
        <v>489</v>
      </c>
      <c r="C233" s="151"/>
    </row>
    <row r="234" ht="13.5" spans="1:3">
      <c r="A234" s="169" t="s">
        <v>490</v>
      </c>
      <c r="B234" s="150" t="s">
        <v>491</v>
      </c>
      <c r="C234" s="151"/>
    </row>
    <row r="235" ht="13.5" spans="1:3">
      <c r="A235" s="169" t="s">
        <v>492</v>
      </c>
      <c r="B235" s="150" t="s">
        <v>493</v>
      </c>
      <c r="C235" s="151"/>
    </row>
    <row r="236" ht="13.5" spans="1:3">
      <c r="A236" s="169" t="s">
        <v>494</v>
      </c>
      <c r="B236" s="150" t="s">
        <v>495</v>
      </c>
      <c r="C236" s="151"/>
    </row>
    <row r="237" ht="13.5" spans="1:3">
      <c r="A237" s="169" t="s">
        <v>496</v>
      </c>
      <c r="B237" s="150" t="s">
        <v>497</v>
      </c>
      <c r="C237" s="151"/>
    </row>
    <row r="238" ht="13.5" spans="1:3">
      <c r="A238" s="169" t="s">
        <v>498</v>
      </c>
      <c r="B238" s="150" t="s">
        <v>499</v>
      </c>
      <c r="C238" s="151"/>
    </row>
    <row r="239" ht="13.5" spans="1:3">
      <c r="A239" s="169" t="s">
        <v>500</v>
      </c>
      <c r="B239" s="150" t="s">
        <v>501</v>
      </c>
      <c r="C239" s="151"/>
    </row>
    <row r="240" ht="13.5" spans="1:3">
      <c r="A240" s="169" t="s">
        <v>502</v>
      </c>
      <c r="B240" s="150" t="s">
        <v>503</v>
      </c>
      <c r="C240" s="151"/>
    </row>
    <row r="241" ht="13.5" spans="1:3">
      <c r="A241" s="169" t="s">
        <v>504</v>
      </c>
      <c r="B241" s="150" t="s">
        <v>505</v>
      </c>
      <c r="C241" s="151"/>
    </row>
    <row r="242" ht="13.5" spans="1:3">
      <c r="A242" s="169" t="s">
        <v>506</v>
      </c>
      <c r="B242" s="150" t="s">
        <v>507</v>
      </c>
      <c r="C242" s="151"/>
    </row>
    <row r="243" ht="13.5" spans="1:3">
      <c r="A243" s="169" t="s">
        <v>508</v>
      </c>
      <c r="B243" s="150" t="s">
        <v>509</v>
      </c>
      <c r="C243" s="151"/>
    </row>
    <row r="244" ht="13.5" spans="1:3">
      <c r="A244" s="169" t="s">
        <v>510</v>
      </c>
      <c r="B244" s="150" t="s">
        <v>120</v>
      </c>
      <c r="C244" s="151"/>
    </row>
    <row r="245" ht="13.5" spans="1:3">
      <c r="A245" s="169" t="s">
        <v>511</v>
      </c>
      <c r="B245" s="150" t="s">
        <v>512</v>
      </c>
      <c r="C245" s="151"/>
    </row>
    <row r="246" ht="13.5" spans="1:3">
      <c r="A246" s="149">
        <v>140213</v>
      </c>
      <c r="B246" s="150" t="s">
        <v>513</v>
      </c>
      <c r="C246" s="151"/>
    </row>
    <row r="247" ht="13.5" spans="1:3">
      <c r="A247" s="149">
        <v>140214</v>
      </c>
      <c r="B247" s="150" t="s">
        <v>514</v>
      </c>
      <c r="C247" s="151"/>
    </row>
    <row r="248" ht="13.5" spans="1:3">
      <c r="A248" s="149">
        <v>140215</v>
      </c>
      <c r="B248" s="150" t="s">
        <v>515</v>
      </c>
      <c r="C248" s="151"/>
    </row>
    <row r="249" ht="13.5" spans="1:3">
      <c r="A249" s="169" t="s">
        <v>516</v>
      </c>
      <c r="B249" s="150" t="s">
        <v>517</v>
      </c>
      <c r="C249" s="151"/>
    </row>
    <row r="250" ht="13.5" spans="1:3">
      <c r="A250" s="169" t="s">
        <v>518</v>
      </c>
      <c r="B250" s="150" t="s">
        <v>519</v>
      </c>
      <c r="C250" s="151"/>
    </row>
    <row r="251" ht="13.5" spans="1:3">
      <c r="A251" s="169" t="s">
        <v>520</v>
      </c>
      <c r="B251" s="150" t="s">
        <v>521</v>
      </c>
      <c r="C251" s="151"/>
    </row>
    <row r="252" ht="13.5" spans="1:3">
      <c r="A252" s="169" t="s">
        <v>522</v>
      </c>
      <c r="B252" s="150" t="s">
        <v>523</v>
      </c>
      <c r="C252" s="151"/>
    </row>
    <row r="253" ht="13.5" spans="1:3">
      <c r="A253" s="169" t="s">
        <v>524</v>
      </c>
      <c r="B253" s="150" t="s">
        <v>525</v>
      </c>
      <c r="C253" s="151"/>
    </row>
    <row r="254" ht="13.5" spans="1:3">
      <c r="A254" s="169" t="s">
        <v>526</v>
      </c>
      <c r="B254" s="150" t="s">
        <v>527</v>
      </c>
      <c r="C254" s="151"/>
    </row>
    <row r="255" ht="13.5" spans="1:3">
      <c r="A255" s="169" t="s">
        <v>528</v>
      </c>
      <c r="B255" s="150" t="s">
        <v>529</v>
      </c>
      <c r="C255" s="151"/>
    </row>
    <row r="256" ht="13.5" spans="1:3">
      <c r="A256" s="169" t="s">
        <v>530</v>
      </c>
      <c r="B256" s="150" t="s">
        <v>120</v>
      </c>
      <c r="C256" s="151"/>
    </row>
    <row r="257" ht="13.5" spans="1:3">
      <c r="A257" s="169" t="s">
        <v>531</v>
      </c>
      <c r="B257" s="150" t="s">
        <v>532</v>
      </c>
      <c r="C257" s="151"/>
    </row>
    <row r="258" ht="13.5" spans="1:3">
      <c r="A258" s="169" t="s">
        <v>533</v>
      </c>
      <c r="B258" s="150" t="s">
        <v>534</v>
      </c>
      <c r="C258" s="151"/>
    </row>
    <row r="259" ht="13.5" spans="1:3">
      <c r="A259" s="169" t="s">
        <v>535</v>
      </c>
      <c r="B259" s="150" t="s">
        <v>536</v>
      </c>
      <c r="C259" s="151"/>
    </row>
    <row r="260" ht="13.5" spans="1:3">
      <c r="A260" s="169" t="s">
        <v>537</v>
      </c>
      <c r="B260" s="150" t="s">
        <v>538</v>
      </c>
      <c r="C260" s="151"/>
    </row>
    <row r="261" ht="13.5" spans="1:3">
      <c r="A261" s="169" t="s">
        <v>539</v>
      </c>
      <c r="B261" s="150" t="s">
        <v>540</v>
      </c>
      <c r="C261" s="151"/>
    </row>
    <row r="262" ht="13.5" spans="1:3">
      <c r="A262" s="169" t="s">
        <v>541</v>
      </c>
      <c r="B262" s="150" t="s">
        <v>542</v>
      </c>
      <c r="C262" s="151"/>
    </row>
    <row r="263" ht="13.5" spans="1:3">
      <c r="A263" s="169" t="s">
        <v>543</v>
      </c>
      <c r="B263" s="150" t="s">
        <v>120</v>
      </c>
      <c r="C263" s="151"/>
    </row>
    <row r="264" ht="13.5" spans="1:3">
      <c r="A264" s="169" t="s">
        <v>544</v>
      </c>
      <c r="B264" s="150" t="s">
        <v>532</v>
      </c>
      <c r="C264" s="151"/>
    </row>
    <row r="265" ht="13.5" spans="1:3">
      <c r="A265" s="169" t="s">
        <v>545</v>
      </c>
      <c r="B265" s="150" t="s">
        <v>536</v>
      </c>
      <c r="C265" s="151"/>
    </row>
    <row r="266" ht="13.5" spans="1:3">
      <c r="A266" s="169" t="s">
        <v>546</v>
      </c>
      <c r="B266" s="150" t="s">
        <v>547</v>
      </c>
      <c r="C266" s="151"/>
    </row>
    <row r="267" ht="13.5" spans="1:3">
      <c r="A267" s="169" t="s">
        <v>548</v>
      </c>
      <c r="B267" s="150" t="s">
        <v>549</v>
      </c>
      <c r="C267" s="151"/>
    </row>
    <row r="268" ht="13.5" spans="1:3">
      <c r="A268" s="169" t="s">
        <v>550</v>
      </c>
      <c r="B268" s="150" t="s">
        <v>551</v>
      </c>
      <c r="C268" s="151"/>
    </row>
    <row r="269" ht="13.5" spans="1:3">
      <c r="A269" s="169" t="s">
        <v>552</v>
      </c>
      <c r="B269" s="150" t="s">
        <v>553</v>
      </c>
      <c r="C269" s="151"/>
    </row>
    <row r="270" ht="13.5" spans="1:3">
      <c r="A270" s="169" t="s">
        <v>554</v>
      </c>
      <c r="B270" s="150" t="s">
        <v>555</v>
      </c>
      <c r="C270" s="151"/>
    </row>
    <row r="271" ht="13.5" spans="1:3">
      <c r="A271" s="169" t="s">
        <v>556</v>
      </c>
      <c r="B271" s="150" t="s">
        <v>557</v>
      </c>
      <c r="C271" s="151"/>
    </row>
    <row r="272" ht="13.5" spans="1:3">
      <c r="A272" s="169" t="s">
        <v>558</v>
      </c>
      <c r="B272" s="150" t="s">
        <v>559</v>
      </c>
      <c r="C272" s="151"/>
    </row>
    <row r="273" ht="13.5" spans="1:3">
      <c r="A273" s="169" t="s">
        <v>560</v>
      </c>
      <c r="B273" s="150" t="s">
        <v>561</v>
      </c>
      <c r="C273" s="151"/>
    </row>
    <row r="274" ht="13.5" spans="1:3">
      <c r="A274" s="169" t="s">
        <v>562</v>
      </c>
      <c r="B274" s="150" t="s">
        <v>563</v>
      </c>
      <c r="C274" s="151"/>
    </row>
    <row r="275" ht="13.5" spans="1:3">
      <c r="A275" s="169" t="s">
        <v>564</v>
      </c>
      <c r="B275" s="150" t="s">
        <v>565</v>
      </c>
      <c r="C275" s="151"/>
    </row>
    <row r="276" ht="13.5" spans="1:3">
      <c r="A276" s="169" t="s">
        <v>566</v>
      </c>
      <c r="B276" s="150" t="s">
        <v>567</v>
      </c>
      <c r="C276" s="151"/>
    </row>
    <row r="277" ht="13.5" spans="1:3">
      <c r="A277" s="169" t="s">
        <v>568</v>
      </c>
      <c r="B277" s="150" t="s">
        <v>569</v>
      </c>
      <c r="C277" s="151"/>
    </row>
    <row r="278" ht="13.5" spans="1:3">
      <c r="A278" s="169" t="s">
        <v>570</v>
      </c>
      <c r="B278" s="150" t="s">
        <v>120</v>
      </c>
      <c r="C278" s="151"/>
    </row>
    <row r="279" ht="13.5" spans="1:3">
      <c r="A279" s="169" t="s">
        <v>571</v>
      </c>
      <c r="B279" s="150" t="s">
        <v>532</v>
      </c>
      <c r="C279" s="151"/>
    </row>
    <row r="280" ht="13.5" spans="1:3">
      <c r="A280" s="169" t="s">
        <v>572</v>
      </c>
      <c r="B280" s="150" t="s">
        <v>573</v>
      </c>
      <c r="C280" s="151"/>
    </row>
    <row r="281" ht="13.5" spans="1:3">
      <c r="A281" s="169" t="s">
        <v>574</v>
      </c>
      <c r="B281" s="150" t="s">
        <v>575</v>
      </c>
      <c r="C281" s="151"/>
    </row>
    <row r="282" ht="13.5" spans="1:3">
      <c r="A282" s="169" t="s">
        <v>576</v>
      </c>
      <c r="B282" s="150" t="s">
        <v>577</v>
      </c>
      <c r="C282" s="151"/>
    </row>
    <row r="283" ht="13.5" spans="1:3">
      <c r="A283" s="169" t="s">
        <v>578</v>
      </c>
      <c r="B283" s="150" t="s">
        <v>579</v>
      </c>
      <c r="C283" s="151"/>
    </row>
    <row r="284" ht="13.5" spans="1:3">
      <c r="A284" s="169" t="s">
        <v>580</v>
      </c>
      <c r="B284" s="150" t="s">
        <v>581</v>
      </c>
      <c r="C284" s="151"/>
    </row>
    <row r="285" ht="13.5" spans="1:3">
      <c r="A285" s="169" t="s">
        <v>582</v>
      </c>
      <c r="B285" s="150" t="s">
        <v>583</v>
      </c>
      <c r="C285" s="151"/>
    </row>
    <row r="286" ht="13.5" spans="1:3">
      <c r="A286" s="169" t="s">
        <v>584</v>
      </c>
      <c r="B286" s="150" t="s">
        <v>120</v>
      </c>
      <c r="C286" s="151"/>
    </row>
    <row r="287" ht="13.5" spans="1:3">
      <c r="A287" s="169" t="s">
        <v>585</v>
      </c>
      <c r="B287" s="150" t="s">
        <v>586</v>
      </c>
      <c r="C287" s="151"/>
    </row>
    <row r="288" ht="13.5" spans="1:3">
      <c r="A288" s="169" t="s">
        <v>587</v>
      </c>
      <c r="B288" s="150" t="s">
        <v>588</v>
      </c>
      <c r="C288" s="151"/>
    </row>
    <row r="289" ht="13.5" spans="1:3">
      <c r="A289" s="169" t="s">
        <v>589</v>
      </c>
      <c r="B289" s="150" t="s">
        <v>590</v>
      </c>
      <c r="C289" s="151"/>
    </row>
    <row r="290" ht="13.5" spans="1:3">
      <c r="A290" s="169" t="s">
        <v>591</v>
      </c>
      <c r="B290" s="150" t="s">
        <v>592</v>
      </c>
      <c r="C290" s="151"/>
    </row>
    <row r="291" ht="13.5" spans="1:3">
      <c r="A291" s="169" t="s">
        <v>593</v>
      </c>
      <c r="B291" s="150" t="s">
        <v>594</v>
      </c>
      <c r="C291" s="151"/>
    </row>
    <row r="292" ht="13.5" spans="1:3">
      <c r="A292" s="169" t="s">
        <v>595</v>
      </c>
      <c r="B292" s="150" t="s">
        <v>596</v>
      </c>
      <c r="C292" s="151"/>
    </row>
    <row r="293" ht="13.5" spans="1:3">
      <c r="A293" s="169" t="s">
        <v>597</v>
      </c>
      <c r="B293" s="150" t="s">
        <v>598</v>
      </c>
      <c r="C293" s="151"/>
    </row>
    <row r="294" ht="13.5" spans="1:3">
      <c r="A294" s="169" t="s">
        <v>599</v>
      </c>
      <c r="B294" s="150" t="s">
        <v>120</v>
      </c>
      <c r="C294" s="151"/>
    </row>
    <row r="295" ht="13.5" spans="1:3">
      <c r="A295" s="169" t="s">
        <v>600</v>
      </c>
      <c r="B295" s="150" t="s">
        <v>601</v>
      </c>
      <c r="C295" s="151"/>
    </row>
    <row r="296" ht="13.5" spans="1:3">
      <c r="A296" s="169" t="s">
        <v>602</v>
      </c>
      <c r="B296" s="150" t="s">
        <v>603</v>
      </c>
      <c r="C296" s="151"/>
    </row>
    <row r="297" ht="13.5" spans="1:3">
      <c r="A297" s="169" t="s">
        <v>604</v>
      </c>
      <c r="B297" s="150" t="s">
        <v>605</v>
      </c>
      <c r="C297" s="151"/>
    </row>
    <row r="298" ht="13.5" spans="1:3">
      <c r="A298" s="169" t="s">
        <v>606</v>
      </c>
      <c r="B298" s="150" t="s">
        <v>607</v>
      </c>
      <c r="C298" s="151"/>
    </row>
    <row r="299" ht="13.5" spans="1:3">
      <c r="A299" s="169" t="s">
        <v>608</v>
      </c>
      <c r="B299" s="150" t="s">
        <v>609</v>
      </c>
      <c r="C299" s="151"/>
    </row>
    <row r="300" ht="13.5" spans="1:3">
      <c r="A300" s="169" t="s">
        <v>610</v>
      </c>
      <c r="B300" s="150" t="s">
        <v>611</v>
      </c>
      <c r="C300" s="151"/>
    </row>
    <row r="301" ht="13.5" spans="1:3">
      <c r="A301" s="169" t="s">
        <v>612</v>
      </c>
      <c r="B301" s="150" t="s">
        <v>613</v>
      </c>
      <c r="C301" s="151"/>
    </row>
    <row r="302" ht="13.5" spans="1:3">
      <c r="A302" s="169" t="s">
        <v>614</v>
      </c>
      <c r="B302" s="150" t="s">
        <v>615</v>
      </c>
      <c r="C302" s="151"/>
    </row>
    <row r="303" ht="13.5" spans="1:3">
      <c r="A303" s="169" t="s">
        <v>616</v>
      </c>
      <c r="B303" s="150" t="s">
        <v>617</v>
      </c>
      <c r="C303" s="151"/>
    </row>
    <row r="304" ht="13.5" spans="1:3">
      <c r="A304" s="169" t="s">
        <v>618</v>
      </c>
      <c r="B304" s="150" t="s">
        <v>619</v>
      </c>
      <c r="C304" s="151"/>
    </row>
    <row r="305" ht="13.5" spans="1:3">
      <c r="A305" s="169" t="s">
        <v>620</v>
      </c>
      <c r="B305" s="150" t="s">
        <v>621</v>
      </c>
      <c r="C305" s="151"/>
    </row>
    <row r="306" ht="13.5" spans="1:3">
      <c r="A306" s="169" t="s">
        <v>622</v>
      </c>
      <c r="B306" s="150" t="s">
        <v>623</v>
      </c>
      <c r="C306" s="151"/>
    </row>
    <row r="307" ht="13.5" spans="1:3">
      <c r="A307" s="169" t="s">
        <v>624</v>
      </c>
      <c r="B307" s="150" t="s">
        <v>120</v>
      </c>
      <c r="C307" s="151"/>
    </row>
    <row r="308" ht="13.5" spans="1:3">
      <c r="A308" s="169" t="s">
        <v>625</v>
      </c>
      <c r="B308" s="150" t="s">
        <v>626</v>
      </c>
      <c r="C308" s="151"/>
    </row>
    <row r="309" ht="13.5" spans="1:3">
      <c r="A309" s="169" t="s">
        <v>627</v>
      </c>
      <c r="B309" s="150" t="s">
        <v>628</v>
      </c>
      <c r="C309" s="151"/>
    </row>
    <row r="310" ht="13.5" spans="1:3">
      <c r="A310" s="169" t="s">
        <v>629</v>
      </c>
      <c r="B310" s="150" t="s">
        <v>630</v>
      </c>
      <c r="C310" s="151"/>
    </row>
    <row r="311" ht="13.5" spans="1:3">
      <c r="A311" s="169" t="s">
        <v>631</v>
      </c>
      <c r="B311" s="150" t="s">
        <v>632</v>
      </c>
      <c r="C311" s="151"/>
    </row>
    <row r="312" ht="13.5" spans="1:3">
      <c r="A312" s="169" t="s">
        <v>633</v>
      </c>
      <c r="B312" s="150" t="s">
        <v>634</v>
      </c>
      <c r="C312" s="151"/>
    </row>
    <row r="313" ht="13.5" spans="1:3">
      <c r="A313" s="169" t="s">
        <v>635</v>
      </c>
      <c r="B313" s="150" t="s">
        <v>636</v>
      </c>
      <c r="C313" s="151"/>
    </row>
    <row r="314" ht="13.5" spans="1:3">
      <c r="A314" s="169" t="s">
        <v>637</v>
      </c>
      <c r="B314" s="150" t="s">
        <v>638</v>
      </c>
      <c r="C314" s="151"/>
    </row>
    <row r="315" ht="13.5" spans="1:3">
      <c r="A315" s="169" t="s">
        <v>639</v>
      </c>
      <c r="B315" s="150" t="s">
        <v>640</v>
      </c>
      <c r="C315" s="151"/>
    </row>
    <row r="316" ht="13.5" spans="1:3">
      <c r="A316" s="169" t="s">
        <v>641</v>
      </c>
      <c r="B316" s="150" t="s">
        <v>642</v>
      </c>
      <c r="C316" s="151"/>
    </row>
    <row r="317" ht="13.5" spans="1:3">
      <c r="A317" s="169" t="s">
        <v>643</v>
      </c>
      <c r="B317" s="150" t="s">
        <v>644</v>
      </c>
      <c r="C317" s="151"/>
    </row>
    <row r="318" ht="13.5" spans="1:3">
      <c r="A318" s="169" t="s">
        <v>645</v>
      </c>
      <c r="B318" s="150" t="s">
        <v>646</v>
      </c>
      <c r="C318" s="151"/>
    </row>
    <row r="319" ht="13.5" spans="1:3">
      <c r="A319" s="169" t="s">
        <v>647</v>
      </c>
      <c r="B319" s="150" t="s">
        <v>648</v>
      </c>
      <c r="C319" s="151"/>
    </row>
    <row r="320" ht="13.5" spans="1:3">
      <c r="A320" s="169" t="s">
        <v>649</v>
      </c>
      <c r="B320" s="150" t="s">
        <v>650</v>
      </c>
      <c r="C320" s="151"/>
    </row>
    <row r="321" ht="13.5" spans="1:3">
      <c r="A321" s="169" t="s">
        <v>651</v>
      </c>
      <c r="B321" s="150" t="s">
        <v>652</v>
      </c>
      <c r="C321" s="151"/>
    </row>
    <row r="322" ht="13.5" spans="1:3">
      <c r="A322" s="169" t="s">
        <v>653</v>
      </c>
      <c r="B322" s="150" t="s">
        <v>120</v>
      </c>
      <c r="C322" s="151"/>
    </row>
    <row r="323" ht="13.5" spans="1:3">
      <c r="A323" s="169" t="s">
        <v>654</v>
      </c>
      <c r="B323" s="150" t="s">
        <v>655</v>
      </c>
      <c r="C323" s="151"/>
    </row>
    <row r="324" ht="13.5" spans="1:3">
      <c r="A324" s="169" t="s">
        <v>656</v>
      </c>
      <c r="B324" s="150" t="s">
        <v>657</v>
      </c>
      <c r="C324" s="151"/>
    </row>
    <row r="325" ht="13.5" spans="1:3">
      <c r="A325" s="169" t="s">
        <v>658</v>
      </c>
      <c r="B325" s="150" t="s">
        <v>659</v>
      </c>
      <c r="C325" s="151"/>
    </row>
    <row r="326" ht="13.5" spans="1:3">
      <c r="A326" s="169" t="s">
        <v>660</v>
      </c>
      <c r="B326" s="150" t="s">
        <v>661</v>
      </c>
      <c r="C326" s="151"/>
    </row>
    <row r="327" ht="13.5" spans="1:3">
      <c r="A327" s="169" t="s">
        <v>662</v>
      </c>
      <c r="B327" s="150" t="s">
        <v>663</v>
      </c>
      <c r="C327" s="151"/>
    </row>
    <row r="328" ht="13.5" spans="1:3">
      <c r="A328" s="169" t="s">
        <v>664</v>
      </c>
      <c r="B328" s="150" t="s">
        <v>665</v>
      </c>
      <c r="C328" s="151"/>
    </row>
    <row r="329" ht="13.5" spans="1:3">
      <c r="A329" s="169" t="s">
        <v>666</v>
      </c>
      <c r="B329" s="150" t="s">
        <v>667</v>
      </c>
      <c r="C329" s="151"/>
    </row>
    <row r="330" ht="13.5" spans="1:3">
      <c r="A330" s="169" t="s">
        <v>668</v>
      </c>
      <c r="B330" s="150" t="s">
        <v>669</v>
      </c>
      <c r="C330" s="151"/>
    </row>
    <row r="331" ht="13.5" spans="1:3">
      <c r="A331" s="169" t="s">
        <v>670</v>
      </c>
      <c r="B331" s="150" t="s">
        <v>671</v>
      </c>
      <c r="C331" s="151"/>
    </row>
    <row r="332" ht="13.5" spans="1:3">
      <c r="A332" s="169" t="s">
        <v>672</v>
      </c>
      <c r="B332" s="150" t="s">
        <v>673</v>
      </c>
      <c r="C332" s="151"/>
    </row>
    <row r="333" ht="13.5" spans="1:3">
      <c r="A333" s="169" t="s">
        <v>674</v>
      </c>
      <c r="B333" s="150" t="s">
        <v>675</v>
      </c>
      <c r="C333" s="151"/>
    </row>
    <row r="334" ht="13.5" spans="1:3">
      <c r="A334" s="169" t="s">
        <v>676</v>
      </c>
      <c r="B334" s="150" t="s">
        <v>677</v>
      </c>
      <c r="C334" s="151"/>
    </row>
    <row r="335" ht="13.5" spans="1:3">
      <c r="A335" s="169" t="s">
        <v>678</v>
      </c>
      <c r="B335" s="150" t="s">
        <v>679</v>
      </c>
      <c r="C335" s="151"/>
    </row>
    <row r="336" ht="13.5" spans="1:3">
      <c r="A336" s="169" t="s">
        <v>680</v>
      </c>
      <c r="B336" s="150" t="s">
        <v>681</v>
      </c>
      <c r="C336" s="151"/>
    </row>
    <row r="337" ht="13.5" spans="1:3">
      <c r="A337" s="169" t="s">
        <v>682</v>
      </c>
      <c r="B337" s="150" t="s">
        <v>683</v>
      </c>
      <c r="C337" s="151"/>
    </row>
    <row r="338" ht="13.5" spans="1:3">
      <c r="A338" s="169" t="s">
        <v>684</v>
      </c>
      <c r="B338" s="150" t="s">
        <v>120</v>
      </c>
      <c r="C338" s="151"/>
    </row>
    <row r="339" ht="13.5" spans="1:3">
      <c r="A339" s="169" t="s">
        <v>685</v>
      </c>
      <c r="B339" s="150" t="s">
        <v>686</v>
      </c>
      <c r="C339" s="151"/>
    </row>
    <row r="340" ht="13.5" spans="1:3">
      <c r="A340" s="169" t="s">
        <v>687</v>
      </c>
      <c r="B340" s="150" t="s">
        <v>688</v>
      </c>
      <c r="C340" s="151"/>
    </row>
    <row r="341" ht="13.5" spans="1:3">
      <c r="A341" s="169" t="s">
        <v>689</v>
      </c>
      <c r="B341" s="150" t="s">
        <v>690</v>
      </c>
      <c r="C341" s="151"/>
    </row>
    <row r="342" ht="13.5" spans="1:3">
      <c r="A342" s="169" t="s">
        <v>691</v>
      </c>
      <c r="B342" s="150" t="s">
        <v>692</v>
      </c>
      <c r="C342" s="151"/>
    </row>
    <row r="343" ht="13.5" spans="1:3">
      <c r="A343" s="169" t="s">
        <v>693</v>
      </c>
      <c r="B343" s="150" t="s">
        <v>694</v>
      </c>
      <c r="C343" s="151"/>
    </row>
    <row r="344" ht="13.5" spans="1:3">
      <c r="A344" s="169" t="s">
        <v>695</v>
      </c>
      <c r="B344" s="150" t="s">
        <v>696</v>
      </c>
      <c r="C344" s="151"/>
    </row>
    <row r="345" ht="13.5" spans="1:3">
      <c r="A345" s="169" t="s">
        <v>697</v>
      </c>
      <c r="B345" s="150" t="s">
        <v>698</v>
      </c>
      <c r="C345" s="151"/>
    </row>
    <row r="346" ht="13.5" spans="1:3">
      <c r="A346" s="169" t="s">
        <v>699</v>
      </c>
      <c r="B346" s="150" t="s">
        <v>700</v>
      </c>
      <c r="C346" s="151"/>
    </row>
    <row r="347" ht="13.5" spans="1:3">
      <c r="A347" s="169" t="s">
        <v>701</v>
      </c>
      <c r="B347" s="150" t="s">
        <v>702</v>
      </c>
      <c r="C347" s="151"/>
    </row>
    <row r="348" ht="13.5" spans="1:3">
      <c r="A348" s="169" t="s">
        <v>703</v>
      </c>
      <c r="B348" s="150" t="s">
        <v>704</v>
      </c>
      <c r="C348" s="151"/>
    </row>
    <row r="349" ht="13.5" spans="1:3">
      <c r="A349" s="169" t="s">
        <v>705</v>
      </c>
      <c r="B349" s="150" t="s">
        <v>706</v>
      </c>
      <c r="C349" s="151"/>
    </row>
    <row r="350" ht="13.5" spans="1:3">
      <c r="A350" s="169" t="s">
        <v>707</v>
      </c>
      <c r="B350" s="150" t="s">
        <v>708</v>
      </c>
      <c r="C350" s="151"/>
    </row>
    <row r="351" ht="13.5" spans="1:3">
      <c r="A351" s="169" t="s">
        <v>709</v>
      </c>
      <c r="B351" s="150" t="s">
        <v>710</v>
      </c>
      <c r="C351" s="151"/>
    </row>
    <row r="352" ht="13.5" spans="1:3">
      <c r="A352" s="169" t="s">
        <v>711</v>
      </c>
      <c r="B352" s="150" t="s">
        <v>712</v>
      </c>
      <c r="C352" s="151"/>
    </row>
    <row r="353" ht="13.5" spans="1:3">
      <c r="A353" s="169" t="s">
        <v>713</v>
      </c>
      <c r="B353" s="150" t="s">
        <v>714</v>
      </c>
      <c r="C353" s="151"/>
    </row>
    <row r="354" ht="13.5" spans="1:3">
      <c r="A354" s="169" t="s">
        <v>715</v>
      </c>
      <c r="B354" s="150" t="s">
        <v>716</v>
      </c>
      <c r="C354" s="151"/>
    </row>
    <row r="355" ht="13.5" spans="1:3">
      <c r="A355" s="169" t="s">
        <v>717</v>
      </c>
      <c r="B355" s="150" t="s">
        <v>718</v>
      </c>
      <c r="C355" s="151"/>
    </row>
    <row r="356" ht="13.5" spans="1:3">
      <c r="A356" s="169" t="s">
        <v>719</v>
      </c>
      <c r="B356" s="150" t="s">
        <v>720</v>
      </c>
      <c r="C356" s="151"/>
    </row>
    <row r="357" ht="13.5" spans="1:3">
      <c r="A357" s="169" t="s">
        <v>721</v>
      </c>
      <c r="B357" s="150" t="s">
        <v>120</v>
      </c>
      <c r="C357" s="151"/>
    </row>
    <row r="358" ht="13.5" spans="1:3">
      <c r="A358" s="169" t="s">
        <v>722</v>
      </c>
      <c r="B358" s="150" t="s">
        <v>723</v>
      </c>
      <c r="C358" s="151"/>
    </row>
    <row r="359" ht="13.5" spans="1:3">
      <c r="A359" s="169" t="s">
        <v>724</v>
      </c>
      <c r="B359" s="150" t="s">
        <v>725</v>
      </c>
      <c r="C359" s="151"/>
    </row>
    <row r="360" ht="13.5" spans="1:3">
      <c r="A360" s="169" t="s">
        <v>726</v>
      </c>
      <c r="B360" s="150" t="s">
        <v>727</v>
      </c>
      <c r="C360" s="151"/>
    </row>
    <row r="361" ht="13.5" spans="1:3">
      <c r="A361" s="169" t="s">
        <v>728</v>
      </c>
      <c r="B361" s="150" t="s">
        <v>729</v>
      </c>
      <c r="C361" s="151"/>
    </row>
    <row r="362" ht="13.5" spans="1:3">
      <c r="A362" s="169" t="s">
        <v>730</v>
      </c>
      <c r="B362" s="150" t="s">
        <v>731</v>
      </c>
      <c r="C362" s="151"/>
    </row>
    <row r="363" ht="13.5" spans="1:3">
      <c r="A363" s="169" t="s">
        <v>732</v>
      </c>
      <c r="B363" s="150" t="s">
        <v>733</v>
      </c>
      <c r="C363" s="151"/>
    </row>
    <row r="364" ht="13.5" spans="1:3">
      <c r="A364" s="169" t="s">
        <v>734</v>
      </c>
      <c r="B364" s="150" t="s">
        <v>735</v>
      </c>
      <c r="C364" s="151"/>
    </row>
    <row r="365" ht="13.5" spans="1:3">
      <c r="A365" s="169" t="s">
        <v>736</v>
      </c>
      <c r="B365" s="150" t="s">
        <v>737</v>
      </c>
      <c r="C365" s="151"/>
    </row>
    <row r="366" ht="13.5" spans="1:3">
      <c r="A366" s="169" t="s">
        <v>738</v>
      </c>
      <c r="B366" s="150" t="s">
        <v>739</v>
      </c>
      <c r="C366" s="151"/>
    </row>
    <row r="367" ht="13.5" spans="1:3">
      <c r="A367" s="169" t="s">
        <v>740</v>
      </c>
      <c r="B367" s="150" t="s">
        <v>741</v>
      </c>
      <c r="C367" s="151"/>
    </row>
    <row r="368" ht="13.5" spans="1:3">
      <c r="A368" s="169" t="s">
        <v>742</v>
      </c>
      <c r="B368" s="150" t="s">
        <v>743</v>
      </c>
      <c r="C368" s="151"/>
    </row>
    <row r="369" ht="13.5" spans="1:3">
      <c r="A369" s="169" t="s">
        <v>744</v>
      </c>
      <c r="B369" s="150" t="s">
        <v>745</v>
      </c>
      <c r="C369" s="151"/>
    </row>
    <row r="370" ht="13.5" spans="1:3">
      <c r="A370" s="169" t="s">
        <v>746</v>
      </c>
      <c r="B370" s="150" t="s">
        <v>747</v>
      </c>
      <c r="C370" s="151"/>
    </row>
    <row r="371" ht="13.5" spans="1:3">
      <c r="A371" s="169" t="s">
        <v>748</v>
      </c>
      <c r="B371" s="150" t="s">
        <v>749</v>
      </c>
      <c r="C371" s="151"/>
    </row>
    <row r="372" ht="13.5" spans="1:3">
      <c r="A372" s="169" t="s">
        <v>750</v>
      </c>
      <c r="B372" s="150" t="s">
        <v>751</v>
      </c>
      <c r="C372" s="151"/>
    </row>
    <row r="373" ht="13.5" spans="1:3">
      <c r="A373" s="169" t="s">
        <v>752</v>
      </c>
      <c r="B373" s="150" t="s">
        <v>120</v>
      </c>
      <c r="C373" s="151"/>
    </row>
    <row r="374" ht="13.5" spans="1:3">
      <c r="A374" s="169" t="s">
        <v>753</v>
      </c>
      <c r="B374" s="150" t="s">
        <v>754</v>
      </c>
      <c r="C374" s="151"/>
    </row>
    <row r="375" ht="13.5" spans="1:3">
      <c r="A375" s="169" t="s">
        <v>755</v>
      </c>
      <c r="B375" s="150" t="s">
        <v>756</v>
      </c>
      <c r="C375" s="151"/>
    </row>
    <row r="376" ht="13.5" spans="1:3">
      <c r="A376" s="169" t="s">
        <v>757</v>
      </c>
      <c r="B376" s="150" t="s">
        <v>758</v>
      </c>
      <c r="C376" s="151"/>
    </row>
    <row r="377" ht="13.5" spans="1:3">
      <c r="A377" s="169" t="s">
        <v>759</v>
      </c>
      <c r="B377" s="150" t="s">
        <v>760</v>
      </c>
      <c r="C377" s="151"/>
    </row>
    <row r="378" ht="13.5" spans="1:3">
      <c r="A378" s="169" t="s">
        <v>761</v>
      </c>
      <c r="B378" s="150" t="s">
        <v>762</v>
      </c>
      <c r="C378" s="151"/>
    </row>
    <row r="379" ht="13.5" spans="1:3">
      <c r="A379" s="169" t="s">
        <v>763</v>
      </c>
      <c r="B379" s="150" t="s">
        <v>764</v>
      </c>
      <c r="C379" s="151"/>
    </row>
    <row r="380" ht="13.5" spans="1:3">
      <c r="A380" s="169" t="s">
        <v>765</v>
      </c>
      <c r="B380" s="150" t="s">
        <v>766</v>
      </c>
      <c r="C380" s="151"/>
    </row>
    <row r="381" ht="13.5" spans="1:3">
      <c r="A381" s="169" t="s">
        <v>767</v>
      </c>
      <c r="B381" s="150" t="s">
        <v>768</v>
      </c>
      <c r="C381" s="151"/>
    </row>
    <row r="382" ht="13.5" spans="1:3">
      <c r="A382" s="169" t="s">
        <v>769</v>
      </c>
      <c r="B382" s="150" t="s">
        <v>770</v>
      </c>
      <c r="C382" s="151"/>
    </row>
    <row r="383" ht="13.5" spans="1:3">
      <c r="A383" s="169" t="s">
        <v>771</v>
      </c>
      <c r="B383" s="150" t="s">
        <v>772</v>
      </c>
      <c r="C383" s="151"/>
    </row>
    <row r="384" ht="13.5" spans="1:3">
      <c r="A384" s="169" t="s">
        <v>773</v>
      </c>
      <c r="B384" s="150" t="s">
        <v>120</v>
      </c>
      <c r="C384" s="151"/>
    </row>
    <row r="385" ht="13.5" spans="1:3">
      <c r="A385" s="169" t="s">
        <v>774</v>
      </c>
      <c r="B385" s="150" t="s">
        <v>775</v>
      </c>
      <c r="C385" s="151"/>
    </row>
    <row r="386" ht="13.5" spans="1:3">
      <c r="A386" s="169" t="s">
        <v>776</v>
      </c>
      <c r="B386" s="150" t="s">
        <v>777</v>
      </c>
      <c r="C386" s="151"/>
    </row>
    <row r="387" ht="13.5" spans="1:3">
      <c r="A387" s="169" t="s">
        <v>778</v>
      </c>
      <c r="B387" s="150" t="s">
        <v>779</v>
      </c>
      <c r="C387" s="151"/>
    </row>
    <row r="388" ht="13.5" spans="1:3">
      <c r="A388" s="169" t="s">
        <v>780</v>
      </c>
      <c r="B388" s="150" t="s">
        <v>781</v>
      </c>
      <c r="C388" s="151"/>
    </row>
    <row r="389" ht="13.5" spans="1:3">
      <c r="A389" s="169" t="s">
        <v>782</v>
      </c>
      <c r="B389" s="150" t="s">
        <v>783</v>
      </c>
      <c r="C389" s="151"/>
    </row>
    <row r="390" ht="13.5" spans="1:3">
      <c r="A390" s="169" t="s">
        <v>784</v>
      </c>
      <c r="B390" s="150" t="s">
        <v>785</v>
      </c>
      <c r="C390" s="151"/>
    </row>
    <row r="391" ht="13.5" spans="1:3">
      <c r="A391" s="169" t="s">
        <v>786</v>
      </c>
      <c r="B391" s="150" t="s">
        <v>787</v>
      </c>
      <c r="C391" s="151"/>
    </row>
    <row r="392" ht="13.5" spans="1:3">
      <c r="A392" s="169" t="s">
        <v>788</v>
      </c>
      <c r="B392" s="150" t="s">
        <v>789</v>
      </c>
      <c r="C392" s="151"/>
    </row>
    <row r="393" ht="13.5" spans="1:3">
      <c r="A393" s="169" t="s">
        <v>790</v>
      </c>
      <c r="B393" s="150" t="s">
        <v>791</v>
      </c>
      <c r="C393" s="151"/>
    </row>
    <row r="394" ht="13.5" spans="1:3">
      <c r="A394" s="169" t="s">
        <v>792</v>
      </c>
      <c r="B394" s="150" t="s">
        <v>793</v>
      </c>
      <c r="C394" s="151"/>
    </row>
    <row r="395" ht="13.5" spans="1:3">
      <c r="A395" s="169" t="s">
        <v>794</v>
      </c>
      <c r="B395" s="150" t="s">
        <v>120</v>
      </c>
      <c r="C395" s="151"/>
    </row>
    <row r="396" ht="13.5" spans="1:3">
      <c r="A396" s="169" t="s">
        <v>795</v>
      </c>
      <c r="B396" s="150" t="s">
        <v>796</v>
      </c>
      <c r="C396" s="151"/>
    </row>
    <row r="397" ht="13.5" spans="1:3">
      <c r="A397" s="169" t="s">
        <v>797</v>
      </c>
      <c r="B397" s="150" t="s">
        <v>798</v>
      </c>
      <c r="C397" s="151"/>
    </row>
    <row r="398" ht="13.5" spans="1:3">
      <c r="A398" s="169" t="s">
        <v>794</v>
      </c>
      <c r="B398" s="150" t="s">
        <v>799</v>
      </c>
      <c r="C398" s="151"/>
    </row>
    <row r="399" ht="13.5" spans="1:3">
      <c r="A399" s="169" t="s">
        <v>800</v>
      </c>
      <c r="B399" s="150" t="s">
        <v>801</v>
      </c>
      <c r="C399" s="151"/>
    </row>
    <row r="400" ht="13.5" spans="1:3">
      <c r="A400" s="169" t="s">
        <v>802</v>
      </c>
      <c r="B400" s="150" t="s">
        <v>120</v>
      </c>
      <c r="C400" s="151"/>
    </row>
    <row r="401" ht="13.5" spans="1:3">
      <c r="A401" s="169" t="s">
        <v>803</v>
      </c>
      <c r="B401" s="150" t="s">
        <v>804</v>
      </c>
      <c r="C401" s="151"/>
    </row>
    <row r="402" ht="13.5" spans="1:3">
      <c r="A402" s="169" t="s">
        <v>805</v>
      </c>
      <c r="B402" s="150" t="s">
        <v>806</v>
      </c>
      <c r="C402" s="151"/>
    </row>
    <row r="403" ht="13.5" spans="1:3">
      <c r="A403" s="169" t="s">
        <v>807</v>
      </c>
      <c r="B403" s="150" t="s">
        <v>808</v>
      </c>
      <c r="C403" s="151"/>
    </row>
    <row r="404" ht="13.5" spans="1:3">
      <c r="A404" s="169" t="s">
        <v>809</v>
      </c>
      <c r="B404" s="150" t="s">
        <v>810</v>
      </c>
      <c r="C404" s="151"/>
    </row>
    <row r="405" ht="13.5" spans="1:3">
      <c r="A405" s="169" t="s">
        <v>811</v>
      </c>
      <c r="B405" s="150" t="s">
        <v>812</v>
      </c>
      <c r="C405" s="151"/>
    </row>
    <row r="406" ht="13.5" spans="1:3">
      <c r="A406" s="169" t="s">
        <v>813</v>
      </c>
      <c r="B406" s="150" t="s">
        <v>814</v>
      </c>
      <c r="C406" s="151"/>
    </row>
    <row r="407" ht="13.5" spans="1:3">
      <c r="A407" s="169" t="s">
        <v>815</v>
      </c>
      <c r="B407" s="150" t="s">
        <v>816</v>
      </c>
      <c r="C407" s="151"/>
    </row>
    <row r="408" ht="13.5" spans="1:3">
      <c r="A408" s="169" t="s">
        <v>817</v>
      </c>
      <c r="B408" s="150" t="s">
        <v>818</v>
      </c>
      <c r="C408" s="151"/>
    </row>
    <row r="409" ht="13.5" spans="1:3">
      <c r="A409" s="169" t="s">
        <v>819</v>
      </c>
      <c r="B409" s="150" t="s">
        <v>820</v>
      </c>
      <c r="C409" s="151"/>
    </row>
    <row r="410" ht="13.5" spans="1:3">
      <c r="A410" s="169" t="s">
        <v>821</v>
      </c>
      <c r="B410" s="150" t="s">
        <v>822</v>
      </c>
      <c r="C410" s="151"/>
    </row>
    <row r="411" ht="13.5" spans="1:3">
      <c r="A411" s="169" t="s">
        <v>823</v>
      </c>
      <c r="B411" s="150" t="s">
        <v>824</v>
      </c>
      <c r="C411" s="151"/>
    </row>
    <row r="412" ht="13.5" spans="1:3">
      <c r="A412" s="169" t="s">
        <v>825</v>
      </c>
      <c r="B412" s="150" t="s">
        <v>826</v>
      </c>
      <c r="C412" s="151"/>
    </row>
    <row r="413" ht="13.5" spans="1:3">
      <c r="A413" s="169" t="s">
        <v>827</v>
      </c>
      <c r="B413" s="150" t="s">
        <v>828</v>
      </c>
      <c r="C413" s="151"/>
    </row>
    <row r="414" ht="13.5" spans="1:3">
      <c r="A414" s="169" t="s">
        <v>829</v>
      </c>
      <c r="B414" s="150" t="s">
        <v>120</v>
      </c>
      <c r="C414" s="151"/>
    </row>
    <row r="415" ht="13.5" spans="1:3">
      <c r="A415" s="169" t="s">
        <v>830</v>
      </c>
      <c r="B415" s="150" t="s">
        <v>831</v>
      </c>
      <c r="C415" s="151"/>
    </row>
    <row r="416" ht="13.5" spans="1:3">
      <c r="A416" s="169" t="s">
        <v>832</v>
      </c>
      <c r="B416" s="150" t="s">
        <v>833</v>
      </c>
      <c r="C416" s="151"/>
    </row>
    <row r="417" ht="13.5" spans="1:3">
      <c r="A417" s="169" t="s">
        <v>834</v>
      </c>
      <c r="B417" s="150" t="s">
        <v>835</v>
      </c>
      <c r="C417" s="151"/>
    </row>
    <row r="418" ht="13.5" spans="1:3">
      <c r="A418" s="169" t="s">
        <v>836</v>
      </c>
      <c r="B418" s="150" t="s">
        <v>837</v>
      </c>
      <c r="C418" s="151"/>
    </row>
    <row r="419" ht="13.5" spans="1:3">
      <c r="A419" s="169" t="s">
        <v>838</v>
      </c>
      <c r="B419" s="150" t="s">
        <v>839</v>
      </c>
      <c r="C419" s="151"/>
    </row>
    <row r="420" ht="13.5" spans="1:3">
      <c r="A420" s="169" t="s">
        <v>840</v>
      </c>
      <c r="B420" s="150" t="s">
        <v>841</v>
      </c>
      <c r="C420" s="151"/>
    </row>
    <row r="421" ht="13.5" spans="1:3">
      <c r="A421" s="169" t="s">
        <v>842</v>
      </c>
      <c r="B421" s="150" t="s">
        <v>843</v>
      </c>
      <c r="C421" s="151"/>
    </row>
    <row r="422" ht="13.5" spans="1:3">
      <c r="A422" s="169" t="s">
        <v>844</v>
      </c>
      <c r="B422" s="150" t="s">
        <v>845</v>
      </c>
      <c r="C422" s="151"/>
    </row>
    <row r="423" ht="13.5" spans="1:3">
      <c r="A423" s="169" t="s">
        <v>846</v>
      </c>
      <c r="B423" s="150" t="s">
        <v>847</v>
      </c>
      <c r="C423" s="151"/>
    </row>
    <row r="424" ht="13.5" spans="1:3">
      <c r="A424" s="169" t="s">
        <v>848</v>
      </c>
      <c r="B424" s="150" t="s">
        <v>120</v>
      </c>
      <c r="C424" s="151"/>
    </row>
    <row r="425" ht="13.5" spans="1:3">
      <c r="A425" s="169" t="s">
        <v>849</v>
      </c>
      <c r="B425" s="150" t="s">
        <v>850</v>
      </c>
      <c r="C425" s="151"/>
    </row>
    <row r="426" ht="13.5" spans="1:3">
      <c r="A426" s="169" t="s">
        <v>851</v>
      </c>
      <c r="B426" s="150" t="s">
        <v>852</v>
      </c>
      <c r="C426" s="151"/>
    </row>
    <row r="427" ht="13.5" spans="1:3">
      <c r="A427" s="169" t="s">
        <v>853</v>
      </c>
      <c r="B427" s="150" t="s">
        <v>854</v>
      </c>
      <c r="C427" s="151"/>
    </row>
    <row r="428" ht="13.5" spans="1:3">
      <c r="A428" s="169" t="s">
        <v>855</v>
      </c>
      <c r="B428" s="150" t="s">
        <v>856</v>
      </c>
      <c r="C428" s="151"/>
    </row>
    <row r="429" ht="13.5" spans="1:3">
      <c r="A429" s="169" t="s">
        <v>857</v>
      </c>
      <c r="B429" s="150" t="s">
        <v>858</v>
      </c>
      <c r="C429" s="151"/>
    </row>
    <row r="430" ht="13.5" spans="1:3">
      <c r="A430" s="169" t="s">
        <v>859</v>
      </c>
      <c r="B430" s="150" t="s">
        <v>860</v>
      </c>
      <c r="C430" s="151"/>
    </row>
    <row r="431" ht="13.5" spans="1:3">
      <c r="A431" s="169" t="s">
        <v>861</v>
      </c>
      <c r="B431" s="150" t="s">
        <v>862</v>
      </c>
      <c r="C431" s="151"/>
    </row>
    <row r="432" ht="13.5" spans="1:3">
      <c r="A432" s="169" t="s">
        <v>863</v>
      </c>
      <c r="B432" s="150" t="s">
        <v>864</v>
      </c>
      <c r="C432" s="151"/>
    </row>
    <row r="433" ht="13.5" spans="1:3">
      <c r="A433" s="169" t="s">
        <v>865</v>
      </c>
      <c r="B433" s="150" t="s">
        <v>866</v>
      </c>
      <c r="C433" s="151"/>
    </row>
    <row r="434" ht="13.5" spans="1:3">
      <c r="A434" s="169" t="s">
        <v>867</v>
      </c>
      <c r="B434" s="150" t="s">
        <v>868</v>
      </c>
      <c r="C434" s="151"/>
    </row>
    <row r="435" ht="13.5" spans="1:3">
      <c r="A435" s="169" t="s">
        <v>869</v>
      </c>
      <c r="B435" s="150" t="s">
        <v>120</v>
      </c>
      <c r="C435" s="151"/>
    </row>
    <row r="436" ht="13.5" spans="1:3">
      <c r="A436" s="169" t="s">
        <v>870</v>
      </c>
      <c r="B436" s="150" t="s">
        <v>871</v>
      </c>
      <c r="C436" s="151"/>
    </row>
    <row r="437" ht="13.5" spans="1:3">
      <c r="A437" s="169" t="s">
        <v>872</v>
      </c>
      <c r="B437" s="150" t="s">
        <v>873</v>
      </c>
      <c r="C437" s="151"/>
    </row>
    <row r="438" ht="13.5" spans="1:3">
      <c r="A438" s="169" t="s">
        <v>874</v>
      </c>
      <c r="B438" s="150" t="s">
        <v>875</v>
      </c>
      <c r="C438" s="151"/>
    </row>
    <row r="439" ht="13.5" spans="1:3">
      <c r="A439" s="169" t="s">
        <v>876</v>
      </c>
      <c r="B439" s="150" t="s">
        <v>877</v>
      </c>
      <c r="C439" s="151"/>
    </row>
    <row r="440" ht="13.5" spans="1:3">
      <c r="A440" s="169" t="s">
        <v>878</v>
      </c>
      <c r="B440" s="150" t="s">
        <v>879</v>
      </c>
      <c r="C440" s="151"/>
    </row>
    <row r="441" ht="13.5" spans="1:3">
      <c r="A441" s="169" t="s">
        <v>880</v>
      </c>
      <c r="B441" s="150" t="s">
        <v>881</v>
      </c>
      <c r="C441" s="151"/>
    </row>
    <row r="442" ht="13.5" spans="1:3">
      <c r="A442" s="169" t="s">
        <v>882</v>
      </c>
      <c r="B442" s="150" t="s">
        <v>883</v>
      </c>
      <c r="C442" s="151"/>
    </row>
    <row r="443" ht="13.5" spans="1:3">
      <c r="A443" s="169" t="s">
        <v>884</v>
      </c>
      <c r="B443" s="150" t="s">
        <v>885</v>
      </c>
      <c r="C443" s="151"/>
    </row>
    <row r="444" ht="13.5" spans="1:3">
      <c r="A444" s="169" t="s">
        <v>886</v>
      </c>
      <c r="B444" s="150" t="s">
        <v>887</v>
      </c>
      <c r="C444" s="151"/>
    </row>
    <row r="445" ht="13.5" spans="1:3">
      <c r="A445" s="169" t="s">
        <v>888</v>
      </c>
      <c r="B445" s="150" t="s">
        <v>889</v>
      </c>
      <c r="C445" s="151"/>
    </row>
    <row r="446" ht="13.5" spans="1:3">
      <c r="A446" s="169" t="s">
        <v>890</v>
      </c>
      <c r="B446" s="150" t="s">
        <v>891</v>
      </c>
      <c r="C446" s="151"/>
    </row>
    <row r="447" ht="13.5" spans="1:3">
      <c r="A447" s="169" t="s">
        <v>892</v>
      </c>
      <c r="B447" s="150" t="s">
        <v>893</v>
      </c>
      <c r="C447" s="151"/>
    </row>
    <row r="448" ht="13.5" spans="1:3">
      <c r="A448" s="169" t="s">
        <v>894</v>
      </c>
      <c r="B448" s="150" t="s">
        <v>895</v>
      </c>
      <c r="C448" s="151"/>
    </row>
    <row r="449" ht="13.5" spans="1:3">
      <c r="A449" s="169" t="s">
        <v>896</v>
      </c>
      <c r="B449" s="150" t="s">
        <v>897</v>
      </c>
      <c r="C449" s="151"/>
    </row>
    <row r="450" ht="13.5" spans="1:3">
      <c r="A450" s="169" t="s">
        <v>898</v>
      </c>
      <c r="B450" s="150" t="s">
        <v>899</v>
      </c>
      <c r="C450" s="151"/>
    </row>
    <row r="451" ht="13.5" spans="1:3">
      <c r="A451" s="169" t="s">
        <v>900</v>
      </c>
      <c r="B451" s="150" t="s">
        <v>120</v>
      </c>
      <c r="C451" s="151"/>
    </row>
    <row r="452" ht="13.5" spans="1:3">
      <c r="A452" s="169" t="s">
        <v>901</v>
      </c>
      <c r="B452" s="150" t="s">
        <v>902</v>
      </c>
      <c r="C452" s="151"/>
    </row>
    <row r="453" ht="13.5" spans="1:3">
      <c r="A453" s="169" t="s">
        <v>903</v>
      </c>
      <c r="B453" s="150" t="s">
        <v>904</v>
      </c>
      <c r="C453" s="151"/>
    </row>
    <row r="454" ht="13.5" spans="1:3">
      <c r="A454" s="169" t="s">
        <v>905</v>
      </c>
      <c r="B454" s="150" t="s">
        <v>906</v>
      </c>
      <c r="C454" s="151"/>
    </row>
    <row r="455" ht="13.5" spans="1:3">
      <c r="A455" s="169" t="s">
        <v>907</v>
      </c>
      <c r="B455" s="150" t="s">
        <v>908</v>
      </c>
      <c r="C455" s="151"/>
    </row>
    <row r="456" ht="13.5" spans="1:3">
      <c r="A456" s="169" t="s">
        <v>909</v>
      </c>
      <c r="B456" s="150" t="s">
        <v>910</v>
      </c>
      <c r="C456" s="151"/>
    </row>
    <row r="457" ht="13.5" spans="1:3">
      <c r="A457" s="169" t="s">
        <v>911</v>
      </c>
      <c r="B457" s="150" t="s">
        <v>912</v>
      </c>
      <c r="C457" s="151"/>
    </row>
    <row r="458" ht="13.5" spans="1:3">
      <c r="A458" s="169" t="s">
        <v>913</v>
      </c>
      <c r="B458" s="150" t="s">
        <v>914</v>
      </c>
      <c r="C458" s="151"/>
    </row>
    <row r="459" ht="13.5" spans="1:3">
      <c r="A459" s="169" t="s">
        <v>915</v>
      </c>
      <c r="B459" s="150" t="s">
        <v>916</v>
      </c>
      <c r="C459" s="151"/>
    </row>
    <row r="460" ht="13.5" spans="1:3">
      <c r="A460" s="169" t="s">
        <v>917</v>
      </c>
      <c r="B460" s="150" t="s">
        <v>120</v>
      </c>
      <c r="C460" s="151"/>
    </row>
    <row r="461" ht="13.5" spans="1:3">
      <c r="A461" s="169" t="s">
        <v>918</v>
      </c>
      <c r="B461" s="150" t="s">
        <v>919</v>
      </c>
      <c r="C461" s="151"/>
    </row>
    <row r="462" ht="13.5" spans="1:3">
      <c r="A462" s="169" t="s">
        <v>920</v>
      </c>
      <c r="B462" s="150" t="s">
        <v>921</v>
      </c>
      <c r="C462" s="151"/>
    </row>
    <row r="463" ht="13.5" spans="1:3">
      <c r="A463" s="169" t="s">
        <v>922</v>
      </c>
      <c r="B463" s="150" t="s">
        <v>923</v>
      </c>
      <c r="C463" s="151"/>
    </row>
    <row r="464" ht="13.5" spans="1:3">
      <c r="A464" s="169" t="s">
        <v>924</v>
      </c>
      <c r="B464" s="150" t="s">
        <v>925</v>
      </c>
      <c r="C464" s="151"/>
    </row>
    <row r="465" ht="13.5" spans="1:3">
      <c r="A465" s="169" t="s">
        <v>926</v>
      </c>
      <c r="B465" s="150" t="s">
        <v>927</v>
      </c>
      <c r="C465" s="151"/>
    </row>
    <row r="466" ht="13.5" spans="1:3">
      <c r="A466" s="169" t="s">
        <v>928</v>
      </c>
      <c r="B466" s="150" t="s">
        <v>929</v>
      </c>
      <c r="C466" s="151"/>
    </row>
    <row r="467" ht="13.5" spans="1:3">
      <c r="A467" s="169" t="s">
        <v>930</v>
      </c>
      <c r="B467" s="150" t="s">
        <v>931</v>
      </c>
      <c r="C467" s="151"/>
    </row>
    <row r="468" ht="13.5" spans="1:3">
      <c r="A468" s="169" t="s">
        <v>932</v>
      </c>
      <c r="B468" s="150" t="s">
        <v>933</v>
      </c>
      <c r="C468" s="151"/>
    </row>
    <row r="469" ht="13.5" spans="1:3">
      <c r="A469" s="169" t="s">
        <v>934</v>
      </c>
      <c r="B469" s="150" t="s">
        <v>935</v>
      </c>
      <c r="C469" s="151"/>
    </row>
    <row r="470" ht="13.5" spans="1:3">
      <c r="A470" s="169" t="s">
        <v>936</v>
      </c>
      <c r="B470" s="150" t="s">
        <v>937</v>
      </c>
      <c r="C470" s="151"/>
    </row>
    <row r="471" ht="13.5" spans="1:3">
      <c r="A471" s="169" t="s">
        <v>938</v>
      </c>
      <c r="B471" s="150" t="s">
        <v>939</v>
      </c>
      <c r="C471" s="151"/>
    </row>
    <row r="472" ht="13.5" spans="1:3">
      <c r="A472" s="169" t="s">
        <v>940</v>
      </c>
      <c r="B472" s="150" t="s">
        <v>941</v>
      </c>
      <c r="C472" s="151"/>
    </row>
    <row r="473" ht="13.5" spans="1:3">
      <c r="A473" s="169" t="s">
        <v>942</v>
      </c>
      <c r="B473" s="150" t="s">
        <v>943</v>
      </c>
      <c r="C473" s="151"/>
    </row>
    <row r="474" ht="13.5" spans="1:3">
      <c r="A474" s="169" t="s">
        <v>944</v>
      </c>
      <c r="B474" s="150" t="s">
        <v>945</v>
      </c>
      <c r="C474" s="151"/>
    </row>
    <row r="475" ht="13.5" spans="1:3">
      <c r="A475" s="169" t="s">
        <v>946</v>
      </c>
      <c r="B475" s="150" t="s">
        <v>947</v>
      </c>
      <c r="C475" s="151"/>
    </row>
    <row r="476" ht="13.5" spans="1:3">
      <c r="A476" s="169" t="s">
        <v>948</v>
      </c>
      <c r="B476" s="150" t="s">
        <v>949</v>
      </c>
      <c r="C476" s="151"/>
    </row>
    <row r="477" ht="13.5" spans="1:3">
      <c r="A477" s="169" t="s">
        <v>950</v>
      </c>
      <c r="B477" s="150" t="s">
        <v>951</v>
      </c>
      <c r="C477" s="151"/>
    </row>
    <row r="478" ht="13.5" spans="1:3">
      <c r="A478" s="169" t="s">
        <v>952</v>
      </c>
      <c r="B478" s="150" t="s">
        <v>953</v>
      </c>
      <c r="C478" s="151"/>
    </row>
    <row r="479" ht="13.5" spans="1:3">
      <c r="A479" s="169" t="s">
        <v>954</v>
      </c>
      <c r="B479" s="150" t="s">
        <v>955</v>
      </c>
      <c r="C479" s="151"/>
    </row>
    <row r="480" ht="13.5" spans="1:3">
      <c r="A480" s="169" t="s">
        <v>956</v>
      </c>
      <c r="B480" s="150" t="s">
        <v>957</v>
      </c>
      <c r="C480" s="151"/>
    </row>
    <row r="481" ht="13.5" spans="1:3">
      <c r="A481" s="169" t="s">
        <v>958</v>
      </c>
      <c r="B481" s="150" t="s">
        <v>959</v>
      </c>
      <c r="C481" s="151"/>
    </row>
    <row r="482" ht="13.5" spans="1:3">
      <c r="A482" s="169" t="s">
        <v>960</v>
      </c>
      <c r="B482" s="150" t="s">
        <v>961</v>
      </c>
      <c r="C482" s="151"/>
    </row>
    <row r="483" ht="13.5" spans="1:3">
      <c r="A483" s="169" t="s">
        <v>962</v>
      </c>
      <c r="B483" s="150" t="s">
        <v>963</v>
      </c>
      <c r="C483" s="151"/>
    </row>
    <row r="484" ht="13.5" spans="1:3">
      <c r="A484" s="169" t="s">
        <v>964</v>
      </c>
      <c r="B484" s="150" t="s">
        <v>965</v>
      </c>
      <c r="C484" s="151"/>
    </row>
    <row r="485" ht="13.5" spans="1:3">
      <c r="A485" s="169" t="s">
        <v>966</v>
      </c>
      <c r="B485" s="150" t="s">
        <v>967</v>
      </c>
      <c r="C485" s="151"/>
    </row>
    <row r="486" ht="13.5" spans="1:3">
      <c r="A486" s="169" t="s">
        <v>968</v>
      </c>
      <c r="B486" s="150" t="s">
        <v>969</v>
      </c>
      <c r="C486" s="151"/>
    </row>
    <row r="487" ht="13.5" spans="1:3">
      <c r="A487" s="169" t="s">
        <v>970</v>
      </c>
      <c r="B487" s="150" t="s">
        <v>971</v>
      </c>
      <c r="C487" s="151"/>
    </row>
    <row r="488" ht="13.5" spans="1:3">
      <c r="A488" s="169" t="s">
        <v>972</v>
      </c>
      <c r="B488" s="150" t="s">
        <v>973</v>
      </c>
      <c r="C488" s="151"/>
    </row>
    <row r="489" ht="13.5" spans="1:3">
      <c r="A489" s="169" t="s">
        <v>974</v>
      </c>
      <c r="B489" s="150" t="s">
        <v>975</v>
      </c>
      <c r="C489" s="151"/>
    </row>
    <row r="490" ht="13.5" spans="1:3">
      <c r="A490" s="169" t="s">
        <v>976</v>
      </c>
      <c r="B490" s="150" t="s">
        <v>977</v>
      </c>
      <c r="C490" s="151"/>
    </row>
    <row r="491" ht="13.5" spans="1:3">
      <c r="A491" s="169" t="s">
        <v>978</v>
      </c>
      <c r="B491" s="150" t="s">
        <v>979</v>
      </c>
      <c r="C491" s="151"/>
    </row>
    <row r="492" ht="13.5" spans="1:3">
      <c r="A492" s="169" t="s">
        <v>980</v>
      </c>
      <c r="B492" s="150" t="s">
        <v>981</v>
      </c>
      <c r="C492" s="151"/>
    </row>
    <row r="493" ht="13.5" spans="1:3">
      <c r="A493" s="169" t="s">
        <v>982</v>
      </c>
      <c r="B493" s="150" t="s">
        <v>983</v>
      </c>
      <c r="C493" s="151"/>
    </row>
    <row r="494" ht="13.5" spans="1:3">
      <c r="A494" s="169" t="s">
        <v>984</v>
      </c>
      <c r="B494" s="150" t="s">
        <v>985</v>
      </c>
      <c r="C494" s="151"/>
    </row>
    <row r="495" ht="13.5" spans="1:3">
      <c r="A495" s="169" t="s">
        <v>986</v>
      </c>
      <c r="B495" s="150" t="s">
        <v>987</v>
      </c>
      <c r="C495" s="151"/>
    </row>
    <row r="496" ht="13.5" spans="1:3">
      <c r="A496" s="169" t="s">
        <v>988</v>
      </c>
      <c r="B496" s="150" t="s">
        <v>989</v>
      </c>
      <c r="C496" s="151"/>
    </row>
    <row r="497" ht="13.5" spans="1:3">
      <c r="A497" s="169" t="s">
        <v>990</v>
      </c>
      <c r="B497" s="150" t="s">
        <v>991</v>
      </c>
      <c r="C497" s="151"/>
    </row>
    <row r="498" ht="13.5" spans="1:3">
      <c r="A498" s="169" t="s">
        <v>992</v>
      </c>
      <c r="B498" s="150" t="s">
        <v>120</v>
      </c>
      <c r="C498" s="151"/>
    </row>
    <row r="499" ht="13.5" spans="1:3">
      <c r="A499" s="169" t="s">
        <v>993</v>
      </c>
      <c r="B499" s="150" t="s">
        <v>84</v>
      </c>
      <c r="C499" s="151"/>
    </row>
    <row r="500" ht="13.5" spans="1:3">
      <c r="A500" s="169" t="s">
        <v>994</v>
      </c>
      <c r="B500" s="150" t="s">
        <v>995</v>
      </c>
      <c r="C500" s="151"/>
    </row>
    <row r="501" ht="13.5" spans="1:3">
      <c r="A501" s="169" t="s">
        <v>996</v>
      </c>
      <c r="B501" s="150" t="s">
        <v>997</v>
      </c>
      <c r="C501" s="151"/>
    </row>
    <row r="502" ht="13.5" spans="1:3">
      <c r="A502" s="169" t="s">
        <v>998</v>
      </c>
      <c r="B502" s="150" t="s">
        <v>999</v>
      </c>
      <c r="C502" s="151"/>
    </row>
    <row r="503" ht="13.5" spans="1:3">
      <c r="A503" s="169" t="s">
        <v>1000</v>
      </c>
      <c r="B503" s="150" t="s">
        <v>1001</v>
      </c>
      <c r="C503" s="151"/>
    </row>
    <row r="504" ht="13.5" spans="1:3">
      <c r="A504" s="169" t="s">
        <v>1002</v>
      </c>
      <c r="B504" s="150" t="s">
        <v>1003</v>
      </c>
      <c r="C504" s="151"/>
    </row>
    <row r="505" ht="13.5" spans="1:3">
      <c r="A505" s="169" t="s">
        <v>1004</v>
      </c>
      <c r="B505" s="150" t="s">
        <v>1005</v>
      </c>
      <c r="C505" s="151"/>
    </row>
    <row r="506" ht="13.5" spans="1:3">
      <c r="A506" s="169" t="s">
        <v>1006</v>
      </c>
      <c r="B506" s="150" t="s">
        <v>1007</v>
      </c>
      <c r="C506" s="151"/>
    </row>
    <row r="507" ht="13.5" spans="1:3">
      <c r="A507" s="169" t="s">
        <v>1008</v>
      </c>
      <c r="B507" s="150" t="s">
        <v>1009</v>
      </c>
      <c r="C507" s="151"/>
    </row>
    <row r="508" ht="13.5" spans="1:3">
      <c r="A508" s="169" t="s">
        <v>1010</v>
      </c>
      <c r="B508" s="150" t="s">
        <v>1011</v>
      </c>
      <c r="C508" s="151"/>
    </row>
    <row r="509" ht="13.5" spans="1:3">
      <c r="A509" s="169" t="s">
        <v>1012</v>
      </c>
      <c r="B509" s="150" t="s">
        <v>1013</v>
      </c>
      <c r="C509" s="151"/>
    </row>
    <row r="510" ht="13.5" spans="1:3">
      <c r="A510" s="169" t="s">
        <v>1014</v>
      </c>
      <c r="B510" s="150" t="s">
        <v>1015</v>
      </c>
      <c r="C510" s="151"/>
    </row>
    <row r="511" ht="13.5" spans="1:3">
      <c r="A511" s="169" t="s">
        <v>1016</v>
      </c>
      <c r="B511" s="150" t="s">
        <v>1017</v>
      </c>
      <c r="C511" s="151"/>
    </row>
    <row r="512" ht="13.5" spans="1:3">
      <c r="A512" s="169" t="s">
        <v>1018</v>
      </c>
      <c r="B512" s="150" t="s">
        <v>1019</v>
      </c>
      <c r="C512" s="151"/>
    </row>
    <row r="513" ht="13.5" spans="1:3">
      <c r="A513" s="169" t="s">
        <v>1020</v>
      </c>
      <c r="B513" s="150" t="s">
        <v>120</v>
      </c>
      <c r="C513" s="151"/>
    </row>
    <row r="514" ht="13.5" spans="1:3">
      <c r="A514" s="169" t="s">
        <v>1021</v>
      </c>
      <c r="B514" s="150" t="s">
        <v>1022</v>
      </c>
      <c r="C514" s="151"/>
    </row>
    <row r="515" ht="13.5" spans="1:3">
      <c r="A515" s="169" t="s">
        <v>1023</v>
      </c>
      <c r="B515" s="150" t="s">
        <v>1024</v>
      </c>
      <c r="C515" s="151"/>
    </row>
    <row r="516" ht="13.5" spans="1:3">
      <c r="A516" s="169" t="s">
        <v>1025</v>
      </c>
      <c r="B516" s="150" t="s">
        <v>1026</v>
      </c>
      <c r="C516" s="151"/>
    </row>
    <row r="517" ht="13.5" spans="1:3">
      <c r="A517" s="169" t="s">
        <v>1027</v>
      </c>
      <c r="B517" s="150" t="s">
        <v>1028</v>
      </c>
      <c r="C517" s="151"/>
    </row>
    <row r="518" ht="13.5" spans="1:3">
      <c r="A518" s="169" t="s">
        <v>1029</v>
      </c>
      <c r="B518" s="150" t="s">
        <v>1030</v>
      </c>
      <c r="C518" s="151"/>
    </row>
    <row r="519" ht="13.5" spans="1:3">
      <c r="A519" s="169" t="s">
        <v>1031</v>
      </c>
      <c r="B519" s="150" t="s">
        <v>1032</v>
      </c>
      <c r="C519" s="151"/>
    </row>
    <row r="520" ht="13.5" spans="1:3">
      <c r="A520" s="169" t="s">
        <v>1033</v>
      </c>
      <c r="B520" s="150" t="s">
        <v>1034</v>
      </c>
      <c r="C520" s="151"/>
    </row>
    <row r="521" ht="13.5" spans="1:3">
      <c r="A521" s="169" t="s">
        <v>1035</v>
      </c>
      <c r="B521" s="150" t="s">
        <v>1036</v>
      </c>
      <c r="C521" s="151"/>
    </row>
    <row r="522" ht="13.5" spans="1:3">
      <c r="A522" s="169" t="s">
        <v>1037</v>
      </c>
      <c r="B522" s="150" t="s">
        <v>1038</v>
      </c>
      <c r="C522" s="151"/>
    </row>
    <row r="523" ht="13.5" spans="1:3">
      <c r="A523" s="169" t="s">
        <v>1039</v>
      </c>
      <c r="B523" s="150" t="s">
        <v>1040</v>
      </c>
      <c r="C523" s="151"/>
    </row>
    <row r="524" ht="13.5" spans="1:3">
      <c r="A524" s="169" t="s">
        <v>1041</v>
      </c>
      <c r="B524" s="150" t="s">
        <v>1042</v>
      </c>
      <c r="C524" s="151"/>
    </row>
    <row r="525" ht="13.5" spans="1:3">
      <c r="A525" s="169" t="s">
        <v>1043</v>
      </c>
      <c r="B525" s="150" t="s">
        <v>120</v>
      </c>
      <c r="C525" s="151"/>
    </row>
    <row r="526" ht="13.5" spans="1:3">
      <c r="A526" s="169" t="s">
        <v>1044</v>
      </c>
      <c r="B526" s="150" t="s">
        <v>1045</v>
      </c>
      <c r="C526" s="151"/>
    </row>
    <row r="527" ht="13.5" spans="1:3">
      <c r="A527" s="169" t="s">
        <v>1046</v>
      </c>
      <c r="B527" s="150" t="s">
        <v>1001</v>
      </c>
      <c r="C527" s="151"/>
    </row>
    <row r="528" ht="13.5" spans="1:3">
      <c r="A528" s="169" t="s">
        <v>1047</v>
      </c>
      <c r="B528" s="150" t="s">
        <v>1048</v>
      </c>
      <c r="C528" s="151"/>
    </row>
    <row r="529" ht="13.5" spans="1:3">
      <c r="A529" s="169" t="s">
        <v>1049</v>
      </c>
      <c r="B529" s="150" t="s">
        <v>1050</v>
      </c>
      <c r="C529" s="151"/>
    </row>
    <row r="530" ht="13.5" spans="1:3">
      <c r="A530" s="169" t="s">
        <v>1051</v>
      </c>
      <c r="B530" s="150" t="s">
        <v>1052</v>
      </c>
      <c r="C530" s="151"/>
    </row>
    <row r="531" ht="13.5" spans="1:3">
      <c r="A531" s="169" t="s">
        <v>1053</v>
      </c>
      <c r="B531" s="150" t="s">
        <v>1054</v>
      </c>
      <c r="C531" s="151"/>
    </row>
    <row r="532" ht="13.5" spans="1:3">
      <c r="A532" s="169" t="s">
        <v>1055</v>
      </c>
      <c r="B532" s="150" t="s">
        <v>1056</v>
      </c>
      <c r="C532" s="151"/>
    </row>
    <row r="533" ht="13.5" spans="1:3">
      <c r="A533" s="169" t="s">
        <v>1057</v>
      </c>
      <c r="B533" s="150" t="s">
        <v>1058</v>
      </c>
      <c r="C533" s="151"/>
    </row>
    <row r="534" ht="13.5" spans="1:3">
      <c r="A534" s="169" t="s">
        <v>1059</v>
      </c>
      <c r="B534" s="150" t="s">
        <v>120</v>
      </c>
      <c r="C534" s="151"/>
    </row>
    <row r="535" ht="13.5" spans="1:3">
      <c r="A535" s="169" t="s">
        <v>1060</v>
      </c>
      <c r="B535" s="150" t="s">
        <v>1061</v>
      </c>
      <c r="C535" s="151"/>
    </row>
    <row r="536" ht="13.5" spans="1:3">
      <c r="A536" s="169" t="s">
        <v>1062</v>
      </c>
      <c r="B536" s="150" t="s">
        <v>1063</v>
      </c>
      <c r="C536" s="151"/>
    </row>
    <row r="537" ht="13.5" spans="1:3">
      <c r="A537" s="169" t="s">
        <v>1064</v>
      </c>
      <c r="B537" s="150" t="s">
        <v>1065</v>
      </c>
      <c r="C537" s="151"/>
    </row>
    <row r="538" ht="13.5" spans="1:3">
      <c r="A538" s="169" t="s">
        <v>1066</v>
      </c>
      <c r="B538" s="150" t="s">
        <v>1067</v>
      </c>
      <c r="C538" s="151"/>
    </row>
    <row r="539" ht="13.5" spans="1:3">
      <c r="A539" s="169" t="s">
        <v>1068</v>
      </c>
      <c r="B539" s="150" t="s">
        <v>1069</v>
      </c>
      <c r="C539" s="151"/>
    </row>
    <row r="540" ht="13.5" spans="1:3">
      <c r="A540" s="169" t="s">
        <v>1070</v>
      </c>
      <c r="B540" s="150" t="s">
        <v>1071</v>
      </c>
      <c r="C540" s="151"/>
    </row>
    <row r="541" ht="13.5" spans="1:3">
      <c r="A541" s="169" t="s">
        <v>1072</v>
      </c>
      <c r="B541" s="150" t="s">
        <v>1073</v>
      </c>
      <c r="C541" s="151"/>
    </row>
    <row r="542" ht="13.5" spans="1:3">
      <c r="A542" s="169" t="s">
        <v>1074</v>
      </c>
      <c r="B542" s="150" t="s">
        <v>1075</v>
      </c>
      <c r="C542" s="151"/>
    </row>
    <row r="543" ht="13.5" spans="1:3">
      <c r="A543" s="169" t="s">
        <v>1076</v>
      </c>
      <c r="B543" s="150" t="s">
        <v>120</v>
      </c>
      <c r="C543" s="151"/>
    </row>
    <row r="544" ht="13.5" spans="1:3">
      <c r="A544" s="169" t="s">
        <v>1077</v>
      </c>
      <c r="B544" s="150" t="s">
        <v>1078</v>
      </c>
      <c r="C544" s="151"/>
    </row>
    <row r="545" ht="13.5" spans="1:3">
      <c r="A545" s="169" t="s">
        <v>1079</v>
      </c>
      <c r="B545" s="150" t="s">
        <v>1080</v>
      </c>
      <c r="C545" s="151"/>
    </row>
    <row r="546" ht="13.5" spans="1:3">
      <c r="A546" s="169" t="s">
        <v>1081</v>
      </c>
      <c r="B546" s="150" t="s">
        <v>1082</v>
      </c>
      <c r="C546" s="151"/>
    </row>
    <row r="547" ht="13.5" spans="1:3">
      <c r="A547" s="169" t="s">
        <v>1083</v>
      </c>
      <c r="B547" s="150" t="s">
        <v>1084</v>
      </c>
      <c r="C547" s="151"/>
    </row>
    <row r="548" ht="13.5" spans="1:3">
      <c r="A548" s="169" t="s">
        <v>1085</v>
      </c>
      <c r="B548" s="150" t="s">
        <v>1086</v>
      </c>
      <c r="C548" s="151"/>
    </row>
    <row r="549" ht="13.5" spans="1:3">
      <c r="A549" s="169" t="s">
        <v>1087</v>
      </c>
      <c r="B549" s="150" t="s">
        <v>1088</v>
      </c>
      <c r="C549" s="151"/>
    </row>
    <row r="550" ht="13.5" spans="1:3">
      <c r="A550" s="169" t="s">
        <v>1089</v>
      </c>
      <c r="B550" s="150" t="s">
        <v>1090</v>
      </c>
      <c r="C550" s="151"/>
    </row>
    <row r="551" ht="13.5" spans="1:3">
      <c r="A551" s="169" t="s">
        <v>1091</v>
      </c>
      <c r="B551" s="150" t="s">
        <v>120</v>
      </c>
      <c r="C551" s="151"/>
    </row>
    <row r="552" ht="13.5" spans="1:3">
      <c r="A552" s="169" t="s">
        <v>1092</v>
      </c>
      <c r="B552" s="150" t="s">
        <v>1093</v>
      </c>
      <c r="C552" s="151"/>
    </row>
    <row r="553" ht="13.5" spans="1:3">
      <c r="A553" s="169" t="s">
        <v>1094</v>
      </c>
      <c r="B553" s="150" t="s">
        <v>1095</v>
      </c>
      <c r="C553" s="151"/>
    </row>
    <row r="554" ht="13.5" spans="1:3">
      <c r="A554" s="169" t="s">
        <v>1096</v>
      </c>
      <c r="B554" s="150" t="s">
        <v>1097</v>
      </c>
      <c r="C554" s="151"/>
    </row>
    <row r="555" ht="13.5" spans="1:3">
      <c r="A555" s="169" t="s">
        <v>1098</v>
      </c>
      <c r="B555" s="150" t="s">
        <v>1099</v>
      </c>
      <c r="C555" s="151"/>
    </row>
    <row r="556" ht="13.5" spans="1:3">
      <c r="A556" s="169" t="s">
        <v>1100</v>
      </c>
      <c r="B556" s="150" t="s">
        <v>1101</v>
      </c>
      <c r="C556" s="151"/>
    </row>
    <row r="557" ht="13.5" spans="1:3">
      <c r="A557" s="169" t="s">
        <v>1102</v>
      </c>
      <c r="B557" s="150" t="s">
        <v>1103</v>
      </c>
      <c r="C557" s="151"/>
    </row>
    <row r="558" ht="13.5" spans="1:3">
      <c r="A558" s="169" t="s">
        <v>1104</v>
      </c>
      <c r="B558" s="150" t="s">
        <v>1105</v>
      </c>
      <c r="C558" s="151"/>
    </row>
    <row r="559" ht="13.5" spans="1:3">
      <c r="A559" s="169" t="s">
        <v>1106</v>
      </c>
      <c r="B559" s="150" t="s">
        <v>120</v>
      </c>
      <c r="C559" s="151"/>
    </row>
    <row r="560" ht="13.5" spans="1:3">
      <c r="A560" s="169" t="s">
        <v>1107</v>
      </c>
      <c r="B560" s="150" t="s">
        <v>1108</v>
      </c>
      <c r="C560" s="151"/>
    </row>
    <row r="561" ht="13.5" spans="1:3">
      <c r="A561" s="169" t="s">
        <v>1109</v>
      </c>
      <c r="B561" s="150" t="s">
        <v>1110</v>
      </c>
      <c r="C561" s="151"/>
    </row>
    <row r="562" ht="13.5" spans="1:3">
      <c r="A562" s="169" t="s">
        <v>1111</v>
      </c>
      <c r="B562" s="150" t="s">
        <v>1112</v>
      </c>
      <c r="C562" s="151"/>
    </row>
    <row r="563" ht="13.5" spans="1:3">
      <c r="A563" s="169" t="s">
        <v>1113</v>
      </c>
      <c r="B563" s="150" t="s">
        <v>1114</v>
      </c>
      <c r="C563" s="151"/>
    </row>
    <row r="564" ht="13.5" spans="1:3">
      <c r="A564" s="169" t="s">
        <v>1115</v>
      </c>
      <c r="B564" s="150" t="s">
        <v>1116</v>
      </c>
      <c r="C564" s="151"/>
    </row>
    <row r="565" ht="13.5" spans="1:3">
      <c r="A565" s="169" t="s">
        <v>1117</v>
      </c>
      <c r="B565" s="150" t="s">
        <v>1118</v>
      </c>
      <c r="C565" s="151"/>
    </row>
    <row r="566" ht="13.5" spans="1:3">
      <c r="A566" s="169" t="s">
        <v>1119</v>
      </c>
      <c r="B566" s="150" t="s">
        <v>1120</v>
      </c>
      <c r="C566" s="151"/>
    </row>
    <row r="567" ht="13.5" spans="1:3">
      <c r="A567" s="149">
        <v>210800</v>
      </c>
      <c r="B567" s="150" t="s">
        <v>1121</v>
      </c>
      <c r="C567" s="151"/>
    </row>
    <row r="568" ht="13.5" spans="1:3">
      <c r="A568" s="149">
        <v>210802</v>
      </c>
      <c r="B568" s="150" t="s">
        <v>1122</v>
      </c>
      <c r="C568" s="151"/>
    </row>
    <row r="569" ht="13.5" spans="1:3">
      <c r="A569" s="149">
        <v>210803</v>
      </c>
      <c r="B569" s="150" t="s">
        <v>1123</v>
      </c>
      <c r="C569" s="151"/>
    </row>
    <row r="570" ht="13.5" spans="1:3">
      <c r="A570" s="149">
        <v>210804</v>
      </c>
      <c r="B570" s="150" t="s">
        <v>1124</v>
      </c>
      <c r="C570" s="151"/>
    </row>
    <row r="571" ht="13.5" spans="1:3">
      <c r="A571" s="149">
        <v>210811</v>
      </c>
      <c r="B571" s="150" t="s">
        <v>1125</v>
      </c>
      <c r="C571" s="151"/>
    </row>
    <row r="572" ht="13.5" spans="1:3">
      <c r="A572" s="149">
        <v>210881</v>
      </c>
      <c r="B572" s="150" t="s">
        <v>1126</v>
      </c>
      <c r="C572" s="151"/>
    </row>
    <row r="573" ht="13.5" spans="1:3">
      <c r="A573" s="149">
        <v>210882</v>
      </c>
      <c r="B573" s="150" t="s">
        <v>1127</v>
      </c>
      <c r="C573" s="151"/>
    </row>
    <row r="574" ht="13.5" spans="1:3">
      <c r="A574" s="169" t="s">
        <v>1128</v>
      </c>
      <c r="B574" s="150" t="s">
        <v>1129</v>
      </c>
      <c r="C574" s="151"/>
    </row>
    <row r="575" ht="13.5" spans="1:3">
      <c r="A575" s="169" t="s">
        <v>1130</v>
      </c>
      <c r="B575" s="150" t="s">
        <v>120</v>
      </c>
      <c r="C575" s="151"/>
    </row>
    <row r="576" ht="13.5" spans="1:3">
      <c r="A576" s="169" t="s">
        <v>1131</v>
      </c>
      <c r="B576" s="150" t="s">
        <v>1132</v>
      </c>
      <c r="C576" s="151"/>
    </row>
    <row r="577" ht="13.5" spans="1:3">
      <c r="A577" s="169" t="s">
        <v>1133</v>
      </c>
      <c r="B577" s="150" t="s">
        <v>1134</v>
      </c>
      <c r="C577" s="151"/>
    </row>
    <row r="578" ht="13.5" spans="1:3">
      <c r="A578" s="169" t="s">
        <v>1135</v>
      </c>
      <c r="B578" s="150" t="s">
        <v>1136</v>
      </c>
      <c r="C578" s="151"/>
    </row>
    <row r="579" ht="13.5" spans="1:3">
      <c r="A579" s="169" t="s">
        <v>1137</v>
      </c>
      <c r="B579" s="150" t="s">
        <v>1138</v>
      </c>
      <c r="C579" s="151"/>
    </row>
    <row r="580" ht="13.5" spans="1:3">
      <c r="A580" s="169" t="s">
        <v>1139</v>
      </c>
      <c r="B580" s="150" t="s">
        <v>1140</v>
      </c>
      <c r="C580" s="151"/>
    </row>
    <row r="581" ht="13.5" spans="1:3">
      <c r="A581" s="169" t="s">
        <v>1141</v>
      </c>
      <c r="B581" s="150" t="s">
        <v>1142</v>
      </c>
      <c r="C581" s="151"/>
    </row>
    <row r="582" ht="13.5" spans="1:3">
      <c r="A582" s="169" t="s">
        <v>1143</v>
      </c>
      <c r="B582" s="150" t="s">
        <v>1144</v>
      </c>
      <c r="C582" s="151"/>
    </row>
    <row r="583" ht="13.5" spans="1:3">
      <c r="A583" s="169" t="s">
        <v>1145</v>
      </c>
      <c r="B583" s="150" t="s">
        <v>1146</v>
      </c>
      <c r="C583" s="151"/>
    </row>
    <row r="584" ht="13.5" spans="1:3">
      <c r="A584" s="169" t="s">
        <v>1147</v>
      </c>
      <c r="B584" s="150" t="s">
        <v>120</v>
      </c>
      <c r="C584" s="151"/>
    </row>
    <row r="585" ht="13.5" spans="1:3">
      <c r="A585" s="169" t="s">
        <v>1148</v>
      </c>
      <c r="B585" s="150" t="s">
        <v>1149</v>
      </c>
      <c r="C585" s="151"/>
    </row>
    <row r="586" ht="13.5" spans="1:3">
      <c r="A586" s="169" t="s">
        <v>1150</v>
      </c>
      <c r="B586" s="150" t="s">
        <v>1151</v>
      </c>
      <c r="C586" s="151"/>
    </row>
    <row r="587" ht="13.5" spans="1:3">
      <c r="A587" s="169" t="s">
        <v>1152</v>
      </c>
      <c r="B587" s="150" t="s">
        <v>1153</v>
      </c>
      <c r="C587" s="151"/>
    </row>
    <row r="588" ht="13.5" spans="1:3">
      <c r="A588" s="169" t="s">
        <v>1154</v>
      </c>
      <c r="B588" s="150" t="s">
        <v>1155</v>
      </c>
      <c r="C588" s="151"/>
    </row>
    <row r="589" ht="13.5" spans="1:3">
      <c r="A589" s="169" t="s">
        <v>1156</v>
      </c>
      <c r="B589" s="150" t="s">
        <v>1157</v>
      </c>
      <c r="C589" s="151"/>
    </row>
    <row r="590" ht="13.5" spans="1:3">
      <c r="A590" s="169" t="s">
        <v>1158</v>
      </c>
      <c r="B590" s="150" t="s">
        <v>1159</v>
      </c>
      <c r="C590" s="151"/>
    </row>
    <row r="591" ht="13.5" spans="1:3">
      <c r="A591" s="169" t="s">
        <v>1160</v>
      </c>
      <c r="B591" s="150" t="s">
        <v>1161</v>
      </c>
      <c r="C591" s="151"/>
    </row>
    <row r="592" ht="13.5" spans="1:3">
      <c r="A592" s="169" t="s">
        <v>1162</v>
      </c>
      <c r="B592" s="150" t="s">
        <v>1163</v>
      </c>
      <c r="C592" s="151"/>
    </row>
    <row r="593" ht="13.5" spans="1:3">
      <c r="A593" s="169" t="s">
        <v>1164</v>
      </c>
      <c r="B593" s="150" t="s">
        <v>120</v>
      </c>
      <c r="C593" s="151"/>
    </row>
    <row r="594" ht="13.5" spans="1:3">
      <c r="A594" s="169" t="s">
        <v>1165</v>
      </c>
      <c r="B594" s="150" t="s">
        <v>1166</v>
      </c>
      <c r="C594" s="151"/>
    </row>
    <row r="595" ht="13.5" spans="1:3">
      <c r="A595" s="169" t="s">
        <v>1167</v>
      </c>
      <c r="B595" s="150" t="s">
        <v>1168</v>
      </c>
      <c r="C595" s="151"/>
    </row>
    <row r="596" ht="13.5" spans="1:3">
      <c r="A596" s="169" t="s">
        <v>1169</v>
      </c>
      <c r="B596" s="150" t="s">
        <v>1170</v>
      </c>
      <c r="C596" s="151"/>
    </row>
    <row r="597" ht="13.5" spans="1:3">
      <c r="A597" s="169" t="s">
        <v>1171</v>
      </c>
      <c r="B597" s="150" t="s">
        <v>1172</v>
      </c>
      <c r="C597" s="151"/>
    </row>
    <row r="598" ht="13.5" spans="1:3">
      <c r="A598" s="169" t="s">
        <v>1173</v>
      </c>
      <c r="B598" s="150" t="s">
        <v>1174</v>
      </c>
      <c r="C598" s="151"/>
    </row>
    <row r="599" ht="13.5" spans="1:3">
      <c r="A599" s="169" t="s">
        <v>1175</v>
      </c>
      <c r="B599" s="150" t="s">
        <v>120</v>
      </c>
      <c r="C599" s="151"/>
    </row>
    <row r="600" ht="13.5" spans="1:3">
      <c r="A600" s="169" t="s">
        <v>1176</v>
      </c>
      <c r="B600" s="150" t="s">
        <v>1177</v>
      </c>
      <c r="C600" s="151"/>
    </row>
    <row r="601" ht="13.5" spans="1:3">
      <c r="A601" s="169" t="s">
        <v>1178</v>
      </c>
      <c r="B601" s="150" t="s">
        <v>1179</v>
      </c>
      <c r="C601" s="151"/>
    </row>
    <row r="602" ht="13.5" spans="1:3">
      <c r="A602" s="169" t="s">
        <v>1180</v>
      </c>
      <c r="B602" s="150" t="s">
        <v>1181</v>
      </c>
      <c r="C602" s="151"/>
    </row>
    <row r="603" ht="13.5" spans="1:3">
      <c r="A603" s="169" t="s">
        <v>1182</v>
      </c>
      <c r="B603" s="150" t="s">
        <v>1183</v>
      </c>
      <c r="C603" s="151"/>
    </row>
    <row r="604" ht="13.5" spans="1:3">
      <c r="A604" s="169" t="s">
        <v>1184</v>
      </c>
      <c r="B604" s="150" t="s">
        <v>1185</v>
      </c>
      <c r="C604" s="151"/>
    </row>
    <row r="605" ht="13.5" spans="1:3">
      <c r="A605" s="169" t="s">
        <v>1186</v>
      </c>
      <c r="B605" s="150" t="s">
        <v>1187</v>
      </c>
      <c r="C605" s="151"/>
    </row>
    <row r="606" ht="13.5" spans="1:3">
      <c r="A606" s="169" t="s">
        <v>1188</v>
      </c>
      <c r="B606" s="150" t="s">
        <v>1189</v>
      </c>
      <c r="C606" s="151"/>
    </row>
    <row r="607" ht="13.5" spans="1:3">
      <c r="A607" s="169" t="s">
        <v>1190</v>
      </c>
      <c r="B607" s="150" t="s">
        <v>1191</v>
      </c>
      <c r="C607" s="151"/>
    </row>
    <row r="608" ht="13.5" spans="1:3">
      <c r="A608" s="169" t="s">
        <v>1192</v>
      </c>
      <c r="B608" s="150" t="s">
        <v>120</v>
      </c>
      <c r="C608" s="151"/>
    </row>
    <row r="609" ht="13.5" spans="1:3">
      <c r="A609" s="169" t="s">
        <v>1193</v>
      </c>
      <c r="B609" s="150" t="s">
        <v>1194</v>
      </c>
      <c r="C609" s="151"/>
    </row>
    <row r="610" ht="13.5" spans="1:3">
      <c r="A610" s="169" t="s">
        <v>1195</v>
      </c>
      <c r="B610" s="150" t="s">
        <v>1196</v>
      </c>
      <c r="C610" s="151"/>
    </row>
    <row r="611" ht="13.5" spans="1:3">
      <c r="A611" s="169" t="s">
        <v>1197</v>
      </c>
      <c r="B611" s="150" t="s">
        <v>1198</v>
      </c>
      <c r="C611" s="151"/>
    </row>
    <row r="612" ht="13.5" spans="1:3">
      <c r="A612" s="169" t="s">
        <v>1199</v>
      </c>
      <c r="B612" s="150" t="s">
        <v>1200</v>
      </c>
      <c r="C612" s="151"/>
    </row>
    <row r="613" ht="13.5" spans="1:3">
      <c r="A613" s="169" t="s">
        <v>1201</v>
      </c>
      <c r="B613" s="150" t="s">
        <v>1202</v>
      </c>
      <c r="C613" s="151"/>
    </row>
    <row r="614" ht="13.5" spans="1:3">
      <c r="A614" s="169" t="s">
        <v>1203</v>
      </c>
      <c r="B614" s="150" t="s">
        <v>1204</v>
      </c>
      <c r="C614" s="151"/>
    </row>
    <row r="615" ht="13.5" spans="1:3">
      <c r="A615" s="169" t="s">
        <v>1205</v>
      </c>
      <c r="B615" s="150" t="s">
        <v>1206</v>
      </c>
      <c r="C615" s="151"/>
    </row>
    <row r="616" ht="13.5" spans="1:3">
      <c r="A616" s="169" t="s">
        <v>1207</v>
      </c>
      <c r="B616" s="150" t="s">
        <v>1208</v>
      </c>
      <c r="C616" s="151"/>
    </row>
    <row r="617" ht="13.5" spans="1:3">
      <c r="A617" s="169" t="s">
        <v>1209</v>
      </c>
      <c r="B617" s="150" t="s">
        <v>120</v>
      </c>
      <c r="C617" s="151"/>
    </row>
    <row r="618" ht="13.5" spans="1:3">
      <c r="A618" s="169" t="s">
        <v>1210</v>
      </c>
      <c r="B618" s="150" t="s">
        <v>1211</v>
      </c>
      <c r="C618" s="151"/>
    </row>
    <row r="619" ht="13.5" spans="1:3">
      <c r="A619" s="169" t="s">
        <v>1212</v>
      </c>
      <c r="B619" s="150" t="s">
        <v>1213</v>
      </c>
      <c r="C619" s="151"/>
    </row>
    <row r="620" ht="13.5" spans="1:3">
      <c r="A620" s="169" t="s">
        <v>1214</v>
      </c>
      <c r="B620" s="150" t="s">
        <v>1215</v>
      </c>
      <c r="C620" s="151"/>
    </row>
    <row r="621" ht="13.5" spans="1:3">
      <c r="A621" s="169" t="s">
        <v>1216</v>
      </c>
      <c r="B621" s="150" t="s">
        <v>1217</v>
      </c>
      <c r="C621" s="151"/>
    </row>
    <row r="622" ht="13.5" spans="1:3">
      <c r="A622" s="169" t="s">
        <v>1218</v>
      </c>
      <c r="B622" s="150" t="s">
        <v>1219</v>
      </c>
      <c r="C622" s="151"/>
    </row>
    <row r="623" ht="13.5" spans="1:3">
      <c r="A623" s="169" t="s">
        <v>1220</v>
      </c>
      <c r="B623" s="150" t="s">
        <v>1221</v>
      </c>
      <c r="C623" s="151"/>
    </row>
    <row r="624" ht="13.5" spans="1:3">
      <c r="A624" s="169" t="s">
        <v>1222</v>
      </c>
      <c r="B624" s="150" t="s">
        <v>1223</v>
      </c>
      <c r="C624" s="151"/>
    </row>
    <row r="625" ht="13.5" spans="1:3">
      <c r="A625" s="169" t="s">
        <v>1224</v>
      </c>
      <c r="B625" s="150" t="s">
        <v>1225</v>
      </c>
      <c r="C625" s="151"/>
    </row>
    <row r="626" ht="13.5" spans="1:3">
      <c r="A626" s="169" t="s">
        <v>1226</v>
      </c>
      <c r="B626" s="150" t="s">
        <v>120</v>
      </c>
      <c r="C626" s="151"/>
    </row>
    <row r="627" ht="13.5" spans="1:3">
      <c r="A627" s="169" t="s">
        <v>1227</v>
      </c>
      <c r="B627" s="150" t="s">
        <v>1228</v>
      </c>
      <c r="C627" s="151"/>
    </row>
    <row r="628" ht="13.5" spans="1:3">
      <c r="A628" s="169" t="s">
        <v>1229</v>
      </c>
      <c r="B628" s="150" t="s">
        <v>1230</v>
      </c>
      <c r="C628" s="151"/>
    </row>
    <row r="629" ht="13.5" spans="1:3">
      <c r="A629" s="169" t="s">
        <v>1231</v>
      </c>
      <c r="B629" s="150" t="s">
        <v>53</v>
      </c>
      <c r="C629" s="151"/>
    </row>
    <row r="630" ht="13.5" spans="1:3">
      <c r="A630" s="169" t="s">
        <v>1232</v>
      </c>
      <c r="B630" s="150" t="s">
        <v>1233</v>
      </c>
      <c r="C630" s="151"/>
    </row>
    <row r="631" ht="13.5" spans="1:3">
      <c r="A631" s="169" t="s">
        <v>1234</v>
      </c>
      <c r="B631" s="150" t="s">
        <v>1235</v>
      </c>
      <c r="C631" s="151"/>
    </row>
    <row r="632" ht="13.5" spans="1:3">
      <c r="A632" s="169" t="s">
        <v>1236</v>
      </c>
      <c r="B632" s="150" t="s">
        <v>1237</v>
      </c>
      <c r="C632" s="151"/>
    </row>
    <row r="633" ht="13.5" spans="1:3">
      <c r="A633" s="169" t="s">
        <v>1238</v>
      </c>
      <c r="B633" s="150" t="s">
        <v>1239</v>
      </c>
      <c r="C633" s="151"/>
    </row>
    <row r="634" ht="13.5" spans="1:3">
      <c r="A634" s="169" t="s">
        <v>1240</v>
      </c>
      <c r="B634" s="150" t="s">
        <v>1241</v>
      </c>
      <c r="C634" s="151"/>
    </row>
    <row r="635" ht="13.5" spans="1:3">
      <c r="A635" s="169" t="s">
        <v>1242</v>
      </c>
      <c r="B635" s="150" t="s">
        <v>1243</v>
      </c>
      <c r="C635" s="151"/>
    </row>
    <row r="636" ht="13.5" spans="1:3">
      <c r="A636" s="169" t="s">
        <v>1244</v>
      </c>
      <c r="B636" s="150" t="s">
        <v>1245</v>
      </c>
      <c r="C636" s="151"/>
    </row>
    <row r="637" ht="13.5" spans="1:3">
      <c r="A637" s="169" t="s">
        <v>1246</v>
      </c>
      <c r="B637" s="150" t="s">
        <v>1247</v>
      </c>
      <c r="C637" s="151"/>
    </row>
    <row r="638" ht="13.5" spans="1:3">
      <c r="A638" s="169" t="s">
        <v>1248</v>
      </c>
      <c r="B638" s="150" t="s">
        <v>120</v>
      </c>
      <c r="C638" s="151"/>
    </row>
    <row r="639" ht="13.5" spans="1:3">
      <c r="A639" s="169" t="s">
        <v>1249</v>
      </c>
      <c r="B639" s="150" t="s">
        <v>1250</v>
      </c>
      <c r="C639" s="151"/>
    </row>
    <row r="640" ht="13.5" spans="1:3">
      <c r="A640" s="169" t="s">
        <v>1251</v>
      </c>
      <c r="B640" s="150" t="s">
        <v>1252</v>
      </c>
      <c r="C640" s="151"/>
    </row>
    <row r="641" ht="13.5" spans="1:3">
      <c r="A641" s="169" t="s">
        <v>1253</v>
      </c>
      <c r="B641" s="150" t="s">
        <v>1254</v>
      </c>
      <c r="C641" s="151"/>
    </row>
    <row r="642" ht="13.5" spans="1:3">
      <c r="A642" s="169" t="s">
        <v>1255</v>
      </c>
      <c r="B642" s="150" t="s">
        <v>1256</v>
      </c>
      <c r="C642" s="151"/>
    </row>
    <row r="643" ht="13.5" spans="1:3">
      <c r="A643" s="169" t="s">
        <v>1257</v>
      </c>
      <c r="B643" s="150" t="s">
        <v>1258</v>
      </c>
      <c r="C643" s="151"/>
    </row>
    <row r="644" ht="13.5" spans="1:3">
      <c r="A644" s="169" t="s">
        <v>1259</v>
      </c>
      <c r="B644" s="150" t="s">
        <v>1260</v>
      </c>
      <c r="C644" s="151"/>
    </row>
    <row r="645" ht="13.5" spans="1:3">
      <c r="A645" s="169" t="s">
        <v>1261</v>
      </c>
      <c r="B645" s="150" t="s">
        <v>1262</v>
      </c>
      <c r="C645" s="151"/>
    </row>
    <row r="646" ht="13.5" spans="1:3">
      <c r="A646" s="169" t="s">
        <v>1263</v>
      </c>
      <c r="B646" s="150" t="s">
        <v>1264</v>
      </c>
      <c r="C646" s="151"/>
    </row>
    <row r="647" ht="13.5" spans="1:3">
      <c r="A647" s="169" t="s">
        <v>1265</v>
      </c>
      <c r="B647" s="150" t="s">
        <v>1266</v>
      </c>
      <c r="C647" s="151"/>
    </row>
    <row r="648" ht="13.5" spans="1:3">
      <c r="A648" s="169" t="s">
        <v>1267</v>
      </c>
      <c r="B648" s="150" t="s">
        <v>1268</v>
      </c>
      <c r="C648" s="151"/>
    </row>
    <row r="649" ht="13.5" spans="1:3">
      <c r="A649" s="169" t="s">
        <v>1269</v>
      </c>
      <c r="B649" s="150" t="s">
        <v>120</v>
      </c>
      <c r="C649" s="151"/>
    </row>
    <row r="650" ht="13.5" spans="1:3">
      <c r="A650" s="169" t="s">
        <v>1270</v>
      </c>
      <c r="B650" s="150" t="s">
        <v>1001</v>
      </c>
      <c r="C650" s="151"/>
    </row>
    <row r="651" ht="13.5" spans="1:3">
      <c r="A651" s="169" t="s">
        <v>1271</v>
      </c>
      <c r="B651" s="150" t="s">
        <v>1045</v>
      </c>
      <c r="C651" s="151"/>
    </row>
    <row r="652" ht="13.5" spans="1:3">
      <c r="A652" s="169" t="s">
        <v>1272</v>
      </c>
      <c r="B652" s="150" t="s">
        <v>1273</v>
      </c>
      <c r="C652" s="151"/>
    </row>
    <row r="653" ht="13.5" spans="1:3">
      <c r="A653" s="169" t="s">
        <v>1274</v>
      </c>
      <c r="B653" s="150" t="s">
        <v>1275</v>
      </c>
      <c r="C653" s="151"/>
    </row>
    <row r="654" ht="13.5" spans="1:3">
      <c r="A654" s="169" t="s">
        <v>1276</v>
      </c>
      <c r="B654" s="150" t="s">
        <v>1277</v>
      </c>
      <c r="C654" s="151"/>
    </row>
    <row r="655" ht="13.5" spans="1:3">
      <c r="A655" s="169" t="s">
        <v>1278</v>
      </c>
      <c r="B655" s="150" t="s">
        <v>1279</v>
      </c>
      <c r="C655" s="151"/>
    </row>
    <row r="656" ht="13.5" spans="1:3">
      <c r="A656" s="169" t="s">
        <v>1280</v>
      </c>
      <c r="B656" s="150" t="s">
        <v>1281</v>
      </c>
      <c r="C656" s="151"/>
    </row>
    <row r="657" ht="13.5" spans="1:3">
      <c r="A657" s="169" t="s">
        <v>1282</v>
      </c>
      <c r="B657" s="150" t="s">
        <v>120</v>
      </c>
      <c r="C657" s="151"/>
    </row>
    <row r="658" ht="13.5" spans="1:3">
      <c r="A658" s="169" t="s">
        <v>1283</v>
      </c>
      <c r="B658" s="150" t="s">
        <v>1284</v>
      </c>
      <c r="C658" s="151"/>
    </row>
    <row r="659" ht="13.5" spans="1:3">
      <c r="A659" s="169" t="s">
        <v>1285</v>
      </c>
      <c r="B659" s="150" t="s">
        <v>1286</v>
      </c>
      <c r="C659" s="151"/>
    </row>
    <row r="660" ht="13.5" spans="1:3">
      <c r="A660" s="169" t="s">
        <v>1287</v>
      </c>
      <c r="B660" s="150" t="s">
        <v>1288</v>
      </c>
      <c r="C660" s="151"/>
    </row>
    <row r="661" ht="13.5" spans="1:3">
      <c r="A661" s="169" t="s">
        <v>1289</v>
      </c>
      <c r="B661" s="150" t="s">
        <v>1290</v>
      </c>
      <c r="C661" s="151"/>
    </row>
    <row r="662" ht="13.5" spans="1:3">
      <c r="A662" s="169" t="s">
        <v>1291</v>
      </c>
      <c r="B662" s="150" t="s">
        <v>1292</v>
      </c>
      <c r="C662" s="151"/>
    </row>
    <row r="663" ht="13.5" spans="1:3">
      <c r="A663" s="169" t="s">
        <v>1293</v>
      </c>
      <c r="B663" s="150" t="s">
        <v>120</v>
      </c>
      <c r="C663" s="151"/>
    </row>
    <row r="664" ht="13.5" spans="1:3">
      <c r="A664" s="169" t="s">
        <v>1294</v>
      </c>
      <c r="B664" s="150" t="s">
        <v>1295</v>
      </c>
      <c r="C664" s="151"/>
    </row>
    <row r="665" ht="13.5" spans="1:3">
      <c r="A665" s="169" t="s">
        <v>1296</v>
      </c>
      <c r="B665" s="150" t="s">
        <v>1297</v>
      </c>
      <c r="C665" s="151"/>
    </row>
    <row r="666" ht="13.5" spans="1:3">
      <c r="A666" s="169" t="s">
        <v>1298</v>
      </c>
      <c r="B666" s="150" t="s">
        <v>1299</v>
      </c>
      <c r="C666" s="151"/>
    </row>
    <row r="667" ht="13.5" spans="1:3">
      <c r="A667" s="169" t="s">
        <v>1300</v>
      </c>
      <c r="B667" s="150" t="s">
        <v>1301</v>
      </c>
      <c r="C667" s="151"/>
    </row>
    <row r="668" ht="13.5" spans="1:3">
      <c r="A668" s="169" t="s">
        <v>1302</v>
      </c>
      <c r="B668" s="150" t="s">
        <v>1303</v>
      </c>
      <c r="C668" s="151"/>
    </row>
    <row r="669" ht="13.5" spans="1:3">
      <c r="A669" s="169" t="s">
        <v>1304</v>
      </c>
      <c r="B669" s="150" t="s">
        <v>1305</v>
      </c>
      <c r="C669" s="151"/>
    </row>
    <row r="670" ht="13.5" spans="1:3">
      <c r="A670" s="169" t="s">
        <v>1306</v>
      </c>
      <c r="B670" s="150" t="s">
        <v>1307</v>
      </c>
      <c r="C670" s="151"/>
    </row>
    <row r="671" ht="13.5" spans="1:3">
      <c r="A671" s="169" t="s">
        <v>1308</v>
      </c>
      <c r="B671" s="150" t="s">
        <v>1309</v>
      </c>
      <c r="C671" s="151"/>
    </row>
    <row r="672" ht="13.5" spans="1:3">
      <c r="A672" s="169" t="s">
        <v>1310</v>
      </c>
      <c r="B672" s="150" t="s">
        <v>120</v>
      </c>
      <c r="C672" s="151"/>
    </row>
    <row r="673" ht="13.5" spans="1:3">
      <c r="A673" s="169" t="s">
        <v>1311</v>
      </c>
      <c r="B673" s="150" t="s">
        <v>1312</v>
      </c>
      <c r="C673" s="151"/>
    </row>
    <row r="674" ht="13.5" spans="1:3">
      <c r="A674" s="169" t="s">
        <v>1313</v>
      </c>
      <c r="B674" s="150" t="s">
        <v>1314</v>
      </c>
      <c r="C674" s="151"/>
    </row>
    <row r="675" ht="13.5" spans="1:3">
      <c r="A675" s="169" t="s">
        <v>1315</v>
      </c>
      <c r="B675" s="150" t="s">
        <v>1316</v>
      </c>
      <c r="C675" s="151"/>
    </row>
    <row r="676" ht="13.5" spans="1:3">
      <c r="A676" s="169" t="s">
        <v>1317</v>
      </c>
      <c r="B676" s="150" t="s">
        <v>1318</v>
      </c>
      <c r="C676" s="151"/>
    </row>
    <row r="677" ht="13.5" spans="1:3">
      <c r="A677" s="169" t="s">
        <v>1319</v>
      </c>
      <c r="B677" s="150" t="s">
        <v>1320</v>
      </c>
      <c r="C677" s="151"/>
    </row>
    <row r="678" ht="13.5" spans="1:3">
      <c r="A678" s="169" t="s">
        <v>1321</v>
      </c>
      <c r="B678" s="150" t="s">
        <v>1322</v>
      </c>
      <c r="C678" s="151"/>
    </row>
    <row r="679" ht="13.5" spans="1:3">
      <c r="A679" s="169" t="s">
        <v>1323</v>
      </c>
      <c r="B679" s="150" t="s">
        <v>1324</v>
      </c>
      <c r="C679" s="151"/>
    </row>
    <row r="680" ht="13.5" spans="1:3">
      <c r="A680" s="169" t="s">
        <v>1325</v>
      </c>
      <c r="B680" s="150" t="s">
        <v>120</v>
      </c>
      <c r="C680" s="151"/>
    </row>
    <row r="681" ht="13.5" spans="1:3">
      <c r="A681" s="169" t="s">
        <v>1326</v>
      </c>
      <c r="B681" s="150" t="s">
        <v>1327</v>
      </c>
      <c r="C681" s="151"/>
    </row>
    <row r="682" ht="13.5" spans="1:3">
      <c r="A682" s="169" t="s">
        <v>1328</v>
      </c>
      <c r="B682" s="150" t="s">
        <v>1329</v>
      </c>
      <c r="C682" s="151"/>
    </row>
    <row r="683" ht="13.5" spans="1:3">
      <c r="A683" s="169" t="s">
        <v>1330</v>
      </c>
      <c r="B683" s="150" t="s">
        <v>1331</v>
      </c>
      <c r="C683" s="151"/>
    </row>
    <row r="684" ht="13.5" spans="1:3">
      <c r="A684" s="169" t="s">
        <v>1332</v>
      </c>
      <c r="B684" s="150" t="s">
        <v>1333</v>
      </c>
      <c r="C684" s="151"/>
    </row>
    <row r="685" ht="13.5" spans="1:3">
      <c r="A685" s="169" t="s">
        <v>1334</v>
      </c>
      <c r="B685" s="150" t="s">
        <v>1335</v>
      </c>
      <c r="C685" s="151"/>
    </row>
    <row r="686" ht="13.5" spans="1:3">
      <c r="A686" s="169" t="s">
        <v>1336</v>
      </c>
      <c r="B686" s="150" t="s">
        <v>1337</v>
      </c>
      <c r="C686" s="151"/>
    </row>
    <row r="687" ht="13.5" spans="1:3">
      <c r="A687" s="169" t="s">
        <v>1338</v>
      </c>
      <c r="B687" s="150" t="s">
        <v>120</v>
      </c>
      <c r="C687" s="151"/>
    </row>
    <row r="688" ht="13.5" spans="1:3">
      <c r="A688" s="169" t="s">
        <v>1339</v>
      </c>
      <c r="B688" s="150" t="s">
        <v>1340</v>
      </c>
      <c r="C688" s="151"/>
    </row>
    <row r="689" ht="13.5" spans="1:3">
      <c r="A689" s="169" t="s">
        <v>1341</v>
      </c>
      <c r="B689" s="150" t="s">
        <v>1342</v>
      </c>
      <c r="C689" s="151"/>
    </row>
    <row r="690" ht="13.5" spans="1:3">
      <c r="A690" s="169" t="s">
        <v>1343</v>
      </c>
      <c r="B690" s="150" t="s">
        <v>1344</v>
      </c>
      <c r="C690" s="151"/>
    </row>
    <row r="691" ht="13.5" spans="1:3">
      <c r="A691" s="169" t="s">
        <v>1345</v>
      </c>
      <c r="B691" s="150" t="s">
        <v>1346</v>
      </c>
      <c r="C691" s="151"/>
    </row>
    <row r="692" ht="13.5" spans="1:3">
      <c r="A692" s="169" t="s">
        <v>1347</v>
      </c>
      <c r="B692" s="150" t="s">
        <v>1348</v>
      </c>
      <c r="C692" s="151"/>
    </row>
    <row r="693" ht="13.5" spans="1:3">
      <c r="A693" s="169" t="s">
        <v>1349</v>
      </c>
      <c r="B693" s="150" t="s">
        <v>1350</v>
      </c>
      <c r="C693" s="151"/>
    </row>
    <row r="694" ht="13.5" spans="1:3">
      <c r="A694" s="169" t="s">
        <v>1351</v>
      </c>
      <c r="B694" s="150" t="s">
        <v>1352</v>
      </c>
      <c r="C694" s="151"/>
    </row>
    <row r="695" ht="13.5" spans="1:3">
      <c r="A695" s="169" t="s">
        <v>1353</v>
      </c>
      <c r="B695" s="150" t="s">
        <v>1354</v>
      </c>
      <c r="C695" s="151"/>
    </row>
    <row r="696" ht="13.5" spans="1:3">
      <c r="A696" s="169" t="s">
        <v>1355</v>
      </c>
      <c r="B696" s="150" t="s">
        <v>1356</v>
      </c>
      <c r="C696" s="151"/>
    </row>
    <row r="697" ht="13.5" spans="1:3">
      <c r="A697" s="169" t="s">
        <v>1357</v>
      </c>
      <c r="B697" s="150" t="s">
        <v>1358</v>
      </c>
      <c r="C697" s="151"/>
    </row>
    <row r="698" ht="13.5" spans="1:3">
      <c r="A698" s="169" t="s">
        <v>1359</v>
      </c>
      <c r="B698" s="150" t="s">
        <v>1360</v>
      </c>
      <c r="C698" s="151"/>
    </row>
    <row r="699" ht="13.5" spans="1:3">
      <c r="A699" s="169" t="s">
        <v>1361</v>
      </c>
      <c r="B699" s="150" t="s">
        <v>1362</v>
      </c>
      <c r="C699" s="151"/>
    </row>
    <row r="700" ht="13.5" spans="1:3">
      <c r="A700" s="169" t="s">
        <v>1363</v>
      </c>
      <c r="B700" s="150" t="s">
        <v>1364</v>
      </c>
      <c r="C700" s="151"/>
    </row>
    <row r="701" ht="13.5" spans="1:3">
      <c r="A701" s="169" t="s">
        <v>1365</v>
      </c>
      <c r="B701" s="150" t="s">
        <v>1366</v>
      </c>
      <c r="C701" s="151"/>
    </row>
    <row r="702" ht="13.5" spans="1:3">
      <c r="A702" s="169" t="s">
        <v>1367</v>
      </c>
      <c r="B702" s="150" t="s">
        <v>1368</v>
      </c>
      <c r="C702" s="151"/>
    </row>
    <row r="703" ht="13.5" spans="1:3">
      <c r="A703" s="169" t="s">
        <v>1369</v>
      </c>
      <c r="B703" s="150" t="s">
        <v>1370</v>
      </c>
      <c r="C703" s="151"/>
    </row>
    <row r="704" ht="13.5" spans="1:3">
      <c r="A704" s="169" t="s">
        <v>1371</v>
      </c>
      <c r="B704" s="150" t="s">
        <v>120</v>
      </c>
      <c r="C704" s="151"/>
    </row>
    <row r="705" ht="13.5" spans="1:3">
      <c r="A705" s="169" t="s">
        <v>1372</v>
      </c>
      <c r="B705" s="150" t="s">
        <v>1373</v>
      </c>
      <c r="C705" s="151"/>
    </row>
    <row r="706" ht="13.5" spans="1:3">
      <c r="A706" s="169" t="s">
        <v>1374</v>
      </c>
      <c r="B706" s="150" t="s">
        <v>1375</v>
      </c>
      <c r="C706" s="151"/>
    </row>
    <row r="707" ht="13.5" spans="1:3">
      <c r="A707" s="169" t="s">
        <v>1376</v>
      </c>
      <c r="B707" s="150" t="s">
        <v>1377</v>
      </c>
      <c r="C707" s="151"/>
    </row>
    <row r="708" ht="13.5" spans="1:3">
      <c r="A708" s="169" t="s">
        <v>1378</v>
      </c>
      <c r="B708" s="150" t="s">
        <v>1379</v>
      </c>
      <c r="C708" s="151"/>
    </row>
    <row r="709" ht="13.5" spans="1:3">
      <c r="A709" s="169" t="s">
        <v>1380</v>
      </c>
      <c r="B709" s="150" t="s">
        <v>1381</v>
      </c>
      <c r="C709" s="151"/>
    </row>
    <row r="710" ht="13.5" spans="1:3">
      <c r="A710" s="169" t="s">
        <v>1382</v>
      </c>
      <c r="B710" s="150" t="s">
        <v>1383</v>
      </c>
      <c r="C710" s="151"/>
    </row>
    <row r="711" ht="13.5" spans="1:3">
      <c r="A711" s="169" t="s">
        <v>1384</v>
      </c>
      <c r="B711" s="150" t="s">
        <v>1385</v>
      </c>
      <c r="C711" s="151"/>
    </row>
    <row r="712" ht="13.5" spans="1:3">
      <c r="A712" s="169" t="s">
        <v>1386</v>
      </c>
      <c r="B712" s="150" t="s">
        <v>1387</v>
      </c>
      <c r="C712" s="151"/>
    </row>
    <row r="713" ht="13.5" spans="1:3">
      <c r="A713" s="169" t="s">
        <v>1388</v>
      </c>
      <c r="B713" s="150" t="s">
        <v>1389</v>
      </c>
      <c r="C713" s="151"/>
    </row>
    <row r="714" ht="13.5" spans="1:3">
      <c r="A714" s="169" t="s">
        <v>1390</v>
      </c>
      <c r="B714" s="150" t="s">
        <v>1391</v>
      </c>
      <c r="C714" s="151"/>
    </row>
    <row r="715" ht="13.5" spans="1:3">
      <c r="A715" s="169" t="s">
        <v>1392</v>
      </c>
      <c r="B715" s="150" t="s">
        <v>1393</v>
      </c>
      <c r="C715" s="151"/>
    </row>
    <row r="716" ht="13.5" spans="1:3">
      <c r="A716" s="169" t="s">
        <v>1394</v>
      </c>
      <c r="B716" s="150" t="s">
        <v>1395</v>
      </c>
      <c r="C716" s="151"/>
    </row>
    <row r="717" ht="13.5" spans="1:3">
      <c r="A717" s="169" t="s">
        <v>1396</v>
      </c>
      <c r="B717" s="150" t="s">
        <v>1397</v>
      </c>
      <c r="C717" s="151"/>
    </row>
    <row r="718" ht="13.5" spans="1:3">
      <c r="A718" s="169" t="s">
        <v>1398</v>
      </c>
      <c r="B718" s="150" t="s">
        <v>1399</v>
      </c>
      <c r="C718" s="151"/>
    </row>
    <row r="719" ht="13.5" spans="1:3">
      <c r="A719" s="169" t="s">
        <v>1400</v>
      </c>
      <c r="B719" s="150" t="s">
        <v>1401</v>
      </c>
      <c r="C719" s="151"/>
    </row>
    <row r="720" ht="13.5" spans="1:3">
      <c r="A720" s="169" t="s">
        <v>1402</v>
      </c>
      <c r="B720" s="150" t="s">
        <v>1403</v>
      </c>
      <c r="C720" s="151"/>
    </row>
    <row r="721" ht="13.5" spans="1:3">
      <c r="A721" s="169" t="s">
        <v>1404</v>
      </c>
      <c r="B721" s="150" t="s">
        <v>1405</v>
      </c>
      <c r="C721" s="151"/>
    </row>
    <row r="722" ht="13.5" spans="1:3">
      <c r="A722" s="169" t="s">
        <v>1406</v>
      </c>
      <c r="B722" s="150" t="s">
        <v>1407</v>
      </c>
      <c r="C722" s="151"/>
    </row>
    <row r="723" ht="13.5" spans="1:3">
      <c r="A723" s="169" t="s">
        <v>1408</v>
      </c>
      <c r="B723" s="150" t="s">
        <v>1409</v>
      </c>
      <c r="C723" s="151"/>
    </row>
    <row r="724" ht="13.5" spans="1:3">
      <c r="A724" s="169" t="s">
        <v>1410</v>
      </c>
      <c r="B724" s="150" t="s">
        <v>120</v>
      </c>
      <c r="C724" s="151"/>
    </row>
    <row r="725" ht="13.5" spans="1:3">
      <c r="A725" s="169" t="s">
        <v>1411</v>
      </c>
      <c r="B725" s="150" t="s">
        <v>1412</v>
      </c>
      <c r="C725" s="151"/>
    </row>
    <row r="726" ht="13.5" spans="1:3">
      <c r="A726" s="169" t="s">
        <v>1413</v>
      </c>
      <c r="B726" s="150" t="s">
        <v>1414</v>
      </c>
      <c r="C726" s="151"/>
    </row>
    <row r="727" ht="13.5" spans="1:3">
      <c r="A727" s="169" t="s">
        <v>1415</v>
      </c>
      <c r="B727" s="150" t="s">
        <v>1416</v>
      </c>
      <c r="C727" s="151"/>
    </row>
    <row r="728" ht="13.5" spans="1:3">
      <c r="A728" s="169" t="s">
        <v>1417</v>
      </c>
      <c r="B728" s="150" t="s">
        <v>1418</v>
      </c>
      <c r="C728" s="151"/>
    </row>
    <row r="729" ht="13.5" spans="1:3">
      <c r="A729" s="169" t="s">
        <v>1419</v>
      </c>
      <c r="B729" s="150" t="s">
        <v>1420</v>
      </c>
      <c r="C729" s="151"/>
    </row>
    <row r="730" ht="13.5" spans="1:3">
      <c r="A730" s="169" t="s">
        <v>1421</v>
      </c>
      <c r="B730" s="150" t="s">
        <v>1422</v>
      </c>
      <c r="C730" s="151"/>
    </row>
    <row r="731" ht="13.5" spans="1:3">
      <c r="A731" s="169" t="s">
        <v>1423</v>
      </c>
      <c r="B731" s="150" t="s">
        <v>1424</v>
      </c>
      <c r="C731" s="151"/>
    </row>
    <row r="732" ht="13.5" spans="1:3">
      <c r="A732" s="169" t="s">
        <v>1425</v>
      </c>
      <c r="B732" s="150" t="s">
        <v>1426</v>
      </c>
      <c r="C732" s="151"/>
    </row>
    <row r="733" ht="13.5" spans="1:3">
      <c r="A733" s="169" t="s">
        <v>1427</v>
      </c>
      <c r="B733" s="150" t="s">
        <v>1428</v>
      </c>
      <c r="C733" s="151"/>
    </row>
    <row r="734" ht="13.5" spans="1:3">
      <c r="A734" s="169" t="s">
        <v>1429</v>
      </c>
      <c r="B734" s="150" t="s">
        <v>1430</v>
      </c>
      <c r="C734" s="151"/>
    </row>
    <row r="735" ht="13.5" spans="1:3">
      <c r="A735" s="169" t="s">
        <v>1431</v>
      </c>
      <c r="B735" s="150" t="s">
        <v>1432</v>
      </c>
      <c r="C735" s="151"/>
    </row>
    <row r="736" ht="13.5" spans="1:3">
      <c r="A736" s="169" t="s">
        <v>1433</v>
      </c>
      <c r="B736" s="150" t="s">
        <v>1434</v>
      </c>
      <c r="C736" s="151"/>
    </row>
    <row r="737" ht="13.5" spans="1:3">
      <c r="A737" s="169" t="s">
        <v>1435</v>
      </c>
      <c r="B737" s="150" t="s">
        <v>1436</v>
      </c>
      <c r="C737" s="151"/>
    </row>
    <row r="738" ht="13.5" spans="1:3">
      <c r="A738" s="169" t="s">
        <v>1437</v>
      </c>
      <c r="B738" s="150" t="s">
        <v>1438</v>
      </c>
      <c r="C738" s="151"/>
    </row>
    <row r="739" ht="13.5" spans="1:3">
      <c r="A739" s="169" t="s">
        <v>1439</v>
      </c>
      <c r="B739" s="150" t="s">
        <v>1440</v>
      </c>
      <c r="C739" s="151"/>
    </row>
    <row r="740" ht="13.5" spans="1:3">
      <c r="A740" s="169" t="s">
        <v>1441</v>
      </c>
      <c r="B740" s="150" t="s">
        <v>1442</v>
      </c>
      <c r="C740" s="151"/>
    </row>
    <row r="741" ht="13.5" spans="1:3">
      <c r="A741" s="169" t="s">
        <v>1443</v>
      </c>
      <c r="B741" s="150" t="s">
        <v>1444</v>
      </c>
      <c r="C741" s="151"/>
    </row>
    <row r="742" ht="13.5" spans="1:3">
      <c r="A742" s="169" t="s">
        <v>1445</v>
      </c>
      <c r="B742" s="150" t="s">
        <v>120</v>
      </c>
      <c r="C742" s="151"/>
    </row>
    <row r="743" ht="13.5" spans="1:3">
      <c r="A743" s="169" t="s">
        <v>1446</v>
      </c>
      <c r="B743" s="150" t="s">
        <v>1447</v>
      </c>
      <c r="C743" s="151"/>
    </row>
    <row r="744" ht="13.5" spans="1:3">
      <c r="A744" s="169" t="s">
        <v>1448</v>
      </c>
      <c r="B744" s="150" t="s">
        <v>1449</v>
      </c>
      <c r="C744" s="151"/>
    </row>
    <row r="745" ht="13.5" spans="1:3">
      <c r="A745" s="169" t="s">
        <v>1450</v>
      </c>
      <c r="B745" s="150" t="s">
        <v>1451</v>
      </c>
      <c r="C745" s="151"/>
    </row>
    <row r="746" ht="13.5" spans="1:3">
      <c r="A746" s="169" t="s">
        <v>1452</v>
      </c>
      <c r="B746" s="150" t="s">
        <v>1453</v>
      </c>
      <c r="C746" s="151"/>
    </row>
    <row r="747" ht="13.5" spans="1:3">
      <c r="A747" s="169" t="s">
        <v>1454</v>
      </c>
      <c r="B747" s="150" t="s">
        <v>1455</v>
      </c>
      <c r="C747" s="151"/>
    </row>
    <row r="748" ht="13.5" spans="1:3">
      <c r="A748" s="169" t="s">
        <v>1456</v>
      </c>
      <c r="B748" s="150" t="s">
        <v>1457</v>
      </c>
      <c r="C748" s="151"/>
    </row>
    <row r="749" ht="13.5" spans="1:3">
      <c r="A749" s="169" t="s">
        <v>1458</v>
      </c>
      <c r="B749" s="150" t="s">
        <v>1459</v>
      </c>
      <c r="C749" s="151"/>
    </row>
    <row r="750" ht="13.5" spans="1:3">
      <c r="A750" s="169" t="s">
        <v>1460</v>
      </c>
      <c r="B750" s="150" t="s">
        <v>1461</v>
      </c>
      <c r="C750" s="151"/>
    </row>
    <row r="751" ht="13.5" spans="1:3">
      <c r="A751" s="169" t="s">
        <v>1462</v>
      </c>
      <c r="B751" s="150" t="s">
        <v>1463</v>
      </c>
      <c r="C751" s="151"/>
    </row>
    <row r="752" ht="13.5" spans="1:3">
      <c r="A752" s="169" t="s">
        <v>1464</v>
      </c>
      <c r="B752" s="150" t="s">
        <v>1465</v>
      </c>
      <c r="C752" s="151"/>
    </row>
    <row r="753" ht="13.5" spans="1:3">
      <c r="A753" s="169" t="s">
        <v>1466</v>
      </c>
      <c r="B753" s="150" t="s">
        <v>120</v>
      </c>
      <c r="C753" s="151"/>
    </row>
    <row r="754" ht="13.5" spans="1:3">
      <c r="A754" s="169" t="s">
        <v>1467</v>
      </c>
      <c r="B754" s="150" t="s">
        <v>1468</v>
      </c>
      <c r="C754" s="151"/>
    </row>
    <row r="755" ht="13.5" spans="1:3">
      <c r="A755" s="169" t="s">
        <v>1469</v>
      </c>
      <c r="B755" s="150" t="s">
        <v>1470</v>
      </c>
      <c r="C755" s="151"/>
    </row>
    <row r="756" ht="13.5" spans="1:3">
      <c r="A756" s="169" t="s">
        <v>1471</v>
      </c>
      <c r="B756" s="150" t="s">
        <v>1472</v>
      </c>
      <c r="C756" s="151"/>
    </row>
    <row r="757" ht="13.5" spans="1:3">
      <c r="A757" s="169" t="s">
        <v>1473</v>
      </c>
      <c r="B757" s="150" t="s">
        <v>1474</v>
      </c>
      <c r="C757" s="151"/>
    </row>
    <row r="758" ht="13.5" spans="1:3">
      <c r="A758" s="169" t="s">
        <v>1475</v>
      </c>
      <c r="B758" s="150" t="s">
        <v>1476</v>
      </c>
      <c r="C758" s="151"/>
    </row>
    <row r="759" ht="13.5" spans="1:3">
      <c r="A759" s="169" t="s">
        <v>1477</v>
      </c>
      <c r="B759" s="150" t="s">
        <v>1478</v>
      </c>
      <c r="C759" s="151"/>
    </row>
    <row r="760" ht="13.5" spans="1:3">
      <c r="A760" s="169" t="s">
        <v>1479</v>
      </c>
      <c r="B760" s="150" t="s">
        <v>1480</v>
      </c>
      <c r="C760" s="151"/>
    </row>
    <row r="761" ht="13.5" spans="1:3">
      <c r="A761" s="169" t="s">
        <v>1481</v>
      </c>
      <c r="B761" s="150" t="s">
        <v>1482</v>
      </c>
      <c r="C761" s="151"/>
    </row>
    <row r="762" ht="13.5" spans="1:3">
      <c r="A762" s="169" t="s">
        <v>1483</v>
      </c>
      <c r="B762" s="150" t="s">
        <v>1484</v>
      </c>
      <c r="C762" s="151"/>
    </row>
    <row r="763" ht="13.5" spans="1:3">
      <c r="A763" s="169" t="s">
        <v>1485</v>
      </c>
      <c r="B763" s="150" t="s">
        <v>120</v>
      </c>
      <c r="C763" s="151"/>
    </row>
    <row r="764" ht="13.5" spans="1:3">
      <c r="A764" s="169" t="s">
        <v>1486</v>
      </c>
      <c r="B764" s="150" t="s">
        <v>1487</v>
      </c>
      <c r="C764" s="151"/>
    </row>
    <row r="765" ht="13.5" spans="1:3">
      <c r="A765" s="169" t="s">
        <v>1488</v>
      </c>
      <c r="B765" s="150" t="s">
        <v>1489</v>
      </c>
      <c r="C765" s="151"/>
    </row>
    <row r="766" ht="13.5" spans="1:3">
      <c r="A766" s="169" t="s">
        <v>1490</v>
      </c>
      <c r="B766" s="150" t="s">
        <v>1491</v>
      </c>
      <c r="C766" s="151"/>
    </row>
    <row r="767" ht="13.5" spans="1:3">
      <c r="A767" s="169" t="s">
        <v>1492</v>
      </c>
      <c r="B767" s="150" t="s">
        <v>1493</v>
      </c>
      <c r="C767" s="151"/>
    </row>
    <row r="768" ht="13.5" spans="1:3">
      <c r="A768" s="169" t="s">
        <v>1494</v>
      </c>
      <c r="B768" s="150" t="s">
        <v>1495</v>
      </c>
      <c r="C768" s="151"/>
    </row>
    <row r="769" ht="13.5" spans="1:3">
      <c r="A769" s="169" t="s">
        <v>1496</v>
      </c>
      <c r="B769" s="150" t="s">
        <v>1497</v>
      </c>
      <c r="C769" s="151"/>
    </row>
    <row r="770" ht="13.5" spans="1:3">
      <c r="A770" s="169" t="s">
        <v>1498</v>
      </c>
      <c r="B770" s="150" t="s">
        <v>1499</v>
      </c>
      <c r="C770" s="151"/>
    </row>
    <row r="771" ht="13.5" spans="1:3">
      <c r="A771" s="169" t="s">
        <v>1500</v>
      </c>
      <c r="B771" s="150" t="s">
        <v>1501</v>
      </c>
      <c r="C771" s="151"/>
    </row>
    <row r="772" ht="13.5" spans="1:3">
      <c r="A772" s="169" t="s">
        <v>1502</v>
      </c>
      <c r="B772" s="150" t="s">
        <v>1503</v>
      </c>
      <c r="C772" s="151"/>
    </row>
    <row r="773" ht="13.5" spans="1:3">
      <c r="A773" s="169" t="s">
        <v>1504</v>
      </c>
      <c r="B773" s="150" t="s">
        <v>120</v>
      </c>
      <c r="C773" s="151"/>
    </row>
    <row r="774" ht="13.5" spans="1:3">
      <c r="A774" s="169" t="s">
        <v>1505</v>
      </c>
      <c r="B774" s="150" t="s">
        <v>1506</v>
      </c>
      <c r="C774" s="151"/>
    </row>
    <row r="775" ht="13.5" spans="1:3">
      <c r="A775" s="169" t="s">
        <v>1507</v>
      </c>
      <c r="B775" s="150" t="s">
        <v>1508</v>
      </c>
      <c r="C775" s="151"/>
    </row>
    <row r="776" ht="13.5" spans="1:3">
      <c r="A776" s="169" t="s">
        <v>1509</v>
      </c>
      <c r="B776" s="150" t="s">
        <v>1510</v>
      </c>
      <c r="C776" s="151"/>
    </row>
    <row r="777" ht="13.5" spans="1:3">
      <c r="A777" s="169" t="s">
        <v>1511</v>
      </c>
      <c r="B777" s="150" t="s">
        <v>1512</v>
      </c>
      <c r="C777" s="151"/>
    </row>
    <row r="778" ht="13.5" spans="1:3">
      <c r="A778" s="169" t="s">
        <v>1513</v>
      </c>
      <c r="B778" s="150" t="s">
        <v>1514</v>
      </c>
      <c r="C778" s="151"/>
    </row>
    <row r="779" ht="13.5" spans="1:3">
      <c r="A779" s="169" t="s">
        <v>1515</v>
      </c>
      <c r="B779" s="150" t="s">
        <v>1516</v>
      </c>
      <c r="C779" s="151"/>
    </row>
    <row r="780" ht="13.5" spans="1:3">
      <c r="A780" s="169" t="s">
        <v>1517</v>
      </c>
      <c r="B780" s="150" t="s">
        <v>1518</v>
      </c>
      <c r="C780" s="151"/>
    </row>
    <row r="781" ht="13.5" spans="1:3">
      <c r="A781" s="169" t="s">
        <v>1519</v>
      </c>
      <c r="B781" s="150" t="s">
        <v>1520</v>
      </c>
      <c r="C781" s="151"/>
    </row>
    <row r="782" ht="13.5" spans="1:3">
      <c r="A782" s="169" t="s">
        <v>1521</v>
      </c>
      <c r="B782" s="150" t="s">
        <v>1522</v>
      </c>
      <c r="C782" s="151"/>
    </row>
    <row r="783" ht="13.5" spans="1:3">
      <c r="A783" s="169" t="s">
        <v>1523</v>
      </c>
      <c r="B783" s="150" t="s">
        <v>1524</v>
      </c>
      <c r="C783" s="151"/>
    </row>
    <row r="784" ht="13.5" spans="1:3">
      <c r="A784" s="169" t="s">
        <v>1525</v>
      </c>
      <c r="B784" s="150" t="s">
        <v>120</v>
      </c>
      <c r="C784" s="151"/>
    </row>
    <row r="785" ht="13.5" spans="1:3">
      <c r="A785" s="169" t="s">
        <v>1526</v>
      </c>
      <c r="B785" s="150" t="s">
        <v>1527</v>
      </c>
      <c r="C785" s="151"/>
    </row>
    <row r="786" ht="13.5" spans="1:3">
      <c r="A786" s="169" t="s">
        <v>1528</v>
      </c>
      <c r="B786" s="150" t="s">
        <v>1529</v>
      </c>
      <c r="C786" s="151"/>
    </row>
    <row r="787" ht="13.5" spans="1:3">
      <c r="A787" s="169" t="s">
        <v>1530</v>
      </c>
      <c r="B787" s="150" t="s">
        <v>1531</v>
      </c>
      <c r="C787" s="151"/>
    </row>
    <row r="788" ht="13.5" spans="1:3">
      <c r="A788" s="169" t="s">
        <v>1532</v>
      </c>
      <c r="B788" s="150" t="s">
        <v>1533</v>
      </c>
      <c r="C788" s="151"/>
    </row>
    <row r="789" ht="13.5" spans="1:3">
      <c r="A789" s="169" t="s">
        <v>1534</v>
      </c>
      <c r="B789" s="150" t="s">
        <v>1535</v>
      </c>
      <c r="C789" s="151"/>
    </row>
    <row r="790" ht="13.5" spans="1:3">
      <c r="A790" s="169" t="s">
        <v>1536</v>
      </c>
      <c r="B790" s="150" t="s">
        <v>1537</v>
      </c>
      <c r="C790" s="151"/>
    </row>
    <row r="791" ht="13.5" spans="1:3">
      <c r="A791" s="169" t="s">
        <v>1538</v>
      </c>
      <c r="B791" s="150" t="s">
        <v>1539</v>
      </c>
      <c r="C791" s="151"/>
    </row>
    <row r="792" ht="13.5" spans="1:3">
      <c r="A792" s="169" t="s">
        <v>1540</v>
      </c>
      <c r="B792" s="150" t="s">
        <v>1541</v>
      </c>
      <c r="C792" s="151"/>
    </row>
    <row r="793" ht="13.5" spans="1:3">
      <c r="A793" s="169" t="s">
        <v>1542</v>
      </c>
      <c r="B793" s="150" t="s">
        <v>1543</v>
      </c>
      <c r="C793" s="151"/>
    </row>
    <row r="794" ht="13.5" spans="1:3">
      <c r="A794" s="169" t="s">
        <v>1544</v>
      </c>
      <c r="B794" s="150" t="s">
        <v>1545</v>
      </c>
      <c r="C794" s="151"/>
    </row>
    <row r="795" ht="13.5" spans="1:3">
      <c r="A795" s="169" t="s">
        <v>1546</v>
      </c>
      <c r="B795" s="150" t="s">
        <v>1547</v>
      </c>
      <c r="C795" s="151"/>
    </row>
    <row r="796" ht="13.5" spans="1:3">
      <c r="A796" s="169" t="s">
        <v>1548</v>
      </c>
      <c r="B796" s="150" t="s">
        <v>1549</v>
      </c>
      <c r="C796" s="151"/>
    </row>
    <row r="797" ht="13.5" spans="1:3">
      <c r="A797" s="169" t="s">
        <v>1550</v>
      </c>
      <c r="B797" s="150" t="s">
        <v>1551</v>
      </c>
      <c r="C797" s="151"/>
    </row>
    <row r="798" ht="13.5" spans="1:3">
      <c r="A798" s="169" t="s">
        <v>1552</v>
      </c>
      <c r="B798" s="150" t="s">
        <v>1553</v>
      </c>
      <c r="C798" s="151"/>
    </row>
    <row r="799" ht="13.5" spans="1:3">
      <c r="A799" s="169" t="s">
        <v>1554</v>
      </c>
      <c r="B799" s="150" t="s">
        <v>1555</v>
      </c>
      <c r="C799" s="151"/>
    </row>
    <row r="800" ht="13.5" spans="1:3">
      <c r="A800" s="169" t="s">
        <v>1556</v>
      </c>
      <c r="B800" s="150" t="s">
        <v>1557</v>
      </c>
      <c r="C800" s="151"/>
    </row>
    <row r="801" ht="13.5" spans="1:3">
      <c r="A801" s="169" t="s">
        <v>1558</v>
      </c>
      <c r="B801" s="150" t="s">
        <v>1559</v>
      </c>
      <c r="C801" s="151"/>
    </row>
    <row r="802" ht="13.5" spans="1:3">
      <c r="A802" s="169" t="s">
        <v>1560</v>
      </c>
      <c r="B802" s="150" t="s">
        <v>1561</v>
      </c>
      <c r="C802" s="151"/>
    </row>
    <row r="803" ht="13.5" spans="1:3">
      <c r="A803" s="169" t="s">
        <v>1562</v>
      </c>
      <c r="B803" s="150" t="s">
        <v>120</v>
      </c>
      <c r="C803" s="151"/>
    </row>
    <row r="804" ht="13.5" spans="1:3">
      <c r="A804" s="169" t="s">
        <v>1563</v>
      </c>
      <c r="B804" s="150" t="s">
        <v>1468</v>
      </c>
      <c r="C804" s="151"/>
    </row>
    <row r="805" ht="13.5" spans="1:3">
      <c r="A805" s="169" t="s">
        <v>1564</v>
      </c>
      <c r="B805" s="150" t="s">
        <v>1565</v>
      </c>
      <c r="C805" s="151"/>
    </row>
    <row r="806" ht="13.5" spans="1:3">
      <c r="A806" s="169" t="s">
        <v>1566</v>
      </c>
      <c r="B806" s="150" t="s">
        <v>1567</v>
      </c>
      <c r="C806" s="151"/>
    </row>
    <row r="807" ht="13.5" spans="1:3">
      <c r="A807" s="169" t="s">
        <v>1568</v>
      </c>
      <c r="B807" s="150" t="s">
        <v>536</v>
      </c>
      <c r="C807" s="151"/>
    </row>
    <row r="808" ht="13.5" spans="1:3">
      <c r="A808" s="169" t="s">
        <v>1569</v>
      </c>
      <c r="B808" s="150" t="s">
        <v>1570</v>
      </c>
      <c r="C808" s="151"/>
    </row>
    <row r="809" ht="13.5" spans="1:3">
      <c r="A809" s="169" t="s">
        <v>1571</v>
      </c>
      <c r="B809" s="150" t="s">
        <v>1572</v>
      </c>
      <c r="C809" s="151"/>
    </row>
    <row r="810" ht="13.5" spans="1:3">
      <c r="A810" s="169" t="s">
        <v>1573</v>
      </c>
      <c r="B810" s="150" t="s">
        <v>1574</v>
      </c>
      <c r="C810" s="151"/>
    </row>
    <row r="811" ht="13.5" spans="1:3">
      <c r="A811" s="169" t="s">
        <v>1575</v>
      </c>
      <c r="B811" s="150" t="s">
        <v>1576</v>
      </c>
      <c r="C811" s="151"/>
    </row>
    <row r="812" ht="13.5" spans="1:3">
      <c r="A812" s="169" t="s">
        <v>1577</v>
      </c>
      <c r="B812" s="150" t="s">
        <v>1578</v>
      </c>
      <c r="C812" s="151"/>
    </row>
    <row r="813" ht="13.5" spans="1:3">
      <c r="A813" s="169" t="s">
        <v>1579</v>
      </c>
      <c r="B813" s="150" t="s">
        <v>1580</v>
      </c>
      <c r="C813" s="151"/>
    </row>
    <row r="814" ht="13.5" spans="1:3">
      <c r="A814" s="169" t="s">
        <v>1581</v>
      </c>
      <c r="B814" s="150" t="s">
        <v>1582</v>
      </c>
      <c r="C814" s="151"/>
    </row>
    <row r="815" ht="13.5" spans="1:3">
      <c r="A815" s="169" t="s">
        <v>1583</v>
      </c>
      <c r="B815" s="150" t="s">
        <v>120</v>
      </c>
      <c r="C815" s="151"/>
    </row>
    <row r="816" ht="13.5" spans="1:3">
      <c r="A816" s="169" t="s">
        <v>1584</v>
      </c>
      <c r="B816" s="150" t="s">
        <v>1585</v>
      </c>
      <c r="C816" s="151"/>
    </row>
    <row r="817" ht="13.5" spans="1:3">
      <c r="A817" s="169" t="s">
        <v>1586</v>
      </c>
      <c r="B817" s="150" t="s">
        <v>1587</v>
      </c>
      <c r="C817" s="151"/>
    </row>
    <row r="818" ht="13.5" spans="1:3">
      <c r="A818" s="169" t="s">
        <v>1588</v>
      </c>
      <c r="B818" s="150" t="s">
        <v>1589</v>
      </c>
      <c r="C818" s="151"/>
    </row>
    <row r="819" ht="13.5" spans="1:3">
      <c r="A819" s="169" t="s">
        <v>1590</v>
      </c>
      <c r="B819" s="150" t="s">
        <v>1591</v>
      </c>
      <c r="C819" s="151"/>
    </row>
    <row r="820" ht="13.5" spans="1:3">
      <c r="A820" s="169" t="s">
        <v>1592</v>
      </c>
      <c r="B820" s="150" t="s">
        <v>1593</v>
      </c>
      <c r="C820" s="151"/>
    </row>
    <row r="821" ht="13.5" spans="1:3">
      <c r="A821" s="169" t="s">
        <v>1594</v>
      </c>
      <c r="B821" s="150" t="s">
        <v>120</v>
      </c>
      <c r="C821" s="151"/>
    </row>
    <row r="822" ht="13.5" spans="1:3">
      <c r="A822" s="169" t="s">
        <v>1595</v>
      </c>
      <c r="B822" s="150" t="s">
        <v>1596</v>
      </c>
      <c r="C822" s="151"/>
    </row>
    <row r="823" ht="13.5" spans="1:3">
      <c r="A823" s="169" t="s">
        <v>1597</v>
      </c>
      <c r="B823" s="150" t="s">
        <v>1598</v>
      </c>
      <c r="C823" s="151"/>
    </row>
    <row r="824" ht="13.5" spans="1:3">
      <c r="A824" s="169" t="s">
        <v>1599</v>
      </c>
      <c r="B824" s="150" t="s">
        <v>1600</v>
      </c>
      <c r="C824" s="151"/>
    </row>
    <row r="825" ht="13.5" spans="1:3">
      <c r="A825" s="169" t="s">
        <v>1601</v>
      </c>
      <c r="B825" s="150" t="s">
        <v>1286</v>
      </c>
      <c r="C825" s="151"/>
    </row>
    <row r="826" ht="13.5" spans="1:3">
      <c r="A826" s="169" t="s">
        <v>1602</v>
      </c>
      <c r="B826" s="150" t="s">
        <v>1603</v>
      </c>
      <c r="C826" s="151"/>
    </row>
    <row r="827" ht="13.5" spans="1:3">
      <c r="A827" s="169" t="s">
        <v>1604</v>
      </c>
      <c r="B827" s="150" t="s">
        <v>1605</v>
      </c>
      <c r="C827" s="151"/>
    </row>
    <row r="828" ht="13.5" spans="1:3">
      <c r="A828" s="169" t="s">
        <v>1606</v>
      </c>
      <c r="B828" s="150" t="s">
        <v>1607</v>
      </c>
      <c r="C828" s="151"/>
    </row>
    <row r="829" ht="13.5" spans="1:3">
      <c r="A829" s="169" t="s">
        <v>1608</v>
      </c>
      <c r="B829" s="150" t="s">
        <v>1609</v>
      </c>
      <c r="C829" s="151"/>
    </row>
    <row r="830" ht="13.5" spans="1:3">
      <c r="A830" s="169" t="s">
        <v>1610</v>
      </c>
      <c r="B830" s="150" t="s">
        <v>1611</v>
      </c>
      <c r="C830" s="151"/>
    </row>
    <row r="831" ht="13.5" spans="1:3">
      <c r="A831" s="169" t="s">
        <v>1612</v>
      </c>
      <c r="B831" s="150" t="s">
        <v>1613</v>
      </c>
      <c r="C831" s="151"/>
    </row>
    <row r="832" ht="13.5" spans="1:3">
      <c r="A832" s="169" t="s">
        <v>1614</v>
      </c>
      <c r="B832" s="150" t="s">
        <v>1615</v>
      </c>
      <c r="C832" s="151"/>
    </row>
    <row r="833" ht="13.5" spans="1:3">
      <c r="A833" s="169" t="s">
        <v>1616</v>
      </c>
      <c r="B833" s="150" t="s">
        <v>120</v>
      </c>
      <c r="C833" s="151"/>
    </row>
    <row r="834" ht="13.5" spans="1:3">
      <c r="A834" s="169" t="s">
        <v>1617</v>
      </c>
      <c r="B834" s="150" t="s">
        <v>1618</v>
      </c>
      <c r="C834" s="151"/>
    </row>
    <row r="835" ht="13.5" spans="1:3">
      <c r="A835" s="169" t="s">
        <v>1619</v>
      </c>
      <c r="B835" s="150" t="s">
        <v>1620</v>
      </c>
      <c r="C835" s="151"/>
    </row>
    <row r="836" ht="13.5" spans="1:3">
      <c r="A836" s="169" t="s">
        <v>1621</v>
      </c>
      <c r="B836" s="150" t="s">
        <v>1622</v>
      </c>
      <c r="C836" s="151"/>
    </row>
    <row r="837" ht="13.5" spans="1:3">
      <c r="A837" s="169" t="s">
        <v>1623</v>
      </c>
      <c r="B837" s="150" t="s">
        <v>1624</v>
      </c>
      <c r="C837" s="151"/>
    </row>
    <row r="838" ht="13.5" spans="1:3">
      <c r="A838" s="169" t="s">
        <v>1625</v>
      </c>
      <c r="B838" s="150" t="s">
        <v>1626</v>
      </c>
      <c r="C838" s="151"/>
    </row>
    <row r="839" ht="13.5" spans="1:3">
      <c r="A839" s="169" t="s">
        <v>1627</v>
      </c>
      <c r="B839" s="150" t="s">
        <v>1628</v>
      </c>
      <c r="C839" s="151"/>
    </row>
    <row r="840" ht="13.5" spans="1:3">
      <c r="A840" s="169" t="s">
        <v>1629</v>
      </c>
      <c r="B840" s="150" t="s">
        <v>1630</v>
      </c>
      <c r="C840" s="151"/>
    </row>
    <row r="841" ht="13.5" spans="1:3">
      <c r="A841" s="169" t="s">
        <v>1631</v>
      </c>
      <c r="B841" s="150" t="s">
        <v>120</v>
      </c>
      <c r="C841" s="151"/>
    </row>
    <row r="842" ht="13.5" spans="1:3">
      <c r="A842" s="169" t="s">
        <v>1632</v>
      </c>
      <c r="B842" s="150" t="s">
        <v>1633</v>
      </c>
      <c r="C842" s="151"/>
    </row>
    <row r="843" ht="13.5" spans="1:3">
      <c r="A843" s="169" t="s">
        <v>1634</v>
      </c>
      <c r="B843" s="150" t="s">
        <v>1635</v>
      </c>
      <c r="C843" s="151"/>
    </row>
    <row r="844" ht="13.5" spans="1:3">
      <c r="A844" s="169" t="s">
        <v>1636</v>
      </c>
      <c r="B844" s="150" t="s">
        <v>1637</v>
      </c>
      <c r="C844" s="151"/>
    </row>
    <row r="845" ht="13.5" spans="1:3">
      <c r="A845" s="169" t="s">
        <v>1638</v>
      </c>
      <c r="B845" s="150" t="s">
        <v>1639</v>
      </c>
      <c r="C845" s="151"/>
    </row>
    <row r="846" ht="13.5" spans="1:3">
      <c r="A846" s="169" t="s">
        <v>1640</v>
      </c>
      <c r="B846" s="150" t="s">
        <v>1641</v>
      </c>
      <c r="C846" s="151"/>
    </row>
    <row r="847" ht="13.5" spans="1:3">
      <c r="A847" s="169" t="s">
        <v>1642</v>
      </c>
      <c r="B847" s="150" t="s">
        <v>1643</v>
      </c>
      <c r="C847" s="151"/>
    </row>
    <row r="848" ht="13.5" spans="1:3">
      <c r="A848" s="169" t="s">
        <v>1644</v>
      </c>
      <c r="B848" s="150" t="s">
        <v>1645</v>
      </c>
      <c r="C848" s="151"/>
    </row>
    <row r="849" ht="13.5" spans="1:3">
      <c r="A849" s="169" t="s">
        <v>1646</v>
      </c>
      <c r="B849" s="150" t="s">
        <v>1647</v>
      </c>
      <c r="C849" s="151"/>
    </row>
    <row r="850" ht="13.5" spans="1:3">
      <c r="A850" s="169" t="s">
        <v>1648</v>
      </c>
      <c r="B850" s="150" t="s">
        <v>1649</v>
      </c>
      <c r="C850" s="151"/>
    </row>
    <row r="851" ht="13.5" spans="1:3">
      <c r="A851" s="169" t="s">
        <v>1650</v>
      </c>
      <c r="B851" s="150" t="s">
        <v>1651</v>
      </c>
      <c r="C851" s="151"/>
    </row>
    <row r="852" ht="13.5" spans="1:3">
      <c r="A852" s="169" t="s">
        <v>1652</v>
      </c>
      <c r="B852" s="150" t="s">
        <v>1653</v>
      </c>
      <c r="C852" s="151"/>
    </row>
    <row r="853" ht="13.5" spans="1:3">
      <c r="A853" s="169" t="s">
        <v>1654</v>
      </c>
      <c r="B853" s="150" t="s">
        <v>1655</v>
      </c>
      <c r="C853" s="151"/>
    </row>
    <row r="854" ht="13.5" spans="1:3">
      <c r="A854" s="169" t="s">
        <v>1656</v>
      </c>
      <c r="B854" s="150" t="s">
        <v>1657</v>
      </c>
      <c r="C854" s="151"/>
    </row>
    <row r="855" ht="13.5" spans="1:3">
      <c r="A855" s="169" t="s">
        <v>1658</v>
      </c>
      <c r="B855" s="150" t="s">
        <v>1659</v>
      </c>
      <c r="C855" s="151"/>
    </row>
    <row r="856" ht="13.5" spans="1:3">
      <c r="A856" s="169" t="s">
        <v>1660</v>
      </c>
      <c r="B856" s="150" t="s">
        <v>1661</v>
      </c>
      <c r="C856" s="151"/>
    </row>
    <row r="857" ht="13.5" spans="1:3">
      <c r="A857" s="169" t="s">
        <v>1662</v>
      </c>
      <c r="B857" s="150" t="s">
        <v>47</v>
      </c>
      <c r="C857" s="151"/>
    </row>
    <row r="858" ht="13.5" spans="1:3">
      <c r="A858" s="169" t="s">
        <v>1663</v>
      </c>
      <c r="B858" s="150" t="s">
        <v>1664</v>
      </c>
      <c r="C858" s="151"/>
    </row>
    <row r="859" ht="13.5" spans="1:3">
      <c r="A859" s="169" t="s">
        <v>1665</v>
      </c>
      <c r="B859" s="150" t="s">
        <v>1666</v>
      </c>
      <c r="C859" s="151"/>
    </row>
    <row r="860" ht="13.5" spans="1:3">
      <c r="A860" s="169" t="s">
        <v>1667</v>
      </c>
      <c r="B860" s="150" t="s">
        <v>1668</v>
      </c>
      <c r="C860" s="151"/>
    </row>
    <row r="861" ht="13.5" spans="1:3">
      <c r="A861" s="169" t="s">
        <v>1669</v>
      </c>
      <c r="B861" s="150" t="s">
        <v>1670</v>
      </c>
      <c r="C861" s="151"/>
    </row>
    <row r="862" ht="13.5" spans="1:3">
      <c r="A862" s="169" t="s">
        <v>1671</v>
      </c>
      <c r="B862" s="150" t="s">
        <v>1672</v>
      </c>
      <c r="C862" s="151"/>
    </row>
    <row r="863" ht="13.5" spans="1:3">
      <c r="A863" s="169" t="s">
        <v>1673</v>
      </c>
      <c r="B863" s="150" t="s">
        <v>1674</v>
      </c>
      <c r="C863" s="151"/>
    </row>
    <row r="864" ht="13.5" spans="1:3">
      <c r="A864" s="169" t="s">
        <v>1675</v>
      </c>
      <c r="B864" s="150" t="s">
        <v>1676</v>
      </c>
      <c r="C864" s="151"/>
    </row>
    <row r="865" ht="13.5" spans="1:3">
      <c r="A865" s="169" t="s">
        <v>1677</v>
      </c>
      <c r="B865" s="150" t="s">
        <v>1678</v>
      </c>
      <c r="C865" s="151"/>
    </row>
    <row r="866" ht="13.5" spans="1:3">
      <c r="A866" s="169" t="s">
        <v>1679</v>
      </c>
      <c r="B866" s="150" t="s">
        <v>1493</v>
      </c>
      <c r="C866" s="151"/>
    </row>
    <row r="867" ht="13.5" spans="1:3">
      <c r="A867" s="169" t="s">
        <v>1680</v>
      </c>
      <c r="B867" s="150" t="s">
        <v>1681</v>
      </c>
      <c r="C867" s="151"/>
    </row>
    <row r="868" ht="13.5" spans="1:3">
      <c r="A868" s="169" t="s">
        <v>1682</v>
      </c>
      <c r="B868" s="150" t="s">
        <v>1683</v>
      </c>
      <c r="C868" s="151"/>
    </row>
    <row r="869" ht="13.5" spans="1:3">
      <c r="A869" s="169" t="s">
        <v>1684</v>
      </c>
      <c r="B869" s="150" t="s">
        <v>1685</v>
      </c>
      <c r="C869" s="151"/>
    </row>
    <row r="870" ht="13.5" spans="1:3">
      <c r="A870" s="169" t="s">
        <v>1686</v>
      </c>
      <c r="B870" s="150" t="s">
        <v>1687</v>
      </c>
      <c r="C870" s="151"/>
    </row>
    <row r="871" ht="13.5" spans="1:3">
      <c r="A871" s="169" t="s">
        <v>1688</v>
      </c>
      <c r="B871" s="150" t="s">
        <v>1689</v>
      </c>
      <c r="C871" s="151"/>
    </row>
    <row r="872" ht="13.5" spans="1:3">
      <c r="A872" s="169" t="s">
        <v>1690</v>
      </c>
      <c r="B872" s="150" t="s">
        <v>1691</v>
      </c>
      <c r="C872" s="151"/>
    </row>
    <row r="873" ht="13.5" spans="1:3">
      <c r="A873" s="169" t="s">
        <v>1692</v>
      </c>
      <c r="B873" s="150" t="s">
        <v>1693</v>
      </c>
      <c r="C873" s="151"/>
    </row>
    <row r="874" ht="13.5" spans="1:3">
      <c r="A874" s="169" t="s">
        <v>1694</v>
      </c>
      <c r="B874" s="150" t="s">
        <v>1695</v>
      </c>
      <c r="C874" s="151"/>
    </row>
    <row r="875" ht="13.5" spans="1:3">
      <c r="A875" s="169" t="s">
        <v>1696</v>
      </c>
      <c r="B875" s="150" t="s">
        <v>1697</v>
      </c>
      <c r="C875" s="151"/>
    </row>
    <row r="876" ht="13.5" spans="1:3">
      <c r="A876" s="169" t="s">
        <v>1698</v>
      </c>
      <c r="B876" s="150" t="s">
        <v>120</v>
      </c>
      <c r="C876" s="151"/>
    </row>
    <row r="877" ht="13.5" spans="1:3">
      <c r="A877" s="169" t="s">
        <v>1699</v>
      </c>
      <c r="B877" s="150" t="s">
        <v>1700</v>
      </c>
      <c r="C877" s="151"/>
    </row>
    <row r="878" ht="13.5" spans="1:3">
      <c r="A878" s="169" t="s">
        <v>1701</v>
      </c>
      <c r="B878" s="150" t="s">
        <v>1702</v>
      </c>
      <c r="C878" s="151"/>
    </row>
    <row r="879" ht="13.5" spans="1:3">
      <c r="A879" s="169" t="s">
        <v>1703</v>
      </c>
      <c r="B879" s="150" t="s">
        <v>1704</v>
      </c>
      <c r="C879" s="151"/>
    </row>
    <row r="880" ht="13.5" spans="1:3">
      <c r="A880" s="169" t="s">
        <v>1705</v>
      </c>
      <c r="B880" s="150" t="s">
        <v>1706</v>
      </c>
      <c r="C880" s="151"/>
    </row>
    <row r="881" ht="13.5" spans="1:3">
      <c r="A881" s="169" t="s">
        <v>1707</v>
      </c>
      <c r="B881" s="150" t="s">
        <v>1708</v>
      </c>
      <c r="C881" s="151"/>
    </row>
    <row r="882" ht="13.5" spans="1:3">
      <c r="A882" s="169" t="s">
        <v>1709</v>
      </c>
      <c r="B882" s="150" t="s">
        <v>1710</v>
      </c>
      <c r="C882" s="151"/>
    </row>
    <row r="883" ht="13.5" spans="1:3">
      <c r="A883" s="169" t="s">
        <v>1711</v>
      </c>
      <c r="B883" s="150" t="s">
        <v>1712</v>
      </c>
      <c r="C883" s="151"/>
    </row>
    <row r="884" ht="13.5" spans="1:3">
      <c r="A884" s="169" t="s">
        <v>1713</v>
      </c>
      <c r="B884" s="150" t="s">
        <v>1714</v>
      </c>
      <c r="C884" s="151"/>
    </row>
    <row r="885" ht="13.5" spans="1:3">
      <c r="A885" s="169" t="s">
        <v>1715</v>
      </c>
      <c r="B885" s="150" t="s">
        <v>1716</v>
      </c>
      <c r="C885" s="151"/>
    </row>
    <row r="886" ht="13.5" spans="1:3">
      <c r="A886" s="169" t="s">
        <v>1717</v>
      </c>
      <c r="B886" s="150" t="s">
        <v>1718</v>
      </c>
      <c r="C886" s="151"/>
    </row>
    <row r="887" ht="13.5" spans="1:3">
      <c r="A887" s="169" t="s">
        <v>1719</v>
      </c>
      <c r="B887" s="150" t="s">
        <v>1720</v>
      </c>
      <c r="C887" s="151"/>
    </row>
    <row r="888" ht="13.5" spans="1:3">
      <c r="A888" s="169" t="s">
        <v>1721</v>
      </c>
      <c r="B888" s="150" t="s">
        <v>1722</v>
      </c>
      <c r="C888" s="151"/>
    </row>
    <row r="889" ht="13.5" spans="1:3">
      <c r="A889" s="169" t="s">
        <v>1723</v>
      </c>
      <c r="B889" s="150" t="s">
        <v>120</v>
      </c>
      <c r="C889" s="151"/>
    </row>
    <row r="890" ht="13.5" spans="1:3">
      <c r="A890" s="169" t="s">
        <v>1724</v>
      </c>
      <c r="B890" s="150" t="s">
        <v>1725</v>
      </c>
      <c r="C890" s="151"/>
    </row>
    <row r="891" ht="13.5" spans="1:3">
      <c r="A891" s="169" t="s">
        <v>1726</v>
      </c>
      <c r="B891" s="150" t="s">
        <v>1727</v>
      </c>
      <c r="C891" s="151"/>
    </row>
    <row r="892" ht="13.5" spans="1:3">
      <c r="A892" s="169" t="s">
        <v>1728</v>
      </c>
      <c r="B892" s="150" t="s">
        <v>1729</v>
      </c>
      <c r="C892" s="151"/>
    </row>
    <row r="893" ht="13.5" spans="1:3">
      <c r="A893" s="169" t="s">
        <v>1730</v>
      </c>
      <c r="B893" s="150" t="s">
        <v>1731</v>
      </c>
      <c r="C893" s="151"/>
    </row>
    <row r="894" ht="13.5" spans="1:3">
      <c r="A894" s="169" t="s">
        <v>1732</v>
      </c>
      <c r="B894" s="150" t="s">
        <v>1733</v>
      </c>
      <c r="C894" s="151"/>
    </row>
    <row r="895" ht="13.5" spans="1:3">
      <c r="A895" s="169" t="s">
        <v>1734</v>
      </c>
      <c r="B895" s="150" t="s">
        <v>1735</v>
      </c>
      <c r="C895" s="151"/>
    </row>
    <row r="896" ht="13.5" spans="1:3">
      <c r="A896" s="169" t="s">
        <v>1736</v>
      </c>
      <c r="B896" s="150" t="s">
        <v>1737</v>
      </c>
      <c r="C896" s="151"/>
    </row>
    <row r="897" ht="13.5" spans="1:3">
      <c r="A897" s="169" t="s">
        <v>1738</v>
      </c>
      <c r="B897" s="150" t="s">
        <v>1739</v>
      </c>
      <c r="C897" s="151"/>
    </row>
    <row r="898" ht="13.5" spans="1:3">
      <c r="A898" s="169" t="s">
        <v>1740</v>
      </c>
      <c r="B898" s="150" t="s">
        <v>120</v>
      </c>
      <c r="C898" s="151"/>
    </row>
    <row r="899" ht="13.5" spans="1:3">
      <c r="A899" s="169" t="s">
        <v>1741</v>
      </c>
      <c r="B899" s="150" t="s">
        <v>1706</v>
      </c>
      <c r="C899" s="151"/>
    </row>
    <row r="900" ht="13.5" spans="1:3">
      <c r="A900" s="169" t="s">
        <v>1742</v>
      </c>
      <c r="B900" s="150" t="s">
        <v>1743</v>
      </c>
      <c r="C900" s="151"/>
    </row>
    <row r="901" ht="13.5" spans="1:3">
      <c r="A901" s="169" t="s">
        <v>1744</v>
      </c>
      <c r="B901" s="150" t="s">
        <v>1745</v>
      </c>
      <c r="C901" s="151"/>
    </row>
    <row r="902" ht="13.5" spans="1:3">
      <c r="A902" s="169" t="s">
        <v>1746</v>
      </c>
      <c r="B902" s="150" t="s">
        <v>1747</v>
      </c>
      <c r="C902" s="151"/>
    </row>
    <row r="903" ht="13.5" spans="1:3">
      <c r="A903" s="169" t="s">
        <v>1748</v>
      </c>
      <c r="B903" s="150" t="s">
        <v>1749</v>
      </c>
      <c r="C903" s="151"/>
    </row>
    <row r="904" ht="13.5" spans="1:3">
      <c r="A904" s="169" t="s">
        <v>1750</v>
      </c>
      <c r="B904" s="150" t="s">
        <v>1751</v>
      </c>
      <c r="C904" s="151"/>
    </row>
    <row r="905" ht="13.5" spans="1:3">
      <c r="A905" s="169" t="s">
        <v>1752</v>
      </c>
      <c r="B905" s="150" t="s">
        <v>1753</v>
      </c>
      <c r="C905" s="151"/>
    </row>
    <row r="906" ht="13.5" spans="1:3">
      <c r="A906" s="169" t="s">
        <v>1754</v>
      </c>
      <c r="B906" s="150" t="s">
        <v>1755</v>
      </c>
      <c r="C906" s="151"/>
    </row>
    <row r="907" ht="13.5" spans="1:3">
      <c r="A907" s="169" t="s">
        <v>1756</v>
      </c>
      <c r="B907" s="150" t="s">
        <v>1757</v>
      </c>
      <c r="C907" s="151"/>
    </row>
    <row r="908" ht="13.5" spans="1:3">
      <c r="A908" s="169" t="s">
        <v>1758</v>
      </c>
      <c r="B908" s="150" t="s">
        <v>1759</v>
      </c>
      <c r="C908" s="151"/>
    </row>
    <row r="909" ht="13.5" spans="1:3">
      <c r="A909" s="169" t="s">
        <v>1760</v>
      </c>
      <c r="B909" s="150" t="s">
        <v>1761</v>
      </c>
      <c r="C909" s="151"/>
    </row>
    <row r="910" ht="13.5" spans="1:3">
      <c r="A910" s="169" t="s">
        <v>1762</v>
      </c>
      <c r="B910" s="150" t="s">
        <v>120</v>
      </c>
      <c r="C910" s="151"/>
    </row>
    <row r="911" ht="13.5" spans="1:3">
      <c r="A911" s="169" t="s">
        <v>1763</v>
      </c>
      <c r="B911" s="150" t="s">
        <v>1764</v>
      </c>
      <c r="C911" s="151"/>
    </row>
    <row r="912" ht="13.5" spans="1:3">
      <c r="A912" s="169" t="s">
        <v>1765</v>
      </c>
      <c r="B912" s="150" t="s">
        <v>1766</v>
      </c>
      <c r="C912" s="151"/>
    </row>
    <row r="913" ht="13.5" spans="1:3">
      <c r="A913" s="169" t="s">
        <v>1767</v>
      </c>
      <c r="B913" s="150" t="s">
        <v>1768</v>
      </c>
      <c r="C913" s="151"/>
    </row>
    <row r="914" ht="13.5" spans="1:3">
      <c r="A914" s="169" t="s">
        <v>1769</v>
      </c>
      <c r="B914" s="150" t="s">
        <v>1770</v>
      </c>
      <c r="C914" s="151"/>
    </row>
    <row r="915" ht="13.5" spans="1:3">
      <c r="A915" s="169" t="s">
        <v>1771</v>
      </c>
      <c r="B915" s="150" t="s">
        <v>1772</v>
      </c>
      <c r="C915" s="151"/>
    </row>
    <row r="916" ht="13.5" spans="1:3">
      <c r="A916" s="169" t="s">
        <v>1773</v>
      </c>
      <c r="B916" s="150" t="s">
        <v>1774</v>
      </c>
      <c r="C916" s="151"/>
    </row>
    <row r="917" ht="13.5" spans="1:3">
      <c r="A917" s="169" t="s">
        <v>1775</v>
      </c>
      <c r="B917" s="150" t="s">
        <v>1776</v>
      </c>
      <c r="C917" s="151"/>
    </row>
    <row r="918" ht="13.5" spans="1:3">
      <c r="A918" s="169" t="s">
        <v>1777</v>
      </c>
      <c r="B918" s="150" t="s">
        <v>120</v>
      </c>
      <c r="C918" s="151"/>
    </row>
    <row r="919" ht="13.5" spans="1:3">
      <c r="A919" s="169" t="s">
        <v>1778</v>
      </c>
      <c r="B919" s="150" t="s">
        <v>1779</v>
      </c>
      <c r="C919" s="151"/>
    </row>
    <row r="920" ht="13.5" spans="1:3">
      <c r="A920" s="169" t="s">
        <v>1780</v>
      </c>
      <c r="B920" s="150" t="s">
        <v>1781</v>
      </c>
      <c r="C920" s="151"/>
    </row>
    <row r="921" ht="13.5" spans="1:3">
      <c r="A921" s="169" t="s">
        <v>1782</v>
      </c>
      <c r="B921" s="150" t="s">
        <v>1783</v>
      </c>
      <c r="C921" s="151"/>
    </row>
    <row r="922" ht="13.5" spans="1:3">
      <c r="A922" s="169" t="s">
        <v>1784</v>
      </c>
      <c r="B922" s="150" t="s">
        <v>1785</v>
      </c>
      <c r="C922" s="151"/>
    </row>
    <row r="923" ht="13.5" spans="1:3">
      <c r="A923" s="169" t="s">
        <v>1786</v>
      </c>
      <c r="B923" s="150" t="s">
        <v>1787</v>
      </c>
      <c r="C923" s="151"/>
    </row>
    <row r="924" ht="13.5" spans="1:3">
      <c r="A924" s="169" t="s">
        <v>1788</v>
      </c>
      <c r="B924" s="150" t="s">
        <v>1789</v>
      </c>
      <c r="C924" s="151"/>
    </row>
    <row r="925" ht="13.5" spans="1:3">
      <c r="A925" s="169" t="s">
        <v>1790</v>
      </c>
      <c r="B925" s="150" t="s">
        <v>1791</v>
      </c>
      <c r="C925" s="151"/>
    </row>
    <row r="926" ht="13.5" spans="1:3">
      <c r="A926" s="169" t="s">
        <v>1792</v>
      </c>
      <c r="B926" s="150" t="s">
        <v>1793</v>
      </c>
      <c r="C926" s="151"/>
    </row>
    <row r="927" ht="13.5" spans="1:3">
      <c r="A927" s="169" t="s">
        <v>1794</v>
      </c>
      <c r="B927" s="150" t="s">
        <v>1795</v>
      </c>
      <c r="C927" s="151"/>
    </row>
    <row r="928" ht="13.5" spans="1:3">
      <c r="A928" s="169" t="s">
        <v>1796</v>
      </c>
      <c r="B928" s="150" t="s">
        <v>1797</v>
      </c>
      <c r="C928" s="151"/>
    </row>
    <row r="929" ht="13.5" spans="1:3">
      <c r="A929" s="169" t="s">
        <v>1798</v>
      </c>
      <c r="B929" s="150" t="s">
        <v>120</v>
      </c>
      <c r="C929" s="151"/>
    </row>
    <row r="930" ht="13.5" spans="1:3">
      <c r="A930" s="169" t="s">
        <v>1799</v>
      </c>
      <c r="B930" s="150" t="s">
        <v>1800</v>
      </c>
      <c r="C930" s="151"/>
    </row>
    <row r="931" ht="13.5" spans="1:3">
      <c r="A931" s="169" t="s">
        <v>1801</v>
      </c>
      <c r="B931" s="150" t="s">
        <v>1802</v>
      </c>
      <c r="C931" s="151"/>
    </row>
    <row r="932" ht="13.5" spans="1:3">
      <c r="A932" s="169" t="s">
        <v>1803</v>
      </c>
      <c r="B932" s="150" t="s">
        <v>65</v>
      </c>
      <c r="C932" s="151"/>
    </row>
    <row r="933" ht="13.5" spans="1:3">
      <c r="A933" s="169" t="s">
        <v>1804</v>
      </c>
      <c r="B933" s="150" t="s">
        <v>1805</v>
      </c>
      <c r="C933" s="151"/>
    </row>
    <row r="934" ht="13.5" spans="1:3">
      <c r="A934" s="169" t="s">
        <v>1806</v>
      </c>
      <c r="B934" s="150" t="s">
        <v>1807</v>
      </c>
      <c r="C934" s="151"/>
    </row>
    <row r="935" ht="13.5" spans="1:3">
      <c r="A935" s="169" t="s">
        <v>1808</v>
      </c>
      <c r="B935" s="150" t="s">
        <v>1809</v>
      </c>
      <c r="C935" s="151"/>
    </row>
    <row r="936" ht="13.5" spans="1:3">
      <c r="A936" s="169" t="s">
        <v>1810</v>
      </c>
      <c r="B936" s="150" t="s">
        <v>1811</v>
      </c>
      <c r="C936" s="151"/>
    </row>
    <row r="937" ht="13.5" spans="1:3">
      <c r="A937" s="169" t="s">
        <v>1812</v>
      </c>
      <c r="B937" s="150" t="s">
        <v>1813</v>
      </c>
      <c r="C937" s="151"/>
    </row>
    <row r="938" ht="13.5" spans="1:3">
      <c r="A938" s="169" t="s">
        <v>1814</v>
      </c>
      <c r="B938" s="150" t="s">
        <v>1815</v>
      </c>
      <c r="C938" s="151"/>
    </row>
    <row r="939" ht="13.5" spans="1:3">
      <c r="A939" s="169" t="s">
        <v>1816</v>
      </c>
      <c r="B939" s="150" t="s">
        <v>120</v>
      </c>
      <c r="C939" s="151"/>
    </row>
    <row r="940" ht="13.5" spans="1:3">
      <c r="A940" s="169" t="s">
        <v>1817</v>
      </c>
      <c r="B940" s="150" t="s">
        <v>1818</v>
      </c>
      <c r="C940" s="151"/>
    </row>
    <row r="941" ht="13.5" spans="1:3">
      <c r="A941" s="169" t="s">
        <v>1819</v>
      </c>
      <c r="B941" s="150" t="s">
        <v>1132</v>
      </c>
      <c r="C941" s="151"/>
    </row>
    <row r="942" ht="13.5" spans="1:3">
      <c r="A942" s="169" t="s">
        <v>1820</v>
      </c>
      <c r="B942" s="150" t="s">
        <v>1821</v>
      </c>
      <c r="C942" s="151"/>
    </row>
    <row r="943" ht="13.5" spans="1:3">
      <c r="A943" s="169" t="s">
        <v>1822</v>
      </c>
      <c r="B943" s="150" t="s">
        <v>1823</v>
      </c>
      <c r="C943" s="151"/>
    </row>
    <row r="944" ht="13.5" spans="1:3">
      <c r="A944" s="169" t="s">
        <v>1824</v>
      </c>
      <c r="B944" s="150" t="s">
        <v>1825</v>
      </c>
      <c r="C944" s="151"/>
    </row>
    <row r="945" ht="13.5" spans="1:3">
      <c r="A945" s="169" t="s">
        <v>1826</v>
      </c>
      <c r="B945" s="150" t="s">
        <v>1827</v>
      </c>
      <c r="C945" s="151"/>
    </row>
    <row r="946" ht="13.5" spans="1:3">
      <c r="A946" s="169" t="s">
        <v>1828</v>
      </c>
      <c r="B946" s="150" t="s">
        <v>1829</v>
      </c>
      <c r="C946" s="151"/>
    </row>
    <row r="947" ht="13.5" spans="1:3">
      <c r="A947" s="169" t="s">
        <v>1830</v>
      </c>
      <c r="B947" s="150" t="s">
        <v>120</v>
      </c>
      <c r="C947" s="151"/>
    </row>
    <row r="948" ht="13.5" spans="1:3">
      <c r="A948" s="169" t="s">
        <v>1831</v>
      </c>
      <c r="B948" s="150" t="s">
        <v>1832</v>
      </c>
      <c r="C948" s="151"/>
    </row>
    <row r="949" ht="13.5" spans="1:3">
      <c r="A949" s="169" t="s">
        <v>1833</v>
      </c>
      <c r="B949" s="150" t="s">
        <v>1834</v>
      </c>
      <c r="C949" s="151"/>
    </row>
    <row r="950" ht="13.5" spans="1:3">
      <c r="A950" s="169" t="s">
        <v>1835</v>
      </c>
      <c r="B950" s="150" t="s">
        <v>1836</v>
      </c>
      <c r="C950" s="151"/>
    </row>
    <row r="951" ht="13.5" spans="1:3">
      <c r="A951" s="169" t="s">
        <v>1837</v>
      </c>
      <c r="B951" s="150" t="s">
        <v>1838</v>
      </c>
      <c r="C951" s="151"/>
    </row>
    <row r="952" ht="13.5" spans="1:3">
      <c r="A952" s="169" t="s">
        <v>1839</v>
      </c>
      <c r="B952" s="150" t="s">
        <v>1840</v>
      </c>
      <c r="C952" s="151"/>
    </row>
    <row r="953" ht="13.5" spans="1:3">
      <c r="A953" s="169" t="s">
        <v>1841</v>
      </c>
      <c r="B953" s="150" t="s">
        <v>1842</v>
      </c>
      <c r="C953" s="151"/>
    </row>
    <row r="954" ht="13.5" spans="1:3">
      <c r="A954" s="169" t="s">
        <v>1843</v>
      </c>
      <c r="B954" s="150" t="s">
        <v>1844</v>
      </c>
      <c r="C954" s="151"/>
    </row>
    <row r="955" ht="13.5" spans="1:3">
      <c r="A955" s="169" t="s">
        <v>1845</v>
      </c>
      <c r="B955" s="150" t="s">
        <v>1846</v>
      </c>
      <c r="C955" s="151"/>
    </row>
    <row r="956" ht="13.5" spans="1:3">
      <c r="A956" s="169" t="s">
        <v>1847</v>
      </c>
      <c r="B956" s="150" t="s">
        <v>120</v>
      </c>
      <c r="C956" s="151"/>
    </row>
    <row r="957" ht="13.5" spans="1:3">
      <c r="A957" s="169" t="s">
        <v>1848</v>
      </c>
      <c r="B957" s="150" t="s">
        <v>1849</v>
      </c>
      <c r="C957" s="151"/>
    </row>
    <row r="958" ht="13.5" spans="1:3">
      <c r="A958" s="169" t="s">
        <v>1850</v>
      </c>
      <c r="B958" s="150" t="s">
        <v>1851</v>
      </c>
      <c r="C958" s="151"/>
    </row>
    <row r="959" ht="13.5" spans="1:3">
      <c r="A959" s="169" t="s">
        <v>1852</v>
      </c>
      <c r="B959" s="150" t="s">
        <v>1853</v>
      </c>
      <c r="C959" s="151"/>
    </row>
    <row r="960" ht="13.5" spans="1:3">
      <c r="A960" s="169" t="s">
        <v>1854</v>
      </c>
      <c r="B960" s="150" t="s">
        <v>1855</v>
      </c>
      <c r="C960" s="151"/>
    </row>
    <row r="961" ht="13.5" spans="1:3">
      <c r="A961" s="169" t="s">
        <v>1856</v>
      </c>
      <c r="B961" s="150" t="s">
        <v>1857</v>
      </c>
      <c r="C961" s="151"/>
    </row>
    <row r="962" ht="13.5" spans="1:3">
      <c r="A962" s="169" t="s">
        <v>1858</v>
      </c>
      <c r="B962" s="150" t="s">
        <v>1859</v>
      </c>
      <c r="C962" s="151"/>
    </row>
    <row r="963" ht="13.5" spans="1:3">
      <c r="A963" s="169" t="s">
        <v>1860</v>
      </c>
      <c r="B963" s="150" t="s">
        <v>1861</v>
      </c>
      <c r="C963" s="151"/>
    </row>
    <row r="964" ht="13.5" spans="1:3">
      <c r="A964" s="169" t="s">
        <v>1862</v>
      </c>
      <c r="B964" s="150" t="s">
        <v>1863</v>
      </c>
      <c r="C964" s="151"/>
    </row>
    <row r="965" ht="13.5" spans="1:3">
      <c r="A965" s="169" t="s">
        <v>1864</v>
      </c>
      <c r="B965" s="150" t="s">
        <v>1865</v>
      </c>
      <c r="C965" s="151"/>
    </row>
    <row r="966" ht="13.5" spans="1:3">
      <c r="A966" s="169" t="s">
        <v>1866</v>
      </c>
      <c r="B966" s="150" t="s">
        <v>1867</v>
      </c>
      <c r="C966" s="151"/>
    </row>
    <row r="967" ht="13.5" spans="1:3">
      <c r="A967" s="169" t="s">
        <v>1868</v>
      </c>
      <c r="B967" s="150" t="s">
        <v>120</v>
      </c>
      <c r="C967" s="151"/>
    </row>
    <row r="968" ht="13.5" spans="1:3">
      <c r="A968" s="169" t="s">
        <v>1869</v>
      </c>
      <c r="B968" s="150" t="s">
        <v>1870</v>
      </c>
      <c r="C968" s="151"/>
    </row>
    <row r="969" ht="13.5" spans="1:3">
      <c r="A969" s="169" t="s">
        <v>1871</v>
      </c>
      <c r="B969" s="150" t="s">
        <v>1872</v>
      </c>
      <c r="C969" s="151"/>
    </row>
    <row r="970" ht="13.5" spans="1:3">
      <c r="A970" s="169" t="s">
        <v>1873</v>
      </c>
      <c r="B970" s="150" t="s">
        <v>1874</v>
      </c>
      <c r="C970" s="151"/>
    </row>
    <row r="971" ht="13.5" spans="1:3">
      <c r="A971" s="169" t="s">
        <v>1875</v>
      </c>
      <c r="B971" s="150" t="s">
        <v>1876</v>
      </c>
      <c r="C971" s="151"/>
    </row>
    <row r="972" ht="13.5" spans="1:3">
      <c r="A972" s="169" t="s">
        <v>1877</v>
      </c>
      <c r="B972" s="150" t="s">
        <v>1878</v>
      </c>
      <c r="C972" s="151"/>
    </row>
    <row r="973" ht="13.5" spans="1:3">
      <c r="A973" s="169" t="s">
        <v>1879</v>
      </c>
      <c r="B973" s="150" t="s">
        <v>1880</v>
      </c>
      <c r="C973" s="151"/>
    </row>
    <row r="974" ht="13.5" spans="1:3">
      <c r="A974" s="169" t="s">
        <v>1881</v>
      </c>
      <c r="B974" s="150" t="s">
        <v>1882</v>
      </c>
      <c r="C974" s="151"/>
    </row>
    <row r="975" ht="13.5" spans="1:3">
      <c r="A975" s="169" t="s">
        <v>1883</v>
      </c>
      <c r="B975" s="150" t="s">
        <v>120</v>
      </c>
      <c r="C975" s="151"/>
    </row>
    <row r="976" ht="13.5" spans="1:3">
      <c r="A976" s="169" t="s">
        <v>1884</v>
      </c>
      <c r="B976" s="150" t="s">
        <v>1885</v>
      </c>
      <c r="C976" s="151"/>
    </row>
    <row r="977" ht="13.5" spans="1:3">
      <c r="A977" s="169" t="s">
        <v>1886</v>
      </c>
      <c r="B977" s="150" t="s">
        <v>1887</v>
      </c>
      <c r="C977" s="151"/>
    </row>
    <row r="978" ht="13.5" spans="1:3">
      <c r="A978" s="169" t="s">
        <v>1888</v>
      </c>
      <c r="B978" s="150" t="s">
        <v>1889</v>
      </c>
      <c r="C978" s="151"/>
    </row>
    <row r="979" ht="13.5" spans="1:3">
      <c r="A979" s="169" t="s">
        <v>1890</v>
      </c>
      <c r="B979" s="150" t="s">
        <v>1891</v>
      </c>
      <c r="C979" s="151"/>
    </row>
    <row r="980" ht="13.5" spans="1:3">
      <c r="A980" s="169" t="s">
        <v>1892</v>
      </c>
      <c r="B980" s="150" t="s">
        <v>1893</v>
      </c>
      <c r="C980" s="151"/>
    </row>
    <row r="981" ht="13.5" spans="1:3">
      <c r="A981" s="169" t="s">
        <v>1894</v>
      </c>
      <c r="B981" s="150" t="s">
        <v>1895</v>
      </c>
      <c r="C981" s="151"/>
    </row>
    <row r="982" ht="13.5" spans="1:3">
      <c r="A982" s="169" t="s">
        <v>1896</v>
      </c>
      <c r="B982" s="150" t="s">
        <v>1897</v>
      </c>
      <c r="C982" s="151"/>
    </row>
    <row r="983" ht="13.5" spans="1:3">
      <c r="A983" s="169" t="s">
        <v>1898</v>
      </c>
      <c r="B983" s="150" t="s">
        <v>120</v>
      </c>
      <c r="C983" s="151"/>
    </row>
    <row r="984" ht="13.5" spans="1:3">
      <c r="A984" s="169" t="s">
        <v>1899</v>
      </c>
      <c r="B984" s="150" t="s">
        <v>1900</v>
      </c>
      <c r="C984" s="151"/>
    </row>
    <row r="985" ht="13.5" spans="1:3">
      <c r="A985" s="169" t="s">
        <v>1901</v>
      </c>
      <c r="B985" s="150" t="s">
        <v>1902</v>
      </c>
      <c r="C985" s="151"/>
    </row>
    <row r="986" ht="13.5" spans="1:3">
      <c r="A986" s="169" t="s">
        <v>1903</v>
      </c>
      <c r="B986" s="150" t="s">
        <v>1904</v>
      </c>
      <c r="C986" s="151"/>
    </row>
    <row r="987" ht="13.5" spans="1:3">
      <c r="A987" s="169" t="s">
        <v>1905</v>
      </c>
      <c r="B987" s="150" t="s">
        <v>1906</v>
      </c>
      <c r="C987" s="151"/>
    </row>
    <row r="988" ht="13.5" spans="1:3">
      <c r="A988" s="169" t="s">
        <v>1907</v>
      </c>
      <c r="B988" s="150" t="s">
        <v>1908</v>
      </c>
      <c r="C988" s="151"/>
    </row>
    <row r="989" ht="13.5" spans="1:3">
      <c r="A989" s="169" t="s">
        <v>1909</v>
      </c>
      <c r="B989" s="150" t="s">
        <v>1910</v>
      </c>
      <c r="C989" s="151"/>
    </row>
    <row r="990" ht="13.5" spans="1:3">
      <c r="A990" s="169" t="s">
        <v>1911</v>
      </c>
      <c r="B990" s="150" t="s">
        <v>1912</v>
      </c>
      <c r="C990" s="151"/>
    </row>
    <row r="991" ht="13.5" spans="1:3">
      <c r="A991" s="169" t="s">
        <v>1913</v>
      </c>
      <c r="B991" s="150" t="s">
        <v>120</v>
      </c>
      <c r="C991" s="151"/>
    </row>
    <row r="992" ht="13.5" spans="1:3">
      <c r="A992" s="169" t="s">
        <v>1914</v>
      </c>
      <c r="B992" s="150" t="s">
        <v>1915</v>
      </c>
      <c r="C992" s="151"/>
    </row>
    <row r="993" ht="13.5" spans="1:3">
      <c r="A993" s="169" t="s">
        <v>1916</v>
      </c>
      <c r="B993" s="150" t="s">
        <v>1917</v>
      </c>
      <c r="C993" s="151"/>
    </row>
    <row r="994" ht="13.5" spans="1:3">
      <c r="A994" s="169" t="s">
        <v>1918</v>
      </c>
      <c r="B994" s="150" t="s">
        <v>1919</v>
      </c>
      <c r="C994" s="151"/>
    </row>
    <row r="995" ht="13.5" spans="1:3">
      <c r="A995" s="169" t="s">
        <v>1920</v>
      </c>
      <c r="B995" s="150" t="s">
        <v>1921</v>
      </c>
      <c r="C995" s="151"/>
    </row>
    <row r="996" ht="13.5" spans="1:3">
      <c r="A996" s="169" t="s">
        <v>1922</v>
      </c>
      <c r="B996" s="150" t="s">
        <v>1923</v>
      </c>
      <c r="C996" s="151"/>
    </row>
    <row r="997" ht="13.5" spans="1:3">
      <c r="A997" s="169" t="s">
        <v>1924</v>
      </c>
      <c r="B997" s="150" t="s">
        <v>1925</v>
      </c>
      <c r="C997" s="151"/>
    </row>
    <row r="998" ht="13.5" spans="1:3">
      <c r="A998" s="169" t="s">
        <v>1926</v>
      </c>
      <c r="B998" s="150" t="s">
        <v>1927</v>
      </c>
      <c r="C998" s="151"/>
    </row>
    <row r="999" ht="13.5" spans="1:3">
      <c r="A999" s="169" t="s">
        <v>1928</v>
      </c>
      <c r="B999" s="150" t="s">
        <v>120</v>
      </c>
      <c r="C999" s="151"/>
    </row>
    <row r="1000" ht="13.5" spans="1:3">
      <c r="A1000" s="169" t="s">
        <v>1929</v>
      </c>
      <c r="B1000" s="150" t="s">
        <v>1930</v>
      </c>
      <c r="C1000" s="151"/>
    </row>
    <row r="1001" ht="13.5" spans="1:3">
      <c r="A1001" s="169" t="s">
        <v>1931</v>
      </c>
      <c r="B1001" s="150" t="s">
        <v>1932</v>
      </c>
      <c r="C1001" s="151"/>
    </row>
    <row r="1002" ht="13.5" spans="1:3">
      <c r="A1002" s="169" t="s">
        <v>1933</v>
      </c>
      <c r="B1002" s="150" t="s">
        <v>1934</v>
      </c>
      <c r="C1002" s="151"/>
    </row>
    <row r="1003" ht="13.5" spans="1:3">
      <c r="A1003" s="169" t="s">
        <v>1935</v>
      </c>
      <c r="B1003" s="150" t="s">
        <v>1936</v>
      </c>
      <c r="C1003" s="151"/>
    </row>
    <row r="1004" ht="13.5" spans="1:3">
      <c r="A1004" s="169" t="s">
        <v>1937</v>
      </c>
      <c r="B1004" s="150" t="s">
        <v>1938</v>
      </c>
      <c r="C1004" s="151"/>
    </row>
    <row r="1005" ht="13.5" spans="1:3">
      <c r="A1005" s="169" t="s">
        <v>1939</v>
      </c>
      <c r="B1005" s="150" t="s">
        <v>1940</v>
      </c>
      <c r="C1005" s="151"/>
    </row>
    <row r="1006" ht="13.5" spans="1:3">
      <c r="A1006" s="169" t="s">
        <v>1941</v>
      </c>
      <c r="B1006" s="150" t="s">
        <v>1942</v>
      </c>
      <c r="C1006" s="151"/>
    </row>
    <row r="1007" ht="13.5" spans="1:3">
      <c r="A1007" s="169" t="s">
        <v>1943</v>
      </c>
      <c r="B1007" s="150" t="s">
        <v>1944</v>
      </c>
      <c r="C1007" s="151"/>
    </row>
    <row r="1008" ht="13.5" spans="1:3">
      <c r="A1008" s="169" t="s">
        <v>1945</v>
      </c>
      <c r="B1008" s="150" t="s">
        <v>1946</v>
      </c>
      <c r="C1008" s="151"/>
    </row>
    <row r="1009" ht="13.5" spans="1:3">
      <c r="A1009" s="169" t="s">
        <v>1947</v>
      </c>
      <c r="B1009" s="150" t="s">
        <v>1948</v>
      </c>
      <c r="C1009" s="151"/>
    </row>
    <row r="1010" ht="13.5" spans="1:3">
      <c r="A1010" s="169" t="s">
        <v>1949</v>
      </c>
      <c r="B1010" s="150" t="s">
        <v>1950</v>
      </c>
      <c r="C1010" s="151"/>
    </row>
    <row r="1011" ht="13.5" spans="1:3">
      <c r="A1011" s="169" t="s">
        <v>1951</v>
      </c>
      <c r="B1011" s="150" t="s">
        <v>1952</v>
      </c>
      <c r="C1011" s="151"/>
    </row>
    <row r="1012" ht="13.5" spans="1:3">
      <c r="A1012" s="169" t="s">
        <v>1953</v>
      </c>
      <c r="B1012" s="150" t="s">
        <v>1954</v>
      </c>
      <c r="C1012" s="151"/>
    </row>
    <row r="1013" ht="13.5" spans="1:3">
      <c r="A1013" s="169" t="s">
        <v>1955</v>
      </c>
      <c r="B1013" s="150" t="s">
        <v>1956</v>
      </c>
      <c r="C1013" s="151"/>
    </row>
    <row r="1014" ht="13.5" spans="1:3">
      <c r="A1014" s="169" t="s">
        <v>1957</v>
      </c>
      <c r="B1014" s="150" t="s">
        <v>120</v>
      </c>
      <c r="C1014" s="151"/>
    </row>
    <row r="1015" ht="13.5" spans="1:3">
      <c r="A1015" s="169" t="s">
        <v>1958</v>
      </c>
      <c r="B1015" s="150" t="s">
        <v>1959</v>
      </c>
      <c r="C1015" s="151"/>
    </row>
    <row r="1016" ht="13.5" spans="1:3">
      <c r="A1016" s="169" t="s">
        <v>1960</v>
      </c>
      <c r="B1016" s="150" t="s">
        <v>1961</v>
      </c>
      <c r="C1016" s="151"/>
    </row>
    <row r="1017" ht="13.5" spans="1:3">
      <c r="A1017" s="169" t="s">
        <v>1962</v>
      </c>
      <c r="B1017" s="150" t="s">
        <v>1963</v>
      </c>
      <c r="C1017" s="151"/>
    </row>
    <row r="1018" ht="13.5" spans="1:3">
      <c r="A1018" s="169" t="s">
        <v>1964</v>
      </c>
      <c r="B1018" s="150" t="s">
        <v>1965</v>
      </c>
      <c r="C1018" s="151"/>
    </row>
    <row r="1019" ht="13.5" spans="1:3">
      <c r="A1019" s="169" t="s">
        <v>1966</v>
      </c>
      <c r="B1019" s="150" t="s">
        <v>1967</v>
      </c>
      <c r="C1019" s="151"/>
    </row>
    <row r="1020" ht="13.5" spans="1:3">
      <c r="A1020" s="169" t="s">
        <v>1968</v>
      </c>
      <c r="B1020" s="150" t="s">
        <v>1969</v>
      </c>
      <c r="C1020" s="151"/>
    </row>
    <row r="1021" ht="13.5" spans="1:3">
      <c r="A1021" s="169" t="s">
        <v>1970</v>
      </c>
      <c r="B1021" s="150" t="s">
        <v>1971</v>
      </c>
      <c r="C1021" s="151"/>
    </row>
    <row r="1022" ht="13.5" spans="1:3">
      <c r="A1022" s="169" t="s">
        <v>1972</v>
      </c>
      <c r="B1022" s="150" t="s">
        <v>1973</v>
      </c>
      <c r="C1022" s="151"/>
    </row>
    <row r="1023" ht="13.5" spans="1:3">
      <c r="A1023" s="169" t="s">
        <v>1974</v>
      </c>
      <c r="B1023" s="150" t="s">
        <v>1975</v>
      </c>
      <c r="C1023" s="151"/>
    </row>
    <row r="1024" ht="13.5" spans="1:3">
      <c r="A1024" s="169" t="s">
        <v>1976</v>
      </c>
      <c r="B1024" s="150" t="s">
        <v>1977</v>
      </c>
      <c r="C1024" s="151"/>
    </row>
    <row r="1025" ht="13.5" spans="1:3">
      <c r="A1025" s="169" t="s">
        <v>1978</v>
      </c>
      <c r="B1025" s="150" t="s">
        <v>1979</v>
      </c>
      <c r="C1025" s="151"/>
    </row>
    <row r="1026" ht="13.5" spans="1:3">
      <c r="A1026" s="169" t="s">
        <v>1980</v>
      </c>
      <c r="B1026" s="150" t="s">
        <v>120</v>
      </c>
      <c r="C1026" s="151"/>
    </row>
    <row r="1027" ht="13.5" spans="1:3">
      <c r="A1027" s="169" t="s">
        <v>1981</v>
      </c>
      <c r="B1027" s="150" t="s">
        <v>1982</v>
      </c>
      <c r="C1027" s="151"/>
    </row>
    <row r="1028" ht="13.5" spans="1:3">
      <c r="A1028" s="169" t="s">
        <v>1983</v>
      </c>
      <c r="B1028" s="150" t="s">
        <v>1984</v>
      </c>
      <c r="C1028" s="151"/>
    </row>
    <row r="1029" ht="13.5" spans="1:3">
      <c r="A1029" s="169" t="s">
        <v>1985</v>
      </c>
      <c r="B1029" s="150" t="s">
        <v>1986</v>
      </c>
      <c r="C1029" s="151"/>
    </row>
    <row r="1030" ht="13.5" spans="1:3">
      <c r="A1030" s="169" t="s">
        <v>1987</v>
      </c>
      <c r="B1030" s="150" t="s">
        <v>1988</v>
      </c>
      <c r="C1030" s="151"/>
    </row>
    <row r="1031" ht="13.5" spans="1:3">
      <c r="A1031" s="169" t="s">
        <v>1989</v>
      </c>
      <c r="B1031" s="150" t="s">
        <v>1990</v>
      </c>
      <c r="C1031" s="151"/>
    </row>
    <row r="1032" ht="13.5" spans="1:3">
      <c r="A1032" s="169" t="s">
        <v>1991</v>
      </c>
      <c r="B1032" s="150" t="s">
        <v>1992</v>
      </c>
      <c r="C1032" s="151"/>
    </row>
    <row r="1033" ht="13.5" spans="1:3">
      <c r="A1033" s="169" t="s">
        <v>1993</v>
      </c>
      <c r="B1033" s="150" t="s">
        <v>1994</v>
      </c>
      <c r="C1033" s="151"/>
    </row>
    <row r="1034" ht="13.5" spans="1:3">
      <c r="A1034" s="169" t="s">
        <v>1995</v>
      </c>
      <c r="B1034" s="150" t="s">
        <v>1996</v>
      </c>
      <c r="C1034" s="151"/>
    </row>
    <row r="1035" ht="13.5" spans="1:3">
      <c r="A1035" s="169" t="s">
        <v>1997</v>
      </c>
      <c r="B1035" s="150" t="s">
        <v>1998</v>
      </c>
      <c r="C1035" s="151"/>
    </row>
    <row r="1036" ht="13.5" spans="1:3">
      <c r="A1036" s="169" t="s">
        <v>1999</v>
      </c>
      <c r="B1036" s="150" t="s">
        <v>2000</v>
      </c>
      <c r="C1036" s="151"/>
    </row>
    <row r="1037" ht="13.5" spans="1:3">
      <c r="A1037" s="169" t="s">
        <v>2001</v>
      </c>
      <c r="B1037" s="150" t="s">
        <v>2002</v>
      </c>
      <c r="C1037" s="151"/>
    </row>
    <row r="1038" ht="13.5" spans="1:3">
      <c r="A1038" s="169" t="s">
        <v>2003</v>
      </c>
      <c r="B1038" s="150" t="s">
        <v>2004</v>
      </c>
      <c r="C1038" s="151"/>
    </row>
    <row r="1039" ht="13.5" spans="1:3">
      <c r="A1039" s="169" t="s">
        <v>2005</v>
      </c>
      <c r="B1039" s="150" t="s">
        <v>120</v>
      </c>
      <c r="C1039" s="151"/>
    </row>
    <row r="1040" ht="13.5" spans="1:3">
      <c r="A1040" s="169" t="s">
        <v>2006</v>
      </c>
      <c r="B1040" s="150" t="s">
        <v>2007</v>
      </c>
      <c r="C1040" s="151"/>
    </row>
    <row r="1041" ht="13.5" spans="1:3">
      <c r="A1041" s="169" t="s">
        <v>2008</v>
      </c>
      <c r="B1041" s="150" t="s">
        <v>2009</v>
      </c>
      <c r="C1041" s="151"/>
    </row>
    <row r="1042" ht="13.5" spans="1:3">
      <c r="A1042" s="169" t="s">
        <v>2010</v>
      </c>
      <c r="B1042" s="150" t="s">
        <v>2011</v>
      </c>
      <c r="C1042" s="151"/>
    </row>
    <row r="1043" ht="13.5" spans="1:3">
      <c r="A1043" s="169" t="s">
        <v>2012</v>
      </c>
      <c r="B1043" s="150" t="s">
        <v>2013</v>
      </c>
      <c r="C1043" s="151"/>
    </row>
    <row r="1044" ht="13.5" spans="1:3">
      <c r="A1044" s="169" t="s">
        <v>2014</v>
      </c>
      <c r="B1044" s="150" t="s">
        <v>2015</v>
      </c>
      <c r="C1044" s="151"/>
    </row>
    <row r="1045" ht="13.5" spans="1:3">
      <c r="A1045" s="169" t="s">
        <v>2016</v>
      </c>
      <c r="B1045" s="150" t="s">
        <v>2017</v>
      </c>
      <c r="C1045" s="151"/>
    </row>
    <row r="1046" ht="13.5" spans="1:3">
      <c r="A1046" s="169" t="s">
        <v>2018</v>
      </c>
      <c r="B1046" s="150" t="s">
        <v>2019</v>
      </c>
      <c r="C1046" s="151"/>
    </row>
    <row r="1047" ht="13.5" spans="1:3">
      <c r="A1047" s="169" t="s">
        <v>2020</v>
      </c>
      <c r="B1047" s="150" t="s">
        <v>2021</v>
      </c>
      <c r="C1047" s="151"/>
    </row>
    <row r="1048" ht="13.5" spans="1:3">
      <c r="A1048" s="169" t="s">
        <v>2022</v>
      </c>
      <c r="B1048" s="150" t="s">
        <v>120</v>
      </c>
      <c r="C1048" s="151"/>
    </row>
    <row r="1049" ht="13.5" spans="1:3">
      <c r="A1049" s="169" t="s">
        <v>2023</v>
      </c>
      <c r="B1049" s="150" t="s">
        <v>2024</v>
      </c>
      <c r="C1049" s="151"/>
    </row>
    <row r="1050" ht="13.5" spans="1:3">
      <c r="A1050" s="169" t="s">
        <v>2025</v>
      </c>
      <c r="B1050" s="150" t="s">
        <v>2026</v>
      </c>
      <c r="C1050" s="151"/>
    </row>
    <row r="1051" ht="13.5" spans="1:3">
      <c r="A1051" s="169" t="s">
        <v>2027</v>
      </c>
      <c r="B1051" s="150" t="s">
        <v>2028</v>
      </c>
      <c r="C1051" s="151"/>
    </row>
    <row r="1052" ht="13.5" spans="1:3">
      <c r="A1052" s="169" t="s">
        <v>2029</v>
      </c>
      <c r="B1052" s="150" t="s">
        <v>2030</v>
      </c>
      <c r="C1052" s="151"/>
    </row>
    <row r="1053" ht="13.5" spans="1:3">
      <c r="A1053" s="169" t="s">
        <v>2031</v>
      </c>
      <c r="B1053" s="150" t="s">
        <v>2032</v>
      </c>
      <c r="C1053" s="151"/>
    </row>
    <row r="1054" ht="13.5" spans="1:3">
      <c r="A1054" s="169" t="s">
        <v>2033</v>
      </c>
      <c r="B1054" s="150" t="s">
        <v>2034</v>
      </c>
      <c r="C1054" s="151"/>
    </row>
    <row r="1055" ht="13.5" spans="1:3">
      <c r="A1055" s="169" t="s">
        <v>2035</v>
      </c>
      <c r="B1055" s="150" t="s">
        <v>120</v>
      </c>
      <c r="C1055" s="151"/>
    </row>
    <row r="1056" ht="13.5" spans="1:3">
      <c r="A1056" s="169" t="s">
        <v>2036</v>
      </c>
      <c r="B1056" s="150" t="s">
        <v>2037</v>
      </c>
      <c r="C1056" s="151"/>
    </row>
    <row r="1057" ht="13.5" spans="1:3">
      <c r="A1057" s="169" t="s">
        <v>2038</v>
      </c>
      <c r="B1057" s="150" t="s">
        <v>2039</v>
      </c>
      <c r="C1057" s="151"/>
    </row>
    <row r="1058" ht="13.5" spans="1:3">
      <c r="A1058" s="169" t="s">
        <v>2040</v>
      </c>
      <c r="B1058" s="150" t="s">
        <v>2041</v>
      </c>
      <c r="C1058" s="151"/>
    </row>
    <row r="1059" ht="13.5" spans="1:3">
      <c r="A1059" s="169" t="s">
        <v>2042</v>
      </c>
      <c r="B1059" s="150" t="s">
        <v>2043</v>
      </c>
      <c r="C1059" s="151"/>
    </row>
    <row r="1060" ht="13.5" spans="1:3">
      <c r="A1060" s="169" t="s">
        <v>2044</v>
      </c>
      <c r="B1060" s="150" t="s">
        <v>2045</v>
      </c>
      <c r="C1060" s="151"/>
    </row>
    <row r="1061" ht="13.5" spans="1:3">
      <c r="A1061" s="169" t="s">
        <v>2046</v>
      </c>
      <c r="B1061" s="150" t="s">
        <v>2047</v>
      </c>
      <c r="C1061" s="151"/>
    </row>
    <row r="1062" ht="13.5" spans="1:3">
      <c r="A1062" s="169" t="s">
        <v>2048</v>
      </c>
      <c r="B1062" s="150" t="s">
        <v>2049</v>
      </c>
      <c r="C1062" s="151"/>
    </row>
    <row r="1063" ht="13.5" spans="1:3">
      <c r="A1063" s="169" t="s">
        <v>2050</v>
      </c>
      <c r="B1063" s="150" t="s">
        <v>120</v>
      </c>
      <c r="C1063" s="151"/>
    </row>
    <row r="1064" ht="13.5" spans="1:3">
      <c r="A1064" s="169" t="s">
        <v>2051</v>
      </c>
      <c r="B1064" s="150" t="s">
        <v>2052</v>
      </c>
      <c r="C1064" s="151"/>
    </row>
    <row r="1065" ht="13.5" spans="1:3">
      <c r="A1065" s="169" t="s">
        <v>2053</v>
      </c>
      <c r="B1065" s="150" t="s">
        <v>2054</v>
      </c>
      <c r="C1065" s="151"/>
    </row>
    <row r="1066" ht="13.5" spans="1:3">
      <c r="A1066" s="169" t="s">
        <v>2055</v>
      </c>
      <c r="B1066" s="150" t="s">
        <v>2056</v>
      </c>
      <c r="C1066" s="151"/>
    </row>
    <row r="1067" ht="13.5" spans="1:3">
      <c r="A1067" s="169" t="s">
        <v>2057</v>
      </c>
      <c r="B1067" s="150" t="s">
        <v>2058</v>
      </c>
      <c r="C1067" s="151"/>
    </row>
    <row r="1068" ht="13.5" spans="1:3">
      <c r="A1068" s="169" t="s">
        <v>2059</v>
      </c>
      <c r="B1068" s="150" t="s">
        <v>2060</v>
      </c>
      <c r="C1068" s="151"/>
    </row>
    <row r="1069" ht="13.5" spans="1:3">
      <c r="A1069" s="169" t="s">
        <v>2061</v>
      </c>
      <c r="B1069" s="150" t="s">
        <v>2062</v>
      </c>
      <c r="C1069" s="151"/>
    </row>
    <row r="1070" ht="13.5" spans="1:3">
      <c r="A1070" s="169" t="s">
        <v>2063</v>
      </c>
      <c r="B1070" s="150" t="s">
        <v>2064</v>
      </c>
      <c r="C1070" s="151"/>
    </row>
    <row r="1071" ht="13.5" spans="1:3">
      <c r="A1071" s="169" t="s">
        <v>2065</v>
      </c>
      <c r="B1071" s="150" t="s">
        <v>2066</v>
      </c>
      <c r="C1071" s="151"/>
    </row>
    <row r="1072" ht="13.5" spans="1:3">
      <c r="A1072" s="169" t="s">
        <v>2067</v>
      </c>
      <c r="B1072" s="150" t="s">
        <v>2068</v>
      </c>
      <c r="C1072" s="151"/>
    </row>
    <row r="1073" ht="13.5" spans="1:3">
      <c r="A1073" s="169" t="s">
        <v>2069</v>
      </c>
      <c r="B1073" s="150" t="s">
        <v>2070</v>
      </c>
      <c r="C1073" s="151"/>
    </row>
    <row r="1074" ht="13.5" spans="1:3">
      <c r="A1074" s="169" t="s">
        <v>2071</v>
      </c>
      <c r="B1074" s="150" t="s">
        <v>120</v>
      </c>
      <c r="C1074" s="151"/>
    </row>
    <row r="1075" ht="13.5" spans="1:3">
      <c r="A1075" s="169" t="s">
        <v>2072</v>
      </c>
      <c r="B1075" s="150" t="s">
        <v>2073</v>
      </c>
      <c r="C1075" s="151"/>
    </row>
    <row r="1076" ht="13.5" spans="1:3">
      <c r="A1076" s="169" t="s">
        <v>2074</v>
      </c>
      <c r="B1076" s="150" t="s">
        <v>2075</v>
      </c>
      <c r="C1076" s="151"/>
    </row>
    <row r="1077" ht="13.5" spans="1:3">
      <c r="A1077" s="169" t="s">
        <v>2076</v>
      </c>
      <c r="B1077" s="150" t="s">
        <v>2077</v>
      </c>
      <c r="C1077" s="151"/>
    </row>
    <row r="1078" ht="13.5" spans="1:3">
      <c r="A1078" s="169" t="s">
        <v>2078</v>
      </c>
      <c r="B1078" s="150" t="s">
        <v>2079</v>
      </c>
      <c r="C1078" s="151"/>
    </row>
    <row r="1079" ht="13.5" spans="1:3">
      <c r="A1079" s="169" t="s">
        <v>2080</v>
      </c>
      <c r="B1079" s="150" t="s">
        <v>2081</v>
      </c>
      <c r="C1079" s="151"/>
    </row>
    <row r="1080" ht="13.5" spans="1:3">
      <c r="A1080" s="169" t="s">
        <v>2082</v>
      </c>
      <c r="B1080" s="150" t="s">
        <v>2083</v>
      </c>
      <c r="C1080" s="151"/>
    </row>
    <row r="1081" ht="13.5" spans="1:3">
      <c r="A1081" s="169" t="s">
        <v>2084</v>
      </c>
      <c r="B1081" s="150" t="s">
        <v>2085</v>
      </c>
      <c r="C1081" s="151"/>
    </row>
    <row r="1082" ht="13.5" spans="1:3">
      <c r="A1082" s="169" t="s">
        <v>2086</v>
      </c>
      <c r="B1082" s="150" t="s">
        <v>120</v>
      </c>
      <c r="C1082" s="151"/>
    </row>
    <row r="1083" ht="13.5" spans="1:3">
      <c r="A1083" s="169" t="s">
        <v>2087</v>
      </c>
      <c r="B1083" s="150" t="s">
        <v>2088</v>
      </c>
      <c r="C1083" s="151"/>
    </row>
    <row r="1084" ht="13.5" spans="1:3">
      <c r="A1084" s="169" t="s">
        <v>2089</v>
      </c>
      <c r="B1084" s="150" t="s">
        <v>1672</v>
      </c>
      <c r="C1084" s="151"/>
    </row>
    <row r="1085" ht="13.5" spans="1:3">
      <c r="A1085" s="169" t="s">
        <v>2090</v>
      </c>
      <c r="B1085" s="150" t="s">
        <v>2091</v>
      </c>
      <c r="C1085" s="151"/>
    </row>
    <row r="1086" ht="13.5" spans="1:3">
      <c r="A1086" s="169" t="s">
        <v>2092</v>
      </c>
      <c r="B1086" s="150" t="s">
        <v>2093</v>
      </c>
      <c r="C1086" s="151"/>
    </row>
    <row r="1087" ht="13.5" spans="1:3">
      <c r="A1087" s="169" t="s">
        <v>2094</v>
      </c>
      <c r="B1087" s="150" t="s">
        <v>2095</v>
      </c>
      <c r="C1087" s="151"/>
    </row>
    <row r="1088" ht="13.5" spans="1:3">
      <c r="A1088" s="169" t="s">
        <v>2096</v>
      </c>
      <c r="B1088" s="150" t="s">
        <v>120</v>
      </c>
      <c r="C1088" s="151"/>
    </row>
    <row r="1089" ht="13.5" spans="1:3">
      <c r="A1089" s="169" t="s">
        <v>2097</v>
      </c>
      <c r="B1089" s="150" t="s">
        <v>2098</v>
      </c>
      <c r="C1089" s="151"/>
    </row>
    <row r="1090" ht="13.5" spans="1:3">
      <c r="A1090" s="169" t="s">
        <v>2099</v>
      </c>
      <c r="B1090" s="150" t="s">
        <v>2100</v>
      </c>
      <c r="C1090" s="151"/>
    </row>
    <row r="1091" ht="13.5" spans="1:3">
      <c r="A1091" s="169" t="s">
        <v>2101</v>
      </c>
      <c r="B1091" s="150" t="s">
        <v>2102</v>
      </c>
      <c r="C1091" s="151"/>
    </row>
    <row r="1092" ht="13.5" spans="1:3">
      <c r="A1092" s="169" t="s">
        <v>2103</v>
      </c>
      <c r="B1092" s="150" t="s">
        <v>2104</v>
      </c>
      <c r="C1092" s="151"/>
    </row>
    <row r="1093" ht="13.5" spans="1:3">
      <c r="A1093" s="169" t="s">
        <v>2105</v>
      </c>
      <c r="B1093" s="150" t="s">
        <v>2106</v>
      </c>
      <c r="C1093" s="151"/>
    </row>
    <row r="1094" ht="13.5" spans="1:3">
      <c r="A1094" s="169" t="s">
        <v>2107</v>
      </c>
      <c r="B1094" s="150" t="s">
        <v>2108</v>
      </c>
      <c r="C1094" s="151"/>
    </row>
    <row r="1095" ht="13.5" spans="1:3">
      <c r="A1095" s="169" t="s">
        <v>2109</v>
      </c>
      <c r="B1095" s="150" t="s">
        <v>2110</v>
      </c>
      <c r="C1095" s="151"/>
    </row>
    <row r="1096" ht="13.5" spans="1:3">
      <c r="A1096" s="169" t="s">
        <v>2111</v>
      </c>
      <c r="B1096" s="150" t="s">
        <v>2112</v>
      </c>
      <c r="C1096" s="151"/>
    </row>
    <row r="1097" ht="13.5" spans="1:3">
      <c r="A1097" s="169" t="s">
        <v>2113</v>
      </c>
      <c r="B1097" s="150" t="s">
        <v>2114</v>
      </c>
      <c r="C1097" s="151"/>
    </row>
    <row r="1098" ht="13.5" spans="1:3">
      <c r="A1098" s="169" t="s">
        <v>2115</v>
      </c>
      <c r="B1098" s="150" t="s">
        <v>2116</v>
      </c>
      <c r="C1098" s="151"/>
    </row>
    <row r="1099" ht="13.5" spans="1:3">
      <c r="A1099" s="169" t="s">
        <v>2117</v>
      </c>
      <c r="B1099" s="150" t="s">
        <v>120</v>
      </c>
      <c r="C1099" s="151"/>
    </row>
    <row r="1100" ht="13.5" spans="1:3">
      <c r="A1100" s="169" t="s">
        <v>2118</v>
      </c>
      <c r="B1100" s="150" t="s">
        <v>2119</v>
      </c>
      <c r="C1100" s="151"/>
    </row>
    <row r="1101" ht="13.5" spans="1:3">
      <c r="A1101" s="169" t="s">
        <v>2120</v>
      </c>
      <c r="B1101" s="150" t="s">
        <v>2121</v>
      </c>
      <c r="C1101" s="151"/>
    </row>
    <row r="1102" ht="13.5" spans="1:3">
      <c r="A1102" s="169" t="s">
        <v>2122</v>
      </c>
      <c r="B1102" s="150" t="s">
        <v>2123</v>
      </c>
      <c r="C1102" s="151"/>
    </row>
    <row r="1103" ht="13.5" spans="1:3">
      <c r="A1103" s="169" t="s">
        <v>2124</v>
      </c>
      <c r="B1103" s="150" t="s">
        <v>2125</v>
      </c>
      <c r="C1103" s="151"/>
    </row>
    <row r="1104" ht="13.5" spans="1:3">
      <c r="A1104" s="169" t="s">
        <v>2126</v>
      </c>
      <c r="B1104" s="150" t="s">
        <v>2127</v>
      </c>
      <c r="C1104" s="151"/>
    </row>
    <row r="1105" ht="13.5" spans="1:3">
      <c r="A1105" s="169" t="s">
        <v>2128</v>
      </c>
      <c r="B1105" s="150" t="s">
        <v>2129</v>
      </c>
      <c r="C1105" s="151"/>
    </row>
    <row r="1106" ht="13.5" spans="1:3">
      <c r="A1106" s="169" t="s">
        <v>2130</v>
      </c>
      <c r="B1106" s="150" t="s">
        <v>2131</v>
      </c>
      <c r="C1106" s="151"/>
    </row>
    <row r="1107" ht="13.5" spans="1:3">
      <c r="A1107" s="169" t="s">
        <v>2132</v>
      </c>
      <c r="B1107" s="150" t="s">
        <v>2133</v>
      </c>
      <c r="C1107" s="151"/>
    </row>
    <row r="1108" ht="13.5" spans="1:3">
      <c r="A1108" s="169" t="s">
        <v>2134</v>
      </c>
      <c r="B1108" s="150" t="s">
        <v>2135</v>
      </c>
      <c r="C1108" s="151"/>
    </row>
    <row r="1109" ht="13.5" spans="1:3">
      <c r="A1109" s="169" t="s">
        <v>2136</v>
      </c>
      <c r="B1109" s="150" t="s">
        <v>2137</v>
      </c>
      <c r="C1109" s="151"/>
    </row>
    <row r="1110" ht="13.5" spans="1:3">
      <c r="A1110" s="169" t="s">
        <v>2138</v>
      </c>
      <c r="B1110" s="150" t="s">
        <v>2139</v>
      </c>
      <c r="C1110" s="151"/>
    </row>
    <row r="1111" ht="13.5" spans="1:3">
      <c r="A1111" s="169" t="s">
        <v>2140</v>
      </c>
      <c r="B1111" s="150" t="s">
        <v>120</v>
      </c>
      <c r="C1111" s="151"/>
    </row>
    <row r="1112" ht="13.5" spans="1:3">
      <c r="A1112" s="169" t="s">
        <v>2141</v>
      </c>
      <c r="B1112" s="150" t="s">
        <v>2142</v>
      </c>
      <c r="C1112" s="151"/>
    </row>
    <row r="1113" ht="13.5" spans="1:3">
      <c r="A1113" s="169" t="s">
        <v>2143</v>
      </c>
      <c r="B1113" s="150" t="s">
        <v>2144</v>
      </c>
      <c r="C1113" s="151"/>
    </row>
    <row r="1114" ht="13.5" spans="1:3">
      <c r="A1114" s="169" t="s">
        <v>2145</v>
      </c>
      <c r="B1114" s="150" t="s">
        <v>2146</v>
      </c>
      <c r="C1114" s="151"/>
    </row>
    <row r="1115" ht="13.5" spans="1:3">
      <c r="A1115" s="169" t="s">
        <v>2147</v>
      </c>
      <c r="B1115" s="150" t="s">
        <v>2148</v>
      </c>
      <c r="C1115" s="151"/>
    </row>
    <row r="1116" ht="13.5" spans="1:3">
      <c r="A1116" s="169" t="s">
        <v>2149</v>
      </c>
      <c r="B1116" s="150" t="s">
        <v>2150</v>
      </c>
      <c r="C1116" s="151"/>
    </row>
    <row r="1117" ht="13.5" spans="1:3">
      <c r="A1117" s="169" t="s">
        <v>2151</v>
      </c>
      <c r="B1117" s="150" t="s">
        <v>2152</v>
      </c>
      <c r="C1117" s="151"/>
    </row>
    <row r="1118" ht="13.5" spans="1:3">
      <c r="A1118" s="169" t="s">
        <v>2153</v>
      </c>
      <c r="B1118" s="150" t="s">
        <v>2154</v>
      </c>
      <c r="C1118" s="151"/>
    </row>
    <row r="1119" ht="13.5" spans="1:3">
      <c r="A1119" s="169" t="s">
        <v>2155</v>
      </c>
      <c r="B1119" s="150" t="s">
        <v>2156</v>
      </c>
      <c r="C1119" s="151"/>
    </row>
    <row r="1120" ht="13.5" spans="1:3">
      <c r="A1120" s="169" t="s">
        <v>2157</v>
      </c>
      <c r="B1120" s="150" t="s">
        <v>2158</v>
      </c>
      <c r="C1120" s="151"/>
    </row>
    <row r="1121" ht="13.5" spans="1:3">
      <c r="A1121" s="169" t="s">
        <v>2159</v>
      </c>
      <c r="B1121" s="150" t="s">
        <v>2160</v>
      </c>
      <c r="C1121" s="151"/>
    </row>
    <row r="1122" ht="13.5" spans="1:3">
      <c r="A1122" s="169" t="s">
        <v>2161</v>
      </c>
      <c r="B1122" s="150" t="s">
        <v>120</v>
      </c>
      <c r="C1122" s="151"/>
    </row>
    <row r="1123" ht="13.5" spans="1:3">
      <c r="A1123" s="169" t="s">
        <v>2162</v>
      </c>
      <c r="B1123" s="150" t="s">
        <v>2163</v>
      </c>
      <c r="C1123" s="151"/>
    </row>
    <row r="1124" ht="13.5" spans="1:3">
      <c r="A1124" s="169" t="s">
        <v>2164</v>
      </c>
      <c r="B1124" s="150" t="s">
        <v>2165</v>
      </c>
      <c r="C1124" s="151"/>
    </row>
    <row r="1125" ht="13.5" spans="1:3">
      <c r="A1125" s="169" t="s">
        <v>2166</v>
      </c>
      <c r="B1125" s="150" t="s">
        <v>2167</v>
      </c>
      <c r="C1125" s="151"/>
    </row>
    <row r="1126" ht="13.5" spans="1:3">
      <c r="A1126" s="169" t="s">
        <v>2168</v>
      </c>
      <c r="B1126" s="150" t="s">
        <v>2169</v>
      </c>
      <c r="C1126" s="151"/>
    </row>
    <row r="1127" ht="13.5" spans="1:3">
      <c r="A1127" s="169" t="s">
        <v>2170</v>
      </c>
      <c r="B1127" s="150" t="s">
        <v>2171</v>
      </c>
      <c r="C1127" s="151"/>
    </row>
    <row r="1128" ht="13.5" spans="1:3">
      <c r="A1128" s="169" t="s">
        <v>2172</v>
      </c>
      <c r="B1128" s="150" t="s">
        <v>2173</v>
      </c>
      <c r="C1128" s="151"/>
    </row>
    <row r="1129" ht="13.5" spans="1:3">
      <c r="A1129" s="169" t="s">
        <v>2174</v>
      </c>
      <c r="B1129" s="150" t="s">
        <v>2175</v>
      </c>
      <c r="C1129" s="151"/>
    </row>
    <row r="1130" ht="13.5" spans="1:3">
      <c r="A1130" s="169" t="s">
        <v>2176</v>
      </c>
      <c r="B1130" s="150" t="s">
        <v>2177</v>
      </c>
      <c r="C1130" s="151"/>
    </row>
    <row r="1131" ht="13.5" spans="1:3">
      <c r="A1131" s="169" t="s">
        <v>2178</v>
      </c>
      <c r="B1131" s="150" t="s">
        <v>2179</v>
      </c>
      <c r="C1131" s="151"/>
    </row>
    <row r="1132" ht="13.5" spans="1:3">
      <c r="A1132" s="169" t="s">
        <v>2180</v>
      </c>
      <c r="B1132" s="150" t="s">
        <v>120</v>
      </c>
      <c r="C1132" s="151"/>
    </row>
    <row r="1133" ht="13.5" spans="1:3">
      <c r="A1133" s="169" t="s">
        <v>2181</v>
      </c>
      <c r="B1133" s="150" t="s">
        <v>2182</v>
      </c>
      <c r="C1133" s="151"/>
    </row>
    <row r="1134" ht="13.5" spans="1:3">
      <c r="A1134" s="169" t="s">
        <v>2183</v>
      </c>
      <c r="B1134" s="150" t="s">
        <v>2184</v>
      </c>
      <c r="C1134" s="151"/>
    </row>
    <row r="1135" ht="13.5" spans="1:3">
      <c r="A1135" s="169" t="s">
        <v>2185</v>
      </c>
      <c r="B1135" s="150" t="s">
        <v>2186</v>
      </c>
      <c r="C1135" s="151"/>
    </row>
    <row r="1136" ht="13.5" spans="1:3">
      <c r="A1136" s="169" t="s">
        <v>2187</v>
      </c>
      <c r="B1136" s="150" t="s">
        <v>2188</v>
      </c>
      <c r="C1136" s="151"/>
    </row>
    <row r="1137" ht="13.5" spans="1:3">
      <c r="A1137" s="169" t="s">
        <v>2189</v>
      </c>
      <c r="B1137" s="150" t="s">
        <v>2190</v>
      </c>
      <c r="C1137" s="151"/>
    </row>
    <row r="1138" ht="13.5" spans="1:3">
      <c r="A1138" s="169" t="s">
        <v>2191</v>
      </c>
      <c r="B1138" s="150" t="s">
        <v>2192</v>
      </c>
      <c r="C1138" s="151"/>
    </row>
    <row r="1139" ht="13.5" spans="1:3">
      <c r="A1139" s="169" t="s">
        <v>2193</v>
      </c>
      <c r="B1139" s="150" t="s">
        <v>2194</v>
      </c>
      <c r="C1139" s="151"/>
    </row>
    <row r="1140" ht="13.5" spans="1:3">
      <c r="A1140" s="169" t="s">
        <v>2195</v>
      </c>
      <c r="B1140" s="150" t="s">
        <v>2196</v>
      </c>
      <c r="C1140" s="151"/>
    </row>
    <row r="1141" ht="13.5" spans="1:3">
      <c r="A1141" s="169" t="s">
        <v>2197</v>
      </c>
      <c r="B1141" s="150" t="s">
        <v>120</v>
      </c>
      <c r="C1141" s="151"/>
    </row>
    <row r="1142" ht="13.5" spans="1:3">
      <c r="A1142" s="169" t="s">
        <v>2198</v>
      </c>
      <c r="B1142" s="150" t="s">
        <v>2199</v>
      </c>
      <c r="C1142" s="151"/>
    </row>
    <row r="1143" ht="13.5" spans="1:3">
      <c r="A1143" s="169" t="s">
        <v>2200</v>
      </c>
      <c r="B1143" s="150" t="s">
        <v>2201</v>
      </c>
      <c r="C1143" s="151"/>
    </row>
    <row r="1144" ht="13.5" spans="1:3">
      <c r="A1144" s="169" t="s">
        <v>2202</v>
      </c>
      <c r="B1144" s="150" t="s">
        <v>2203</v>
      </c>
      <c r="C1144" s="151"/>
    </row>
    <row r="1145" ht="13.5" spans="1:3">
      <c r="A1145" s="169" t="s">
        <v>2204</v>
      </c>
      <c r="B1145" s="150" t="s">
        <v>2205</v>
      </c>
      <c r="C1145" s="151"/>
    </row>
    <row r="1146" ht="13.5" spans="1:3">
      <c r="A1146" s="169" t="s">
        <v>2206</v>
      </c>
      <c r="B1146" s="150" t="s">
        <v>2207</v>
      </c>
      <c r="C1146" s="151"/>
    </row>
    <row r="1147" ht="13.5" spans="1:3">
      <c r="A1147" s="169" t="s">
        <v>2208</v>
      </c>
      <c r="B1147" s="150" t="s">
        <v>2209</v>
      </c>
      <c r="C1147" s="151"/>
    </row>
    <row r="1148" ht="13.5" spans="1:3">
      <c r="A1148" s="169" t="s">
        <v>2210</v>
      </c>
      <c r="B1148" s="150" t="s">
        <v>2211</v>
      </c>
      <c r="C1148" s="151"/>
    </row>
    <row r="1149" ht="13.5" spans="1:3">
      <c r="A1149" s="169" t="s">
        <v>2212</v>
      </c>
      <c r="B1149" s="150" t="s">
        <v>2213</v>
      </c>
      <c r="C1149" s="151"/>
    </row>
    <row r="1150" ht="13.5" spans="1:3">
      <c r="A1150" s="169" t="s">
        <v>2214</v>
      </c>
      <c r="B1150" s="150" t="s">
        <v>120</v>
      </c>
      <c r="C1150" s="151"/>
    </row>
    <row r="1151" ht="13.5" spans="1:3">
      <c r="A1151" s="169" t="s">
        <v>2215</v>
      </c>
      <c r="B1151" s="150" t="s">
        <v>2216</v>
      </c>
      <c r="C1151" s="151"/>
    </row>
    <row r="1152" ht="13.5" spans="1:3">
      <c r="A1152" s="169" t="s">
        <v>2217</v>
      </c>
      <c r="B1152" s="150" t="s">
        <v>2218</v>
      </c>
      <c r="C1152" s="151"/>
    </row>
    <row r="1153" ht="13.5" spans="1:3">
      <c r="A1153" s="169" t="s">
        <v>2219</v>
      </c>
      <c r="B1153" s="150" t="s">
        <v>2220</v>
      </c>
      <c r="C1153" s="151"/>
    </row>
    <row r="1154" ht="13.5" spans="1:3">
      <c r="A1154" s="169" t="s">
        <v>2221</v>
      </c>
      <c r="B1154" s="150" t="s">
        <v>2222</v>
      </c>
      <c r="C1154" s="151"/>
    </row>
    <row r="1155" ht="13.5" spans="1:3">
      <c r="A1155" s="169" t="s">
        <v>2223</v>
      </c>
      <c r="B1155" s="150" t="s">
        <v>2224</v>
      </c>
      <c r="C1155" s="151"/>
    </row>
    <row r="1156" ht="13.5" spans="1:3">
      <c r="A1156" s="169" t="s">
        <v>2225</v>
      </c>
      <c r="B1156" s="150" t="s">
        <v>2226</v>
      </c>
      <c r="C1156" s="151"/>
    </row>
    <row r="1157" ht="13.5" spans="1:3">
      <c r="A1157" s="169" t="s">
        <v>2227</v>
      </c>
      <c r="B1157" s="150" t="s">
        <v>2228</v>
      </c>
      <c r="C1157" s="151"/>
    </row>
    <row r="1158" ht="13.5" spans="1:3">
      <c r="A1158" s="169" t="s">
        <v>2229</v>
      </c>
      <c r="B1158" s="150" t="s">
        <v>120</v>
      </c>
      <c r="C1158" s="151"/>
    </row>
    <row r="1159" ht="13.5" spans="1:3">
      <c r="A1159" s="169" t="s">
        <v>2230</v>
      </c>
      <c r="B1159" s="150" t="s">
        <v>2231</v>
      </c>
      <c r="C1159" s="151"/>
    </row>
    <row r="1160" ht="13.5" spans="1:3">
      <c r="A1160" s="169" t="s">
        <v>2232</v>
      </c>
      <c r="B1160" s="150" t="s">
        <v>2233</v>
      </c>
      <c r="C1160" s="151"/>
    </row>
    <row r="1161" ht="13.5" spans="1:3">
      <c r="A1161" s="169" t="s">
        <v>2234</v>
      </c>
      <c r="B1161" s="150" t="s">
        <v>2235</v>
      </c>
      <c r="C1161" s="151"/>
    </row>
    <row r="1162" ht="13.5" spans="1:3">
      <c r="A1162" s="169" t="s">
        <v>2236</v>
      </c>
      <c r="B1162" s="150" t="s">
        <v>2237</v>
      </c>
      <c r="C1162" s="151"/>
    </row>
    <row r="1163" ht="13.5" spans="1:3">
      <c r="A1163" s="169" t="s">
        <v>2238</v>
      </c>
      <c r="B1163" s="150" t="s">
        <v>2239</v>
      </c>
      <c r="C1163" s="151"/>
    </row>
    <row r="1164" ht="13.5" spans="1:3">
      <c r="A1164" s="169" t="s">
        <v>2240</v>
      </c>
      <c r="B1164" s="150" t="s">
        <v>120</v>
      </c>
      <c r="C1164" s="151"/>
    </row>
    <row r="1165" ht="13.5" spans="1:3">
      <c r="A1165" s="169" t="s">
        <v>2241</v>
      </c>
      <c r="B1165" s="150" t="s">
        <v>2242</v>
      </c>
      <c r="C1165" s="151"/>
    </row>
    <row r="1166" ht="13.5" spans="1:3">
      <c r="A1166" s="169" t="s">
        <v>2243</v>
      </c>
      <c r="B1166" s="150" t="s">
        <v>2244</v>
      </c>
      <c r="C1166" s="151"/>
    </row>
    <row r="1167" ht="13.5" spans="1:3">
      <c r="A1167" s="169" t="s">
        <v>2245</v>
      </c>
      <c r="B1167" s="150" t="s">
        <v>536</v>
      </c>
      <c r="C1167" s="151"/>
    </row>
    <row r="1168" ht="13.5" spans="1:3">
      <c r="A1168" s="169" t="s">
        <v>2246</v>
      </c>
      <c r="B1168" s="150" t="s">
        <v>2247</v>
      </c>
      <c r="C1168" s="151"/>
    </row>
    <row r="1169" ht="13.5" spans="1:3">
      <c r="A1169" s="169" t="s">
        <v>2248</v>
      </c>
      <c r="B1169" s="150" t="s">
        <v>2249</v>
      </c>
      <c r="C1169" s="151"/>
    </row>
    <row r="1170" ht="13.5" spans="1:3">
      <c r="A1170" s="169" t="s">
        <v>2250</v>
      </c>
      <c r="B1170" s="150" t="s">
        <v>120</v>
      </c>
      <c r="C1170" s="151"/>
    </row>
    <row r="1171" ht="13.5" spans="1:3">
      <c r="A1171" s="169" t="s">
        <v>2251</v>
      </c>
      <c r="B1171" s="150" t="s">
        <v>2252</v>
      </c>
      <c r="C1171" s="151"/>
    </row>
    <row r="1172" ht="13.5" spans="1:3">
      <c r="A1172" s="169" t="s">
        <v>2253</v>
      </c>
      <c r="B1172" s="150" t="s">
        <v>2254</v>
      </c>
      <c r="C1172" s="151"/>
    </row>
    <row r="1173" ht="13.5" spans="1:3">
      <c r="A1173" s="169" t="s">
        <v>2255</v>
      </c>
      <c r="B1173" s="150" t="s">
        <v>2256</v>
      </c>
      <c r="C1173" s="151"/>
    </row>
    <row r="1174" ht="13.5" spans="1:3">
      <c r="A1174" s="169" t="s">
        <v>2257</v>
      </c>
      <c r="B1174" s="150" t="s">
        <v>2258</v>
      </c>
      <c r="C1174" s="151"/>
    </row>
    <row r="1175" ht="13.5" spans="1:3">
      <c r="A1175" s="169" t="s">
        <v>2259</v>
      </c>
      <c r="B1175" s="150" t="s">
        <v>2260</v>
      </c>
      <c r="C1175" s="151"/>
    </row>
    <row r="1176" ht="13.5" spans="1:3">
      <c r="A1176" s="169" t="s">
        <v>2261</v>
      </c>
      <c r="B1176" s="150" t="s">
        <v>2262</v>
      </c>
      <c r="C1176" s="151"/>
    </row>
    <row r="1177" ht="13.5" spans="1:3">
      <c r="A1177" s="169" t="s">
        <v>2263</v>
      </c>
      <c r="B1177" s="150" t="s">
        <v>2264</v>
      </c>
      <c r="C1177" s="151"/>
    </row>
    <row r="1178" ht="13.5" spans="1:3">
      <c r="A1178" s="169" t="s">
        <v>2265</v>
      </c>
      <c r="B1178" s="150" t="s">
        <v>2266</v>
      </c>
      <c r="C1178" s="151"/>
    </row>
    <row r="1179" ht="13.5" spans="1:3">
      <c r="A1179" s="169" t="s">
        <v>2267</v>
      </c>
      <c r="B1179" s="150" t="s">
        <v>2268</v>
      </c>
      <c r="C1179" s="151"/>
    </row>
    <row r="1180" ht="13.5" spans="1:3">
      <c r="A1180" s="169" t="s">
        <v>2269</v>
      </c>
      <c r="B1180" s="150" t="s">
        <v>2270</v>
      </c>
      <c r="C1180" s="151"/>
    </row>
    <row r="1181" ht="13.5" spans="1:3">
      <c r="A1181" s="169" t="s">
        <v>2271</v>
      </c>
      <c r="B1181" s="150" t="s">
        <v>2272</v>
      </c>
      <c r="C1181" s="151"/>
    </row>
    <row r="1182" ht="13.5" spans="1:3">
      <c r="A1182" s="169" t="s">
        <v>2273</v>
      </c>
      <c r="B1182" s="150" t="s">
        <v>120</v>
      </c>
      <c r="C1182" s="151"/>
    </row>
    <row r="1183" ht="13.5" spans="1:3">
      <c r="A1183" s="169" t="s">
        <v>2274</v>
      </c>
      <c r="B1183" s="150" t="s">
        <v>2275</v>
      </c>
      <c r="C1183" s="151"/>
    </row>
    <row r="1184" ht="13.5" spans="1:3">
      <c r="A1184" s="169" t="s">
        <v>2276</v>
      </c>
      <c r="B1184" s="150" t="s">
        <v>2277</v>
      </c>
      <c r="C1184" s="151"/>
    </row>
    <row r="1185" ht="13.5" spans="1:3">
      <c r="A1185" s="169" t="s">
        <v>2278</v>
      </c>
      <c r="B1185" s="150" t="s">
        <v>2279</v>
      </c>
      <c r="C1185" s="151"/>
    </row>
    <row r="1186" ht="13.5" spans="1:3">
      <c r="A1186" s="169" t="s">
        <v>2280</v>
      </c>
      <c r="B1186" s="150" t="s">
        <v>2281</v>
      </c>
      <c r="C1186" s="151"/>
    </row>
    <row r="1187" ht="13.5" spans="1:3">
      <c r="A1187" s="169" t="s">
        <v>2282</v>
      </c>
      <c r="B1187" s="150" t="s">
        <v>2283</v>
      </c>
      <c r="C1187" s="151"/>
    </row>
    <row r="1188" ht="13.5" spans="1:3">
      <c r="A1188" s="169" t="s">
        <v>2284</v>
      </c>
      <c r="B1188" s="150" t="s">
        <v>2285</v>
      </c>
      <c r="C1188" s="151"/>
    </row>
    <row r="1189" ht="13.5" spans="1:3">
      <c r="A1189" s="169" t="s">
        <v>2286</v>
      </c>
      <c r="B1189" s="150" t="s">
        <v>2287</v>
      </c>
      <c r="C1189" s="151"/>
    </row>
    <row r="1190" ht="13.5" spans="1:3">
      <c r="A1190" s="169" t="s">
        <v>2288</v>
      </c>
      <c r="B1190" s="150" t="s">
        <v>2289</v>
      </c>
      <c r="C1190" s="151"/>
    </row>
    <row r="1191" ht="13.5" spans="1:3">
      <c r="A1191" s="169" t="s">
        <v>2290</v>
      </c>
      <c r="B1191" s="150" t="s">
        <v>120</v>
      </c>
      <c r="C1191" s="151"/>
    </row>
    <row r="1192" ht="13.5" spans="1:3">
      <c r="A1192" s="169" t="s">
        <v>2291</v>
      </c>
      <c r="B1192" s="150" t="s">
        <v>2292</v>
      </c>
      <c r="C1192" s="151"/>
    </row>
    <row r="1193" ht="13.5" spans="1:3">
      <c r="A1193" s="169" t="s">
        <v>2293</v>
      </c>
      <c r="B1193" s="150" t="s">
        <v>2294</v>
      </c>
      <c r="C1193" s="151"/>
    </row>
    <row r="1194" ht="13.5" spans="1:3">
      <c r="A1194" s="169" t="s">
        <v>2295</v>
      </c>
      <c r="B1194" s="150" t="s">
        <v>2296</v>
      </c>
      <c r="C1194" s="151"/>
    </row>
    <row r="1195" ht="13.5" spans="1:3">
      <c r="A1195" s="169" t="s">
        <v>2297</v>
      </c>
      <c r="B1195" s="150" t="s">
        <v>2298</v>
      </c>
      <c r="C1195" s="151"/>
    </row>
    <row r="1196" ht="13.5" spans="1:3">
      <c r="A1196" s="169" t="s">
        <v>2299</v>
      </c>
      <c r="B1196" s="150" t="s">
        <v>2300</v>
      </c>
      <c r="C1196" s="151"/>
    </row>
    <row r="1197" ht="13.5" spans="1:3">
      <c r="A1197" s="169" t="s">
        <v>2301</v>
      </c>
      <c r="B1197" s="150" t="s">
        <v>2302</v>
      </c>
      <c r="C1197" s="151"/>
    </row>
    <row r="1198" ht="13.5" spans="1:3">
      <c r="A1198" s="169" t="s">
        <v>2303</v>
      </c>
      <c r="B1198" s="150" t="s">
        <v>2304</v>
      </c>
      <c r="C1198" s="151"/>
    </row>
    <row r="1199" ht="13.5" spans="1:3">
      <c r="A1199" s="169" t="s">
        <v>2305</v>
      </c>
      <c r="B1199" s="150" t="s">
        <v>2306</v>
      </c>
      <c r="C1199" s="151"/>
    </row>
    <row r="1200" ht="13.5" spans="1:3">
      <c r="A1200" s="169" t="s">
        <v>2307</v>
      </c>
      <c r="B1200" s="150" t="s">
        <v>2308</v>
      </c>
      <c r="C1200" s="151"/>
    </row>
    <row r="1201" ht="13.5" spans="1:3">
      <c r="A1201" s="169" t="s">
        <v>2309</v>
      </c>
      <c r="B1201" s="150" t="s">
        <v>120</v>
      </c>
      <c r="C1201" s="151"/>
    </row>
    <row r="1202" ht="13.5" spans="1:3">
      <c r="A1202" s="169" t="s">
        <v>2310</v>
      </c>
      <c r="B1202" s="150" t="s">
        <v>2311</v>
      </c>
      <c r="C1202" s="151"/>
    </row>
    <row r="1203" ht="13.5" spans="1:3">
      <c r="A1203" s="169" t="s">
        <v>2312</v>
      </c>
      <c r="B1203" s="150" t="s">
        <v>2313</v>
      </c>
      <c r="C1203" s="151"/>
    </row>
    <row r="1204" ht="13.5" spans="1:3">
      <c r="A1204" s="169" t="s">
        <v>2314</v>
      </c>
      <c r="B1204" s="150" t="s">
        <v>2315</v>
      </c>
      <c r="C1204" s="151"/>
    </row>
    <row r="1205" ht="13.5" spans="1:3">
      <c r="A1205" s="169" t="s">
        <v>2316</v>
      </c>
      <c r="B1205" s="150" t="s">
        <v>2317</v>
      </c>
      <c r="C1205" s="151"/>
    </row>
    <row r="1206" ht="13.5" spans="1:3">
      <c r="A1206" s="169" t="s">
        <v>2318</v>
      </c>
      <c r="B1206" s="150" t="s">
        <v>2319</v>
      </c>
      <c r="C1206" s="151"/>
    </row>
    <row r="1207" ht="13.5" spans="1:3">
      <c r="A1207" s="169" t="s">
        <v>2320</v>
      </c>
      <c r="B1207" s="150" t="s">
        <v>2321</v>
      </c>
      <c r="C1207" s="151"/>
    </row>
    <row r="1208" ht="13.5" spans="1:3">
      <c r="A1208" s="169" t="s">
        <v>2322</v>
      </c>
      <c r="B1208" s="150" t="s">
        <v>2323</v>
      </c>
      <c r="C1208" s="151"/>
    </row>
    <row r="1209" ht="13.5" spans="1:3">
      <c r="A1209" s="169" t="s">
        <v>2324</v>
      </c>
      <c r="B1209" s="150" t="s">
        <v>2325</v>
      </c>
      <c r="C1209" s="151"/>
    </row>
    <row r="1210" ht="13.5" spans="1:3">
      <c r="A1210" s="169" t="s">
        <v>2326</v>
      </c>
      <c r="B1210" s="150" t="s">
        <v>2327</v>
      </c>
      <c r="C1210" s="151"/>
    </row>
    <row r="1211" ht="13.5" spans="1:3">
      <c r="A1211" s="169" t="s">
        <v>2328</v>
      </c>
      <c r="B1211" s="150" t="s">
        <v>120</v>
      </c>
      <c r="C1211" s="151"/>
    </row>
    <row r="1212" ht="13.5" spans="1:3">
      <c r="A1212" s="169" t="s">
        <v>2329</v>
      </c>
      <c r="B1212" s="150" t="s">
        <v>2330</v>
      </c>
      <c r="C1212" s="151"/>
    </row>
    <row r="1213" ht="13.5" spans="1:3">
      <c r="A1213" s="169" t="s">
        <v>2331</v>
      </c>
      <c r="B1213" s="150" t="s">
        <v>2332</v>
      </c>
      <c r="C1213" s="151"/>
    </row>
    <row r="1214" ht="13.5" spans="1:3">
      <c r="A1214" s="169" t="s">
        <v>2333</v>
      </c>
      <c r="B1214" s="150" t="s">
        <v>2334</v>
      </c>
      <c r="C1214" s="151"/>
    </row>
    <row r="1215" ht="13.5" spans="1:3">
      <c r="A1215" s="169" t="s">
        <v>2335</v>
      </c>
      <c r="B1215" s="150" t="s">
        <v>2336</v>
      </c>
      <c r="C1215" s="151"/>
    </row>
    <row r="1216" ht="13.5" spans="1:3">
      <c r="A1216" s="169" t="s">
        <v>2337</v>
      </c>
      <c r="B1216" s="150" t="s">
        <v>2338</v>
      </c>
      <c r="C1216" s="151"/>
    </row>
    <row r="1217" ht="13.5" spans="1:3">
      <c r="A1217" s="169" t="s">
        <v>2339</v>
      </c>
      <c r="B1217" s="150" t="s">
        <v>2340</v>
      </c>
      <c r="C1217" s="151"/>
    </row>
    <row r="1218" ht="13.5" spans="1:3">
      <c r="A1218" s="169" t="s">
        <v>2341</v>
      </c>
      <c r="B1218" s="150" t="s">
        <v>120</v>
      </c>
      <c r="C1218" s="151"/>
    </row>
    <row r="1219" ht="13.5" spans="1:3">
      <c r="A1219" s="169" t="s">
        <v>2342</v>
      </c>
      <c r="B1219" s="150" t="s">
        <v>2343</v>
      </c>
      <c r="C1219" s="151"/>
    </row>
    <row r="1220" ht="13.5" spans="1:3">
      <c r="A1220" s="169" t="s">
        <v>2344</v>
      </c>
      <c r="B1220" s="150" t="s">
        <v>2345</v>
      </c>
      <c r="C1220" s="151"/>
    </row>
    <row r="1221" ht="13.5" spans="1:3">
      <c r="A1221" s="169" t="s">
        <v>2346</v>
      </c>
      <c r="B1221" s="150" t="s">
        <v>2347</v>
      </c>
      <c r="C1221" s="151"/>
    </row>
    <row r="1222" ht="13.5" spans="1:3">
      <c r="A1222" s="169" t="s">
        <v>2348</v>
      </c>
      <c r="B1222" s="150" t="s">
        <v>2349</v>
      </c>
      <c r="C1222" s="151"/>
    </row>
    <row r="1223" ht="13.5" spans="1:3">
      <c r="A1223" s="169" t="s">
        <v>2350</v>
      </c>
      <c r="B1223" s="150" t="s">
        <v>2351</v>
      </c>
      <c r="C1223" s="151"/>
    </row>
    <row r="1224" ht="13.5" spans="1:3">
      <c r="A1224" s="169" t="s">
        <v>2352</v>
      </c>
      <c r="B1224" s="150" t="s">
        <v>2353</v>
      </c>
      <c r="C1224" s="151"/>
    </row>
    <row r="1225" ht="13.5" spans="1:3">
      <c r="A1225" s="169" t="s">
        <v>2354</v>
      </c>
      <c r="B1225" s="150" t="s">
        <v>2355</v>
      </c>
      <c r="C1225" s="151"/>
    </row>
    <row r="1226" ht="13.5" spans="1:3">
      <c r="A1226" s="169" t="s">
        <v>2356</v>
      </c>
      <c r="B1226" s="150" t="s">
        <v>2357</v>
      </c>
      <c r="C1226" s="151"/>
    </row>
    <row r="1227" ht="13.5" spans="1:3">
      <c r="A1227" s="169" t="s">
        <v>2358</v>
      </c>
      <c r="B1227" s="150" t="s">
        <v>120</v>
      </c>
      <c r="C1227" s="151"/>
    </row>
    <row r="1228" ht="13.5" spans="1:3">
      <c r="A1228" s="169" t="s">
        <v>2359</v>
      </c>
      <c r="B1228" s="150" t="s">
        <v>2360</v>
      </c>
      <c r="C1228" s="151"/>
    </row>
    <row r="1229" ht="13.5" spans="1:3">
      <c r="A1229" s="169" t="s">
        <v>2361</v>
      </c>
      <c r="B1229" s="150" t="s">
        <v>2362</v>
      </c>
      <c r="C1229" s="151"/>
    </row>
    <row r="1230" ht="13.5" spans="1:3">
      <c r="A1230" s="169" t="s">
        <v>2363</v>
      </c>
      <c r="B1230" s="150" t="s">
        <v>2364</v>
      </c>
      <c r="C1230" s="151"/>
    </row>
    <row r="1231" ht="13.5" spans="1:3">
      <c r="A1231" s="169" t="s">
        <v>2365</v>
      </c>
      <c r="B1231" s="150" t="s">
        <v>2366</v>
      </c>
      <c r="C1231" s="151"/>
    </row>
    <row r="1232" ht="13.5" spans="1:3">
      <c r="A1232" s="169" t="s">
        <v>2367</v>
      </c>
      <c r="B1232" s="150" t="s">
        <v>2368</v>
      </c>
      <c r="C1232" s="151"/>
    </row>
    <row r="1233" ht="13.5" spans="1:3">
      <c r="A1233" s="169" t="s">
        <v>2369</v>
      </c>
      <c r="B1233" s="150" t="s">
        <v>120</v>
      </c>
      <c r="C1233" s="151"/>
    </row>
    <row r="1234" ht="13.5" spans="1:3">
      <c r="A1234" s="169" t="s">
        <v>2370</v>
      </c>
      <c r="B1234" s="150" t="s">
        <v>2371</v>
      </c>
      <c r="C1234" s="151"/>
    </row>
    <row r="1235" ht="13.5" spans="1:3">
      <c r="A1235" s="169" t="s">
        <v>2372</v>
      </c>
      <c r="B1235" s="150" t="s">
        <v>2373</v>
      </c>
      <c r="C1235" s="151"/>
    </row>
    <row r="1236" ht="13.5" spans="1:3">
      <c r="A1236" s="169" t="s">
        <v>2374</v>
      </c>
      <c r="B1236" s="150" t="s">
        <v>2375</v>
      </c>
      <c r="C1236" s="151"/>
    </row>
    <row r="1237" ht="13.5" spans="1:3">
      <c r="A1237" s="169" t="s">
        <v>2376</v>
      </c>
      <c r="B1237" s="150" t="s">
        <v>2377</v>
      </c>
      <c r="C1237" s="151"/>
    </row>
    <row r="1238" ht="13.5" spans="1:3">
      <c r="A1238" s="169" t="s">
        <v>2378</v>
      </c>
      <c r="B1238" s="150" t="s">
        <v>2379</v>
      </c>
      <c r="C1238" s="151"/>
    </row>
    <row r="1239" ht="13.5" spans="1:3">
      <c r="A1239" s="169" t="s">
        <v>2380</v>
      </c>
      <c r="B1239" s="150" t="s">
        <v>120</v>
      </c>
      <c r="C1239" s="151"/>
    </row>
    <row r="1240" ht="13.5" spans="1:3">
      <c r="A1240" s="169" t="s">
        <v>2381</v>
      </c>
      <c r="B1240" s="150" t="s">
        <v>2382</v>
      </c>
      <c r="C1240" s="151"/>
    </row>
    <row r="1241" ht="13.5" spans="1:3">
      <c r="A1241" s="169" t="s">
        <v>2383</v>
      </c>
      <c r="B1241" s="150" t="s">
        <v>2384</v>
      </c>
      <c r="C1241" s="151"/>
    </row>
    <row r="1242" ht="13.5" spans="1:3">
      <c r="A1242" s="169" t="s">
        <v>2385</v>
      </c>
      <c r="B1242" s="150" t="s">
        <v>2386</v>
      </c>
      <c r="C1242" s="151"/>
    </row>
    <row r="1243" ht="13.5" spans="1:3">
      <c r="A1243" s="169" t="s">
        <v>2387</v>
      </c>
      <c r="B1243" s="150" t="s">
        <v>2388</v>
      </c>
      <c r="C1243" s="151"/>
    </row>
    <row r="1244" ht="13.5" spans="1:3">
      <c r="A1244" s="169" t="s">
        <v>2389</v>
      </c>
      <c r="B1244" s="150" t="s">
        <v>2390</v>
      </c>
      <c r="C1244" s="151"/>
    </row>
    <row r="1245" ht="13.5" spans="1:3">
      <c r="A1245" s="169" t="s">
        <v>2391</v>
      </c>
      <c r="B1245" s="150" t="s">
        <v>2392</v>
      </c>
      <c r="C1245" s="151"/>
    </row>
    <row r="1246" ht="13.5" spans="1:3">
      <c r="A1246" s="169" t="s">
        <v>2393</v>
      </c>
      <c r="B1246" s="150" t="s">
        <v>2394</v>
      </c>
      <c r="C1246" s="151"/>
    </row>
    <row r="1247" ht="13.5" spans="1:3">
      <c r="A1247" s="169" t="s">
        <v>2395</v>
      </c>
      <c r="B1247" s="150" t="s">
        <v>2396</v>
      </c>
      <c r="C1247" s="151"/>
    </row>
    <row r="1248" ht="13.5" spans="1:3">
      <c r="A1248" s="169" t="s">
        <v>2397</v>
      </c>
      <c r="B1248" s="150" t="s">
        <v>2398</v>
      </c>
      <c r="C1248" s="151"/>
    </row>
    <row r="1249" ht="13.5" spans="1:3">
      <c r="A1249" s="169" t="s">
        <v>2399</v>
      </c>
      <c r="B1249" s="150" t="s">
        <v>120</v>
      </c>
      <c r="C1249" s="151"/>
    </row>
    <row r="1250" ht="13.5" spans="1:3">
      <c r="A1250" s="169" t="s">
        <v>2400</v>
      </c>
      <c r="B1250" s="150" t="s">
        <v>1706</v>
      </c>
      <c r="C1250" s="151"/>
    </row>
    <row r="1251" ht="13.5" spans="1:3">
      <c r="A1251" s="169" t="s">
        <v>2401</v>
      </c>
      <c r="B1251" s="150" t="s">
        <v>2402</v>
      </c>
      <c r="C1251" s="151"/>
    </row>
    <row r="1252" ht="13.5" spans="1:3">
      <c r="A1252" s="169" t="s">
        <v>2403</v>
      </c>
      <c r="B1252" s="150" t="s">
        <v>2404</v>
      </c>
      <c r="C1252" s="151"/>
    </row>
    <row r="1253" ht="13.5" spans="1:3">
      <c r="A1253" s="169" t="s">
        <v>2405</v>
      </c>
      <c r="B1253" s="150" t="s">
        <v>2406</v>
      </c>
      <c r="C1253" s="151"/>
    </row>
    <row r="1254" ht="13.5" spans="1:3">
      <c r="A1254" s="169" t="s">
        <v>2407</v>
      </c>
      <c r="B1254" s="150" t="s">
        <v>2408</v>
      </c>
      <c r="C1254" s="151"/>
    </row>
    <row r="1255" ht="13.5" spans="1:3">
      <c r="A1255" s="169" t="s">
        <v>2409</v>
      </c>
      <c r="B1255" s="150" t="s">
        <v>2410</v>
      </c>
      <c r="C1255" s="151"/>
    </row>
    <row r="1256" ht="13.5" spans="1:3">
      <c r="A1256" s="169" t="s">
        <v>2411</v>
      </c>
      <c r="B1256" s="150" t="s">
        <v>2412</v>
      </c>
      <c r="C1256" s="151"/>
    </row>
    <row r="1257" ht="13.5" spans="1:3">
      <c r="A1257" s="169" t="s">
        <v>2413</v>
      </c>
      <c r="B1257" s="150" t="s">
        <v>2414</v>
      </c>
      <c r="C1257" s="151"/>
    </row>
    <row r="1258" ht="13.5" spans="1:3">
      <c r="A1258" s="169" t="s">
        <v>2415</v>
      </c>
      <c r="B1258" s="150" t="s">
        <v>2416</v>
      </c>
      <c r="C1258" s="151"/>
    </row>
    <row r="1259" ht="13.5" spans="1:3">
      <c r="A1259" s="169" t="s">
        <v>2417</v>
      </c>
      <c r="B1259" s="150" t="s">
        <v>2418</v>
      </c>
      <c r="C1259" s="151"/>
    </row>
    <row r="1260" ht="13.5" spans="1:3">
      <c r="A1260" s="169" t="s">
        <v>2419</v>
      </c>
      <c r="B1260" s="150" t="s">
        <v>2420</v>
      </c>
      <c r="C1260" s="151"/>
    </row>
    <row r="1261" ht="13.5" spans="1:3">
      <c r="A1261" s="169" t="s">
        <v>2421</v>
      </c>
      <c r="B1261" s="150" t="s">
        <v>2422</v>
      </c>
      <c r="C1261" s="151"/>
    </row>
    <row r="1262" ht="13.5" spans="1:3">
      <c r="A1262" s="169" t="s">
        <v>2423</v>
      </c>
      <c r="B1262" s="150" t="s">
        <v>2424</v>
      </c>
      <c r="C1262" s="151"/>
    </row>
    <row r="1263" ht="13.5" spans="1:3">
      <c r="A1263" s="169" t="s">
        <v>2425</v>
      </c>
      <c r="B1263" s="150" t="s">
        <v>2426</v>
      </c>
      <c r="C1263" s="151"/>
    </row>
    <row r="1264" ht="13.5" spans="1:3">
      <c r="A1264" s="169" t="s">
        <v>2427</v>
      </c>
      <c r="B1264" s="150" t="s">
        <v>120</v>
      </c>
      <c r="C1264" s="151"/>
    </row>
    <row r="1265" ht="13.5" spans="1:3">
      <c r="A1265" s="169" t="s">
        <v>2428</v>
      </c>
      <c r="B1265" s="150" t="s">
        <v>2429</v>
      </c>
      <c r="C1265" s="151"/>
    </row>
    <row r="1266" ht="13.5" spans="1:3">
      <c r="A1266" s="169" t="s">
        <v>2430</v>
      </c>
      <c r="B1266" s="150" t="s">
        <v>2431</v>
      </c>
      <c r="C1266" s="151"/>
    </row>
    <row r="1267" ht="13.5" spans="1:3">
      <c r="A1267" s="169" t="s">
        <v>2432</v>
      </c>
      <c r="B1267" s="150" t="s">
        <v>2433</v>
      </c>
      <c r="C1267" s="151"/>
    </row>
    <row r="1268" ht="13.5" spans="1:3">
      <c r="A1268" s="169" t="s">
        <v>2434</v>
      </c>
      <c r="B1268" s="150" t="s">
        <v>2435</v>
      </c>
      <c r="C1268" s="151"/>
    </row>
    <row r="1269" ht="13.5" spans="1:3">
      <c r="A1269" s="169" t="s">
        <v>2436</v>
      </c>
      <c r="B1269" s="150" t="s">
        <v>2437</v>
      </c>
      <c r="C1269" s="151"/>
    </row>
    <row r="1270" ht="13.5" spans="1:3">
      <c r="A1270" s="169" t="s">
        <v>2438</v>
      </c>
      <c r="B1270" s="150" t="s">
        <v>2439</v>
      </c>
      <c r="C1270" s="151"/>
    </row>
    <row r="1271" ht="13.5" spans="1:3">
      <c r="A1271" s="169" t="s">
        <v>2440</v>
      </c>
      <c r="B1271" s="150" t="s">
        <v>2441</v>
      </c>
      <c r="C1271" s="151"/>
    </row>
    <row r="1272" ht="13.5" spans="1:3">
      <c r="A1272" s="169" t="s">
        <v>2442</v>
      </c>
      <c r="B1272" s="150" t="s">
        <v>120</v>
      </c>
      <c r="C1272" s="151"/>
    </row>
    <row r="1273" ht="13.5" spans="1:3">
      <c r="A1273" s="169" t="s">
        <v>2443</v>
      </c>
      <c r="B1273" s="150" t="s">
        <v>2444</v>
      </c>
      <c r="C1273" s="151"/>
    </row>
    <row r="1274" ht="13.5" spans="1:3">
      <c r="A1274" s="169" t="s">
        <v>2445</v>
      </c>
      <c r="B1274" s="150" t="s">
        <v>2446</v>
      </c>
      <c r="C1274" s="151"/>
    </row>
    <row r="1275" ht="13.5" spans="1:3">
      <c r="A1275" s="169" t="s">
        <v>2447</v>
      </c>
      <c r="B1275" s="150" t="s">
        <v>2448</v>
      </c>
      <c r="C1275" s="151"/>
    </row>
    <row r="1276" ht="13.5" spans="1:3">
      <c r="A1276" s="169" t="s">
        <v>2449</v>
      </c>
      <c r="B1276" s="150" t="s">
        <v>2450</v>
      </c>
      <c r="C1276" s="151"/>
    </row>
    <row r="1277" ht="13.5" spans="1:3">
      <c r="A1277" s="169" t="s">
        <v>2451</v>
      </c>
      <c r="B1277" s="150" t="s">
        <v>2452</v>
      </c>
      <c r="C1277" s="151"/>
    </row>
    <row r="1278" ht="13.5" spans="1:3">
      <c r="A1278" s="169" t="s">
        <v>2453</v>
      </c>
      <c r="B1278" s="150" t="s">
        <v>2454</v>
      </c>
      <c r="C1278" s="151"/>
    </row>
    <row r="1279" ht="13.5" spans="1:3">
      <c r="A1279" s="169" t="s">
        <v>2455</v>
      </c>
      <c r="B1279" s="150" t="s">
        <v>120</v>
      </c>
      <c r="C1279" s="151"/>
    </row>
    <row r="1280" ht="13.5" spans="1:3">
      <c r="A1280" s="169" t="s">
        <v>2456</v>
      </c>
      <c r="B1280" s="150" t="s">
        <v>2457</v>
      </c>
      <c r="C1280" s="151"/>
    </row>
    <row r="1281" ht="13.5" spans="1:3">
      <c r="A1281" s="169" t="s">
        <v>2458</v>
      </c>
      <c r="B1281" s="150" t="s">
        <v>2459</v>
      </c>
      <c r="C1281" s="151"/>
    </row>
    <row r="1282" ht="13.5" spans="1:3">
      <c r="A1282" s="169" t="s">
        <v>2460</v>
      </c>
      <c r="B1282" s="150" t="s">
        <v>2461</v>
      </c>
      <c r="C1282" s="151"/>
    </row>
    <row r="1283" ht="13.5" spans="1:3">
      <c r="A1283" s="169" t="s">
        <v>2462</v>
      </c>
      <c r="B1283" s="150" t="s">
        <v>2463</v>
      </c>
      <c r="C1283" s="151"/>
    </row>
    <row r="1284" ht="13.5" spans="1:3">
      <c r="A1284" s="169" t="s">
        <v>2464</v>
      </c>
      <c r="B1284" s="150" t="s">
        <v>2465</v>
      </c>
      <c r="C1284" s="151"/>
    </row>
    <row r="1285" ht="13.5" spans="1:3">
      <c r="A1285" s="169" t="s">
        <v>2466</v>
      </c>
      <c r="B1285" s="150" t="s">
        <v>2467</v>
      </c>
      <c r="C1285" s="151"/>
    </row>
    <row r="1286" ht="13.5" spans="1:3">
      <c r="A1286" s="169" t="s">
        <v>2468</v>
      </c>
      <c r="B1286" s="150" t="s">
        <v>2469</v>
      </c>
      <c r="C1286" s="151"/>
    </row>
    <row r="1287" ht="13.5" spans="1:3">
      <c r="A1287" s="169" t="s">
        <v>2470</v>
      </c>
      <c r="B1287" s="150" t="s">
        <v>2471</v>
      </c>
      <c r="C1287" s="151"/>
    </row>
    <row r="1288" ht="13.5" spans="1:3">
      <c r="A1288" s="169" t="s">
        <v>2472</v>
      </c>
      <c r="B1288" s="150" t="s">
        <v>2473</v>
      </c>
      <c r="C1288" s="151"/>
    </row>
    <row r="1289" ht="13.5" spans="1:3">
      <c r="A1289" s="169" t="s">
        <v>2474</v>
      </c>
      <c r="B1289" s="150" t="s">
        <v>2475</v>
      </c>
      <c r="C1289" s="151"/>
    </row>
    <row r="1290" ht="13.5" spans="1:3">
      <c r="A1290" s="169" t="s">
        <v>2476</v>
      </c>
      <c r="B1290" s="150" t="s">
        <v>2477</v>
      </c>
      <c r="C1290" s="151"/>
    </row>
    <row r="1291" ht="13.5" spans="1:3">
      <c r="A1291" s="169" t="s">
        <v>2478</v>
      </c>
      <c r="B1291" s="150" t="s">
        <v>2479</v>
      </c>
      <c r="C1291" s="151"/>
    </row>
    <row r="1292" ht="13.5" spans="1:3">
      <c r="A1292" s="169" t="s">
        <v>2480</v>
      </c>
      <c r="B1292" s="150" t="s">
        <v>2481</v>
      </c>
      <c r="C1292" s="151"/>
    </row>
    <row r="1293" ht="13.5" spans="1:3">
      <c r="A1293" s="169" t="s">
        <v>2482</v>
      </c>
      <c r="B1293" s="150" t="s">
        <v>120</v>
      </c>
      <c r="C1293" s="151"/>
    </row>
    <row r="1294" ht="13.5" spans="1:3">
      <c r="A1294" s="169" t="s">
        <v>2483</v>
      </c>
      <c r="B1294" s="150" t="s">
        <v>2484</v>
      </c>
      <c r="C1294" s="151"/>
    </row>
    <row r="1295" ht="13.5" spans="1:3">
      <c r="A1295" s="169" t="s">
        <v>2485</v>
      </c>
      <c r="B1295" s="150" t="s">
        <v>2486</v>
      </c>
      <c r="C1295" s="151"/>
    </row>
    <row r="1296" ht="13.5" spans="1:3">
      <c r="A1296" s="169" t="s">
        <v>2487</v>
      </c>
      <c r="B1296" s="150" t="s">
        <v>2488</v>
      </c>
      <c r="C1296" s="151"/>
    </row>
    <row r="1297" ht="13.5" spans="1:3">
      <c r="A1297" s="169" t="s">
        <v>2489</v>
      </c>
      <c r="B1297" s="150" t="s">
        <v>2490</v>
      </c>
      <c r="C1297" s="151"/>
    </row>
    <row r="1298" ht="13.5" spans="1:3">
      <c r="A1298" s="169" t="s">
        <v>2491</v>
      </c>
      <c r="B1298" s="150" t="s">
        <v>2492</v>
      </c>
      <c r="C1298" s="151"/>
    </row>
    <row r="1299" ht="13.5" spans="1:3">
      <c r="A1299" s="169" t="s">
        <v>2493</v>
      </c>
      <c r="B1299" s="150" t="s">
        <v>2494</v>
      </c>
      <c r="C1299" s="151"/>
    </row>
    <row r="1300" ht="13.5" spans="1:3">
      <c r="A1300" s="169" t="s">
        <v>2495</v>
      </c>
      <c r="B1300" s="150" t="s">
        <v>2496</v>
      </c>
      <c r="C1300" s="151"/>
    </row>
    <row r="1301" ht="13.5" spans="1:3">
      <c r="A1301" s="169" t="s">
        <v>2497</v>
      </c>
      <c r="B1301" s="150" t="s">
        <v>2498</v>
      </c>
      <c r="C1301" s="151"/>
    </row>
    <row r="1302" ht="13.5" spans="1:3">
      <c r="A1302" s="169" t="s">
        <v>2499</v>
      </c>
      <c r="B1302" s="150" t="s">
        <v>2500</v>
      </c>
      <c r="C1302" s="151"/>
    </row>
    <row r="1303" ht="13.5" spans="1:3">
      <c r="A1303" s="169" t="s">
        <v>2501</v>
      </c>
      <c r="B1303" s="150" t="s">
        <v>2502</v>
      </c>
      <c r="C1303" s="151"/>
    </row>
    <row r="1304" ht="13.5" spans="1:3">
      <c r="A1304" s="169" t="s">
        <v>2503</v>
      </c>
      <c r="B1304" s="150" t="s">
        <v>2504</v>
      </c>
      <c r="C1304" s="151"/>
    </row>
    <row r="1305" ht="13.5" spans="1:3">
      <c r="A1305" s="169" t="s">
        <v>2505</v>
      </c>
      <c r="B1305" s="150" t="s">
        <v>2506</v>
      </c>
      <c r="C1305" s="151"/>
    </row>
    <row r="1306" ht="13.5" spans="1:3">
      <c r="A1306" s="169" t="s">
        <v>2507</v>
      </c>
      <c r="B1306" s="150" t="s">
        <v>2508</v>
      </c>
      <c r="C1306" s="151"/>
    </row>
    <row r="1307" ht="13.5" spans="1:3">
      <c r="A1307" s="169" t="s">
        <v>2509</v>
      </c>
      <c r="B1307" s="150" t="s">
        <v>120</v>
      </c>
      <c r="C1307" s="151"/>
    </row>
    <row r="1308" ht="13.5" spans="1:3">
      <c r="A1308" s="169" t="s">
        <v>2510</v>
      </c>
      <c r="B1308" s="150" t="s">
        <v>2511</v>
      </c>
      <c r="C1308" s="151"/>
    </row>
    <row r="1309" ht="13.5" spans="1:3">
      <c r="A1309" s="169" t="s">
        <v>2512</v>
      </c>
      <c r="B1309" s="150" t="s">
        <v>2513</v>
      </c>
      <c r="C1309" s="151"/>
    </row>
    <row r="1310" ht="13.5" spans="1:3">
      <c r="A1310" s="169" t="s">
        <v>2514</v>
      </c>
      <c r="B1310" s="150" t="s">
        <v>2515</v>
      </c>
      <c r="C1310" s="151"/>
    </row>
    <row r="1311" ht="13.5" spans="1:3">
      <c r="A1311" s="169" t="s">
        <v>2516</v>
      </c>
      <c r="B1311" s="150" t="s">
        <v>2517</v>
      </c>
      <c r="C1311" s="151"/>
    </row>
    <row r="1312" ht="13.5" spans="1:3">
      <c r="A1312" s="169" t="s">
        <v>2518</v>
      </c>
      <c r="B1312" s="150" t="s">
        <v>2519</v>
      </c>
      <c r="C1312" s="151"/>
    </row>
    <row r="1313" ht="13.5" spans="1:3">
      <c r="A1313" s="169" t="s">
        <v>2520</v>
      </c>
      <c r="B1313" s="150" t="s">
        <v>2521</v>
      </c>
      <c r="C1313" s="151"/>
    </row>
    <row r="1314" ht="13.5" spans="1:3">
      <c r="A1314" s="169" t="s">
        <v>2522</v>
      </c>
      <c r="B1314" s="150" t="s">
        <v>2523</v>
      </c>
      <c r="C1314" s="151"/>
    </row>
    <row r="1315" ht="13.5" spans="1:3">
      <c r="A1315" s="169" t="s">
        <v>2524</v>
      </c>
      <c r="B1315" s="150" t="s">
        <v>2525</v>
      </c>
      <c r="C1315" s="151"/>
    </row>
    <row r="1316" ht="13.5" spans="1:3">
      <c r="A1316" s="169" t="s">
        <v>2526</v>
      </c>
      <c r="B1316" s="150" t="s">
        <v>2527</v>
      </c>
      <c r="C1316" s="151"/>
    </row>
    <row r="1317" ht="13.5" spans="1:3">
      <c r="A1317" s="169" t="s">
        <v>2528</v>
      </c>
      <c r="B1317" s="150" t="s">
        <v>2529</v>
      </c>
      <c r="C1317" s="151"/>
    </row>
    <row r="1318" ht="13.5" spans="1:3">
      <c r="A1318" s="169" t="s">
        <v>2530</v>
      </c>
      <c r="B1318" s="150" t="s">
        <v>2531</v>
      </c>
      <c r="C1318" s="151"/>
    </row>
    <row r="1319" ht="13.5" spans="1:3">
      <c r="A1319" s="169" t="s">
        <v>2532</v>
      </c>
      <c r="B1319" s="150" t="s">
        <v>2533</v>
      </c>
      <c r="C1319" s="151"/>
    </row>
    <row r="1320" ht="13.5" spans="1:3">
      <c r="A1320" s="169" t="s">
        <v>2534</v>
      </c>
      <c r="B1320" s="150" t="s">
        <v>120</v>
      </c>
      <c r="C1320" s="151"/>
    </row>
    <row r="1321" ht="13.5" spans="1:3">
      <c r="A1321" s="169" t="s">
        <v>2535</v>
      </c>
      <c r="B1321" s="150" t="s">
        <v>2536</v>
      </c>
      <c r="C1321" s="151"/>
    </row>
    <row r="1322" ht="13.5" spans="1:3">
      <c r="A1322" s="169" t="s">
        <v>2537</v>
      </c>
      <c r="B1322" s="150" t="s">
        <v>2538</v>
      </c>
      <c r="C1322" s="151"/>
    </row>
    <row r="1323" ht="13.5" spans="1:3">
      <c r="A1323" s="169" t="s">
        <v>2539</v>
      </c>
      <c r="B1323" s="150" t="s">
        <v>2540</v>
      </c>
      <c r="C1323" s="151"/>
    </row>
    <row r="1324" ht="13.5" spans="1:3">
      <c r="A1324" s="169" t="s">
        <v>2541</v>
      </c>
      <c r="B1324" s="150" t="s">
        <v>2542</v>
      </c>
      <c r="C1324" s="151"/>
    </row>
    <row r="1325" ht="13.5" spans="1:3">
      <c r="A1325" s="169" t="s">
        <v>2543</v>
      </c>
      <c r="B1325" s="150" t="s">
        <v>2544</v>
      </c>
      <c r="C1325" s="151"/>
    </row>
    <row r="1326" ht="13.5" spans="1:3">
      <c r="A1326" s="169" t="s">
        <v>2545</v>
      </c>
      <c r="B1326" s="150" t="s">
        <v>2546</v>
      </c>
      <c r="C1326" s="151"/>
    </row>
    <row r="1327" ht="13.5" spans="1:3">
      <c r="A1327" s="169" t="s">
        <v>2547</v>
      </c>
      <c r="B1327" s="150" t="s">
        <v>2548</v>
      </c>
      <c r="C1327" s="151"/>
    </row>
    <row r="1328" ht="13.5" spans="1:3">
      <c r="A1328" s="169" t="s">
        <v>2549</v>
      </c>
      <c r="B1328" s="150" t="s">
        <v>2550</v>
      </c>
      <c r="C1328" s="151"/>
    </row>
    <row r="1329" ht="13.5" spans="1:3">
      <c r="A1329" s="169" t="s">
        <v>2551</v>
      </c>
      <c r="B1329" s="150" t="s">
        <v>2552</v>
      </c>
      <c r="C1329" s="151"/>
    </row>
    <row r="1330" ht="13.5" spans="1:3">
      <c r="A1330" s="169" t="s">
        <v>2553</v>
      </c>
      <c r="B1330" s="150" t="s">
        <v>2554</v>
      </c>
      <c r="C1330" s="151"/>
    </row>
    <row r="1331" ht="13.5" spans="1:3">
      <c r="A1331" s="169" t="s">
        <v>2555</v>
      </c>
      <c r="B1331" s="150" t="s">
        <v>2556</v>
      </c>
      <c r="C1331" s="151"/>
    </row>
    <row r="1332" ht="13.5" spans="1:3">
      <c r="A1332" s="169" t="s">
        <v>2557</v>
      </c>
      <c r="B1332" s="150" t="s">
        <v>120</v>
      </c>
      <c r="C1332" s="151"/>
    </row>
    <row r="1333" ht="13.5" spans="1:3">
      <c r="A1333" s="169" t="s">
        <v>2558</v>
      </c>
      <c r="B1333" s="150" t="s">
        <v>2559</v>
      </c>
      <c r="C1333" s="151"/>
    </row>
    <row r="1334" ht="13.5" spans="1:3">
      <c r="A1334" s="169" t="s">
        <v>2560</v>
      </c>
      <c r="B1334" s="150" t="s">
        <v>2561</v>
      </c>
      <c r="C1334" s="151"/>
    </row>
    <row r="1335" ht="13.5" spans="1:3">
      <c r="A1335" s="169" t="s">
        <v>2562</v>
      </c>
      <c r="B1335" s="150" t="s">
        <v>2563</v>
      </c>
      <c r="C1335" s="151"/>
    </row>
    <row r="1336" ht="13.5" spans="1:3">
      <c r="A1336" s="169" t="s">
        <v>2564</v>
      </c>
      <c r="B1336" s="150" t="s">
        <v>2565</v>
      </c>
      <c r="C1336" s="151"/>
    </row>
    <row r="1337" ht="13.5" spans="1:3">
      <c r="A1337" s="169" t="s">
        <v>2566</v>
      </c>
      <c r="B1337" s="150" t="s">
        <v>2567</v>
      </c>
      <c r="C1337" s="151"/>
    </row>
    <row r="1338" ht="13.5" spans="1:3">
      <c r="A1338" s="169" t="s">
        <v>2568</v>
      </c>
      <c r="B1338" s="150" t="s">
        <v>2569</v>
      </c>
      <c r="C1338" s="151"/>
    </row>
    <row r="1339" ht="13.5" spans="1:3">
      <c r="A1339" s="169" t="s">
        <v>2570</v>
      </c>
      <c r="B1339" s="150" t="s">
        <v>2571</v>
      </c>
      <c r="C1339" s="151"/>
    </row>
    <row r="1340" ht="13.5" spans="1:3">
      <c r="A1340" s="169" t="s">
        <v>2572</v>
      </c>
      <c r="B1340" s="150" t="s">
        <v>2573</v>
      </c>
      <c r="C1340" s="151"/>
    </row>
    <row r="1341" ht="13.5" spans="1:3">
      <c r="A1341" s="169" t="s">
        <v>2574</v>
      </c>
      <c r="B1341" s="150" t="s">
        <v>120</v>
      </c>
      <c r="C1341" s="151"/>
    </row>
    <row r="1342" ht="13.5" spans="1:3">
      <c r="A1342" s="169" t="s">
        <v>2575</v>
      </c>
      <c r="B1342" s="150" t="s">
        <v>2576</v>
      </c>
      <c r="C1342" s="151"/>
    </row>
    <row r="1343" ht="13.5" spans="1:3">
      <c r="A1343" s="169" t="s">
        <v>2577</v>
      </c>
      <c r="B1343" s="150" t="s">
        <v>2578</v>
      </c>
      <c r="C1343" s="151"/>
    </row>
    <row r="1344" ht="13.5" spans="1:3">
      <c r="A1344" s="169" t="s">
        <v>2579</v>
      </c>
      <c r="B1344" s="150" t="s">
        <v>2580</v>
      </c>
      <c r="C1344" s="151"/>
    </row>
    <row r="1345" ht="13.5" spans="1:3">
      <c r="A1345" s="169" t="s">
        <v>2581</v>
      </c>
      <c r="B1345" s="150" t="s">
        <v>2582</v>
      </c>
      <c r="C1345" s="151"/>
    </row>
    <row r="1346" ht="13.5" spans="1:3">
      <c r="A1346" s="169" t="s">
        <v>2583</v>
      </c>
      <c r="B1346" s="150" t="s">
        <v>2584</v>
      </c>
      <c r="C1346" s="151"/>
    </row>
    <row r="1347" ht="13.5" spans="1:3">
      <c r="A1347" s="169" t="s">
        <v>2585</v>
      </c>
      <c r="B1347" s="150" t="s">
        <v>2586</v>
      </c>
      <c r="C1347" s="151"/>
    </row>
    <row r="1348" ht="13.5" spans="1:3">
      <c r="A1348" s="169" t="s">
        <v>2587</v>
      </c>
      <c r="B1348" s="150" t="s">
        <v>2588</v>
      </c>
      <c r="C1348" s="151"/>
    </row>
    <row r="1349" ht="13.5" spans="1:3">
      <c r="A1349" s="169" t="s">
        <v>2589</v>
      </c>
      <c r="B1349" s="150" t="s">
        <v>2590</v>
      </c>
      <c r="C1349" s="151"/>
    </row>
    <row r="1350" ht="13.5" spans="1:3">
      <c r="A1350" s="169" t="s">
        <v>2591</v>
      </c>
      <c r="B1350" s="150" t="s">
        <v>2592</v>
      </c>
      <c r="C1350" s="151"/>
    </row>
    <row r="1351" ht="13.5" spans="1:3">
      <c r="A1351" s="169" t="s">
        <v>2593</v>
      </c>
      <c r="B1351" s="150" t="s">
        <v>2594</v>
      </c>
      <c r="C1351" s="151"/>
    </row>
    <row r="1352" ht="13.5" spans="1:3">
      <c r="A1352" s="169" t="s">
        <v>2595</v>
      </c>
      <c r="B1352" s="150" t="s">
        <v>2596</v>
      </c>
      <c r="C1352" s="151"/>
    </row>
    <row r="1353" ht="13.5" spans="1:3">
      <c r="A1353" s="169" t="s">
        <v>2597</v>
      </c>
      <c r="B1353" s="150" t="s">
        <v>120</v>
      </c>
      <c r="C1353" s="151"/>
    </row>
    <row r="1354" ht="13.5" spans="1:3">
      <c r="A1354" s="169" t="s">
        <v>2598</v>
      </c>
      <c r="B1354" s="150" t="s">
        <v>2599</v>
      </c>
      <c r="C1354" s="151"/>
    </row>
    <row r="1355" ht="13.5" spans="1:3">
      <c r="A1355" s="169" t="s">
        <v>2600</v>
      </c>
      <c r="B1355" s="150" t="s">
        <v>1938</v>
      </c>
      <c r="C1355" s="151"/>
    </row>
    <row r="1356" ht="13.5" spans="1:3">
      <c r="A1356" s="169" t="s">
        <v>2601</v>
      </c>
      <c r="B1356" s="150" t="s">
        <v>2602</v>
      </c>
      <c r="C1356" s="151"/>
    </row>
    <row r="1357" ht="13.5" spans="1:3">
      <c r="A1357" s="169" t="s">
        <v>2603</v>
      </c>
      <c r="B1357" s="150" t="s">
        <v>2604</v>
      </c>
      <c r="C1357" s="151"/>
    </row>
    <row r="1358" ht="13.5" spans="1:3">
      <c r="A1358" s="149">
        <v>360112</v>
      </c>
      <c r="B1358" s="150" t="s">
        <v>2605</v>
      </c>
      <c r="C1358" s="151"/>
    </row>
    <row r="1359" ht="13.5" spans="1:3">
      <c r="A1359" s="169" t="s">
        <v>2606</v>
      </c>
      <c r="B1359" s="150" t="s">
        <v>2607</v>
      </c>
      <c r="C1359" s="151"/>
    </row>
    <row r="1360" ht="13.5" spans="1:3">
      <c r="A1360" s="169" t="s">
        <v>2608</v>
      </c>
      <c r="B1360" s="150" t="s">
        <v>2609</v>
      </c>
      <c r="C1360" s="151"/>
    </row>
    <row r="1361" ht="13.5" spans="1:3">
      <c r="A1361" s="169" t="s">
        <v>2610</v>
      </c>
      <c r="B1361" s="150" t="s">
        <v>2611</v>
      </c>
      <c r="C1361" s="151"/>
    </row>
    <row r="1362" ht="13.5" spans="1:3">
      <c r="A1362" s="169" t="s">
        <v>2612</v>
      </c>
      <c r="B1362" s="150" t="s">
        <v>2613</v>
      </c>
      <c r="C1362" s="151"/>
    </row>
    <row r="1363" ht="13.5" spans="1:3">
      <c r="A1363" s="169" t="s">
        <v>2614</v>
      </c>
      <c r="B1363" s="150" t="s">
        <v>2615</v>
      </c>
      <c r="C1363" s="151"/>
    </row>
    <row r="1364" ht="13.5" spans="1:3">
      <c r="A1364" s="169" t="s">
        <v>2616</v>
      </c>
      <c r="B1364" s="150" t="s">
        <v>120</v>
      </c>
      <c r="C1364" s="151"/>
    </row>
    <row r="1365" ht="13.5" spans="1:3">
      <c r="A1365" s="169" t="s">
        <v>2617</v>
      </c>
      <c r="B1365" s="150" t="s">
        <v>2618</v>
      </c>
      <c r="C1365" s="151"/>
    </row>
    <row r="1366" ht="13.5" spans="1:3">
      <c r="A1366" s="169" t="s">
        <v>2619</v>
      </c>
      <c r="B1366" s="150" t="s">
        <v>2620</v>
      </c>
      <c r="C1366" s="151"/>
    </row>
    <row r="1367" ht="13.5" spans="1:3">
      <c r="A1367" s="169" t="s">
        <v>2621</v>
      </c>
      <c r="B1367" s="150" t="s">
        <v>2622</v>
      </c>
      <c r="C1367" s="151"/>
    </row>
    <row r="1368" ht="13.5" spans="1:3">
      <c r="A1368" s="169" t="s">
        <v>2623</v>
      </c>
      <c r="B1368" s="150" t="s">
        <v>2624</v>
      </c>
      <c r="C1368" s="151"/>
    </row>
    <row r="1369" ht="13.5" spans="1:3">
      <c r="A1369" s="169" t="s">
        <v>2625</v>
      </c>
      <c r="B1369" s="150" t="s">
        <v>2626</v>
      </c>
      <c r="C1369" s="151"/>
    </row>
    <row r="1370" ht="13.5" spans="1:3">
      <c r="A1370" s="169" t="s">
        <v>2627</v>
      </c>
      <c r="B1370" s="150" t="s">
        <v>120</v>
      </c>
      <c r="C1370" s="151"/>
    </row>
    <row r="1371" ht="13.5" spans="1:3">
      <c r="A1371" s="169" t="s">
        <v>2628</v>
      </c>
      <c r="B1371" s="150" t="s">
        <v>2629</v>
      </c>
      <c r="C1371" s="151"/>
    </row>
    <row r="1372" ht="13.5" spans="1:3">
      <c r="A1372" s="169" t="s">
        <v>2630</v>
      </c>
      <c r="B1372" s="150" t="s">
        <v>2631</v>
      </c>
      <c r="C1372" s="151"/>
    </row>
    <row r="1373" ht="13.5" spans="1:3">
      <c r="A1373" s="169" t="s">
        <v>2632</v>
      </c>
      <c r="B1373" s="150" t="s">
        <v>2633</v>
      </c>
      <c r="C1373" s="151"/>
    </row>
    <row r="1374" ht="13.5" spans="1:3">
      <c r="A1374" s="169" t="s">
        <v>2634</v>
      </c>
      <c r="B1374" s="150" t="s">
        <v>2635</v>
      </c>
      <c r="C1374" s="151"/>
    </row>
    <row r="1375" ht="13.5" spans="1:3">
      <c r="A1375" s="169" t="s">
        <v>2636</v>
      </c>
      <c r="B1375" s="150" t="s">
        <v>2637</v>
      </c>
      <c r="C1375" s="151"/>
    </row>
    <row r="1376" ht="13.5" spans="1:3">
      <c r="A1376" s="169" t="s">
        <v>2638</v>
      </c>
      <c r="B1376" s="150" t="s">
        <v>2639</v>
      </c>
      <c r="C1376" s="151"/>
    </row>
    <row r="1377" ht="13.5" spans="1:3">
      <c r="A1377" s="169" t="s">
        <v>2640</v>
      </c>
      <c r="B1377" s="150" t="s">
        <v>120</v>
      </c>
      <c r="C1377" s="151"/>
    </row>
    <row r="1378" ht="13.5" spans="1:3">
      <c r="A1378" s="169" t="s">
        <v>2641</v>
      </c>
      <c r="B1378" s="150" t="s">
        <v>2642</v>
      </c>
      <c r="C1378" s="151"/>
    </row>
    <row r="1379" ht="13.5" spans="1:3">
      <c r="A1379" s="169" t="s">
        <v>2643</v>
      </c>
      <c r="B1379" s="150" t="s">
        <v>2644</v>
      </c>
      <c r="C1379" s="151"/>
    </row>
    <row r="1380" ht="13.5" spans="1:3">
      <c r="A1380" s="169" t="s">
        <v>2645</v>
      </c>
      <c r="B1380" s="150" t="s">
        <v>2646</v>
      </c>
      <c r="C1380" s="151"/>
    </row>
    <row r="1381" ht="13.5" spans="1:3">
      <c r="A1381" s="169" t="s">
        <v>2647</v>
      </c>
      <c r="B1381" s="150" t="s">
        <v>2648</v>
      </c>
      <c r="C1381" s="151"/>
    </row>
    <row r="1382" ht="13.5" spans="1:3">
      <c r="A1382" s="149">
        <v>360424</v>
      </c>
      <c r="B1382" s="150" t="s">
        <v>2649</v>
      </c>
      <c r="C1382" s="151"/>
    </row>
    <row r="1383" ht="13.5" spans="1:3">
      <c r="A1383" s="169" t="s">
        <v>2650</v>
      </c>
      <c r="B1383" s="150" t="s">
        <v>2651</v>
      </c>
      <c r="C1383" s="151"/>
    </row>
    <row r="1384" ht="13.5" spans="1:3">
      <c r="A1384" s="169" t="s">
        <v>2652</v>
      </c>
      <c r="B1384" s="150" t="s">
        <v>2653</v>
      </c>
      <c r="C1384" s="151"/>
    </row>
    <row r="1385" ht="13.5" spans="1:3">
      <c r="A1385" s="169" t="s">
        <v>2654</v>
      </c>
      <c r="B1385" s="150" t="s">
        <v>2655</v>
      </c>
      <c r="C1385" s="151"/>
    </row>
    <row r="1386" ht="13.5" spans="1:3">
      <c r="A1386" s="169" t="s">
        <v>2656</v>
      </c>
      <c r="B1386" s="150" t="s">
        <v>2657</v>
      </c>
      <c r="C1386" s="151"/>
    </row>
    <row r="1387" ht="13.5" spans="1:3">
      <c r="A1387" s="169" t="s">
        <v>2658</v>
      </c>
      <c r="B1387" s="150" t="s">
        <v>2659</v>
      </c>
      <c r="C1387" s="151"/>
    </row>
    <row r="1388" ht="13.5" spans="1:3">
      <c r="A1388" s="169" t="s">
        <v>2660</v>
      </c>
      <c r="B1388" s="150" t="s">
        <v>2661</v>
      </c>
      <c r="C1388" s="151"/>
    </row>
    <row r="1389" ht="13.5" spans="1:3">
      <c r="A1389" s="169" t="s">
        <v>2662</v>
      </c>
      <c r="B1389" s="150" t="s">
        <v>2663</v>
      </c>
      <c r="C1389" s="151"/>
    </row>
    <row r="1390" ht="13.5" spans="1:3">
      <c r="A1390" s="169" t="s">
        <v>2664</v>
      </c>
      <c r="B1390" s="150" t="s">
        <v>2665</v>
      </c>
      <c r="C1390" s="151"/>
    </row>
    <row r="1391" ht="13.5" spans="1:3">
      <c r="A1391" s="169" t="s">
        <v>2666</v>
      </c>
      <c r="B1391" s="150" t="s">
        <v>2667</v>
      </c>
      <c r="C1391" s="151"/>
    </row>
    <row r="1392" ht="13.5" spans="1:3">
      <c r="A1392" s="169" t="s">
        <v>2668</v>
      </c>
      <c r="B1392" s="150" t="s">
        <v>120</v>
      </c>
      <c r="C1392" s="151"/>
    </row>
    <row r="1393" ht="13.5" spans="1:3">
      <c r="A1393" s="169" t="s">
        <v>2669</v>
      </c>
      <c r="B1393" s="150" t="s">
        <v>2670</v>
      </c>
      <c r="C1393" s="151"/>
    </row>
    <row r="1394" ht="13.5" spans="1:3">
      <c r="A1394" s="169" t="s">
        <v>2671</v>
      </c>
      <c r="B1394" s="150" t="s">
        <v>2672</v>
      </c>
      <c r="C1394" s="151"/>
    </row>
    <row r="1395" ht="13.5" spans="1:3">
      <c r="A1395" s="169" t="s">
        <v>2673</v>
      </c>
      <c r="B1395" s="150" t="s">
        <v>2674</v>
      </c>
      <c r="C1395" s="151"/>
    </row>
    <row r="1396" ht="13.5" spans="1:3">
      <c r="A1396" s="169" t="s">
        <v>2675</v>
      </c>
      <c r="B1396" s="150" t="s">
        <v>120</v>
      </c>
      <c r="C1396" s="151"/>
    </row>
    <row r="1397" ht="13.5" spans="1:3">
      <c r="A1397" s="169" t="s">
        <v>2676</v>
      </c>
      <c r="B1397" s="150" t="s">
        <v>2677</v>
      </c>
      <c r="C1397" s="151"/>
    </row>
    <row r="1398" ht="13.5" spans="1:3">
      <c r="A1398" s="169" t="s">
        <v>2678</v>
      </c>
      <c r="B1398" s="150" t="s">
        <v>2679</v>
      </c>
      <c r="C1398" s="151"/>
    </row>
    <row r="1399" ht="13.5" spans="1:3">
      <c r="A1399" s="169" t="s">
        <v>2680</v>
      </c>
      <c r="B1399" s="150" t="s">
        <v>2681</v>
      </c>
      <c r="C1399" s="151"/>
    </row>
    <row r="1400" ht="13.5" spans="1:3">
      <c r="A1400" s="169" t="s">
        <v>2682</v>
      </c>
      <c r="B1400" s="150" t="s">
        <v>2683</v>
      </c>
      <c r="C1400" s="151"/>
    </row>
    <row r="1401" ht="13.5" spans="1:3">
      <c r="A1401" s="169" t="s">
        <v>2684</v>
      </c>
      <c r="B1401" s="150" t="s">
        <v>120</v>
      </c>
      <c r="C1401" s="151"/>
    </row>
    <row r="1402" ht="13.5" spans="1:3">
      <c r="A1402" s="169" t="s">
        <v>2685</v>
      </c>
      <c r="B1402" s="150" t="s">
        <v>2686</v>
      </c>
      <c r="C1402" s="151"/>
    </row>
    <row r="1403" ht="13.5" spans="1:3">
      <c r="A1403" s="169" t="s">
        <v>2687</v>
      </c>
      <c r="B1403" s="150" t="s">
        <v>2688</v>
      </c>
      <c r="C1403" s="151"/>
    </row>
    <row r="1404" ht="13.5" spans="1:3">
      <c r="A1404" s="169" t="s">
        <v>2689</v>
      </c>
      <c r="B1404" s="150" t="s">
        <v>2690</v>
      </c>
      <c r="C1404" s="151"/>
    </row>
    <row r="1405" ht="13.5" spans="1:3">
      <c r="A1405" s="169" t="s">
        <v>2691</v>
      </c>
      <c r="B1405" s="150" t="s">
        <v>2692</v>
      </c>
      <c r="C1405" s="151"/>
    </row>
    <row r="1406" ht="13.5" spans="1:3">
      <c r="A1406" s="169" t="s">
        <v>2693</v>
      </c>
      <c r="B1406" s="150" t="s">
        <v>2694</v>
      </c>
      <c r="C1406" s="151"/>
    </row>
    <row r="1407" ht="13.5" spans="1:3">
      <c r="A1407" s="169" t="s">
        <v>2695</v>
      </c>
      <c r="B1407" s="150" t="s">
        <v>2696</v>
      </c>
      <c r="C1407" s="151"/>
    </row>
    <row r="1408" ht="13.5" spans="1:3">
      <c r="A1408" s="169" t="s">
        <v>2697</v>
      </c>
      <c r="B1408" s="150" t="s">
        <v>2698</v>
      </c>
      <c r="C1408" s="151"/>
    </row>
    <row r="1409" ht="13.5" spans="1:3">
      <c r="A1409" s="169" t="s">
        <v>2699</v>
      </c>
      <c r="B1409" s="150" t="s">
        <v>2700</v>
      </c>
      <c r="C1409" s="151"/>
    </row>
    <row r="1410" ht="13.5" spans="1:3">
      <c r="A1410" s="169" t="s">
        <v>2701</v>
      </c>
      <c r="B1410" s="150" t="s">
        <v>2702</v>
      </c>
      <c r="C1410" s="151"/>
    </row>
    <row r="1411" ht="13.5" spans="1:3">
      <c r="A1411" s="169" t="s">
        <v>2703</v>
      </c>
      <c r="B1411" s="150" t="s">
        <v>2704</v>
      </c>
      <c r="C1411" s="151"/>
    </row>
    <row r="1412" ht="13.5" spans="1:3">
      <c r="A1412" s="169" t="s">
        <v>2705</v>
      </c>
      <c r="B1412" s="150" t="s">
        <v>2706</v>
      </c>
      <c r="C1412" s="151"/>
    </row>
    <row r="1413" ht="13.5" spans="1:3">
      <c r="A1413" s="169" t="s">
        <v>2707</v>
      </c>
      <c r="B1413" s="150" t="s">
        <v>2708</v>
      </c>
      <c r="C1413" s="151"/>
    </row>
    <row r="1414" ht="13.5" spans="1:3">
      <c r="A1414" s="169" t="s">
        <v>2709</v>
      </c>
      <c r="B1414" s="150" t="s">
        <v>2710</v>
      </c>
      <c r="C1414" s="151"/>
    </row>
    <row r="1415" ht="13.5" spans="1:3">
      <c r="A1415" s="169" t="s">
        <v>2711</v>
      </c>
      <c r="B1415" s="150" t="s">
        <v>2712</v>
      </c>
      <c r="C1415" s="151"/>
    </row>
    <row r="1416" ht="13.5" spans="1:3">
      <c r="A1416" s="169" t="s">
        <v>2713</v>
      </c>
      <c r="B1416" s="150" t="s">
        <v>2714</v>
      </c>
      <c r="C1416" s="151"/>
    </row>
    <row r="1417" ht="13.5" spans="1:3">
      <c r="A1417" s="169" t="s">
        <v>2715</v>
      </c>
      <c r="B1417" s="150" t="s">
        <v>2716</v>
      </c>
      <c r="C1417" s="151"/>
    </row>
    <row r="1418" ht="13.5" spans="1:3">
      <c r="A1418" s="169" t="s">
        <v>2717</v>
      </c>
      <c r="B1418" s="150" t="s">
        <v>2718</v>
      </c>
      <c r="C1418" s="151"/>
    </row>
    <row r="1419" ht="13.5" spans="1:3">
      <c r="A1419" s="169" t="s">
        <v>2719</v>
      </c>
      <c r="B1419" s="150" t="s">
        <v>2720</v>
      </c>
      <c r="C1419" s="151"/>
    </row>
    <row r="1420" ht="13.5" spans="1:3">
      <c r="A1420" s="169" t="s">
        <v>2721</v>
      </c>
      <c r="B1420" s="150" t="s">
        <v>2722</v>
      </c>
      <c r="C1420" s="151"/>
    </row>
    <row r="1421" ht="13.5" spans="1:3">
      <c r="A1421" s="169" t="s">
        <v>2723</v>
      </c>
      <c r="B1421" s="150" t="s">
        <v>120</v>
      </c>
      <c r="C1421" s="151"/>
    </row>
    <row r="1422" ht="13.5" spans="1:3">
      <c r="A1422" s="169" t="s">
        <v>2724</v>
      </c>
      <c r="B1422" s="150" t="s">
        <v>2725</v>
      </c>
      <c r="C1422" s="151"/>
    </row>
    <row r="1423" ht="13.5" spans="1:3">
      <c r="A1423" s="169" t="s">
        <v>2726</v>
      </c>
      <c r="B1423" s="150" t="s">
        <v>2727</v>
      </c>
      <c r="C1423" s="151"/>
    </row>
    <row r="1424" ht="13.5" spans="1:3">
      <c r="A1424" s="169" t="s">
        <v>2728</v>
      </c>
      <c r="B1424" s="150" t="s">
        <v>2729</v>
      </c>
      <c r="C1424" s="151"/>
    </row>
    <row r="1425" ht="13.5" spans="1:3">
      <c r="A1425" s="169" t="s">
        <v>2730</v>
      </c>
      <c r="B1425" s="150" t="s">
        <v>2731</v>
      </c>
      <c r="C1425" s="151"/>
    </row>
    <row r="1426" ht="13.5" spans="1:3">
      <c r="A1426" s="169" t="s">
        <v>2732</v>
      </c>
      <c r="B1426" s="150" t="s">
        <v>2733</v>
      </c>
      <c r="C1426" s="151"/>
    </row>
    <row r="1427" ht="13.5" spans="1:3">
      <c r="A1427" s="169" t="s">
        <v>2734</v>
      </c>
      <c r="B1427" s="150" t="s">
        <v>2735</v>
      </c>
      <c r="C1427" s="151"/>
    </row>
    <row r="1428" ht="13.5" spans="1:3">
      <c r="A1428" s="169" t="s">
        <v>2736</v>
      </c>
      <c r="B1428" s="150" t="s">
        <v>2737</v>
      </c>
      <c r="C1428" s="151"/>
    </row>
    <row r="1429" ht="13.5" spans="1:3">
      <c r="A1429" s="169" t="s">
        <v>2738</v>
      </c>
      <c r="B1429" s="150" t="s">
        <v>2739</v>
      </c>
      <c r="C1429" s="151"/>
    </row>
    <row r="1430" ht="13.5" spans="1:3">
      <c r="A1430" s="169" t="s">
        <v>2740</v>
      </c>
      <c r="B1430" s="150" t="s">
        <v>2741</v>
      </c>
      <c r="C1430" s="151"/>
    </row>
    <row r="1431" ht="13.5" spans="1:3">
      <c r="A1431" s="169" t="s">
        <v>2742</v>
      </c>
      <c r="B1431" s="150" t="s">
        <v>2743</v>
      </c>
      <c r="C1431" s="151"/>
    </row>
    <row r="1432" ht="13.5" spans="1:3">
      <c r="A1432" s="169" t="s">
        <v>2744</v>
      </c>
      <c r="B1432" s="150" t="s">
        <v>2745</v>
      </c>
      <c r="C1432" s="151"/>
    </row>
    <row r="1433" ht="13.5" spans="1:3">
      <c r="A1433" s="169" t="s">
        <v>2746</v>
      </c>
      <c r="B1433" s="150" t="s">
        <v>2747</v>
      </c>
      <c r="C1433" s="151"/>
    </row>
    <row r="1434" ht="13.5" spans="1:3">
      <c r="A1434" s="169" t="s">
        <v>2748</v>
      </c>
      <c r="B1434" s="150" t="s">
        <v>2749</v>
      </c>
      <c r="C1434" s="151"/>
    </row>
    <row r="1435" ht="13.5" spans="1:3">
      <c r="A1435" s="169" t="s">
        <v>2750</v>
      </c>
      <c r="B1435" s="150" t="s">
        <v>2751</v>
      </c>
      <c r="C1435" s="151"/>
    </row>
    <row r="1436" ht="13.5" spans="1:3">
      <c r="A1436" s="169" t="s">
        <v>2752</v>
      </c>
      <c r="B1436" s="150" t="s">
        <v>120</v>
      </c>
      <c r="C1436" s="151"/>
    </row>
    <row r="1437" ht="13.5" spans="1:3">
      <c r="A1437" s="169" t="s">
        <v>2753</v>
      </c>
      <c r="B1437" s="150" t="s">
        <v>2754</v>
      </c>
      <c r="C1437" s="151"/>
    </row>
    <row r="1438" ht="13.5" spans="1:3">
      <c r="A1438" s="169" t="s">
        <v>2755</v>
      </c>
      <c r="B1438" s="150" t="s">
        <v>2756</v>
      </c>
      <c r="C1438" s="151"/>
    </row>
    <row r="1439" ht="13.5" spans="1:3">
      <c r="A1439" s="169" t="s">
        <v>2757</v>
      </c>
      <c r="B1439" s="150" t="s">
        <v>2758</v>
      </c>
      <c r="C1439" s="151"/>
    </row>
    <row r="1440" ht="13.5" spans="1:3">
      <c r="A1440" s="169" t="s">
        <v>2759</v>
      </c>
      <c r="B1440" s="150" t="s">
        <v>2760</v>
      </c>
      <c r="C1440" s="151"/>
    </row>
    <row r="1441" ht="13.5" spans="1:3">
      <c r="A1441" s="169" t="s">
        <v>2761</v>
      </c>
      <c r="B1441" s="150" t="s">
        <v>2762</v>
      </c>
      <c r="C1441" s="151"/>
    </row>
    <row r="1442" ht="13.5" spans="1:3">
      <c r="A1442" s="169" t="s">
        <v>2763</v>
      </c>
      <c r="B1442" s="150" t="s">
        <v>2764</v>
      </c>
      <c r="C1442" s="151"/>
    </row>
    <row r="1443" ht="13.5" spans="1:3">
      <c r="A1443" s="169" t="s">
        <v>2765</v>
      </c>
      <c r="B1443" s="150" t="s">
        <v>2766</v>
      </c>
      <c r="C1443" s="151"/>
    </row>
    <row r="1444" ht="13.5" spans="1:3">
      <c r="A1444" s="169" t="s">
        <v>2767</v>
      </c>
      <c r="B1444" s="150" t="s">
        <v>2768</v>
      </c>
      <c r="C1444" s="151"/>
    </row>
    <row r="1445" ht="13.5" spans="1:3">
      <c r="A1445" s="169" t="s">
        <v>2769</v>
      </c>
      <c r="B1445" s="150" t="s">
        <v>2770</v>
      </c>
      <c r="C1445" s="151"/>
    </row>
    <row r="1446" ht="13.5" spans="1:3">
      <c r="A1446" s="169" t="s">
        <v>2771</v>
      </c>
      <c r="B1446" s="150" t="s">
        <v>2772</v>
      </c>
      <c r="C1446" s="151"/>
    </row>
    <row r="1447" ht="13.5" spans="1:3">
      <c r="A1447" s="169" t="s">
        <v>2773</v>
      </c>
      <c r="B1447" s="150" t="s">
        <v>2774</v>
      </c>
      <c r="C1447" s="151"/>
    </row>
    <row r="1448" ht="13.5" spans="1:3">
      <c r="A1448" s="169" t="s">
        <v>2775</v>
      </c>
      <c r="B1448" s="150" t="s">
        <v>120</v>
      </c>
      <c r="C1448" s="151"/>
    </row>
    <row r="1449" ht="13.5" spans="1:3">
      <c r="A1449" s="169" t="s">
        <v>2776</v>
      </c>
      <c r="B1449" s="150" t="s">
        <v>2777</v>
      </c>
      <c r="C1449" s="151"/>
    </row>
    <row r="1450" ht="13.5" spans="1:3">
      <c r="A1450" s="169" t="s">
        <v>2778</v>
      </c>
      <c r="B1450" s="150" t="s">
        <v>2779</v>
      </c>
      <c r="C1450" s="151"/>
    </row>
    <row r="1451" ht="13.5" spans="1:3">
      <c r="A1451" s="169" t="s">
        <v>2780</v>
      </c>
      <c r="B1451" s="150" t="s">
        <v>2781</v>
      </c>
      <c r="C1451" s="151"/>
    </row>
    <row r="1452" ht="13.5" spans="1:3">
      <c r="A1452" s="169" t="s">
        <v>2782</v>
      </c>
      <c r="B1452" s="150" t="s">
        <v>2783</v>
      </c>
      <c r="C1452" s="151"/>
    </row>
    <row r="1453" ht="13.5" spans="1:3">
      <c r="A1453" s="169" t="s">
        <v>2784</v>
      </c>
      <c r="B1453" s="150" t="s">
        <v>2785</v>
      </c>
      <c r="C1453" s="151"/>
    </row>
    <row r="1454" ht="13.5" spans="1:3">
      <c r="A1454" s="169" t="s">
        <v>2786</v>
      </c>
      <c r="B1454" s="150" t="s">
        <v>2787</v>
      </c>
      <c r="C1454" s="151"/>
    </row>
    <row r="1455" ht="13.5" spans="1:3">
      <c r="A1455" s="169" t="s">
        <v>2788</v>
      </c>
      <c r="B1455" s="150" t="s">
        <v>2789</v>
      </c>
      <c r="C1455" s="151"/>
    </row>
    <row r="1456" ht="13.5" spans="1:3">
      <c r="A1456" s="169" t="s">
        <v>2790</v>
      </c>
      <c r="B1456" s="150" t="s">
        <v>2791</v>
      </c>
      <c r="C1456" s="151"/>
    </row>
    <row r="1457" ht="13.5" spans="1:3">
      <c r="A1457" s="169" t="s">
        <v>2792</v>
      </c>
      <c r="B1457" s="150" t="s">
        <v>2793</v>
      </c>
      <c r="C1457" s="151"/>
    </row>
    <row r="1458" ht="13.5" spans="1:3">
      <c r="A1458" s="169" t="s">
        <v>2794</v>
      </c>
      <c r="B1458" s="150" t="s">
        <v>2795</v>
      </c>
      <c r="C1458" s="151"/>
    </row>
    <row r="1459" ht="13.5" spans="1:3">
      <c r="A1459" s="169" t="s">
        <v>2796</v>
      </c>
      <c r="B1459" s="150" t="s">
        <v>2797</v>
      </c>
      <c r="C1459" s="151"/>
    </row>
    <row r="1460" ht="13.5" spans="1:3">
      <c r="A1460" s="169" t="s">
        <v>2798</v>
      </c>
      <c r="B1460" s="150" t="s">
        <v>2799</v>
      </c>
      <c r="C1460" s="151"/>
    </row>
    <row r="1461" ht="13.5" spans="1:3">
      <c r="A1461" s="169" t="s">
        <v>2800</v>
      </c>
      <c r="B1461" s="150" t="s">
        <v>120</v>
      </c>
      <c r="C1461" s="151"/>
    </row>
    <row r="1462" ht="13.5" spans="1:3">
      <c r="A1462" s="169" t="s">
        <v>2801</v>
      </c>
      <c r="B1462" s="150" t="s">
        <v>2802</v>
      </c>
      <c r="C1462" s="151"/>
    </row>
    <row r="1463" ht="13.5" spans="1:3">
      <c r="A1463" s="169" t="s">
        <v>2803</v>
      </c>
      <c r="B1463" s="150" t="s">
        <v>2804</v>
      </c>
      <c r="C1463" s="151"/>
    </row>
    <row r="1464" ht="13.5" spans="1:3">
      <c r="A1464" s="169" t="s">
        <v>2805</v>
      </c>
      <c r="B1464" s="150" t="s">
        <v>2806</v>
      </c>
      <c r="C1464" s="151"/>
    </row>
    <row r="1465" ht="13.5" spans="1:3">
      <c r="A1465" s="169" t="s">
        <v>2807</v>
      </c>
      <c r="B1465" s="150" t="s">
        <v>2808</v>
      </c>
      <c r="C1465" s="151"/>
    </row>
    <row r="1466" ht="13.5" spans="1:3">
      <c r="A1466" s="169" t="s">
        <v>2809</v>
      </c>
      <c r="B1466" s="150" t="s">
        <v>2810</v>
      </c>
      <c r="C1466" s="151"/>
    </row>
    <row r="1467" ht="13.5" spans="1:3">
      <c r="A1467" s="169" t="s">
        <v>2811</v>
      </c>
      <c r="B1467" s="150" t="s">
        <v>2812</v>
      </c>
      <c r="C1467" s="151"/>
    </row>
    <row r="1468" ht="13.5" spans="1:3">
      <c r="A1468" s="169" t="s">
        <v>2813</v>
      </c>
      <c r="B1468" s="150" t="s">
        <v>2814</v>
      </c>
      <c r="C1468" s="151"/>
    </row>
    <row r="1469" ht="13.5" spans="1:3">
      <c r="A1469" s="169" t="s">
        <v>2815</v>
      </c>
      <c r="B1469" s="150" t="s">
        <v>2816</v>
      </c>
      <c r="C1469" s="151"/>
    </row>
    <row r="1470" ht="13.5" spans="1:3">
      <c r="A1470" s="169" t="s">
        <v>2817</v>
      </c>
      <c r="B1470" s="150" t="s">
        <v>2818</v>
      </c>
      <c r="C1470" s="151"/>
    </row>
    <row r="1471" ht="13.5" spans="1:3">
      <c r="A1471" s="169" t="s">
        <v>2819</v>
      </c>
      <c r="B1471" s="150" t="s">
        <v>2820</v>
      </c>
      <c r="C1471" s="151"/>
    </row>
    <row r="1472" ht="13.5" spans="1:3">
      <c r="A1472" s="169" t="s">
        <v>2821</v>
      </c>
      <c r="B1472" s="150" t="s">
        <v>2822</v>
      </c>
      <c r="C1472" s="151"/>
    </row>
    <row r="1473" ht="13.5" spans="1:3">
      <c r="A1473" s="169" t="s">
        <v>2823</v>
      </c>
      <c r="B1473" s="150" t="s">
        <v>2824</v>
      </c>
      <c r="C1473" s="151"/>
    </row>
    <row r="1474" ht="13.5" spans="1:3">
      <c r="A1474" s="169" t="s">
        <v>2825</v>
      </c>
      <c r="B1474" s="150" t="s">
        <v>2826</v>
      </c>
      <c r="C1474" s="151"/>
    </row>
    <row r="1475" ht="13.5" spans="1:3">
      <c r="A1475" s="169" t="s">
        <v>2827</v>
      </c>
      <c r="B1475" s="150" t="s">
        <v>2828</v>
      </c>
      <c r="C1475" s="151"/>
    </row>
    <row r="1476" ht="13.5" spans="1:3">
      <c r="A1476" s="169" t="s">
        <v>2829</v>
      </c>
      <c r="B1476" s="150" t="s">
        <v>120</v>
      </c>
      <c r="C1476" s="151"/>
    </row>
    <row r="1477" ht="13.5" spans="1:3">
      <c r="A1477" s="169" t="s">
        <v>2830</v>
      </c>
      <c r="B1477" s="150" t="s">
        <v>2831</v>
      </c>
      <c r="C1477" s="151"/>
    </row>
    <row r="1478" ht="13.5" spans="1:3">
      <c r="A1478" s="169" t="s">
        <v>2832</v>
      </c>
      <c r="B1478" s="150" t="s">
        <v>2833</v>
      </c>
      <c r="C1478" s="151"/>
    </row>
    <row r="1479" ht="13.5" spans="1:3">
      <c r="A1479" s="169" t="s">
        <v>2834</v>
      </c>
      <c r="B1479" s="150" t="s">
        <v>2835</v>
      </c>
      <c r="C1479" s="151"/>
    </row>
    <row r="1480" ht="13.5" spans="1:3">
      <c r="A1480" s="169" t="s">
        <v>2836</v>
      </c>
      <c r="B1480" s="150" t="s">
        <v>2837</v>
      </c>
      <c r="C1480" s="151"/>
    </row>
    <row r="1481" ht="13.5" spans="1:3">
      <c r="A1481" s="169" t="s">
        <v>2838</v>
      </c>
      <c r="B1481" s="150" t="s">
        <v>2839</v>
      </c>
      <c r="C1481" s="151"/>
    </row>
    <row r="1482" ht="13.5" spans="1:3">
      <c r="A1482" s="169" t="s">
        <v>2840</v>
      </c>
      <c r="B1482" s="150" t="s">
        <v>2841</v>
      </c>
      <c r="C1482" s="151"/>
    </row>
    <row r="1483" ht="13.5" spans="1:3">
      <c r="A1483" s="169" t="s">
        <v>2842</v>
      </c>
      <c r="B1483" s="150" t="s">
        <v>2843</v>
      </c>
      <c r="C1483" s="151"/>
    </row>
    <row r="1484" ht="13.5" spans="1:3">
      <c r="A1484" s="169" t="s">
        <v>2844</v>
      </c>
      <c r="B1484" s="150" t="s">
        <v>2845</v>
      </c>
      <c r="C1484" s="151"/>
    </row>
    <row r="1485" ht="13.5" spans="1:3">
      <c r="A1485" s="169" t="s">
        <v>2846</v>
      </c>
      <c r="B1485" s="150" t="s">
        <v>2847</v>
      </c>
      <c r="C1485" s="151"/>
    </row>
    <row r="1486" ht="13.5" spans="1:3">
      <c r="A1486" s="169" t="s">
        <v>2848</v>
      </c>
      <c r="B1486" s="150" t="s">
        <v>2849</v>
      </c>
      <c r="C1486" s="151"/>
    </row>
    <row r="1487" ht="13.5" spans="1:3">
      <c r="A1487" s="169" t="s">
        <v>2850</v>
      </c>
      <c r="B1487" s="150" t="s">
        <v>2851</v>
      </c>
      <c r="C1487" s="151"/>
    </row>
    <row r="1488" ht="13.5" spans="1:3">
      <c r="A1488" s="169" t="s">
        <v>2852</v>
      </c>
      <c r="B1488" s="150" t="s">
        <v>120</v>
      </c>
      <c r="C1488" s="151"/>
    </row>
    <row r="1489" ht="13.5" spans="1:3">
      <c r="A1489" s="169" t="s">
        <v>2853</v>
      </c>
      <c r="B1489" s="150" t="s">
        <v>2854</v>
      </c>
      <c r="C1489" s="151"/>
    </row>
    <row r="1490" ht="13.5" spans="1:3">
      <c r="A1490" s="169" t="s">
        <v>2855</v>
      </c>
      <c r="B1490" s="150" t="s">
        <v>2856</v>
      </c>
      <c r="C1490" s="151"/>
    </row>
    <row r="1491" ht="13.5" spans="1:3">
      <c r="A1491" s="169" t="s">
        <v>2857</v>
      </c>
      <c r="B1491" s="150" t="s">
        <v>2858</v>
      </c>
      <c r="C1491" s="151"/>
    </row>
    <row r="1492" ht="13.5" spans="1:3">
      <c r="A1492" s="169" t="s">
        <v>2859</v>
      </c>
      <c r="B1492" s="150" t="s">
        <v>2860</v>
      </c>
      <c r="C1492" s="151"/>
    </row>
    <row r="1493" ht="13.5" spans="1:3">
      <c r="A1493" s="169" t="s">
        <v>2861</v>
      </c>
      <c r="B1493" s="150" t="s">
        <v>2862</v>
      </c>
      <c r="C1493" s="151"/>
    </row>
    <row r="1494" ht="13.5" spans="1:3">
      <c r="A1494" s="169" t="s">
        <v>2863</v>
      </c>
      <c r="B1494" s="150" t="s">
        <v>2864</v>
      </c>
      <c r="C1494" s="151"/>
    </row>
    <row r="1495" ht="13.5" spans="1:3">
      <c r="A1495" s="169" t="s">
        <v>2865</v>
      </c>
      <c r="B1495" s="150" t="s">
        <v>2866</v>
      </c>
      <c r="C1495" s="151"/>
    </row>
    <row r="1496" ht="13.5" spans="1:3">
      <c r="A1496" s="169" t="s">
        <v>2867</v>
      </c>
      <c r="B1496" s="150" t="s">
        <v>2868</v>
      </c>
      <c r="C1496" s="151"/>
    </row>
    <row r="1497" ht="13.5" spans="1:3">
      <c r="A1497" s="169" t="s">
        <v>2869</v>
      </c>
      <c r="B1497" s="150" t="s">
        <v>2870</v>
      </c>
      <c r="C1497" s="151"/>
    </row>
    <row r="1498" ht="13.5" spans="1:3">
      <c r="A1498" s="169" t="s">
        <v>2871</v>
      </c>
      <c r="B1498" s="150" t="s">
        <v>2872</v>
      </c>
      <c r="C1498" s="151"/>
    </row>
    <row r="1499" ht="13.5" spans="1:3">
      <c r="A1499" s="169" t="s">
        <v>2873</v>
      </c>
      <c r="B1499" s="150" t="s">
        <v>2874</v>
      </c>
      <c r="C1499" s="151"/>
    </row>
    <row r="1500" ht="13.5" spans="1:3">
      <c r="A1500" s="169" t="s">
        <v>2875</v>
      </c>
      <c r="B1500" s="150" t="s">
        <v>120</v>
      </c>
      <c r="C1500" s="151"/>
    </row>
    <row r="1501" ht="13.5" spans="1:3">
      <c r="A1501" s="169" t="s">
        <v>2876</v>
      </c>
      <c r="B1501" s="150" t="s">
        <v>2877</v>
      </c>
      <c r="C1501" s="151"/>
    </row>
    <row r="1502" ht="13.5" spans="1:3">
      <c r="A1502" s="169" t="s">
        <v>2878</v>
      </c>
      <c r="B1502" s="150" t="s">
        <v>2879</v>
      </c>
      <c r="C1502" s="151"/>
    </row>
    <row r="1503" ht="13.5" spans="1:3">
      <c r="A1503" s="169" t="s">
        <v>2880</v>
      </c>
      <c r="B1503" s="150" t="s">
        <v>2881</v>
      </c>
      <c r="C1503" s="151"/>
    </row>
    <row r="1504" ht="13.5" spans="1:3">
      <c r="A1504" s="169" t="s">
        <v>2882</v>
      </c>
      <c r="B1504" s="150" t="s">
        <v>2883</v>
      </c>
      <c r="C1504" s="151"/>
    </row>
    <row r="1505" ht="13.5" spans="1:3">
      <c r="A1505" s="169" t="s">
        <v>2884</v>
      </c>
      <c r="B1505" s="150" t="s">
        <v>2885</v>
      </c>
      <c r="C1505" s="151"/>
    </row>
    <row r="1506" ht="13.5" spans="1:3">
      <c r="A1506" s="149">
        <v>370321</v>
      </c>
      <c r="B1506" s="150" t="s">
        <v>2886</v>
      </c>
      <c r="C1506" s="151"/>
    </row>
    <row r="1507" ht="13.5" spans="1:3">
      <c r="A1507" s="169" t="s">
        <v>2887</v>
      </c>
      <c r="B1507" s="150" t="s">
        <v>2888</v>
      </c>
      <c r="C1507" s="151"/>
    </row>
    <row r="1508" ht="13.5" spans="1:3">
      <c r="A1508" s="169" t="s">
        <v>2889</v>
      </c>
      <c r="B1508" s="150" t="s">
        <v>2890</v>
      </c>
      <c r="C1508" s="151"/>
    </row>
    <row r="1509" ht="13.5" spans="1:3">
      <c r="A1509" s="169" t="s">
        <v>2891</v>
      </c>
      <c r="B1509" s="150" t="s">
        <v>2892</v>
      </c>
      <c r="C1509" s="151"/>
    </row>
    <row r="1510" ht="13.5" spans="1:3">
      <c r="A1510" s="169" t="s">
        <v>2893</v>
      </c>
      <c r="B1510" s="150" t="s">
        <v>120</v>
      </c>
      <c r="C1510" s="151"/>
    </row>
    <row r="1511" ht="13.5" spans="1:3">
      <c r="A1511" s="169" t="s">
        <v>2894</v>
      </c>
      <c r="B1511" s="150" t="s">
        <v>2833</v>
      </c>
      <c r="C1511" s="151"/>
    </row>
    <row r="1512" ht="13.5" spans="1:3">
      <c r="A1512" s="169" t="s">
        <v>2895</v>
      </c>
      <c r="B1512" s="150" t="s">
        <v>2896</v>
      </c>
      <c r="C1512" s="151"/>
    </row>
    <row r="1513" ht="13.5" spans="1:3">
      <c r="A1513" s="169" t="s">
        <v>2897</v>
      </c>
      <c r="B1513" s="150" t="s">
        <v>2898</v>
      </c>
      <c r="C1513" s="151"/>
    </row>
    <row r="1514" ht="13.5" spans="1:3">
      <c r="A1514" s="169" t="s">
        <v>2899</v>
      </c>
      <c r="B1514" s="150" t="s">
        <v>2900</v>
      </c>
      <c r="C1514" s="151"/>
    </row>
    <row r="1515" ht="13.5" spans="1:3">
      <c r="A1515" s="169" t="s">
        <v>2901</v>
      </c>
      <c r="B1515" s="150" t="s">
        <v>2902</v>
      </c>
      <c r="C1515" s="151"/>
    </row>
    <row r="1516" ht="13.5" spans="1:3">
      <c r="A1516" s="169" t="s">
        <v>2903</v>
      </c>
      <c r="B1516" s="150" t="s">
        <v>2904</v>
      </c>
      <c r="C1516" s="151"/>
    </row>
    <row r="1517" ht="13.5" spans="1:3">
      <c r="A1517" s="169" t="s">
        <v>2905</v>
      </c>
      <c r="B1517" s="150" t="s">
        <v>2906</v>
      </c>
      <c r="C1517" s="151"/>
    </row>
    <row r="1518" ht="13.5" spans="1:3">
      <c r="A1518" s="169" t="s">
        <v>2907</v>
      </c>
      <c r="B1518" s="150" t="s">
        <v>120</v>
      </c>
      <c r="C1518" s="151"/>
    </row>
    <row r="1519" ht="13.5" spans="1:3">
      <c r="A1519" s="169" t="s">
        <v>2908</v>
      </c>
      <c r="B1519" s="150" t="s">
        <v>2909</v>
      </c>
      <c r="C1519" s="151"/>
    </row>
    <row r="1520" ht="13.5" spans="1:3">
      <c r="A1520" s="169" t="s">
        <v>2910</v>
      </c>
      <c r="B1520" s="150" t="s">
        <v>2911</v>
      </c>
      <c r="C1520" s="151"/>
    </row>
    <row r="1521" ht="13.5" spans="1:3">
      <c r="A1521" s="169" t="s">
        <v>2912</v>
      </c>
      <c r="B1521" s="150" t="s">
        <v>2913</v>
      </c>
      <c r="C1521" s="151"/>
    </row>
    <row r="1522" ht="13.5" spans="1:3">
      <c r="A1522" s="169" t="s">
        <v>2914</v>
      </c>
      <c r="B1522" s="150" t="s">
        <v>2915</v>
      </c>
      <c r="C1522" s="151"/>
    </row>
    <row r="1523" ht="13.5" spans="1:3">
      <c r="A1523" s="169" t="s">
        <v>2916</v>
      </c>
      <c r="B1523" s="150" t="s">
        <v>2917</v>
      </c>
      <c r="C1523" s="151"/>
    </row>
    <row r="1524" ht="13.5" spans="1:3">
      <c r="A1524" s="169" t="s">
        <v>2918</v>
      </c>
      <c r="B1524" s="150" t="s">
        <v>2919</v>
      </c>
      <c r="C1524" s="151"/>
    </row>
    <row r="1525" ht="13.5" spans="1:3">
      <c r="A1525" s="169" t="s">
        <v>2920</v>
      </c>
      <c r="B1525" s="150" t="s">
        <v>120</v>
      </c>
      <c r="C1525" s="151"/>
    </row>
    <row r="1526" ht="13.5" spans="1:3">
      <c r="A1526" s="169" t="s">
        <v>2921</v>
      </c>
      <c r="B1526" s="150" t="s">
        <v>2922</v>
      </c>
      <c r="C1526" s="151"/>
    </row>
    <row r="1527" ht="13.5" spans="1:3">
      <c r="A1527" s="169" t="s">
        <v>2923</v>
      </c>
      <c r="B1527" s="150" t="s">
        <v>2924</v>
      </c>
      <c r="C1527" s="151"/>
    </row>
    <row r="1528" ht="13.5" spans="1:3">
      <c r="A1528" s="169" t="s">
        <v>2925</v>
      </c>
      <c r="B1528" s="150" t="s">
        <v>2926</v>
      </c>
      <c r="C1528" s="151"/>
    </row>
    <row r="1529" ht="13.5" spans="1:3">
      <c r="A1529" s="169" t="s">
        <v>2927</v>
      </c>
      <c r="B1529" s="150" t="s">
        <v>2928</v>
      </c>
      <c r="C1529" s="151"/>
    </row>
    <row r="1530" ht="13.5" spans="1:3">
      <c r="A1530" s="169" t="s">
        <v>2929</v>
      </c>
      <c r="B1530" s="150" t="s">
        <v>2930</v>
      </c>
      <c r="C1530" s="151"/>
    </row>
    <row r="1531" ht="13.5" spans="1:3">
      <c r="A1531" s="169" t="s">
        <v>2931</v>
      </c>
      <c r="B1531" s="150" t="s">
        <v>2932</v>
      </c>
      <c r="C1531" s="151"/>
    </row>
    <row r="1532" ht="13.5" spans="1:3">
      <c r="A1532" s="169" t="s">
        <v>2933</v>
      </c>
      <c r="B1532" s="150" t="s">
        <v>2934</v>
      </c>
      <c r="C1532" s="151"/>
    </row>
    <row r="1533" ht="13.5" spans="1:3">
      <c r="A1533" s="169" t="s">
        <v>2935</v>
      </c>
      <c r="B1533" s="150" t="s">
        <v>2936</v>
      </c>
      <c r="C1533" s="151"/>
    </row>
    <row r="1534" ht="13.5" spans="1:3">
      <c r="A1534" s="169" t="s">
        <v>2937</v>
      </c>
      <c r="B1534" s="150" t="s">
        <v>2938</v>
      </c>
      <c r="C1534" s="151"/>
    </row>
    <row r="1535" ht="13.5" spans="1:3">
      <c r="A1535" s="169" t="s">
        <v>2939</v>
      </c>
      <c r="B1535" s="150" t="s">
        <v>2940</v>
      </c>
      <c r="C1535" s="151"/>
    </row>
    <row r="1536" ht="13.5" spans="1:3">
      <c r="A1536" s="169" t="s">
        <v>2941</v>
      </c>
      <c r="B1536" s="150" t="s">
        <v>2942</v>
      </c>
      <c r="C1536" s="151"/>
    </row>
    <row r="1537" ht="13.5" spans="1:3">
      <c r="A1537" s="169" t="s">
        <v>2943</v>
      </c>
      <c r="B1537" s="150" t="s">
        <v>2944</v>
      </c>
      <c r="C1537" s="151"/>
    </row>
    <row r="1538" ht="13.5" spans="1:3">
      <c r="A1538" s="169" t="s">
        <v>2945</v>
      </c>
      <c r="B1538" s="150" t="s">
        <v>2946</v>
      </c>
      <c r="C1538" s="151"/>
    </row>
    <row r="1539" ht="13.5" spans="1:3">
      <c r="A1539" s="169" t="s">
        <v>2947</v>
      </c>
      <c r="B1539" s="150" t="s">
        <v>120</v>
      </c>
      <c r="C1539" s="151"/>
    </row>
    <row r="1540" ht="13.5" spans="1:3">
      <c r="A1540" s="169" t="s">
        <v>2948</v>
      </c>
      <c r="B1540" s="150" t="s">
        <v>2949</v>
      </c>
      <c r="C1540" s="151"/>
    </row>
    <row r="1541" ht="13.5" spans="1:3">
      <c r="A1541" s="169" t="s">
        <v>2950</v>
      </c>
      <c r="B1541" s="150" t="s">
        <v>2951</v>
      </c>
      <c r="C1541" s="151"/>
    </row>
    <row r="1542" ht="13.5" spans="1:3">
      <c r="A1542" s="169" t="s">
        <v>2952</v>
      </c>
      <c r="B1542" s="150" t="s">
        <v>2953</v>
      </c>
      <c r="C1542" s="151"/>
    </row>
    <row r="1543" ht="13.5" spans="1:3">
      <c r="A1543" s="169" t="s">
        <v>2954</v>
      </c>
      <c r="B1543" s="150" t="s">
        <v>2955</v>
      </c>
      <c r="C1543" s="151"/>
    </row>
    <row r="1544" ht="13.5" spans="1:3">
      <c r="A1544" s="169" t="s">
        <v>2956</v>
      </c>
      <c r="B1544" s="150" t="s">
        <v>2957</v>
      </c>
      <c r="C1544" s="151"/>
    </row>
    <row r="1545" ht="13.5" spans="1:3">
      <c r="A1545" s="169" t="s">
        <v>2958</v>
      </c>
      <c r="B1545" s="150" t="s">
        <v>2959</v>
      </c>
      <c r="C1545" s="151"/>
    </row>
    <row r="1546" ht="13.5" spans="1:3">
      <c r="A1546" s="169" t="s">
        <v>2960</v>
      </c>
      <c r="B1546" s="150" t="s">
        <v>2961</v>
      </c>
      <c r="C1546" s="151"/>
    </row>
    <row r="1547" ht="13.5" spans="1:3">
      <c r="A1547" s="169" t="s">
        <v>2962</v>
      </c>
      <c r="B1547" s="150" t="s">
        <v>2963</v>
      </c>
      <c r="C1547" s="151"/>
    </row>
    <row r="1548" ht="13.5" spans="1:3">
      <c r="A1548" s="169" t="s">
        <v>2964</v>
      </c>
      <c r="B1548" s="150" t="s">
        <v>2965</v>
      </c>
      <c r="C1548" s="151"/>
    </row>
    <row r="1549" ht="13.5" spans="1:3">
      <c r="A1549" s="169" t="s">
        <v>2966</v>
      </c>
      <c r="B1549" s="150" t="s">
        <v>2967</v>
      </c>
      <c r="C1549" s="151"/>
    </row>
    <row r="1550" ht="13.5" spans="1:3">
      <c r="A1550" s="169" t="s">
        <v>2968</v>
      </c>
      <c r="B1550" s="150" t="s">
        <v>2969</v>
      </c>
      <c r="C1550" s="151"/>
    </row>
    <row r="1551" ht="13.5" spans="1:3">
      <c r="A1551" s="169" t="s">
        <v>2970</v>
      </c>
      <c r="B1551" s="150" t="s">
        <v>2971</v>
      </c>
      <c r="C1551" s="151"/>
    </row>
    <row r="1552" ht="13.5" spans="1:3">
      <c r="A1552" s="169" t="s">
        <v>2972</v>
      </c>
      <c r="B1552" s="150" t="s">
        <v>2973</v>
      </c>
      <c r="C1552" s="151"/>
    </row>
    <row r="1553" ht="13.5" spans="1:3">
      <c r="A1553" s="169" t="s">
        <v>2974</v>
      </c>
      <c r="B1553" s="150" t="s">
        <v>120</v>
      </c>
      <c r="C1553" s="151"/>
    </row>
    <row r="1554" ht="13.5" spans="1:3">
      <c r="A1554" s="169" t="s">
        <v>2975</v>
      </c>
      <c r="B1554" s="150" t="s">
        <v>2976</v>
      </c>
      <c r="C1554" s="151"/>
    </row>
    <row r="1555" ht="13.5" spans="1:3">
      <c r="A1555" s="169" t="s">
        <v>2977</v>
      </c>
      <c r="B1555" s="150" t="s">
        <v>2978</v>
      </c>
      <c r="C1555" s="151"/>
    </row>
    <row r="1556" ht="13.5" spans="1:3">
      <c r="A1556" s="169" t="s">
        <v>2979</v>
      </c>
      <c r="B1556" s="150" t="s">
        <v>2980</v>
      </c>
      <c r="C1556" s="151"/>
    </row>
    <row r="1557" ht="13.5" spans="1:3">
      <c r="A1557" s="169" t="s">
        <v>2981</v>
      </c>
      <c r="B1557" s="150" t="s">
        <v>2982</v>
      </c>
      <c r="C1557" s="151"/>
    </row>
    <row r="1558" ht="13.5" spans="1:3">
      <c r="A1558" s="169" t="s">
        <v>2983</v>
      </c>
      <c r="B1558" s="150" t="s">
        <v>2984</v>
      </c>
      <c r="C1558" s="151"/>
    </row>
    <row r="1559" ht="13.5" spans="1:3">
      <c r="A1559" s="169" t="s">
        <v>2985</v>
      </c>
      <c r="B1559" s="150" t="s">
        <v>2986</v>
      </c>
      <c r="C1559" s="151"/>
    </row>
    <row r="1560" ht="13.5" spans="1:3">
      <c r="A1560" s="169" t="s">
        <v>2987</v>
      </c>
      <c r="B1560" s="150" t="s">
        <v>2988</v>
      </c>
      <c r="C1560" s="151"/>
    </row>
    <row r="1561" ht="13.5" spans="1:3">
      <c r="A1561" s="169" t="s">
        <v>2989</v>
      </c>
      <c r="B1561" s="150" t="s">
        <v>2990</v>
      </c>
      <c r="C1561" s="151"/>
    </row>
    <row r="1562" ht="13.5" spans="1:3">
      <c r="A1562" s="169" t="s">
        <v>2991</v>
      </c>
      <c r="B1562" s="150" t="s">
        <v>2992</v>
      </c>
      <c r="C1562" s="151"/>
    </row>
    <row r="1563" ht="13.5" spans="1:3">
      <c r="A1563" s="169" t="s">
        <v>2993</v>
      </c>
      <c r="B1563" s="150" t="s">
        <v>2994</v>
      </c>
      <c r="C1563" s="151"/>
    </row>
    <row r="1564" ht="13.5" spans="1:3">
      <c r="A1564" s="169" t="s">
        <v>2995</v>
      </c>
      <c r="B1564" s="150" t="s">
        <v>2996</v>
      </c>
      <c r="C1564" s="151"/>
    </row>
    <row r="1565" ht="13.5" spans="1:3">
      <c r="A1565" s="169" t="s">
        <v>2997</v>
      </c>
      <c r="B1565" s="153" t="s">
        <v>2998</v>
      </c>
      <c r="C1565" s="154"/>
    </row>
    <row r="1566" ht="13.5" spans="1:3">
      <c r="A1566" s="169" t="s">
        <v>2999</v>
      </c>
      <c r="B1566" s="153" t="s">
        <v>120</v>
      </c>
      <c r="C1566" s="154"/>
    </row>
    <row r="1567" ht="13.5" spans="1:3">
      <c r="A1567" s="169" t="s">
        <v>3000</v>
      </c>
      <c r="B1567" s="153" t="s">
        <v>3001</v>
      </c>
      <c r="C1567" s="154"/>
    </row>
    <row r="1568" ht="13.5" spans="1:3">
      <c r="A1568" s="169" t="s">
        <v>3002</v>
      </c>
      <c r="B1568" s="153" t="s">
        <v>3003</v>
      </c>
      <c r="C1568" s="154"/>
    </row>
    <row r="1569" ht="13.5" spans="1:3">
      <c r="A1569" s="169" t="s">
        <v>3004</v>
      </c>
      <c r="B1569" s="153" t="s">
        <v>3005</v>
      </c>
      <c r="C1569" s="154"/>
    </row>
    <row r="1570" ht="13.5" spans="1:3">
      <c r="A1570" s="169" t="s">
        <v>3006</v>
      </c>
      <c r="B1570" s="153" t="s">
        <v>3007</v>
      </c>
      <c r="C1570" s="154"/>
    </row>
    <row r="1571" ht="13.5" spans="1:3">
      <c r="A1571" s="169" t="s">
        <v>3008</v>
      </c>
      <c r="B1571" s="153" t="s">
        <v>3009</v>
      </c>
      <c r="C1571" s="154"/>
    </row>
    <row r="1572" ht="13.5" spans="1:3">
      <c r="A1572" s="169" t="s">
        <v>3010</v>
      </c>
      <c r="B1572" s="153" t="s">
        <v>3011</v>
      </c>
      <c r="C1572" s="154"/>
    </row>
    <row r="1573" ht="13.5" spans="1:3">
      <c r="A1573" s="169" t="s">
        <v>3012</v>
      </c>
      <c r="B1573" s="150" t="s">
        <v>3013</v>
      </c>
      <c r="C1573" s="151"/>
    </row>
    <row r="1574" ht="13.5" spans="1:3">
      <c r="A1574" s="169" t="s">
        <v>3014</v>
      </c>
      <c r="B1574" s="150" t="s">
        <v>120</v>
      </c>
      <c r="C1574" s="151"/>
    </row>
    <row r="1575" ht="13.5" spans="1:3">
      <c r="A1575" s="169" t="s">
        <v>3015</v>
      </c>
      <c r="B1575" s="150" t="s">
        <v>3016</v>
      </c>
      <c r="C1575" s="151"/>
    </row>
    <row r="1576" ht="13.5" spans="1:3">
      <c r="A1576" s="169" t="s">
        <v>3017</v>
      </c>
      <c r="B1576" s="150" t="s">
        <v>3018</v>
      </c>
      <c r="C1576" s="151"/>
    </row>
    <row r="1577" ht="13.5" spans="1:3">
      <c r="A1577" s="169" t="s">
        <v>3019</v>
      </c>
      <c r="B1577" s="150" t="s">
        <v>3020</v>
      </c>
      <c r="C1577" s="151"/>
    </row>
    <row r="1578" ht="13.5" spans="1:3">
      <c r="A1578" s="169" t="s">
        <v>3021</v>
      </c>
      <c r="B1578" s="150" t="s">
        <v>3022</v>
      </c>
      <c r="C1578" s="151"/>
    </row>
    <row r="1579" ht="13.5" spans="1:3">
      <c r="A1579" s="169" t="s">
        <v>3023</v>
      </c>
      <c r="B1579" s="150" t="s">
        <v>3024</v>
      </c>
      <c r="C1579" s="151"/>
    </row>
    <row r="1580" ht="13.5" spans="1:3">
      <c r="A1580" s="169" t="s">
        <v>3025</v>
      </c>
      <c r="B1580" s="150" t="s">
        <v>120</v>
      </c>
      <c r="C1580" s="151"/>
    </row>
    <row r="1581" ht="13.5" spans="1:3">
      <c r="A1581" s="169" t="s">
        <v>3026</v>
      </c>
      <c r="B1581" s="150" t="s">
        <v>3027</v>
      </c>
      <c r="C1581" s="151"/>
    </row>
    <row r="1582" ht="13.5" spans="1:3">
      <c r="A1582" s="169" t="s">
        <v>3028</v>
      </c>
      <c r="B1582" s="150" t="s">
        <v>3029</v>
      </c>
      <c r="C1582" s="151"/>
    </row>
    <row r="1583" ht="13.5" spans="1:3">
      <c r="A1583" s="169" t="s">
        <v>3030</v>
      </c>
      <c r="B1583" s="150" t="s">
        <v>3031</v>
      </c>
      <c r="C1583" s="151"/>
    </row>
    <row r="1584" ht="13.5" spans="1:3">
      <c r="A1584" s="169" t="s">
        <v>3032</v>
      </c>
      <c r="B1584" s="150" t="s">
        <v>3033</v>
      </c>
      <c r="C1584" s="151"/>
    </row>
    <row r="1585" ht="13.5" spans="1:3">
      <c r="A1585" s="169" t="s">
        <v>3034</v>
      </c>
      <c r="B1585" s="150" t="s">
        <v>3035</v>
      </c>
      <c r="C1585" s="151"/>
    </row>
    <row r="1586" ht="13.5" spans="1:3">
      <c r="A1586" s="169" t="s">
        <v>3036</v>
      </c>
      <c r="B1586" s="150" t="s">
        <v>120</v>
      </c>
      <c r="C1586" s="151"/>
    </row>
    <row r="1587" ht="13.5" spans="1:3">
      <c r="A1587" s="169" t="s">
        <v>3037</v>
      </c>
      <c r="B1587" s="150" t="s">
        <v>3038</v>
      </c>
      <c r="C1587" s="151"/>
    </row>
    <row r="1588" ht="13.5" spans="1:3">
      <c r="A1588" s="169" t="s">
        <v>3039</v>
      </c>
      <c r="B1588" s="150" t="s">
        <v>3040</v>
      </c>
      <c r="C1588" s="151"/>
    </row>
    <row r="1589" ht="13.5" spans="1:3">
      <c r="A1589" s="169" t="s">
        <v>3041</v>
      </c>
      <c r="B1589" s="150" t="s">
        <v>3042</v>
      </c>
      <c r="C1589" s="151"/>
    </row>
    <row r="1590" ht="13.5" spans="1:3">
      <c r="A1590" s="169" t="s">
        <v>3043</v>
      </c>
      <c r="B1590" s="150" t="s">
        <v>120</v>
      </c>
      <c r="C1590" s="151"/>
    </row>
    <row r="1591" ht="13.5" spans="1:3">
      <c r="A1591" s="169" t="s">
        <v>3044</v>
      </c>
      <c r="B1591" s="150" t="s">
        <v>3045</v>
      </c>
      <c r="C1591" s="151"/>
    </row>
    <row r="1592" ht="13.5" spans="1:3">
      <c r="A1592" s="169" t="s">
        <v>3046</v>
      </c>
      <c r="B1592" s="150" t="s">
        <v>3047</v>
      </c>
      <c r="C1592" s="151"/>
    </row>
    <row r="1593" ht="13.5" spans="1:3">
      <c r="A1593" s="169" t="s">
        <v>3048</v>
      </c>
      <c r="B1593" s="150" t="s">
        <v>86</v>
      </c>
      <c r="C1593" s="151"/>
    </row>
    <row r="1594" ht="13.5" spans="1:3">
      <c r="A1594" s="169" t="s">
        <v>3049</v>
      </c>
      <c r="B1594" s="150" t="s">
        <v>3050</v>
      </c>
      <c r="C1594" s="151"/>
    </row>
    <row r="1595" ht="13.5" spans="1:3">
      <c r="A1595" s="169" t="s">
        <v>3051</v>
      </c>
      <c r="B1595" s="150" t="s">
        <v>3052</v>
      </c>
      <c r="C1595" s="151"/>
    </row>
    <row r="1596" ht="13.5" spans="1:3">
      <c r="A1596" s="169" t="s">
        <v>3053</v>
      </c>
      <c r="B1596" s="150" t="s">
        <v>3054</v>
      </c>
      <c r="C1596" s="151"/>
    </row>
    <row r="1597" ht="13.5" spans="1:3">
      <c r="A1597" s="169" t="s">
        <v>3055</v>
      </c>
      <c r="B1597" s="150" t="s">
        <v>3056</v>
      </c>
      <c r="C1597" s="151"/>
    </row>
    <row r="1598" ht="13.5" spans="1:3">
      <c r="A1598" s="169" t="s">
        <v>3057</v>
      </c>
      <c r="B1598" s="150" t="s">
        <v>3058</v>
      </c>
      <c r="C1598" s="151"/>
    </row>
    <row r="1599" ht="13.5" spans="1:3">
      <c r="A1599" s="169" t="s">
        <v>3059</v>
      </c>
      <c r="B1599" s="150" t="s">
        <v>3060</v>
      </c>
      <c r="C1599" s="151"/>
    </row>
    <row r="1600" ht="13.5" spans="1:3">
      <c r="A1600" s="169" t="s">
        <v>3061</v>
      </c>
      <c r="B1600" s="150" t="s">
        <v>3062</v>
      </c>
      <c r="C1600" s="151"/>
    </row>
    <row r="1601" ht="13.5" spans="1:3">
      <c r="A1601" s="169" t="s">
        <v>3063</v>
      </c>
      <c r="B1601" s="150" t="s">
        <v>3064</v>
      </c>
      <c r="C1601" s="151"/>
    </row>
    <row r="1602" ht="13.5" spans="1:3">
      <c r="A1602" s="169" t="s">
        <v>3065</v>
      </c>
      <c r="B1602" s="150" t="s">
        <v>3066</v>
      </c>
      <c r="C1602" s="151"/>
    </row>
    <row r="1603" ht="13.5" spans="1:3">
      <c r="A1603" s="169" t="s">
        <v>3067</v>
      </c>
      <c r="B1603" s="150" t="s">
        <v>3068</v>
      </c>
      <c r="C1603" s="151"/>
    </row>
    <row r="1604" ht="13.5" spans="1:3">
      <c r="A1604" s="169" t="s">
        <v>3069</v>
      </c>
      <c r="B1604" s="150" t="s">
        <v>120</v>
      </c>
      <c r="C1604" s="151"/>
    </row>
    <row r="1605" ht="13.5" spans="1:3">
      <c r="A1605" s="169" t="s">
        <v>3070</v>
      </c>
      <c r="B1605" s="150" t="s">
        <v>3071</v>
      </c>
      <c r="C1605" s="151"/>
    </row>
    <row r="1606" ht="13.5" spans="1:3">
      <c r="A1606" s="169" t="s">
        <v>3072</v>
      </c>
      <c r="B1606" s="150" t="s">
        <v>3073</v>
      </c>
      <c r="C1606" s="151"/>
    </row>
    <row r="1607" ht="13.5" spans="1:3">
      <c r="A1607" s="169" t="s">
        <v>3074</v>
      </c>
      <c r="B1607" s="150" t="s">
        <v>3075</v>
      </c>
      <c r="C1607" s="151"/>
    </row>
    <row r="1608" ht="13.5" spans="1:3">
      <c r="A1608" s="169" t="s">
        <v>3076</v>
      </c>
      <c r="B1608" s="150" t="s">
        <v>3077</v>
      </c>
      <c r="C1608" s="151"/>
    </row>
    <row r="1609" ht="13.5" spans="1:3">
      <c r="A1609" s="169" t="s">
        <v>3078</v>
      </c>
      <c r="B1609" s="150" t="s">
        <v>3079</v>
      </c>
      <c r="C1609" s="151"/>
    </row>
    <row r="1610" ht="13.5" spans="1:3">
      <c r="A1610" s="169" t="s">
        <v>3080</v>
      </c>
      <c r="B1610" s="150" t="s">
        <v>3081</v>
      </c>
      <c r="C1610" s="151"/>
    </row>
    <row r="1611" ht="13.5" spans="1:3">
      <c r="A1611" s="169" t="s">
        <v>3082</v>
      </c>
      <c r="B1611" s="150" t="s">
        <v>3083</v>
      </c>
      <c r="C1611" s="151"/>
    </row>
    <row r="1612" ht="13.5" spans="1:3">
      <c r="A1612" s="169" t="s">
        <v>3084</v>
      </c>
      <c r="B1612" s="150" t="s">
        <v>3085</v>
      </c>
      <c r="C1612" s="151"/>
    </row>
    <row r="1613" ht="13.5" spans="1:3">
      <c r="A1613" s="169" t="s">
        <v>3086</v>
      </c>
      <c r="B1613" s="150" t="s">
        <v>3087</v>
      </c>
      <c r="C1613" s="151"/>
    </row>
    <row r="1614" ht="13.5" spans="1:3">
      <c r="A1614" s="169" t="s">
        <v>3088</v>
      </c>
      <c r="B1614" s="150" t="s">
        <v>3089</v>
      </c>
      <c r="C1614" s="151"/>
    </row>
    <row r="1615" ht="13.5" spans="1:3">
      <c r="A1615" s="169" t="s">
        <v>3090</v>
      </c>
      <c r="B1615" s="150" t="s">
        <v>3091</v>
      </c>
      <c r="C1615" s="151"/>
    </row>
    <row r="1616" ht="13.5" spans="1:3">
      <c r="A1616" s="169" t="s">
        <v>3092</v>
      </c>
      <c r="B1616" s="150" t="s">
        <v>3093</v>
      </c>
      <c r="C1616" s="151"/>
    </row>
    <row r="1617" ht="13.5" spans="1:3">
      <c r="A1617" s="169" t="s">
        <v>3094</v>
      </c>
      <c r="B1617" s="150" t="s">
        <v>120</v>
      </c>
      <c r="C1617" s="151"/>
    </row>
    <row r="1618" ht="13.5" spans="1:3">
      <c r="A1618" s="169" t="s">
        <v>3095</v>
      </c>
      <c r="B1618" s="150" t="s">
        <v>3096</v>
      </c>
      <c r="C1618" s="151"/>
    </row>
    <row r="1619" ht="13.5" spans="1:3">
      <c r="A1619" s="169" t="s">
        <v>3097</v>
      </c>
      <c r="B1619" s="150" t="s">
        <v>3098</v>
      </c>
      <c r="C1619" s="151"/>
    </row>
    <row r="1620" ht="13.5" spans="1:3">
      <c r="A1620" s="169" t="s">
        <v>3099</v>
      </c>
      <c r="B1620" s="150" t="s">
        <v>3100</v>
      </c>
      <c r="C1620" s="151"/>
    </row>
    <row r="1621" ht="13.5" spans="1:3">
      <c r="A1621" s="169" t="s">
        <v>3101</v>
      </c>
      <c r="B1621" s="150" t="s">
        <v>3102</v>
      </c>
      <c r="C1621" s="151"/>
    </row>
    <row r="1622" ht="13.5" spans="1:3">
      <c r="A1622" s="169" t="s">
        <v>3103</v>
      </c>
      <c r="B1622" s="150" t="s">
        <v>3104</v>
      </c>
      <c r="C1622" s="151"/>
    </row>
    <row r="1623" ht="13.5" spans="1:3">
      <c r="A1623" s="169" t="s">
        <v>3105</v>
      </c>
      <c r="B1623" s="150" t="s">
        <v>3106</v>
      </c>
      <c r="C1623" s="151"/>
    </row>
    <row r="1624" ht="13.5" spans="1:3">
      <c r="A1624" s="169" t="s">
        <v>3107</v>
      </c>
      <c r="B1624" s="150" t="s">
        <v>3108</v>
      </c>
      <c r="C1624" s="151"/>
    </row>
    <row r="1625" ht="13.5" spans="1:3">
      <c r="A1625" s="169" t="s">
        <v>3109</v>
      </c>
      <c r="B1625" s="150" t="s">
        <v>3110</v>
      </c>
      <c r="C1625" s="151"/>
    </row>
    <row r="1626" ht="13.5" spans="1:3">
      <c r="A1626" s="169" t="s">
        <v>3111</v>
      </c>
      <c r="B1626" s="150" t="s">
        <v>3112</v>
      </c>
      <c r="C1626" s="151"/>
    </row>
    <row r="1627" ht="13.5" spans="1:3">
      <c r="A1627" s="169" t="s">
        <v>3113</v>
      </c>
      <c r="B1627" s="150" t="s">
        <v>120</v>
      </c>
      <c r="C1627" s="151"/>
    </row>
    <row r="1628" ht="13.5" spans="1:3">
      <c r="A1628" s="169" t="s">
        <v>3114</v>
      </c>
      <c r="B1628" s="150" t="s">
        <v>3115</v>
      </c>
      <c r="C1628" s="151"/>
    </row>
    <row r="1629" ht="13.5" spans="1:3">
      <c r="A1629" s="169" t="s">
        <v>3116</v>
      </c>
      <c r="B1629" s="150" t="s">
        <v>3117</v>
      </c>
      <c r="C1629" s="151"/>
    </row>
    <row r="1630" ht="13.5" spans="1:3">
      <c r="A1630" s="169" t="s">
        <v>3118</v>
      </c>
      <c r="B1630" s="150" t="s">
        <v>3119</v>
      </c>
      <c r="C1630" s="151"/>
    </row>
    <row r="1631" ht="13.5" spans="1:3">
      <c r="A1631" s="169" t="s">
        <v>3120</v>
      </c>
      <c r="B1631" s="150" t="s">
        <v>3121</v>
      </c>
      <c r="C1631" s="151"/>
    </row>
    <row r="1632" ht="13.5" spans="1:3">
      <c r="A1632" s="169" t="s">
        <v>3122</v>
      </c>
      <c r="B1632" s="150" t="s">
        <v>3123</v>
      </c>
      <c r="C1632" s="151"/>
    </row>
    <row r="1633" ht="13.5" spans="1:3">
      <c r="A1633" s="169" t="s">
        <v>3124</v>
      </c>
      <c r="B1633" s="150" t="s">
        <v>3125</v>
      </c>
      <c r="C1633" s="151"/>
    </row>
    <row r="1634" ht="13.5" spans="1:3">
      <c r="A1634" s="169" t="s">
        <v>3126</v>
      </c>
      <c r="B1634" s="150" t="s">
        <v>3127</v>
      </c>
      <c r="C1634" s="151"/>
    </row>
    <row r="1635" ht="13.5" spans="1:3">
      <c r="A1635" s="169" t="s">
        <v>3128</v>
      </c>
      <c r="B1635" s="150" t="s">
        <v>3129</v>
      </c>
      <c r="C1635" s="151"/>
    </row>
    <row r="1636" ht="13.5" spans="1:3">
      <c r="A1636" s="169" t="s">
        <v>3130</v>
      </c>
      <c r="B1636" s="150" t="s">
        <v>120</v>
      </c>
      <c r="C1636" s="151"/>
    </row>
    <row r="1637" ht="13.5" spans="1:3">
      <c r="A1637" s="169" t="s">
        <v>3131</v>
      </c>
      <c r="B1637" s="150" t="s">
        <v>3132</v>
      </c>
      <c r="C1637" s="151"/>
    </row>
    <row r="1638" ht="13.5" spans="1:3">
      <c r="A1638" s="169" t="s">
        <v>3133</v>
      </c>
      <c r="B1638" s="150" t="s">
        <v>3134</v>
      </c>
      <c r="C1638" s="151"/>
    </row>
    <row r="1639" ht="13.5" spans="1:3">
      <c r="A1639" s="169" t="s">
        <v>3135</v>
      </c>
      <c r="B1639" s="150" t="s">
        <v>3136</v>
      </c>
      <c r="C1639" s="151"/>
    </row>
    <row r="1640" ht="13.5" spans="1:3">
      <c r="A1640" s="169" t="s">
        <v>3137</v>
      </c>
      <c r="B1640" s="150" t="s">
        <v>3138</v>
      </c>
      <c r="C1640" s="151"/>
    </row>
    <row r="1641" ht="13.5" spans="1:3">
      <c r="A1641" s="169" t="s">
        <v>3139</v>
      </c>
      <c r="B1641" s="150" t="s">
        <v>3140</v>
      </c>
      <c r="C1641" s="151"/>
    </row>
    <row r="1642" ht="13.5" spans="1:3">
      <c r="A1642" s="169" t="s">
        <v>3141</v>
      </c>
      <c r="B1642" s="150" t="s">
        <v>3142</v>
      </c>
      <c r="C1642" s="151"/>
    </row>
    <row r="1643" ht="13.5" spans="1:3">
      <c r="A1643" s="169" t="s">
        <v>3143</v>
      </c>
      <c r="B1643" s="150" t="s">
        <v>3144</v>
      </c>
      <c r="C1643" s="151"/>
    </row>
    <row r="1644" ht="13.5" spans="1:3">
      <c r="A1644" s="169" t="s">
        <v>3145</v>
      </c>
      <c r="B1644" s="150" t="s">
        <v>3146</v>
      </c>
      <c r="C1644" s="151"/>
    </row>
    <row r="1645" ht="13.5" spans="1:3">
      <c r="A1645" s="169" t="s">
        <v>3147</v>
      </c>
      <c r="B1645" s="150" t="s">
        <v>3148</v>
      </c>
      <c r="C1645" s="151"/>
    </row>
    <row r="1646" ht="13.5" spans="1:3">
      <c r="A1646" s="169" t="s">
        <v>3149</v>
      </c>
      <c r="B1646" s="150" t="s">
        <v>3150</v>
      </c>
      <c r="C1646" s="151"/>
    </row>
    <row r="1647" ht="13.5" spans="1:3">
      <c r="A1647" s="169" t="s">
        <v>3151</v>
      </c>
      <c r="B1647" s="150" t="s">
        <v>3152</v>
      </c>
      <c r="C1647" s="151"/>
    </row>
    <row r="1648" ht="13.5" spans="1:3">
      <c r="A1648" s="169" t="s">
        <v>3153</v>
      </c>
      <c r="B1648" s="150" t="s">
        <v>120</v>
      </c>
      <c r="C1648" s="151"/>
    </row>
    <row r="1649" ht="13.5" spans="1:3">
      <c r="A1649" s="169" t="s">
        <v>3154</v>
      </c>
      <c r="B1649" s="150" t="s">
        <v>3155</v>
      </c>
      <c r="C1649" s="151"/>
    </row>
    <row r="1650" ht="13.5" spans="1:3">
      <c r="A1650" s="169" t="s">
        <v>3156</v>
      </c>
      <c r="B1650" s="150" t="s">
        <v>3157</v>
      </c>
      <c r="C1650" s="151"/>
    </row>
    <row r="1651" ht="13.5" spans="1:3">
      <c r="A1651" s="169" t="s">
        <v>3158</v>
      </c>
      <c r="B1651" s="150" t="s">
        <v>3159</v>
      </c>
      <c r="C1651" s="151"/>
    </row>
    <row r="1652" ht="13.5" spans="1:3">
      <c r="A1652" s="169" t="s">
        <v>3160</v>
      </c>
      <c r="B1652" s="150" t="s">
        <v>3161</v>
      </c>
      <c r="C1652" s="151"/>
    </row>
    <row r="1653" ht="13.5" spans="1:3">
      <c r="A1653" s="169" t="s">
        <v>3162</v>
      </c>
      <c r="B1653" s="150" t="s">
        <v>3163</v>
      </c>
      <c r="C1653" s="151"/>
    </row>
    <row r="1654" ht="13.5" spans="1:3">
      <c r="A1654" s="169" t="s">
        <v>3164</v>
      </c>
      <c r="B1654" s="150" t="s">
        <v>3165</v>
      </c>
      <c r="C1654" s="151"/>
    </row>
    <row r="1655" ht="13.5" spans="1:3">
      <c r="A1655" s="169" t="s">
        <v>3166</v>
      </c>
      <c r="B1655" s="150" t="s">
        <v>3167</v>
      </c>
      <c r="C1655" s="151"/>
    </row>
    <row r="1656" ht="13.5" spans="1:3">
      <c r="A1656" s="169" t="s">
        <v>3168</v>
      </c>
      <c r="B1656" s="150" t="s">
        <v>3169</v>
      </c>
      <c r="C1656" s="151"/>
    </row>
    <row r="1657" ht="13.5" spans="1:3">
      <c r="A1657" s="169" t="s">
        <v>3170</v>
      </c>
      <c r="B1657" s="150" t="s">
        <v>3171</v>
      </c>
      <c r="C1657" s="151"/>
    </row>
    <row r="1658" ht="13.5" spans="1:3">
      <c r="A1658" s="169" t="s">
        <v>3172</v>
      </c>
      <c r="B1658" s="150" t="s">
        <v>3173</v>
      </c>
      <c r="C1658" s="151"/>
    </row>
    <row r="1659" ht="13.5" spans="1:3">
      <c r="A1659" s="169" t="s">
        <v>3174</v>
      </c>
      <c r="B1659" s="150" t="s">
        <v>3175</v>
      </c>
      <c r="C1659" s="151"/>
    </row>
    <row r="1660" ht="13.5" spans="1:3">
      <c r="A1660" s="169" t="s">
        <v>3176</v>
      </c>
      <c r="B1660" s="150" t="s">
        <v>3177</v>
      </c>
      <c r="C1660" s="151"/>
    </row>
    <row r="1661" ht="13.5" spans="1:3">
      <c r="A1661" s="169" t="s">
        <v>3178</v>
      </c>
      <c r="B1661" s="150" t="s">
        <v>3179</v>
      </c>
      <c r="C1661" s="151"/>
    </row>
    <row r="1662" ht="13.5" spans="1:3">
      <c r="A1662" s="169" t="s">
        <v>3180</v>
      </c>
      <c r="B1662" s="150" t="s">
        <v>120</v>
      </c>
      <c r="C1662" s="151"/>
    </row>
    <row r="1663" ht="13.5" spans="1:3">
      <c r="A1663" s="169" t="s">
        <v>3181</v>
      </c>
      <c r="B1663" s="150" t="s">
        <v>3182</v>
      </c>
      <c r="C1663" s="151"/>
    </row>
    <row r="1664" ht="13.5" spans="1:3">
      <c r="A1664" s="169" t="s">
        <v>3183</v>
      </c>
      <c r="B1664" s="150" t="s">
        <v>3184</v>
      </c>
      <c r="C1664" s="151"/>
    </row>
    <row r="1665" ht="13.5" spans="1:3">
      <c r="A1665" s="169" t="s">
        <v>3185</v>
      </c>
      <c r="B1665" s="150" t="s">
        <v>1706</v>
      </c>
      <c r="C1665" s="151"/>
    </row>
    <row r="1666" ht="13.5" spans="1:3">
      <c r="A1666" s="169" t="s">
        <v>3186</v>
      </c>
      <c r="B1666" s="150" t="s">
        <v>3187</v>
      </c>
      <c r="C1666" s="151"/>
    </row>
    <row r="1667" ht="13.5" spans="1:3">
      <c r="A1667" s="169" t="s">
        <v>3188</v>
      </c>
      <c r="B1667" s="150" t="s">
        <v>3189</v>
      </c>
      <c r="C1667" s="151"/>
    </row>
    <row r="1668" ht="13.5" spans="1:3">
      <c r="A1668" s="169" t="s">
        <v>3190</v>
      </c>
      <c r="B1668" s="150" t="s">
        <v>3191</v>
      </c>
      <c r="C1668" s="151"/>
    </row>
    <row r="1669" ht="13.5" spans="1:3">
      <c r="A1669" s="169" t="s">
        <v>3192</v>
      </c>
      <c r="B1669" s="150" t="s">
        <v>3193</v>
      </c>
      <c r="C1669" s="151"/>
    </row>
    <row r="1670" ht="13.5" spans="1:3">
      <c r="A1670" s="169" t="s">
        <v>3194</v>
      </c>
      <c r="B1670" s="150" t="s">
        <v>3195</v>
      </c>
      <c r="C1670" s="151"/>
    </row>
    <row r="1671" ht="13.5" spans="1:3">
      <c r="A1671" s="169" t="s">
        <v>3196</v>
      </c>
      <c r="B1671" s="150" t="s">
        <v>3197</v>
      </c>
      <c r="C1671" s="151"/>
    </row>
    <row r="1672" ht="13.5" spans="1:3">
      <c r="A1672" s="169" t="s">
        <v>3198</v>
      </c>
      <c r="B1672" s="150" t="s">
        <v>3199</v>
      </c>
      <c r="C1672" s="151"/>
    </row>
    <row r="1673" ht="13.5" spans="1:3">
      <c r="A1673" s="169" t="s">
        <v>3200</v>
      </c>
      <c r="B1673" s="150" t="s">
        <v>120</v>
      </c>
      <c r="C1673" s="151"/>
    </row>
    <row r="1674" ht="13.5" spans="1:3">
      <c r="A1674" s="169" t="s">
        <v>3201</v>
      </c>
      <c r="B1674" s="150" t="s">
        <v>3202</v>
      </c>
      <c r="C1674" s="151"/>
    </row>
    <row r="1675" ht="13.5" spans="1:3">
      <c r="A1675" s="169" t="s">
        <v>3203</v>
      </c>
      <c r="B1675" s="150" t="s">
        <v>3204</v>
      </c>
      <c r="C1675" s="151"/>
    </row>
    <row r="1676" ht="13.5" spans="1:3">
      <c r="A1676" s="169" t="s">
        <v>3205</v>
      </c>
      <c r="B1676" s="150" t="s">
        <v>3206</v>
      </c>
      <c r="C1676" s="151"/>
    </row>
    <row r="1677" ht="13.5" spans="1:3">
      <c r="A1677" s="169" t="s">
        <v>3207</v>
      </c>
      <c r="B1677" s="150" t="s">
        <v>3208</v>
      </c>
      <c r="C1677" s="151"/>
    </row>
    <row r="1678" ht="13.5" spans="1:3">
      <c r="A1678" s="169" t="s">
        <v>3209</v>
      </c>
      <c r="B1678" s="150" t="s">
        <v>3210</v>
      </c>
      <c r="C1678" s="151"/>
    </row>
    <row r="1679" ht="13.5" spans="1:3">
      <c r="A1679" s="169" t="s">
        <v>3211</v>
      </c>
      <c r="B1679" s="150" t="s">
        <v>3212</v>
      </c>
      <c r="C1679" s="151"/>
    </row>
    <row r="1680" ht="13.5" spans="1:3">
      <c r="A1680" s="169" t="s">
        <v>3213</v>
      </c>
      <c r="B1680" s="150" t="s">
        <v>3214</v>
      </c>
      <c r="C1680" s="151"/>
    </row>
    <row r="1681" ht="13.5" spans="1:3">
      <c r="A1681" s="169" t="s">
        <v>3215</v>
      </c>
      <c r="B1681" s="150" t="s">
        <v>3216</v>
      </c>
      <c r="C1681" s="151"/>
    </row>
    <row r="1682" ht="13.5" spans="1:3">
      <c r="A1682" s="169" t="s">
        <v>3217</v>
      </c>
      <c r="B1682" s="150" t="s">
        <v>3218</v>
      </c>
      <c r="C1682" s="151"/>
    </row>
    <row r="1683" ht="13.5" spans="1:3">
      <c r="A1683" s="169" t="s">
        <v>3219</v>
      </c>
      <c r="B1683" s="150" t="s">
        <v>3220</v>
      </c>
      <c r="C1683" s="151"/>
    </row>
    <row r="1684" ht="13.5" spans="1:3">
      <c r="A1684" s="169" t="s">
        <v>3221</v>
      </c>
      <c r="B1684" s="150" t="s">
        <v>3222</v>
      </c>
      <c r="C1684" s="151"/>
    </row>
    <row r="1685" ht="13.5" spans="1:3">
      <c r="A1685" s="169" t="s">
        <v>3223</v>
      </c>
      <c r="B1685" s="150" t="s">
        <v>3224</v>
      </c>
      <c r="C1685" s="151"/>
    </row>
    <row r="1686" ht="13.5" spans="1:3">
      <c r="A1686" s="169" t="s">
        <v>3225</v>
      </c>
      <c r="B1686" s="150" t="s">
        <v>3226</v>
      </c>
      <c r="C1686" s="151"/>
    </row>
    <row r="1687" ht="13.5" spans="1:3">
      <c r="A1687" s="169" t="s">
        <v>3227</v>
      </c>
      <c r="B1687" s="150" t="s">
        <v>3228</v>
      </c>
      <c r="C1687" s="151"/>
    </row>
    <row r="1688" ht="13.5" spans="1:3">
      <c r="A1688" s="169" t="s">
        <v>3229</v>
      </c>
      <c r="B1688" s="150" t="s">
        <v>3230</v>
      </c>
      <c r="C1688" s="151"/>
    </row>
    <row r="1689" ht="13.5" spans="1:3">
      <c r="A1689" s="169" t="s">
        <v>3231</v>
      </c>
      <c r="B1689" s="150" t="s">
        <v>3232</v>
      </c>
      <c r="C1689" s="151"/>
    </row>
    <row r="1690" ht="13.5" spans="1:3">
      <c r="A1690" s="169" t="s">
        <v>3233</v>
      </c>
      <c r="B1690" s="150" t="s">
        <v>120</v>
      </c>
      <c r="C1690" s="151"/>
    </row>
    <row r="1691" ht="13.5" spans="1:3">
      <c r="A1691" s="169" t="s">
        <v>3234</v>
      </c>
      <c r="B1691" s="150" t="s">
        <v>126</v>
      </c>
      <c r="C1691" s="151"/>
    </row>
    <row r="1692" ht="13.5" spans="1:3">
      <c r="A1692" s="169" t="s">
        <v>3235</v>
      </c>
      <c r="B1692" s="150" t="s">
        <v>3236</v>
      </c>
      <c r="C1692" s="151"/>
    </row>
    <row r="1693" ht="13.5" spans="1:3">
      <c r="A1693" s="169" t="s">
        <v>3237</v>
      </c>
      <c r="B1693" s="150" t="s">
        <v>3238</v>
      </c>
      <c r="C1693" s="151"/>
    </row>
    <row r="1694" ht="13.5" spans="1:3">
      <c r="A1694" s="169" t="s">
        <v>3239</v>
      </c>
      <c r="B1694" s="150" t="s">
        <v>3240</v>
      </c>
      <c r="C1694" s="151"/>
    </row>
    <row r="1695" ht="13.5" spans="1:3">
      <c r="A1695" s="169" t="s">
        <v>3241</v>
      </c>
      <c r="B1695" s="150" t="s">
        <v>3242</v>
      </c>
      <c r="C1695" s="151"/>
    </row>
    <row r="1696" ht="13.5" spans="1:3">
      <c r="A1696" s="169" t="s">
        <v>3243</v>
      </c>
      <c r="B1696" s="150" t="s">
        <v>3244</v>
      </c>
      <c r="C1696" s="151"/>
    </row>
    <row r="1697" ht="13.5" spans="1:3">
      <c r="A1697" s="169" t="s">
        <v>3245</v>
      </c>
      <c r="B1697" s="150" t="s">
        <v>3246</v>
      </c>
      <c r="C1697" s="151"/>
    </row>
    <row r="1698" ht="13.5" spans="1:3">
      <c r="A1698" s="169" t="s">
        <v>3247</v>
      </c>
      <c r="B1698" s="150" t="s">
        <v>3248</v>
      </c>
      <c r="C1698" s="151"/>
    </row>
    <row r="1699" ht="13.5" spans="1:3">
      <c r="A1699" s="169" t="s">
        <v>3249</v>
      </c>
      <c r="B1699" s="150" t="s">
        <v>3250</v>
      </c>
      <c r="C1699" s="151"/>
    </row>
    <row r="1700" ht="13.5" spans="1:3">
      <c r="A1700" s="169" t="s">
        <v>3251</v>
      </c>
      <c r="B1700" s="150" t="s">
        <v>3252</v>
      </c>
      <c r="C1700" s="151"/>
    </row>
    <row r="1701" ht="13.5" spans="1:3">
      <c r="A1701" s="169" t="s">
        <v>3253</v>
      </c>
      <c r="B1701" s="150" t="s">
        <v>3254</v>
      </c>
      <c r="C1701" s="151"/>
    </row>
    <row r="1702" ht="13.5" spans="1:3">
      <c r="A1702" s="169" t="s">
        <v>3255</v>
      </c>
      <c r="B1702" s="150" t="s">
        <v>120</v>
      </c>
      <c r="C1702" s="151"/>
    </row>
    <row r="1703" ht="13.5" spans="1:3">
      <c r="A1703" s="169" t="s">
        <v>3256</v>
      </c>
      <c r="B1703" s="150" t="s">
        <v>3257</v>
      </c>
      <c r="C1703" s="151"/>
    </row>
    <row r="1704" ht="13.5" spans="1:3">
      <c r="A1704" s="169" t="s">
        <v>3258</v>
      </c>
      <c r="B1704" s="150" t="s">
        <v>3259</v>
      </c>
      <c r="C1704" s="151"/>
    </row>
    <row r="1705" ht="13.5" spans="1:3">
      <c r="A1705" s="169" t="s">
        <v>3260</v>
      </c>
      <c r="B1705" s="150" t="s">
        <v>3261</v>
      </c>
      <c r="C1705" s="151"/>
    </row>
    <row r="1706" ht="13.5" spans="1:3">
      <c r="A1706" s="169" t="s">
        <v>3262</v>
      </c>
      <c r="B1706" s="150" t="s">
        <v>3263</v>
      </c>
      <c r="C1706" s="151"/>
    </row>
    <row r="1707" ht="13.5" spans="1:3">
      <c r="A1707" s="169" t="s">
        <v>3264</v>
      </c>
      <c r="B1707" s="150" t="s">
        <v>3265</v>
      </c>
      <c r="C1707" s="151"/>
    </row>
    <row r="1708" ht="13.5" spans="1:3">
      <c r="A1708" s="169" t="s">
        <v>3266</v>
      </c>
      <c r="B1708" s="150" t="s">
        <v>3267</v>
      </c>
      <c r="C1708" s="151"/>
    </row>
    <row r="1709" ht="13.5" spans="1:3">
      <c r="A1709" s="169" t="s">
        <v>3268</v>
      </c>
      <c r="B1709" s="150" t="s">
        <v>3269</v>
      </c>
      <c r="C1709" s="151"/>
    </row>
    <row r="1710" ht="13.5" spans="1:3">
      <c r="A1710" s="169" t="s">
        <v>3270</v>
      </c>
      <c r="B1710" s="150" t="s">
        <v>3271</v>
      </c>
      <c r="C1710" s="151"/>
    </row>
    <row r="1711" ht="13.5" spans="1:3">
      <c r="A1711" s="169" t="s">
        <v>3272</v>
      </c>
      <c r="B1711" s="150" t="s">
        <v>3273</v>
      </c>
      <c r="C1711" s="151"/>
    </row>
    <row r="1712" ht="13.5" spans="1:3">
      <c r="A1712" s="169" t="s">
        <v>3274</v>
      </c>
      <c r="B1712" s="150" t="s">
        <v>3275</v>
      </c>
      <c r="C1712" s="151"/>
    </row>
    <row r="1713" ht="13.5" spans="1:3">
      <c r="A1713" s="169" t="s">
        <v>3276</v>
      </c>
      <c r="B1713" s="150" t="s">
        <v>120</v>
      </c>
      <c r="C1713" s="151"/>
    </row>
    <row r="1714" ht="13.5" spans="1:3">
      <c r="A1714" s="169" t="s">
        <v>3277</v>
      </c>
      <c r="B1714" s="150" t="s">
        <v>3278</v>
      </c>
      <c r="C1714" s="151"/>
    </row>
    <row r="1715" ht="13.5" spans="1:3">
      <c r="A1715" s="169" t="s">
        <v>3279</v>
      </c>
      <c r="B1715" s="150" t="s">
        <v>3280</v>
      </c>
      <c r="C1715" s="151"/>
    </row>
    <row r="1716" ht="13.5" spans="1:3">
      <c r="A1716" s="169" t="s">
        <v>3281</v>
      </c>
      <c r="B1716" s="150" t="s">
        <v>3282</v>
      </c>
      <c r="C1716" s="151"/>
    </row>
    <row r="1717" ht="13.5" spans="1:3">
      <c r="A1717" s="169" t="s">
        <v>3283</v>
      </c>
      <c r="B1717" s="150" t="s">
        <v>3284</v>
      </c>
      <c r="C1717" s="151"/>
    </row>
    <row r="1718" ht="13.5" spans="1:3">
      <c r="A1718" s="169" t="s">
        <v>3285</v>
      </c>
      <c r="B1718" s="150" t="s">
        <v>3286</v>
      </c>
      <c r="C1718" s="151"/>
    </row>
    <row r="1719" ht="13.5" spans="1:3">
      <c r="A1719" s="169" t="s">
        <v>3287</v>
      </c>
      <c r="B1719" s="150" t="s">
        <v>3288</v>
      </c>
      <c r="C1719" s="151"/>
    </row>
    <row r="1720" ht="13.5" spans="1:3">
      <c r="A1720" s="169" t="s">
        <v>3289</v>
      </c>
      <c r="B1720" s="150" t="s">
        <v>120</v>
      </c>
      <c r="C1720" s="151"/>
    </row>
    <row r="1721" ht="13.5" spans="1:3">
      <c r="A1721" s="169" t="s">
        <v>3290</v>
      </c>
      <c r="B1721" s="150" t="s">
        <v>3291</v>
      </c>
      <c r="C1721" s="151"/>
    </row>
    <row r="1722" ht="13.5" spans="1:3">
      <c r="A1722" s="169" t="s">
        <v>3292</v>
      </c>
      <c r="B1722" s="150" t="s">
        <v>3293</v>
      </c>
      <c r="C1722" s="151"/>
    </row>
    <row r="1723" ht="13.5" spans="1:3">
      <c r="A1723" s="169" t="s">
        <v>3294</v>
      </c>
      <c r="B1723" s="150" t="s">
        <v>3295</v>
      </c>
      <c r="C1723" s="151"/>
    </row>
    <row r="1724" ht="13.5" spans="1:3">
      <c r="A1724" s="169" t="s">
        <v>3296</v>
      </c>
      <c r="B1724" s="150" t="s">
        <v>3297</v>
      </c>
      <c r="C1724" s="151"/>
    </row>
    <row r="1725" ht="13.5" spans="1:3">
      <c r="A1725" s="169" t="s">
        <v>3298</v>
      </c>
      <c r="B1725" s="150" t="s">
        <v>3299</v>
      </c>
      <c r="C1725" s="151"/>
    </row>
    <row r="1726" ht="13.5" spans="1:3">
      <c r="A1726" s="169" t="s">
        <v>3300</v>
      </c>
      <c r="B1726" s="150" t="s">
        <v>3301</v>
      </c>
      <c r="C1726" s="151"/>
    </row>
    <row r="1727" ht="13.5" spans="1:3">
      <c r="A1727" s="169" t="s">
        <v>3302</v>
      </c>
      <c r="B1727" s="150" t="s">
        <v>3303</v>
      </c>
      <c r="C1727" s="151"/>
    </row>
    <row r="1728" ht="13.5" spans="1:3">
      <c r="A1728" s="169" t="s">
        <v>3304</v>
      </c>
      <c r="B1728" s="150" t="s">
        <v>3305</v>
      </c>
      <c r="C1728" s="151"/>
    </row>
    <row r="1729" ht="13.5" spans="1:3">
      <c r="A1729" s="169" t="s">
        <v>3306</v>
      </c>
      <c r="B1729" s="150" t="s">
        <v>3307</v>
      </c>
      <c r="C1729" s="151"/>
    </row>
    <row r="1730" ht="13.5" spans="1:3">
      <c r="A1730" s="169" t="s">
        <v>3308</v>
      </c>
      <c r="B1730" s="150" t="s">
        <v>3309</v>
      </c>
      <c r="C1730" s="151"/>
    </row>
    <row r="1731" ht="13.5" spans="1:3">
      <c r="A1731" s="169" t="s">
        <v>3310</v>
      </c>
      <c r="B1731" s="150" t="s">
        <v>3311</v>
      </c>
      <c r="C1731" s="151"/>
    </row>
    <row r="1732" ht="13.5" spans="1:3">
      <c r="A1732" s="169" t="s">
        <v>3312</v>
      </c>
      <c r="B1732" s="150" t="s">
        <v>3313</v>
      </c>
      <c r="C1732" s="151"/>
    </row>
    <row r="1733" ht="13.5" spans="1:3">
      <c r="A1733" s="169" t="s">
        <v>3314</v>
      </c>
      <c r="B1733" s="150" t="s">
        <v>3315</v>
      </c>
      <c r="C1733" s="151"/>
    </row>
    <row r="1734" ht="13.5" spans="1:3">
      <c r="A1734" s="169" t="s">
        <v>3316</v>
      </c>
      <c r="B1734" s="150" t="s">
        <v>120</v>
      </c>
      <c r="C1734" s="151"/>
    </row>
    <row r="1735" ht="13.5" spans="1:3">
      <c r="A1735" s="169" t="s">
        <v>3317</v>
      </c>
      <c r="B1735" s="150" t="s">
        <v>3318</v>
      </c>
      <c r="C1735" s="151"/>
    </row>
    <row r="1736" ht="13.5" spans="1:3">
      <c r="A1736" s="169" t="s">
        <v>3319</v>
      </c>
      <c r="B1736" s="150" t="s">
        <v>3320</v>
      </c>
      <c r="C1736" s="151"/>
    </row>
    <row r="1737" ht="13.5" spans="1:3">
      <c r="A1737" s="169" t="s">
        <v>3321</v>
      </c>
      <c r="B1737" s="150" t="s">
        <v>3322</v>
      </c>
      <c r="C1737" s="151"/>
    </row>
    <row r="1738" ht="13.5" spans="1:3">
      <c r="A1738" s="169" t="s">
        <v>3323</v>
      </c>
      <c r="B1738" s="150" t="s">
        <v>3324</v>
      </c>
      <c r="C1738" s="151"/>
    </row>
    <row r="1739" ht="13.5" spans="1:3">
      <c r="A1739" s="169" t="s">
        <v>3325</v>
      </c>
      <c r="B1739" s="150" t="s">
        <v>3326</v>
      </c>
      <c r="C1739" s="151"/>
    </row>
    <row r="1740" ht="13.5" spans="1:3">
      <c r="A1740" s="169" t="s">
        <v>3327</v>
      </c>
      <c r="B1740" s="150" t="s">
        <v>3328</v>
      </c>
      <c r="C1740" s="151"/>
    </row>
    <row r="1741" ht="13.5" spans="1:3">
      <c r="A1741" s="169" t="s">
        <v>3329</v>
      </c>
      <c r="B1741" s="150" t="s">
        <v>3330</v>
      </c>
      <c r="C1741" s="151"/>
    </row>
    <row r="1742" ht="13.5" spans="1:3">
      <c r="A1742" s="169" t="s">
        <v>3331</v>
      </c>
      <c r="B1742" s="150" t="s">
        <v>3332</v>
      </c>
      <c r="C1742" s="151"/>
    </row>
    <row r="1743" ht="13.5" spans="1:3">
      <c r="A1743" s="169" t="s">
        <v>3333</v>
      </c>
      <c r="B1743" s="150" t="s">
        <v>3334</v>
      </c>
      <c r="C1743" s="151"/>
    </row>
    <row r="1744" ht="13.5" spans="1:3">
      <c r="A1744" s="169" t="s">
        <v>3335</v>
      </c>
      <c r="B1744" s="150" t="s">
        <v>3336</v>
      </c>
      <c r="C1744" s="151"/>
    </row>
    <row r="1745" ht="13.5" spans="1:3">
      <c r="A1745" s="169" t="s">
        <v>3337</v>
      </c>
      <c r="B1745" s="150" t="s">
        <v>3338</v>
      </c>
      <c r="C1745" s="151"/>
    </row>
    <row r="1746" ht="13.5" spans="1:3">
      <c r="A1746" s="169" t="s">
        <v>3339</v>
      </c>
      <c r="B1746" s="150" t="s">
        <v>120</v>
      </c>
      <c r="C1746" s="151"/>
    </row>
    <row r="1747" ht="13.5" spans="1:3">
      <c r="A1747" s="169" t="s">
        <v>3340</v>
      </c>
      <c r="B1747" s="150" t="s">
        <v>3341</v>
      </c>
      <c r="C1747" s="151"/>
    </row>
    <row r="1748" ht="13.5" spans="1:3">
      <c r="A1748" s="169" t="s">
        <v>3342</v>
      </c>
      <c r="B1748" s="150" t="s">
        <v>3343</v>
      </c>
      <c r="C1748" s="151"/>
    </row>
    <row r="1749" ht="13.5" spans="1:3">
      <c r="A1749" s="169" t="s">
        <v>3344</v>
      </c>
      <c r="B1749" s="150" t="s">
        <v>3345</v>
      </c>
      <c r="C1749" s="151"/>
    </row>
    <row r="1750" ht="13.5" spans="1:3">
      <c r="A1750" s="169" t="s">
        <v>3346</v>
      </c>
      <c r="B1750" s="150" t="s">
        <v>3347</v>
      </c>
      <c r="C1750" s="151"/>
    </row>
    <row r="1751" ht="13.5" spans="1:3">
      <c r="A1751" s="169" t="s">
        <v>3348</v>
      </c>
      <c r="B1751" s="150" t="s">
        <v>3349</v>
      </c>
      <c r="C1751" s="151"/>
    </row>
    <row r="1752" ht="13.5" spans="1:3">
      <c r="A1752" s="169" t="s">
        <v>3350</v>
      </c>
      <c r="B1752" s="150" t="s">
        <v>3351</v>
      </c>
      <c r="C1752" s="151"/>
    </row>
    <row r="1753" ht="13.5" spans="1:3">
      <c r="A1753" s="169" t="s">
        <v>3352</v>
      </c>
      <c r="B1753" s="150" t="s">
        <v>3353</v>
      </c>
      <c r="C1753" s="151"/>
    </row>
    <row r="1754" ht="13.5" spans="1:3">
      <c r="A1754" s="169" t="s">
        <v>3354</v>
      </c>
      <c r="B1754" s="150" t="s">
        <v>120</v>
      </c>
      <c r="C1754" s="151"/>
    </row>
    <row r="1755" ht="13.5" spans="1:3">
      <c r="A1755" s="169" t="s">
        <v>3355</v>
      </c>
      <c r="B1755" s="150" t="s">
        <v>3356</v>
      </c>
      <c r="C1755" s="151"/>
    </row>
    <row r="1756" ht="13.5" spans="1:3">
      <c r="A1756" s="169" t="s">
        <v>3357</v>
      </c>
      <c r="B1756" s="150" t="s">
        <v>3358</v>
      </c>
      <c r="C1756" s="151"/>
    </row>
    <row r="1757" ht="13.5" spans="1:3">
      <c r="A1757" s="169" t="s">
        <v>3359</v>
      </c>
      <c r="B1757" s="150" t="s">
        <v>3360</v>
      </c>
      <c r="C1757" s="151"/>
    </row>
    <row r="1758" ht="13.5" spans="1:3">
      <c r="A1758" s="169" t="s">
        <v>3361</v>
      </c>
      <c r="B1758" s="150" t="s">
        <v>3362</v>
      </c>
      <c r="C1758" s="151"/>
    </row>
    <row r="1759" ht="13.5" spans="1:3">
      <c r="A1759" s="169" t="s">
        <v>3363</v>
      </c>
      <c r="B1759" s="150" t="s">
        <v>3364</v>
      </c>
      <c r="C1759" s="151"/>
    </row>
    <row r="1760" ht="13.5" spans="1:3">
      <c r="A1760" s="169" t="s">
        <v>3365</v>
      </c>
      <c r="B1760" s="150" t="s">
        <v>3366</v>
      </c>
      <c r="C1760" s="151"/>
    </row>
    <row r="1761" ht="13.5" spans="1:3">
      <c r="A1761" s="169" t="s">
        <v>3367</v>
      </c>
      <c r="B1761" s="150" t="s">
        <v>3368</v>
      </c>
      <c r="C1761" s="151"/>
    </row>
    <row r="1762" ht="13.5" spans="1:3">
      <c r="A1762" s="169" t="s">
        <v>3369</v>
      </c>
      <c r="B1762" s="150" t="s">
        <v>120</v>
      </c>
      <c r="C1762" s="151"/>
    </row>
    <row r="1763" ht="13.5" spans="1:3">
      <c r="A1763" s="169" t="s">
        <v>3370</v>
      </c>
      <c r="B1763" s="150" t="s">
        <v>3371</v>
      </c>
      <c r="C1763" s="151"/>
    </row>
    <row r="1764" ht="13.5" spans="1:3">
      <c r="A1764" s="169" t="s">
        <v>3372</v>
      </c>
      <c r="B1764" s="150" t="s">
        <v>3373</v>
      </c>
      <c r="C1764" s="151"/>
    </row>
    <row r="1765" ht="13.5" spans="1:3">
      <c r="A1765" s="169" t="s">
        <v>3374</v>
      </c>
      <c r="B1765" s="150" t="s">
        <v>3375</v>
      </c>
      <c r="C1765" s="151"/>
    </row>
    <row r="1766" ht="13.5" spans="1:3">
      <c r="A1766" s="169" t="s">
        <v>3376</v>
      </c>
      <c r="B1766" s="150" t="s">
        <v>3377</v>
      </c>
      <c r="C1766" s="151"/>
    </row>
    <row r="1767" ht="13.5" spans="1:3">
      <c r="A1767" s="169" t="s">
        <v>3378</v>
      </c>
      <c r="B1767" s="150" t="s">
        <v>3379</v>
      </c>
      <c r="C1767" s="151"/>
    </row>
    <row r="1768" ht="13.5" spans="1:3">
      <c r="A1768" s="169" t="s">
        <v>3380</v>
      </c>
      <c r="B1768" s="150" t="s">
        <v>3381</v>
      </c>
      <c r="C1768" s="151"/>
    </row>
    <row r="1769" ht="13.5" spans="1:3">
      <c r="A1769" s="169" t="s">
        <v>3382</v>
      </c>
      <c r="B1769" s="150" t="s">
        <v>120</v>
      </c>
      <c r="C1769" s="151"/>
    </row>
    <row r="1770" ht="13.5" spans="1:3">
      <c r="A1770" s="169" t="s">
        <v>3383</v>
      </c>
      <c r="B1770" s="150" t="s">
        <v>3384</v>
      </c>
      <c r="C1770" s="151"/>
    </row>
    <row r="1771" ht="13.5" spans="1:3">
      <c r="A1771" s="169" t="s">
        <v>3385</v>
      </c>
      <c r="B1771" s="150" t="s">
        <v>3386</v>
      </c>
      <c r="C1771" s="151"/>
    </row>
    <row r="1772" ht="13.5" spans="1:3">
      <c r="A1772" s="169" t="s">
        <v>3387</v>
      </c>
      <c r="B1772" s="150" t="s">
        <v>3388</v>
      </c>
      <c r="C1772" s="151"/>
    </row>
    <row r="1773" ht="13.5" spans="1:3">
      <c r="A1773" s="169" t="s">
        <v>3389</v>
      </c>
      <c r="B1773" s="150" t="s">
        <v>3390</v>
      </c>
      <c r="C1773" s="151"/>
    </row>
    <row r="1774" ht="13.5" spans="1:3">
      <c r="A1774" s="169" t="s">
        <v>3391</v>
      </c>
      <c r="B1774" s="150" t="s">
        <v>3392</v>
      </c>
      <c r="C1774" s="151"/>
    </row>
    <row r="1775" ht="13.5" spans="1:3">
      <c r="A1775" s="169" t="s">
        <v>3393</v>
      </c>
      <c r="B1775" s="150" t="s">
        <v>3394</v>
      </c>
      <c r="C1775" s="151"/>
    </row>
    <row r="1776" ht="13.5" spans="1:3">
      <c r="A1776" s="169" t="s">
        <v>3395</v>
      </c>
      <c r="B1776" s="150" t="s">
        <v>3396</v>
      </c>
      <c r="C1776" s="151"/>
    </row>
    <row r="1777" ht="13.5" spans="1:3">
      <c r="A1777" s="169" t="s">
        <v>3397</v>
      </c>
      <c r="B1777" s="150" t="s">
        <v>120</v>
      </c>
      <c r="C1777" s="151"/>
    </row>
    <row r="1778" ht="13.5" spans="1:3">
      <c r="A1778" s="169" t="s">
        <v>3398</v>
      </c>
      <c r="B1778" s="150" t="s">
        <v>3399</v>
      </c>
      <c r="C1778" s="151"/>
    </row>
    <row r="1779" ht="13.5" spans="1:3">
      <c r="A1779" s="169" t="s">
        <v>3400</v>
      </c>
      <c r="B1779" s="150" t="s">
        <v>3401</v>
      </c>
      <c r="C1779" s="151"/>
    </row>
    <row r="1780" ht="13.5" spans="1:3">
      <c r="A1780" s="169" t="s">
        <v>3402</v>
      </c>
      <c r="B1780" s="150" t="s">
        <v>3403</v>
      </c>
      <c r="C1780" s="151"/>
    </row>
    <row r="1781" ht="13.5" spans="1:3">
      <c r="A1781" s="169" t="s">
        <v>3404</v>
      </c>
      <c r="B1781" s="150" t="s">
        <v>3405</v>
      </c>
      <c r="C1781" s="151"/>
    </row>
    <row r="1782" ht="13.5" spans="1:3">
      <c r="A1782" s="169" t="s">
        <v>3406</v>
      </c>
      <c r="B1782" s="150" t="s">
        <v>3407</v>
      </c>
      <c r="C1782" s="151"/>
    </row>
    <row r="1783" ht="13.5" spans="1:3">
      <c r="A1783" s="169" t="s">
        <v>3408</v>
      </c>
      <c r="B1783" s="150" t="s">
        <v>3409</v>
      </c>
      <c r="C1783" s="151"/>
    </row>
    <row r="1784" ht="13.5" spans="1:3">
      <c r="A1784" s="169" t="s">
        <v>3410</v>
      </c>
      <c r="B1784" s="150" t="s">
        <v>3411</v>
      </c>
      <c r="C1784" s="151"/>
    </row>
    <row r="1785" ht="13.5" spans="1:3">
      <c r="A1785" s="169" t="s">
        <v>3412</v>
      </c>
      <c r="B1785" s="150" t="s">
        <v>3413</v>
      </c>
      <c r="C1785" s="151"/>
    </row>
    <row r="1786" ht="13.5" spans="1:3">
      <c r="A1786" s="169" t="s">
        <v>3414</v>
      </c>
      <c r="B1786" s="150" t="s">
        <v>3415</v>
      </c>
      <c r="C1786" s="151"/>
    </row>
    <row r="1787" ht="13.5" spans="1:3">
      <c r="A1787" s="169" t="s">
        <v>3416</v>
      </c>
      <c r="B1787" s="150" t="s">
        <v>3417</v>
      </c>
      <c r="C1787" s="151"/>
    </row>
    <row r="1788" ht="13.5" spans="1:3">
      <c r="A1788" s="169" t="s">
        <v>3418</v>
      </c>
      <c r="B1788" s="150" t="s">
        <v>3419</v>
      </c>
      <c r="C1788" s="151"/>
    </row>
    <row r="1789" ht="13.5" spans="1:3">
      <c r="A1789" s="169" t="s">
        <v>3420</v>
      </c>
      <c r="B1789" s="150" t="s">
        <v>3421</v>
      </c>
      <c r="C1789" s="151"/>
    </row>
    <row r="1790" ht="13.5" spans="1:3">
      <c r="A1790" s="169" t="s">
        <v>3422</v>
      </c>
      <c r="B1790" s="150" t="s">
        <v>3423</v>
      </c>
      <c r="C1790" s="151"/>
    </row>
    <row r="1791" ht="13.5" spans="1:3">
      <c r="A1791" s="169" t="s">
        <v>3424</v>
      </c>
      <c r="B1791" s="150" t="s">
        <v>3425</v>
      </c>
      <c r="C1791" s="151"/>
    </row>
    <row r="1792" ht="13.5" spans="1:3">
      <c r="A1792" s="169" t="s">
        <v>3426</v>
      </c>
      <c r="B1792" s="150" t="s">
        <v>120</v>
      </c>
      <c r="C1792" s="151"/>
    </row>
    <row r="1793" ht="13.5" spans="1:3">
      <c r="A1793" s="169" t="s">
        <v>3427</v>
      </c>
      <c r="B1793" s="150" t="s">
        <v>3428</v>
      </c>
      <c r="C1793" s="151"/>
    </row>
    <row r="1794" ht="13.5" spans="1:3">
      <c r="A1794" s="169" t="s">
        <v>3429</v>
      </c>
      <c r="B1794" s="150" t="s">
        <v>3430</v>
      </c>
      <c r="C1794" s="151"/>
    </row>
    <row r="1795" ht="13.5" spans="1:3">
      <c r="A1795" s="169" t="s">
        <v>3431</v>
      </c>
      <c r="B1795" s="150" t="s">
        <v>3432</v>
      </c>
      <c r="C1795" s="151"/>
    </row>
    <row r="1796" ht="13.5" spans="1:3">
      <c r="A1796" s="169" t="s">
        <v>3433</v>
      </c>
      <c r="B1796" s="150" t="s">
        <v>3434</v>
      </c>
      <c r="C1796" s="151"/>
    </row>
    <row r="1797" ht="13.5" spans="1:3">
      <c r="A1797" s="169" t="s">
        <v>3435</v>
      </c>
      <c r="B1797" s="150" t="s">
        <v>3436</v>
      </c>
      <c r="C1797" s="151"/>
    </row>
    <row r="1798" ht="13.5" spans="1:3">
      <c r="A1798" s="169" t="s">
        <v>3437</v>
      </c>
      <c r="B1798" s="150" t="s">
        <v>3438</v>
      </c>
      <c r="C1798" s="151"/>
    </row>
    <row r="1799" ht="13.5" spans="1:3">
      <c r="A1799" s="169" t="s">
        <v>3439</v>
      </c>
      <c r="B1799" s="150" t="s">
        <v>3440</v>
      </c>
      <c r="C1799" s="151"/>
    </row>
    <row r="1800" ht="13.5" spans="1:3">
      <c r="A1800" s="169" t="s">
        <v>3441</v>
      </c>
      <c r="B1800" s="150" t="s">
        <v>3442</v>
      </c>
      <c r="C1800" s="151"/>
    </row>
    <row r="1801" ht="13.5" spans="1:3">
      <c r="A1801" s="169" t="s">
        <v>3443</v>
      </c>
      <c r="B1801" s="150" t="s">
        <v>3444</v>
      </c>
      <c r="C1801" s="151"/>
    </row>
    <row r="1802" ht="13.5" spans="1:3">
      <c r="A1802" s="169" t="s">
        <v>3445</v>
      </c>
      <c r="B1802" s="150" t="s">
        <v>3446</v>
      </c>
      <c r="C1802" s="151"/>
    </row>
    <row r="1803" ht="13.5" spans="1:3">
      <c r="A1803" s="169" t="s">
        <v>3447</v>
      </c>
      <c r="B1803" s="150" t="s">
        <v>120</v>
      </c>
      <c r="C1803" s="151"/>
    </row>
    <row r="1804" ht="13.5" spans="1:3">
      <c r="A1804" s="169" t="s">
        <v>3448</v>
      </c>
      <c r="B1804" s="150" t="s">
        <v>3449</v>
      </c>
      <c r="C1804" s="151"/>
    </row>
    <row r="1805" ht="13.5" spans="1:3">
      <c r="A1805" s="169" t="s">
        <v>3450</v>
      </c>
      <c r="B1805" s="150" t="s">
        <v>3451</v>
      </c>
      <c r="C1805" s="151"/>
    </row>
    <row r="1806" ht="13.5" spans="1:3">
      <c r="A1806" s="169" t="s">
        <v>3452</v>
      </c>
      <c r="B1806" s="150" t="s">
        <v>3453</v>
      </c>
      <c r="C1806" s="151"/>
    </row>
    <row r="1807" ht="13.5" spans="1:3">
      <c r="A1807" s="169" t="s">
        <v>3454</v>
      </c>
      <c r="B1807" s="150" t="s">
        <v>3455</v>
      </c>
      <c r="C1807" s="151"/>
    </row>
    <row r="1808" ht="13.5" spans="1:3">
      <c r="A1808" s="169" t="s">
        <v>3456</v>
      </c>
      <c r="B1808" s="150" t="s">
        <v>3457</v>
      </c>
      <c r="C1808" s="151"/>
    </row>
    <row r="1809" ht="13.5" spans="1:3">
      <c r="A1809" s="169" t="s">
        <v>3458</v>
      </c>
      <c r="B1809" s="150" t="s">
        <v>3459</v>
      </c>
      <c r="C1809" s="151"/>
    </row>
    <row r="1810" ht="13.5" spans="1:3">
      <c r="A1810" s="169" t="s">
        <v>3460</v>
      </c>
      <c r="B1810" s="150" t="s">
        <v>3461</v>
      </c>
      <c r="C1810" s="151"/>
    </row>
    <row r="1811" ht="13.5" spans="1:3">
      <c r="A1811" s="169" t="s">
        <v>3462</v>
      </c>
      <c r="B1811" s="150" t="s">
        <v>3463</v>
      </c>
      <c r="C1811" s="151"/>
    </row>
    <row r="1812" ht="13.5" spans="1:3">
      <c r="A1812" s="169" t="s">
        <v>3464</v>
      </c>
      <c r="B1812" s="150" t="s">
        <v>3465</v>
      </c>
      <c r="C1812" s="151"/>
    </row>
    <row r="1813" ht="13.5" spans="1:3">
      <c r="A1813" s="169" t="s">
        <v>3466</v>
      </c>
      <c r="B1813" s="150" t="s">
        <v>3467</v>
      </c>
      <c r="C1813" s="151"/>
    </row>
    <row r="1814" ht="13.5" spans="1:3">
      <c r="A1814" s="169" t="s">
        <v>3468</v>
      </c>
      <c r="B1814" s="150" t="s">
        <v>3469</v>
      </c>
      <c r="C1814" s="151"/>
    </row>
    <row r="1815" ht="13.5" spans="1:3">
      <c r="A1815" s="169" t="s">
        <v>3470</v>
      </c>
      <c r="B1815" s="150" t="s">
        <v>120</v>
      </c>
      <c r="C1815" s="151"/>
    </row>
    <row r="1816" ht="13.5" spans="1:3">
      <c r="A1816" s="169" t="s">
        <v>3471</v>
      </c>
      <c r="B1816" s="150" t="s">
        <v>3472</v>
      </c>
      <c r="C1816" s="151"/>
    </row>
    <row r="1817" ht="13.5" spans="1:3">
      <c r="A1817" s="169" t="s">
        <v>3473</v>
      </c>
      <c r="B1817" s="150" t="s">
        <v>3474</v>
      </c>
      <c r="C1817" s="151"/>
    </row>
    <row r="1818" ht="13.5" spans="1:3">
      <c r="A1818" s="169" t="s">
        <v>3475</v>
      </c>
      <c r="B1818" s="150" t="s">
        <v>3476</v>
      </c>
      <c r="C1818" s="151"/>
    </row>
    <row r="1819" ht="13.5" spans="1:3">
      <c r="A1819" s="169" t="s">
        <v>3477</v>
      </c>
      <c r="B1819" s="150" t="s">
        <v>3478</v>
      </c>
      <c r="C1819" s="151"/>
    </row>
    <row r="1820" ht="13.5" spans="1:3">
      <c r="A1820" s="169" t="s">
        <v>3479</v>
      </c>
      <c r="B1820" s="150" t="s">
        <v>3480</v>
      </c>
      <c r="C1820" s="151"/>
    </row>
    <row r="1821" ht="13.5" spans="1:3">
      <c r="A1821" s="169" t="s">
        <v>3481</v>
      </c>
      <c r="B1821" s="150" t="s">
        <v>3482</v>
      </c>
      <c r="C1821" s="151"/>
    </row>
    <row r="1822" ht="13.5" spans="1:3">
      <c r="A1822" s="169" t="s">
        <v>3483</v>
      </c>
      <c r="B1822" s="150" t="s">
        <v>3484</v>
      </c>
      <c r="C1822" s="151"/>
    </row>
    <row r="1823" ht="13.5" spans="1:3">
      <c r="A1823" s="169" t="s">
        <v>3485</v>
      </c>
      <c r="B1823" s="150" t="s">
        <v>3486</v>
      </c>
      <c r="C1823" s="151"/>
    </row>
    <row r="1824" ht="13.5" spans="1:3">
      <c r="A1824" s="169" t="s">
        <v>3487</v>
      </c>
      <c r="B1824" s="150" t="s">
        <v>3488</v>
      </c>
      <c r="C1824" s="151"/>
    </row>
    <row r="1825" ht="13.5" spans="1:3">
      <c r="A1825" s="169" t="s">
        <v>3489</v>
      </c>
      <c r="B1825" s="150" t="s">
        <v>3490</v>
      </c>
      <c r="C1825" s="151"/>
    </row>
    <row r="1826" ht="13.5" spans="1:3">
      <c r="A1826" s="169" t="s">
        <v>3491</v>
      </c>
      <c r="B1826" s="150" t="s">
        <v>3492</v>
      </c>
      <c r="C1826" s="151"/>
    </row>
    <row r="1827" ht="13.5" spans="1:3">
      <c r="A1827" s="169" t="s">
        <v>3493</v>
      </c>
      <c r="B1827" s="150" t="s">
        <v>120</v>
      </c>
      <c r="C1827" s="151"/>
    </row>
    <row r="1828" ht="13.5" spans="1:3">
      <c r="A1828" s="169" t="s">
        <v>3494</v>
      </c>
      <c r="B1828" s="150" t="s">
        <v>3495</v>
      </c>
      <c r="C1828" s="151"/>
    </row>
    <row r="1829" ht="13.5" spans="1:3">
      <c r="A1829" s="169" t="s">
        <v>3496</v>
      </c>
      <c r="B1829" s="150" t="s">
        <v>3497</v>
      </c>
      <c r="C1829" s="151"/>
    </row>
    <row r="1830" ht="13.5" spans="1:3">
      <c r="A1830" s="169" t="s">
        <v>3498</v>
      </c>
      <c r="B1830" s="150" t="s">
        <v>3499</v>
      </c>
      <c r="C1830" s="151"/>
    </row>
    <row r="1831" ht="13.5" spans="1:3">
      <c r="A1831" s="169" t="s">
        <v>3500</v>
      </c>
      <c r="B1831" s="150" t="s">
        <v>3501</v>
      </c>
      <c r="C1831" s="151"/>
    </row>
    <row r="1832" ht="13.5" spans="1:3">
      <c r="A1832" s="169" t="s">
        <v>3502</v>
      </c>
      <c r="B1832" s="150" t="s">
        <v>3503</v>
      </c>
      <c r="C1832" s="151"/>
    </row>
    <row r="1833" ht="13.5" spans="1:3">
      <c r="A1833" s="169" t="s">
        <v>3504</v>
      </c>
      <c r="B1833" s="150" t="s">
        <v>3505</v>
      </c>
      <c r="C1833" s="151"/>
    </row>
    <row r="1834" ht="13.5" spans="1:3">
      <c r="A1834" s="169" t="s">
        <v>3506</v>
      </c>
      <c r="B1834" s="150" t="s">
        <v>3507</v>
      </c>
      <c r="C1834" s="151"/>
    </row>
    <row r="1835" ht="13.5" spans="1:3">
      <c r="A1835" s="169" t="s">
        <v>3508</v>
      </c>
      <c r="B1835" s="150" t="s">
        <v>3509</v>
      </c>
      <c r="C1835" s="151"/>
    </row>
    <row r="1836" ht="13.5" spans="1:3">
      <c r="A1836" s="169" t="s">
        <v>3510</v>
      </c>
      <c r="B1836" s="150" t="s">
        <v>3511</v>
      </c>
      <c r="C1836" s="151"/>
    </row>
    <row r="1837" ht="13.5" spans="1:3">
      <c r="A1837" s="169" t="s">
        <v>3512</v>
      </c>
      <c r="B1837" s="150" t="s">
        <v>3513</v>
      </c>
      <c r="C1837" s="151"/>
    </row>
    <row r="1838" ht="13.5" spans="1:3">
      <c r="A1838" s="169" t="s">
        <v>3514</v>
      </c>
      <c r="B1838" s="150" t="s">
        <v>3515</v>
      </c>
      <c r="C1838" s="151"/>
    </row>
    <row r="1839" ht="13.5" spans="1:3">
      <c r="A1839" s="169" t="s">
        <v>3516</v>
      </c>
      <c r="B1839" s="150" t="s">
        <v>3517</v>
      </c>
      <c r="C1839" s="151"/>
    </row>
    <row r="1840" ht="13.5" spans="1:3">
      <c r="A1840" s="169" t="s">
        <v>3518</v>
      </c>
      <c r="B1840" s="133" t="s">
        <v>3519</v>
      </c>
      <c r="C1840" s="155"/>
    </row>
    <row r="1841" ht="13.5" spans="1:3">
      <c r="A1841" s="169" t="s">
        <v>3520</v>
      </c>
      <c r="B1841" s="133" t="s">
        <v>3521</v>
      </c>
      <c r="C1841" s="155"/>
    </row>
    <row r="1842" ht="13.5" spans="1:3">
      <c r="A1842" s="169" t="s">
        <v>3522</v>
      </c>
      <c r="B1842" s="133" t="s">
        <v>120</v>
      </c>
      <c r="C1842" s="155"/>
    </row>
    <row r="1843" ht="13.5" spans="1:3">
      <c r="A1843" s="169" t="s">
        <v>3523</v>
      </c>
      <c r="B1843" s="133" t="s">
        <v>3524</v>
      </c>
      <c r="C1843" s="155"/>
    </row>
    <row r="1844" ht="13.5" spans="1:3">
      <c r="A1844" s="169" t="s">
        <v>3525</v>
      </c>
      <c r="B1844" s="133" t="s">
        <v>3526</v>
      </c>
      <c r="C1844" s="155"/>
    </row>
    <row r="1845" ht="13.5" spans="1:3">
      <c r="A1845" s="169" t="s">
        <v>3527</v>
      </c>
      <c r="B1845" s="133" t="s">
        <v>3528</v>
      </c>
      <c r="C1845" s="155"/>
    </row>
    <row r="1846" ht="13.5" spans="1:3">
      <c r="A1846" s="169" t="s">
        <v>3529</v>
      </c>
      <c r="B1846" s="133" t="s">
        <v>3530</v>
      </c>
      <c r="C1846" s="155"/>
    </row>
    <row r="1847" ht="13.5" spans="1:3">
      <c r="A1847" s="169" t="s">
        <v>3531</v>
      </c>
      <c r="B1847" s="133" t="s">
        <v>3532</v>
      </c>
      <c r="C1847" s="155"/>
    </row>
    <row r="1848" ht="13.5" spans="1:3">
      <c r="A1848" s="169" t="s">
        <v>3533</v>
      </c>
      <c r="B1848" s="133" t="s">
        <v>779</v>
      </c>
      <c r="C1848" s="155"/>
    </row>
    <row r="1849" ht="13.5" spans="1:3">
      <c r="A1849" s="169" t="s">
        <v>3534</v>
      </c>
      <c r="B1849" s="133" t="s">
        <v>3535</v>
      </c>
      <c r="C1849" s="155"/>
    </row>
    <row r="1850" ht="13.5" spans="1:3">
      <c r="A1850" s="169" t="s">
        <v>3536</v>
      </c>
      <c r="B1850" s="133" t="s">
        <v>3537</v>
      </c>
      <c r="C1850" s="155"/>
    </row>
    <row r="1851" ht="13.5" spans="1:3">
      <c r="A1851" s="169" t="s">
        <v>3538</v>
      </c>
      <c r="B1851" s="133" t="s">
        <v>3539</v>
      </c>
      <c r="C1851" s="155"/>
    </row>
    <row r="1852" ht="13.5" spans="1:3">
      <c r="A1852" s="169" t="s">
        <v>3540</v>
      </c>
      <c r="B1852" s="133" t="s">
        <v>3541</v>
      </c>
      <c r="C1852" s="155"/>
    </row>
    <row r="1853" ht="13.5" spans="1:3">
      <c r="A1853" s="169" t="s">
        <v>3542</v>
      </c>
      <c r="B1853" s="133" t="s">
        <v>3543</v>
      </c>
      <c r="C1853" s="155"/>
    </row>
    <row r="1854" ht="13.5" spans="1:3">
      <c r="A1854" s="169" t="s">
        <v>3544</v>
      </c>
      <c r="B1854" s="133" t="s">
        <v>3545</v>
      </c>
      <c r="C1854" s="155"/>
    </row>
    <row r="1855" ht="13.5" spans="1:3">
      <c r="A1855" s="169" t="s">
        <v>3546</v>
      </c>
      <c r="B1855" s="133" t="s">
        <v>3547</v>
      </c>
      <c r="C1855" s="155"/>
    </row>
    <row r="1856" ht="13.5" spans="1:3">
      <c r="A1856" s="169" t="s">
        <v>3548</v>
      </c>
      <c r="B1856" s="133" t="s">
        <v>3549</v>
      </c>
      <c r="C1856" s="155"/>
    </row>
    <row r="1857" ht="13.5" spans="1:3">
      <c r="A1857" s="169" t="s">
        <v>3550</v>
      </c>
      <c r="B1857" s="133" t="s">
        <v>120</v>
      </c>
      <c r="C1857" s="155"/>
    </row>
    <row r="1858" ht="13.5" spans="1:3">
      <c r="A1858" s="169" t="s">
        <v>3551</v>
      </c>
      <c r="B1858" s="133" t="s">
        <v>3552</v>
      </c>
      <c r="C1858" s="155"/>
    </row>
    <row r="1859" ht="13.5" spans="1:3">
      <c r="A1859" s="169" t="s">
        <v>3553</v>
      </c>
      <c r="B1859" s="133" t="s">
        <v>3554</v>
      </c>
      <c r="C1859" s="155"/>
    </row>
    <row r="1860" ht="13.5" spans="1:3">
      <c r="A1860" s="169" t="s">
        <v>3555</v>
      </c>
      <c r="B1860" s="133" t="s">
        <v>3556</v>
      </c>
      <c r="C1860" s="155"/>
    </row>
    <row r="1861" ht="13.5" spans="1:3">
      <c r="A1861" s="169" t="s">
        <v>3557</v>
      </c>
      <c r="B1861" s="133" t="s">
        <v>3558</v>
      </c>
      <c r="C1861" s="155"/>
    </row>
    <row r="1862" ht="13.5" spans="1:3">
      <c r="A1862" s="169" t="s">
        <v>3559</v>
      </c>
      <c r="B1862" s="133" t="s">
        <v>3560</v>
      </c>
      <c r="C1862" s="155"/>
    </row>
    <row r="1863" ht="13.5" spans="1:3">
      <c r="A1863" s="169" t="s">
        <v>3561</v>
      </c>
      <c r="B1863" s="133" t="s">
        <v>3562</v>
      </c>
      <c r="C1863" s="155"/>
    </row>
    <row r="1864" ht="13.5" spans="1:3">
      <c r="A1864" s="169" t="s">
        <v>3563</v>
      </c>
      <c r="B1864" s="133" t="s">
        <v>3564</v>
      </c>
      <c r="C1864" s="155"/>
    </row>
    <row r="1865" ht="13.5" spans="1:3">
      <c r="A1865" s="169" t="s">
        <v>3565</v>
      </c>
      <c r="B1865" s="133" t="s">
        <v>120</v>
      </c>
      <c r="C1865" s="155"/>
    </row>
    <row r="1866" ht="13.5" spans="1:3">
      <c r="A1866" s="169" t="s">
        <v>3566</v>
      </c>
      <c r="B1866" s="133" t="s">
        <v>3567</v>
      </c>
      <c r="C1866" s="155"/>
    </row>
    <row r="1867" ht="13.5" spans="1:3">
      <c r="A1867" s="169" t="s">
        <v>3568</v>
      </c>
      <c r="B1867" s="133" t="s">
        <v>3569</v>
      </c>
      <c r="C1867" s="155"/>
    </row>
    <row r="1868" ht="13.5" spans="1:3">
      <c r="A1868" s="169" t="s">
        <v>3570</v>
      </c>
      <c r="B1868" s="133" t="s">
        <v>3571</v>
      </c>
      <c r="C1868" s="155"/>
    </row>
    <row r="1869" ht="13.5" spans="1:3">
      <c r="A1869" s="169" t="s">
        <v>3572</v>
      </c>
      <c r="B1869" s="133" t="s">
        <v>3573</v>
      </c>
      <c r="C1869" s="155"/>
    </row>
    <row r="1870" ht="13.5" spans="1:3">
      <c r="A1870" s="169" t="s">
        <v>3574</v>
      </c>
      <c r="B1870" s="133" t="s">
        <v>3575</v>
      </c>
      <c r="C1870" s="155"/>
    </row>
    <row r="1871" ht="13.5" spans="1:3">
      <c r="A1871" s="169" t="s">
        <v>3576</v>
      </c>
      <c r="B1871" s="133" t="s">
        <v>3577</v>
      </c>
      <c r="C1871" s="155"/>
    </row>
    <row r="1872" ht="13.5" spans="1:3">
      <c r="A1872" s="169" t="s">
        <v>3578</v>
      </c>
      <c r="B1872" s="133" t="s">
        <v>3579</v>
      </c>
      <c r="C1872" s="155"/>
    </row>
    <row r="1873" ht="13.5" spans="1:3">
      <c r="A1873" s="169" t="s">
        <v>3580</v>
      </c>
      <c r="B1873" s="133" t="s">
        <v>3581</v>
      </c>
      <c r="C1873" s="155"/>
    </row>
    <row r="1874" ht="13.5" spans="1:3">
      <c r="A1874" s="169" t="s">
        <v>3582</v>
      </c>
      <c r="B1874" s="133" t="s">
        <v>3583</v>
      </c>
      <c r="C1874" s="155"/>
    </row>
    <row r="1875" ht="13.5" spans="1:3">
      <c r="A1875" s="169" t="s">
        <v>3584</v>
      </c>
      <c r="B1875" s="133" t="s">
        <v>120</v>
      </c>
      <c r="C1875" s="155"/>
    </row>
    <row r="1876" ht="13.5" spans="1:3">
      <c r="A1876" s="169" t="s">
        <v>3585</v>
      </c>
      <c r="B1876" s="133" t="s">
        <v>3586</v>
      </c>
      <c r="C1876" s="155"/>
    </row>
    <row r="1877" ht="13.5" spans="1:3">
      <c r="A1877" s="169" t="s">
        <v>3587</v>
      </c>
      <c r="B1877" s="133" t="s">
        <v>3588</v>
      </c>
      <c r="C1877" s="155"/>
    </row>
    <row r="1878" ht="13.5" spans="1:3">
      <c r="A1878" s="169" t="s">
        <v>3589</v>
      </c>
      <c r="B1878" s="133" t="s">
        <v>3590</v>
      </c>
      <c r="C1878" s="155"/>
    </row>
    <row r="1879" ht="13.5" spans="1:3">
      <c r="A1879" s="169" t="s">
        <v>3591</v>
      </c>
      <c r="B1879" s="133" t="s">
        <v>3592</v>
      </c>
      <c r="C1879" s="155"/>
    </row>
    <row r="1880" ht="13.5" spans="1:3">
      <c r="A1880" s="169" t="s">
        <v>3593</v>
      </c>
      <c r="B1880" s="133" t="s">
        <v>3594</v>
      </c>
      <c r="C1880" s="155"/>
    </row>
    <row r="1881" ht="13.5" spans="1:3">
      <c r="A1881" s="169" t="s">
        <v>3595</v>
      </c>
      <c r="B1881" s="133" t="s">
        <v>3596</v>
      </c>
      <c r="C1881" s="155"/>
    </row>
    <row r="1882" ht="13.5" spans="1:3">
      <c r="A1882" s="169" t="s">
        <v>3597</v>
      </c>
      <c r="B1882" s="133" t="s">
        <v>3598</v>
      </c>
      <c r="C1882" s="155"/>
    </row>
    <row r="1883" ht="13.5" spans="1:3">
      <c r="A1883" s="169" t="s">
        <v>3599</v>
      </c>
      <c r="B1883" s="133" t="s">
        <v>3600</v>
      </c>
      <c r="C1883" s="155"/>
    </row>
    <row r="1884" ht="13.5" spans="1:3">
      <c r="A1884" s="169" t="s">
        <v>3601</v>
      </c>
      <c r="B1884" s="133" t="s">
        <v>3602</v>
      </c>
      <c r="C1884" s="155"/>
    </row>
    <row r="1885" ht="13.5" spans="1:3">
      <c r="A1885" s="169" t="s">
        <v>3603</v>
      </c>
      <c r="B1885" s="133" t="s">
        <v>3604</v>
      </c>
      <c r="C1885" s="155"/>
    </row>
    <row r="1886" ht="13.5" spans="1:3">
      <c r="A1886" s="169" t="s">
        <v>3605</v>
      </c>
      <c r="B1886" s="133" t="s">
        <v>3606</v>
      </c>
      <c r="C1886" s="155"/>
    </row>
    <row r="1887" ht="13.5" spans="1:3">
      <c r="A1887" s="169" t="s">
        <v>3607</v>
      </c>
      <c r="B1887" s="133" t="s">
        <v>3608</v>
      </c>
      <c r="C1887" s="155"/>
    </row>
    <row r="1888" ht="13.5" spans="1:3">
      <c r="A1888" s="169" t="s">
        <v>3609</v>
      </c>
      <c r="B1888" s="133" t="s">
        <v>3610</v>
      </c>
      <c r="C1888" s="155"/>
    </row>
    <row r="1889" ht="13.5" spans="1:3">
      <c r="A1889" s="169" t="s">
        <v>3611</v>
      </c>
      <c r="B1889" s="133" t="s">
        <v>3612</v>
      </c>
      <c r="C1889" s="155"/>
    </row>
    <row r="1890" ht="13.5" spans="1:3">
      <c r="A1890" s="169" t="s">
        <v>3613</v>
      </c>
      <c r="B1890" s="133" t="s">
        <v>120</v>
      </c>
      <c r="C1890" s="155"/>
    </row>
    <row r="1891" ht="13.5" spans="1:3">
      <c r="A1891" s="169" t="s">
        <v>3614</v>
      </c>
      <c r="B1891" s="133" t="s">
        <v>3615</v>
      </c>
      <c r="C1891" s="155"/>
    </row>
    <row r="1892" ht="13.5" spans="1:3">
      <c r="A1892" s="169" t="s">
        <v>3616</v>
      </c>
      <c r="B1892" s="133" t="s">
        <v>3617</v>
      </c>
      <c r="C1892" s="155"/>
    </row>
    <row r="1893" ht="13.5" spans="1:3">
      <c r="A1893" s="169" t="s">
        <v>3618</v>
      </c>
      <c r="B1893" s="133" t="s">
        <v>3619</v>
      </c>
      <c r="C1893" s="155"/>
    </row>
    <row r="1894" ht="13.5" spans="1:3">
      <c r="A1894" s="169" t="s">
        <v>3620</v>
      </c>
      <c r="B1894" s="133" t="s">
        <v>3621</v>
      </c>
      <c r="C1894" s="155"/>
    </row>
    <row r="1895" ht="13.5" spans="1:3">
      <c r="A1895" s="169" t="s">
        <v>3622</v>
      </c>
      <c r="B1895" s="133" t="s">
        <v>3623</v>
      </c>
      <c r="C1895" s="155"/>
    </row>
    <row r="1896" ht="13.5" spans="1:3">
      <c r="A1896" s="169" t="s">
        <v>3624</v>
      </c>
      <c r="B1896" s="133" t="s">
        <v>3625</v>
      </c>
      <c r="C1896" s="155"/>
    </row>
    <row r="1897" ht="13.5" spans="1:3">
      <c r="A1897" s="169" t="s">
        <v>3626</v>
      </c>
      <c r="B1897" s="133" t="s">
        <v>3627</v>
      </c>
      <c r="C1897" s="155"/>
    </row>
    <row r="1898" ht="13.5" spans="1:3">
      <c r="A1898" s="169" t="s">
        <v>3628</v>
      </c>
      <c r="B1898" s="133" t="s">
        <v>3629</v>
      </c>
      <c r="C1898" s="155"/>
    </row>
    <row r="1899" ht="13.5" spans="1:3">
      <c r="A1899" s="169" t="s">
        <v>3630</v>
      </c>
      <c r="B1899" s="133" t="s">
        <v>3631</v>
      </c>
      <c r="C1899" s="155"/>
    </row>
    <row r="1900" ht="13.5" spans="1:3">
      <c r="A1900" s="169" t="s">
        <v>3632</v>
      </c>
      <c r="B1900" s="133" t="s">
        <v>3633</v>
      </c>
      <c r="C1900" s="155"/>
    </row>
    <row r="1901" ht="13.5" spans="1:3">
      <c r="A1901" s="169" t="s">
        <v>3634</v>
      </c>
      <c r="B1901" s="133" t="s">
        <v>3635</v>
      </c>
      <c r="C1901" s="155"/>
    </row>
    <row r="1902" ht="13.5" spans="1:3">
      <c r="A1902" s="169" t="s">
        <v>3636</v>
      </c>
      <c r="B1902" s="133" t="s">
        <v>3637</v>
      </c>
      <c r="C1902" s="155"/>
    </row>
    <row r="1903" ht="13.5" spans="1:3">
      <c r="A1903" s="169" t="s">
        <v>3638</v>
      </c>
      <c r="B1903" s="133" t="s">
        <v>3639</v>
      </c>
      <c r="C1903" s="155"/>
    </row>
    <row r="1904" ht="13.5" spans="1:3">
      <c r="A1904" s="169" t="s">
        <v>3640</v>
      </c>
      <c r="B1904" s="133" t="s">
        <v>3641</v>
      </c>
      <c r="C1904" s="155"/>
    </row>
    <row r="1905" ht="13.5" spans="1:3">
      <c r="A1905" s="169" t="s">
        <v>3642</v>
      </c>
      <c r="B1905" s="133" t="s">
        <v>3643</v>
      </c>
      <c r="C1905" s="155"/>
    </row>
    <row r="1906" ht="13.5" spans="1:3">
      <c r="A1906" s="169" t="s">
        <v>3644</v>
      </c>
      <c r="B1906" s="133" t="s">
        <v>3645</v>
      </c>
      <c r="C1906" s="155"/>
    </row>
    <row r="1907" ht="13.5" spans="1:3">
      <c r="A1907" s="169" t="s">
        <v>3646</v>
      </c>
      <c r="B1907" s="133" t="s">
        <v>3647</v>
      </c>
      <c r="C1907" s="155"/>
    </row>
    <row r="1908" ht="13.5" spans="1:3">
      <c r="A1908" s="169" t="s">
        <v>3648</v>
      </c>
      <c r="B1908" s="133" t="s">
        <v>3649</v>
      </c>
      <c r="C1908" s="155"/>
    </row>
    <row r="1909" ht="13.5" spans="1:3">
      <c r="A1909" s="169" t="s">
        <v>3650</v>
      </c>
      <c r="B1909" s="133" t="s">
        <v>3651</v>
      </c>
      <c r="C1909" s="155"/>
    </row>
    <row r="1910" ht="13.5" spans="1:3">
      <c r="A1910" s="169" t="s">
        <v>3652</v>
      </c>
      <c r="B1910" s="133" t="s">
        <v>3653</v>
      </c>
      <c r="C1910" s="155"/>
    </row>
    <row r="1911" ht="13.5" spans="1:3">
      <c r="A1911" s="169" t="s">
        <v>3654</v>
      </c>
      <c r="B1911" s="133" t="s">
        <v>120</v>
      </c>
      <c r="C1911" s="155"/>
    </row>
    <row r="1912" ht="13.5" spans="1:3">
      <c r="A1912" s="169" t="s">
        <v>3655</v>
      </c>
      <c r="B1912" s="133" t="s">
        <v>3656</v>
      </c>
      <c r="C1912" s="155"/>
    </row>
    <row r="1913" ht="13.5" spans="1:3">
      <c r="A1913" s="169" t="s">
        <v>3657</v>
      </c>
      <c r="B1913" s="133" t="s">
        <v>3658</v>
      </c>
      <c r="C1913" s="155"/>
    </row>
    <row r="1914" ht="13.5" spans="1:3">
      <c r="A1914" s="169" t="s">
        <v>3659</v>
      </c>
      <c r="B1914" s="133" t="s">
        <v>3660</v>
      </c>
      <c r="C1914" s="155"/>
    </row>
    <row r="1915" ht="13.5" spans="1:3">
      <c r="A1915" s="169" t="s">
        <v>3661</v>
      </c>
      <c r="B1915" s="133" t="s">
        <v>3662</v>
      </c>
      <c r="C1915" s="155"/>
    </row>
    <row r="1916" ht="13.5" spans="1:3">
      <c r="A1916" s="169" t="s">
        <v>3663</v>
      </c>
      <c r="B1916" s="133" t="s">
        <v>3664</v>
      </c>
      <c r="C1916" s="155"/>
    </row>
    <row r="1917" ht="13.5" spans="1:3">
      <c r="A1917" s="169" t="s">
        <v>3665</v>
      </c>
      <c r="B1917" s="133" t="s">
        <v>3666</v>
      </c>
      <c r="C1917" s="155"/>
    </row>
    <row r="1918" ht="13.5" spans="1:3">
      <c r="A1918" s="169" t="s">
        <v>3667</v>
      </c>
      <c r="B1918" s="133" t="s">
        <v>3668</v>
      </c>
      <c r="C1918" s="155"/>
    </row>
    <row r="1919" ht="13.5" spans="1:3">
      <c r="A1919" s="169" t="s">
        <v>3669</v>
      </c>
      <c r="B1919" s="133" t="s">
        <v>3670</v>
      </c>
      <c r="C1919" s="155"/>
    </row>
    <row r="1920" ht="13.5" spans="1:3">
      <c r="A1920" s="169" t="s">
        <v>3671</v>
      </c>
      <c r="B1920" s="133" t="s">
        <v>120</v>
      </c>
      <c r="C1920" s="155"/>
    </row>
    <row r="1921" ht="13.5" spans="1:3">
      <c r="A1921" s="169" t="s">
        <v>3672</v>
      </c>
      <c r="B1921" s="133" t="s">
        <v>3673</v>
      </c>
      <c r="C1921" s="155"/>
    </row>
    <row r="1922" ht="13.5" spans="1:3">
      <c r="A1922" s="169" t="s">
        <v>3674</v>
      </c>
      <c r="B1922" s="133" t="s">
        <v>3675</v>
      </c>
      <c r="C1922" s="155"/>
    </row>
    <row r="1923" ht="13.5" spans="1:3">
      <c r="A1923" s="169" t="s">
        <v>3676</v>
      </c>
      <c r="B1923" s="133" t="s">
        <v>3677</v>
      </c>
      <c r="C1923" s="155"/>
    </row>
    <row r="1924" ht="13.5" spans="1:3">
      <c r="A1924" s="169" t="s">
        <v>3678</v>
      </c>
      <c r="B1924" s="133" t="s">
        <v>3679</v>
      </c>
      <c r="C1924" s="155"/>
    </row>
    <row r="1925" ht="13.5" spans="1:3">
      <c r="A1925" s="169" t="s">
        <v>3680</v>
      </c>
      <c r="B1925" s="133" t="s">
        <v>3681</v>
      </c>
      <c r="C1925" s="155"/>
    </row>
    <row r="1926" ht="13.5" spans="1:3">
      <c r="A1926" s="169" t="s">
        <v>3682</v>
      </c>
      <c r="B1926" s="133" t="s">
        <v>3683</v>
      </c>
      <c r="C1926" s="155"/>
    </row>
    <row r="1927" ht="13.5" spans="1:3">
      <c r="A1927" s="169" t="s">
        <v>3684</v>
      </c>
      <c r="B1927" s="133" t="s">
        <v>3685</v>
      </c>
      <c r="C1927" s="155"/>
    </row>
    <row r="1928" ht="13.5" spans="1:3">
      <c r="A1928" s="169" t="s">
        <v>3686</v>
      </c>
      <c r="B1928" s="133" t="s">
        <v>3687</v>
      </c>
      <c r="C1928" s="155"/>
    </row>
    <row r="1929" ht="13.5" spans="1:3">
      <c r="A1929" s="169" t="s">
        <v>3688</v>
      </c>
      <c r="B1929" s="133" t="s">
        <v>3689</v>
      </c>
      <c r="C1929" s="155"/>
    </row>
    <row r="1930" ht="13.5" spans="1:3">
      <c r="A1930" s="169" t="s">
        <v>3690</v>
      </c>
      <c r="B1930" s="133" t="s">
        <v>120</v>
      </c>
      <c r="C1930" s="155"/>
    </row>
    <row r="1931" ht="13.5" spans="1:3">
      <c r="A1931" s="169" t="s">
        <v>3691</v>
      </c>
      <c r="B1931" s="133" t="s">
        <v>3692</v>
      </c>
      <c r="C1931" s="155"/>
    </row>
    <row r="1932" ht="13.5" spans="1:3">
      <c r="A1932" s="169" t="s">
        <v>3693</v>
      </c>
      <c r="B1932" s="133" t="s">
        <v>3694</v>
      </c>
      <c r="C1932" s="155"/>
    </row>
    <row r="1933" ht="13.5" spans="1:3">
      <c r="A1933" s="169" t="s">
        <v>3695</v>
      </c>
      <c r="B1933" s="133" t="s">
        <v>3696</v>
      </c>
      <c r="C1933" s="155"/>
    </row>
    <row r="1934" ht="13.5" spans="1:3">
      <c r="A1934" s="169" t="s">
        <v>3697</v>
      </c>
      <c r="B1934" s="133" t="s">
        <v>3698</v>
      </c>
      <c r="C1934" s="155"/>
    </row>
    <row r="1935" ht="13.5" spans="1:3">
      <c r="A1935" s="169" t="s">
        <v>3699</v>
      </c>
      <c r="B1935" s="133" t="s">
        <v>3700</v>
      </c>
      <c r="C1935" s="155"/>
    </row>
    <row r="1936" ht="13.5" spans="1:3">
      <c r="A1936" s="169" t="s">
        <v>3701</v>
      </c>
      <c r="B1936" s="133" t="s">
        <v>3702</v>
      </c>
      <c r="C1936" s="155"/>
    </row>
    <row r="1937" ht="13.5" spans="1:3">
      <c r="A1937" s="169" t="s">
        <v>3703</v>
      </c>
      <c r="B1937" s="133" t="s">
        <v>3704</v>
      </c>
      <c r="C1937" s="155"/>
    </row>
    <row r="1938" ht="13.5" spans="1:3">
      <c r="A1938" s="169" t="s">
        <v>3705</v>
      </c>
      <c r="B1938" s="133" t="s">
        <v>3706</v>
      </c>
      <c r="C1938" s="155"/>
    </row>
    <row r="1939" ht="13.5" spans="1:3">
      <c r="A1939" s="169" t="s">
        <v>3707</v>
      </c>
      <c r="B1939" s="133" t="s">
        <v>3708</v>
      </c>
      <c r="C1939" s="155"/>
    </row>
    <row r="1940" ht="13.5" spans="1:3">
      <c r="A1940" s="169" t="s">
        <v>3709</v>
      </c>
      <c r="B1940" s="133" t="s">
        <v>3710</v>
      </c>
      <c r="C1940" s="155"/>
    </row>
    <row r="1941" ht="13.5" spans="1:3">
      <c r="A1941" s="169" t="s">
        <v>3711</v>
      </c>
      <c r="B1941" s="133" t="s">
        <v>3712</v>
      </c>
      <c r="C1941" s="155"/>
    </row>
    <row r="1942" ht="13.5" spans="1:3">
      <c r="A1942" s="169" t="s">
        <v>3713</v>
      </c>
      <c r="B1942" s="133" t="s">
        <v>120</v>
      </c>
      <c r="C1942" s="155"/>
    </row>
    <row r="1943" ht="13.5" spans="1:3">
      <c r="A1943" s="169" t="s">
        <v>3714</v>
      </c>
      <c r="B1943" s="133" t="s">
        <v>3715</v>
      </c>
      <c r="C1943" s="155"/>
    </row>
    <row r="1944" ht="13.5" spans="1:3">
      <c r="A1944" s="169" t="s">
        <v>3716</v>
      </c>
      <c r="B1944" s="133" t="s">
        <v>3717</v>
      </c>
      <c r="C1944" s="155"/>
    </row>
    <row r="1945" ht="13.5" spans="1:3">
      <c r="A1945" s="169" t="s">
        <v>3718</v>
      </c>
      <c r="B1945" s="133" t="s">
        <v>3719</v>
      </c>
      <c r="C1945" s="155"/>
    </row>
    <row r="1946" ht="13.5" spans="1:3">
      <c r="A1946" s="169" t="s">
        <v>3720</v>
      </c>
      <c r="B1946" s="133" t="s">
        <v>3721</v>
      </c>
      <c r="C1946" s="155"/>
    </row>
    <row r="1947" ht="13.5" spans="1:3">
      <c r="A1947" s="169" t="s">
        <v>3722</v>
      </c>
      <c r="B1947" s="133" t="s">
        <v>3723</v>
      </c>
      <c r="C1947" s="155"/>
    </row>
    <row r="1948" ht="13.5" spans="1:3">
      <c r="A1948" s="169" t="s">
        <v>3724</v>
      </c>
      <c r="B1948" s="133" t="s">
        <v>3725</v>
      </c>
      <c r="C1948" s="155"/>
    </row>
    <row r="1949" ht="13.5" spans="1:3">
      <c r="A1949" s="169" t="s">
        <v>3726</v>
      </c>
      <c r="B1949" s="133" t="s">
        <v>3727</v>
      </c>
      <c r="C1949" s="155"/>
    </row>
    <row r="1950" ht="13.5" spans="1:3">
      <c r="A1950" s="169" t="s">
        <v>3728</v>
      </c>
      <c r="B1950" s="133" t="s">
        <v>120</v>
      </c>
      <c r="C1950" s="155"/>
    </row>
    <row r="1951" ht="13.5" spans="1:3">
      <c r="A1951" s="169" t="s">
        <v>3729</v>
      </c>
      <c r="B1951" s="133" t="s">
        <v>3730</v>
      </c>
      <c r="C1951" s="155"/>
    </row>
    <row r="1952" ht="13.5" spans="1:3">
      <c r="A1952" s="169" t="s">
        <v>3731</v>
      </c>
      <c r="B1952" s="133" t="s">
        <v>3732</v>
      </c>
      <c r="C1952" s="155"/>
    </row>
    <row r="1953" ht="13.5" spans="1:3">
      <c r="A1953" s="169" t="s">
        <v>3733</v>
      </c>
      <c r="B1953" s="133" t="s">
        <v>3734</v>
      </c>
      <c r="C1953" s="155"/>
    </row>
    <row r="1954" ht="13.5" spans="1:3">
      <c r="A1954" s="169" t="s">
        <v>3735</v>
      </c>
      <c r="B1954" s="133" t="s">
        <v>3736</v>
      </c>
      <c r="C1954" s="155"/>
    </row>
    <row r="1955" ht="13.5" spans="1:3">
      <c r="A1955" s="169" t="s">
        <v>3737</v>
      </c>
      <c r="B1955" s="133" t="s">
        <v>3738</v>
      </c>
      <c r="C1955" s="155"/>
    </row>
    <row r="1956" ht="13.5" spans="1:3">
      <c r="A1956" s="169" t="s">
        <v>3739</v>
      </c>
      <c r="B1956" s="133" t="s">
        <v>3740</v>
      </c>
      <c r="C1956" s="155"/>
    </row>
    <row r="1957" ht="13.5" spans="1:3">
      <c r="A1957" s="169" t="s">
        <v>3741</v>
      </c>
      <c r="B1957" s="133" t="s">
        <v>3742</v>
      </c>
      <c r="C1957" s="155"/>
    </row>
    <row r="1958" ht="13.5" spans="1:3">
      <c r="A1958" s="169" t="s">
        <v>3743</v>
      </c>
      <c r="B1958" s="133" t="s">
        <v>3744</v>
      </c>
      <c r="C1958" s="155"/>
    </row>
    <row r="1959" ht="13.5" spans="1:3">
      <c r="A1959" s="169" t="s">
        <v>3745</v>
      </c>
      <c r="B1959" s="133" t="s">
        <v>3746</v>
      </c>
      <c r="C1959" s="155"/>
    </row>
    <row r="1960" ht="13.5" spans="1:3">
      <c r="A1960" s="169" t="s">
        <v>3747</v>
      </c>
      <c r="B1960" s="133" t="s">
        <v>3748</v>
      </c>
      <c r="C1960" s="155"/>
    </row>
    <row r="1961" ht="13.5" spans="1:3">
      <c r="A1961" s="169" t="s">
        <v>3749</v>
      </c>
      <c r="B1961" s="133" t="s">
        <v>3750</v>
      </c>
      <c r="C1961" s="155"/>
    </row>
    <row r="1962" ht="13.5" spans="1:3">
      <c r="A1962" s="169" t="s">
        <v>3751</v>
      </c>
      <c r="B1962" s="133" t="s">
        <v>3752</v>
      </c>
      <c r="C1962" s="155"/>
    </row>
    <row r="1963" ht="13.5" spans="1:3">
      <c r="A1963" s="169" t="s">
        <v>3753</v>
      </c>
      <c r="B1963" s="133" t="s">
        <v>3515</v>
      </c>
      <c r="C1963" s="155"/>
    </row>
    <row r="1964" ht="13.5" spans="1:3">
      <c r="A1964" s="169" t="s">
        <v>3754</v>
      </c>
      <c r="B1964" s="133" t="s">
        <v>3755</v>
      </c>
      <c r="C1964" s="155"/>
    </row>
    <row r="1965" ht="13.5" spans="1:3">
      <c r="A1965" s="169" t="s">
        <v>3756</v>
      </c>
      <c r="B1965" s="133" t="s">
        <v>3757</v>
      </c>
      <c r="C1965" s="155"/>
    </row>
    <row r="1966" ht="13.5" spans="1:3">
      <c r="A1966" s="169" t="s">
        <v>3758</v>
      </c>
      <c r="B1966" s="133" t="s">
        <v>3759</v>
      </c>
      <c r="C1966" s="155"/>
    </row>
    <row r="1967" ht="13.5" spans="1:3">
      <c r="A1967" s="169" t="s">
        <v>3760</v>
      </c>
      <c r="B1967" s="133" t="s">
        <v>3761</v>
      </c>
      <c r="C1967" s="155"/>
    </row>
    <row r="1968" ht="13.5" spans="1:3">
      <c r="A1968" s="169" t="s">
        <v>3762</v>
      </c>
      <c r="B1968" s="133" t="s">
        <v>3763</v>
      </c>
      <c r="C1968" s="156"/>
    </row>
    <row r="1969" ht="13.5" spans="1:3">
      <c r="A1969" s="169" t="s">
        <v>3764</v>
      </c>
      <c r="B1969" s="133" t="s">
        <v>3765</v>
      </c>
      <c r="C1969" s="156"/>
    </row>
    <row r="1970" ht="13.5" spans="1:3">
      <c r="A1970" s="169" t="s">
        <v>3766</v>
      </c>
      <c r="B1970" s="133" t="s">
        <v>120</v>
      </c>
      <c r="C1970" s="156"/>
    </row>
    <row r="1971" ht="13.5" spans="1:3">
      <c r="A1971" s="169" t="s">
        <v>3767</v>
      </c>
      <c r="B1971" s="133" t="s">
        <v>3768</v>
      </c>
      <c r="C1971" s="156"/>
    </row>
    <row r="1972" ht="13.5" spans="1:3">
      <c r="A1972" s="169" t="s">
        <v>3769</v>
      </c>
      <c r="B1972" s="133" t="s">
        <v>3770</v>
      </c>
      <c r="C1972" s="156"/>
    </row>
    <row r="1973" ht="13.5" spans="1:3">
      <c r="A1973" s="169" t="s">
        <v>3771</v>
      </c>
      <c r="B1973" s="133" t="s">
        <v>3772</v>
      </c>
      <c r="C1973" s="156"/>
    </row>
    <row r="1974" ht="13.5" spans="1:3">
      <c r="A1974" s="169" t="s">
        <v>3773</v>
      </c>
      <c r="B1974" s="133" t="s">
        <v>3774</v>
      </c>
      <c r="C1974" s="155"/>
    </row>
    <row r="1975" ht="13.5" spans="1:3">
      <c r="A1975" s="169" t="s">
        <v>3775</v>
      </c>
      <c r="B1975" s="133" t="s">
        <v>3776</v>
      </c>
      <c r="C1975" s="155"/>
    </row>
    <row r="1976" ht="13.5" spans="1:3">
      <c r="A1976" s="169" t="s">
        <v>3777</v>
      </c>
      <c r="B1976" s="133" t="s">
        <v>3778</v>
      </c>
      <c r="C1976" s="155"/>
    </row>
    <row r="1977" ht="13.5" spans="1:3">
      <c r="A1977" s="169" t="s">
        <v>3779</v>
      </c>
      <c r="B1977" s="133" t="s">
        <v>3780</v>
      </c>
      <c r="C1977" s="155"/>
    </row>
    <row r="1978" ht="13.5" spans="1:3">
      <c r="A1978" s="169" t="s">
        <v>3781</v>
      </c>
      <c r="B1978" s="133" t="s">
        <v>3782</v>
      </c>
      <c r="C1978" s="155"/>
    </row>
    <row r="1979" ht="13.5" spans="1:3">
      <c r="A1979" s="169" t="s">
        <v>3783</v>
      </c>
      <c r="B1979" s="133" t="s">
        <v>3784</v>
      </c>
      <c r="C1979" s="155"/>
    </row>
    <row r="1980" ht="13.5" spans="1:3">
      <c r="A1980" s="169" t="s">
        <v>3785</v>
      </c>
      <c r="B1980" s="133" t="s">
        <v>3786</v>
      </c>
      <c r="C1980" s="155"/>
    </row>
    <row r="1981" ht="13.5" spans="1:3">
      <c r="A1981" s="169" t="s">
        <v>3787</v>
      </c>
      <c r="B1981" s="133" t="s">
        <v>120</v>
      </c>
      <c r="C1981" s="155"/>
    </row>
    <row r="1982" ht="13.5" spans="1:3">
      <c r="A1982" s="169" t="s">
        <v>3788</v>
      </c>
      <c r="B1982" s="133" t="s">
        <v>3789</v>
      </c>
      <c r="C1982" s="155"/>
    </row>
    <row r="1983" ht="13.5" spans="1:3">
      <c r="A1983" s="169" t="s">
        <v>3790</v>
      </c>
      <c r="B1983" s="133" t="s">
        <v>3791</v>
      </c>
      <c r="C1983" s="155"/>
    </row>
    <row r="1984" ht="13.5" spans="1:3">
      <c r="A1984" s="169" t="s">
        <v>3792</v>
      </c>
      <c r="B1984" s="133" t="s">
        <v>3793</v>
      </c>
      <c r="C1984" s="155"/>
    </row>
    <row r="1985" ht="13.5" spans="1:3">
      <c r="A1985" s="169" t="s">
        <v>3794</v>
      </c>
      <c r="B1985" s="133" t="s">
        <v>3795</v>
      </c>
      <c r="C1985" s="155"/>
    </row>
    <row r="1986" ht="13.5" spans="1:3">
      <c r="A1986" s="169" t="s">
        <v>3796</v>
      </c>
      <c r="B1986" s="133" t="s">
        <v>3797</v>
      </c>
      <c r="C1986" s="155"/>
    </row>
    <row r="1987" ht="13.5" spans="1:3">
      <c r="A1987" s="169" t="s">
        <v>3798</v>
      </c>
      <c r="B1987" s="133" t="s">
        <v>3799</v>
      </c>
      <c r="C1987" s="155"/>
    </row>
    <row r="1988" ht="13.5" spans="1:3">
      <c r="A1988" s="169" t="s">
        <v>3800</v>
      </c>
      <c r="B1988" s="133" t="s">
        <v>3801</v>
      </c>
      <c r="C1988" s="155"/>
    </row>
    <row r="1989" ht="13.5" spans="1:3">
      <c r="A1989" s="169" t="s">
        <v>3802</v>
      </c>
      <c r="B1989" s="133" t="s">
        <v>3803</v>
      </c>
      <c r="C1989" s="155"/>
    </row>
    <row r="1990" ht="13.5" spans="1:3">
      <c r="A1990" s="169" t="s">
        <v>3804</v>
      </c>
      <c r="B1990" s="133" t="s">
        <v>3805</v>
      </c>
      <c r="C1990" s="155"/>
    </row>
    <row r="1991" ht="13.5" spans="1:3">
      <c r="A1991" s="169" t="s">
        <v>3806</v>
      </c>
      <c r="B1991" s="133" t="s">
        <v>3807</v>
      </c>
      <c r="C1991" s="156"/>
    </row>
    <row r="1992" ht="13.5" spans="1:3">
      <c r="A1992" s="169" t="s">
        <v>3808</v>
      </c>
      <c r="B1992" s="133" t="s">
        <v>120</v>
      </c>
      <c r="C1992" s="156"/>
    </row>
    <row r="1993" ht="13.5" spans="1:3">
      <c r="A1993" s="169" t="s">
        <v>3809</v>
      </c>
      <c r="B1993" s="133" t="s">
        <v>3810</v>
      </c>
      <c r="C1993" s="156"/>
    </row>
    <row r="1994" ht="13.5" spans="1:3">
      <c r="A1994" s="169" t="s">
        <v>3811</v>
      </c>
      <c r="B1994" s="133" t="s">
        <v>3812</v>
      </c>
      <c r="C1994" s="156"/>
    </row>
    <row r="1995" ht="13.5" spans="1:3">
      <c r="A1995" s="169" t="s">
        <v>3813</v>
      </c>
      <c r="B1995" s="133" t="s">
        <v>3814</v>
      </c>
      <c r="C1995" s="156"/>
    </row>
    <row r="1996" ht="13.5" spans="1:3">
      <c r="A1996" s="169" t="s">
        <v>3815</v>
      </c>
      <c r="B1996" s="133" t="s">
        <v>3816</v>
      </c>
      <c r="C1996" s="156"/>
    </row>
    <row r="1997" ht="13.5" spans="1:3">
      <c r="A1997" s="169" t="s">
        <v>3817</v>
      </c>
      <c r="B1997" s="133" t="s">
        <v>3818</v>
      </c>
      <c r="C1997" s="156"/>
    </row>
    <row r="1998" ht="13.5" spans="1:3">
      <c r="A1998" s="169" t="s">
        <v>3819</v>
      </c>
      <c r="B1998" s="133" t="s">
        <v>3820</v>
      </c>
      <c r="C1998" s="156"/>
    </row>
    <row r="1999" ht="13.5" spans="1:3">
      <c r="A1999" s="169" t="s">
        <v>3821</v>
      </c>
      <c r="B1999" s="133" t="s">
        <v>120</v>
      </c>
      <c r="C1999" s="156"/>
    </row>
    <row r="2000" ht="13.5" spans="1:3">
      <c r="A2000" s="169" t="s">
        <v>3822</v>
      </c>
      <c r="B2000" s="133" t="s">
        <v>3823</v>
      </c>
      <c r="C2000" s="156"/>
    </row>
    <row r="2001" ht="13.5" spans="1:3">
      <c r="A2001" s="169" t="s">
        <v>3824</v>
      </c>
      <c r="B2001" s="133" t="s">
        <v>3825</v>
      </c>
      <c r="C2001" s="156"/>
    </row>
    <row r="2002" ht="13.5" spans="1:3">
      <c r="A2002" s="169" t="s">
        <v>3826</v>
      </c>
      <c r="B2002" s="133" t="s">
        <v>3827</v>
      </c>
      <c r="C2002" s="156"/>
    </row>
    <row r="2003" ht="13.5" spans="1:3">
      <c r="A2003" s="169" t="s">
        <v>3828</v>
      </c>
      <c r="B2003" s="133" t="s">
        <v>3829</v>
      </c>
      <c r="C2003" s="156"/>
    </row>
    <row r="2004" ht="13.5" spans="1:3">
      <c r="A2004" s="169" t="s">
        <v>3830</v>
      </c>
      <c r="B2004" s="133" t="s">
        <v>3831</v>
      </c>
      <c r="C2004" s="156"/>
    </row>
    <row r="2005" ht="13.5" spans="1:3">
      <c r="A2005" s="169" t="s">
        <v>3832</v>
      </c>
      <c r="B2005" s="133" t="s">
        <v>3833</v>
      </c>
      <c r="C2005" s="156"/>
    </row>
    <row r="2006" ht="13.5" spans="1:3">
      <c r="A2006" s="169" t="s">
        <v>3834</v>
      </c>
      <c r="B2006" s="133" t="s">
        <v>3835</v>
      </c>
      <c r="C2006" s="156"/>
    </row>
    <row r="2007" ht="13.5" spans="1:3">
      <c r="A2007" s="169" t="s">
        <v>3836</v>
      </c>
      <c r="B2007" s="133" t="s">
        <v>3837</v>
      </c>
      <c r="C2007" s="156"/>
    </row>
    <row r="2008" ht="13.5" spans="1:3">
      <c r="A2008" s="169" t="s">
        <v>3838</v>
      </c>
      <c r="B2008" s="133" t="s">
        <v>3839</v>
      </c>
      <c r="C2008" s="156"/>
    </row>
    <row r="2009" ht="13.5" spans="1:3">
      <c r="A2009" s="169" t="s">
        <v>3840</v>
      </c>
      <c r="B2009" s="133" t="s">
        <v>3841</v>
      </c>
      <c r="C2009" s="156"/>
    </row>
    <row r="2010" ht="13.5" spans="1:3">
      <c r="A2010" s="169" t="s">
        <v>3842</v>
      </c>
      <c r="B2010" s="133" t="s">
        <v>3843</v>
      </c>
      <c r="C2010" s="156"/>
    </row>
    <row r="2011" ht="13.5" spans="1:3">
      <c r="A2011" s="169" t="s">
        <v>3844</v>
      </c>
      <c r="B2011" s="133" t="s">
        <v>3845</v>
      </c>
      <c r="C2011" s="156"/>
    </row>
    <row r="2012" ht="13.5" spans="1:3">
      <c r="A2012" s="169" t="s">
        <v>3846</v>
      </c>
      <c r="B2012" s="133" t="s">
        <v>3847</v>
      </c>
      <c r="C2012" s="156"/>
    </row>
    <row r="2013" ht="13.5" spans="1:3">
      <c r="A2013" s="169" t="s">
        <v>3848</v>
      </c>
      <c r="B2013" s="133" t="s">
        <v>120</v>
      </c>
      <c r="C2013" s="156"/>
    </row>
    <row r="2014" ht="13.5" spans="1:3">
      <c r="A2014" s="169" t="s">
        <v>3849</v>
      </c>
      <c r="B2014" s="133" t="s">
        <v>3850</v>
      </c>
      <c r="C2014" s="156"/>
    </row>
    <row r="2015" ht="13.5" spans="1:3">
      <c r="A2015" s="169" t="s">
        <v>3851</v>
      </c>
      <c r="B2015" s="133" t="s">
        <v>3852</v>
      </c>
      <c r="C2015" s="156"/>
    </row>
    <row r="2016" ht="13.5" spans="1:3">
      <c r="A2016" s="169" t="s">
        <v>3853</v>
      </c>
      <c r="B2016" s="133" t="s">
        <v>3854</v>
      </c>
      <c r="C2016" s="156"/>
    </row>
    <row r="2017" ht="13.5" spans="1:3">
      <c r="A2017" s="169" t="s">
        <v>3855</v>
      </c>
      <c r="B2017" s="133" t="s">
        <v>3856</v>
      </c>
      <c r="C2017" s="156"/>
    </row>
    <row r="2018" ht="13.5" spans="1:3">
      <c r="A2018" s="169" t="s">
        <v>3857</v>
      </c>
      <c r="B2018" s="133" t="s">
        <v>3858</v>
      </c>
      <c r="C2018" s="156"/>
    </row>
    <row r="2019" ht="13.5" spans="1:3">
      <c r="A2019" s="169" t="s">
        <v>3859</v>
      </c>
      <c r="B2019" s="133" t="s">
        <v>3860</v>
      </c>
      <c r="C2019" s="156"/>
    </row>
    <row r="2020" ht="13.5" spans="1:3">
      <c r="A2020" s="169" t="s">
        <v>3861</v>
      </c>
      <c r="B2020" s="133" t="s">
        <v>3862</v>
      </c>
      <c r="C2020" s="156"/>
    </row>
    <row r="2021" ht="13.5" spans="1:3">
      <c r="A2021" s="169" t="s">
        <v>3863</v>
      </c>
      <c r="B2021" s="133" t="s">
        <v>3864</v>
      </c>
      <c r="C2021" s="156"/>
    </row>
    <row r="2022" ht="13.5" spans="1:3">
      <c r="A2022" s="169" t="s">
        <v>3865</v>
      </c>
      <c r="B2022" s="133" t="s">
        <v>3866</v>
      </c>
      <c r="C2022" s="156"/>
    </row>
    <row r="2023" ht="13.5" spans="1:3">
      <c r="A2023" s="169" t="s">
        <v>3867</v>
      </c>
      <c r="B2023" s="133" t="s">
        <v>3868</v>
      </c>
      <c r="C2023" s="156"/>
    </row>
    <row r="2024" ht="13.5" spans="1:3">
      <c r="A2024" s="169" t="s">
        <v>3869</v>
      </c>
      <c r="B2024" s="133" t="s">
        <v>3870</v>
      </c>
      <c r="C2024" s="156"/>
    </row>
    <row r="2025" ht="13.5" spans="1:3">
      <c r="A2025" s="169" t="s">
        <v>3871</v>
      </c>
      <c r="B2025" s="133" t="s">
        <v>3872</v>
      </c>
      <c r="C2025" s="156"/>
    </row>
    <row r="2026" ht="13.5" spans="1:3">
      <c r="A2026" s="169" t="s">
        <v>3873</v>
      </c>
      <c r="B2026" s="133" t="s">
        <v>3874</v>
      </c>
      <c r="C2026" s="156"/>
    </row>
    <row r="2027" ht="13.5" spans="1:3">
      <c r="A2027" s="169" t="s">
        <v>3875</v>
      </c>
      <c r="B2027" s="133" t="s">
        <v>120</v>
      </c>
      <c r="C2027" s="156"/>
    </row>
    <row r="2028" ht="13.5" spans="1:3">
      <c r="A2028" s="169" t="s">
        <v>3876</v>
      </c>
      <c r="B2028" s="133" t="s">
        <v>3877</v>
      </c>
      <c r="C2028" s="156"/>
    </row>
    <row r="2029" ht="13.5" spans="1:3">
      <c r="A2029" s="169" t="s">
        <v>3878</v>
      </c>
      <c r="B2029" s="133" t="s">
        <v>3879</v>
      </c>
      <c r="C2029" s="156"/>
    </row>
    <row r="2030" ht="13.5" spans="1:3">
      <c r="A2030" s="169" t="s">
        <v>3880</v>
      </c>
      <c r="B2030" s="133" t="s">
        <v>3881</v>
      </c>
      <c r="C2030" s="156"/>
    </row>
    <row r="2031" ht="13.5" spans="1:3">
      <c r="A2031" s="169" t="s">
        <v>3882</v>
      </c>
      <c r="B2031" s="133" t="s">
        <v>3883</v>
      </c>
      <c r="C2031" s="156"/>
    </row>
    <row r="2032" ht="13.5" spans="1:3">
      <c r="A2032" s="169" t="s">
        <v>3884</v>
      </c>
      <c r="B2032" s="133" t="s">
        <v>3885</v>
      </c>
      <c r="C2032" s="156"/>
    </row>
    <row r="2033" ht="13.5" spans="1:3">
      <c r="A2033" s="169" t="s">
        <v>3886</v>
      </c>
      <c r="B2033" s="133" t="s">
        <v>3887</v>
      </c>
      <c r="C2033" s="156"/>
    </row>
    <row r="2034" ht="13.5" spans="1:3">
      <c r="A2034" s="169" t="s">
        <v>3888</v>
      </c>
      <c r="B2034" s="133" t="s">
        <v>3889</v>
      </c>
      <c r="C2034" s="156"/>
    </row>
    <row r="2035" ht="13.5" spans="1:3">
      <c r="A2035" s="169" t="s">
        <v>3890</v>
      </c>
      <c r="B2035" s="133" t="s">
        <v>3891</v>
      </c>
      <c r="C2035" s="156"/>
    </row>
    <row r="2036" ht="13.5" spans="1:3">
      <c r="A2036" s="169" t="s">
        <v>3892</v>
      </c>
      <c r="B2036" s="133" t="s">
        <v>3893</v>
      </c>
      <c r="C2036" s="156"/>
    </row>
    <row r="2037" ht="13.5" spans="1:3">
      <c r="A2037" s="169" t="s">
        <v>3894</v>
      </c>
      <c r="B2037" s="133" t="s">
        <v>3895</v>
      </c>
      <c r="C2037" s="156"/>
    </row>
    <row r="2038" ht="13.5" spans="1:3">
      <c r="A2038" s="169" t="s">
        <v>3896</v>
      </c>
      <c r="B2038" s="133" t="s">
        <v>120</v>
      </c>
      <c r="C2038" s="156"/>
    </row>
    <row r="2039" ht="13.5" spans="1:3">
      <c r="A2039" s="169" t="s">
        <v>3897</v>
      </c>
      <c r="B2039" s="133" t="s">
        <v>3898</v>
      </c>
      <c r="C2039" s="156"/>
    </row>
    <row r="2040" ht="13.5" spans="1:3">
      <c r="A2040" s="169" t="s">
        <v>3899</v>
      </c>
      <c r="B2040" s="133" t="s">
        <v>3900</v>
      </c>
      <c r="C2040" s="156"/>
    </row>
    <row r="2041" ht="13.5" spans="1:3">
      <c r="A2041" s="169" t="s">
        <v>3901</v>
      </c>
      <c r="B2041" s="133" t="s">
        <v>3902</v>
      </c>
      <c r="C2041" s="156"/>
    </row>
    <row r="2042" ht="13.5" spans="1:3">
      <c r="A2042" s="169" t="s">
        <v>3903</v>
      </c>
      <c r="B2042" s="133" t="s">
        <v>3904</v>
      </c>
      <c r="C2042" s="156"/>
    </row>
    <row r="2043" ht="13.5" spans="1:3">
      <c r="A2043" s="169" t="s">
        <v>3905</v>
      </c>
      <c r="B2043" s="133" t="s">
        <v>3906</v>
      </c>
      <c r="C2043" s="156"/>
    </row>
    <row r="2044" ht="13.5" spans="1:3">
      <c r="A2044" s="169" t="s">
        <v>3907</v>
      </c>
      <c r="B2044" s="133" t="s">
        <v>3908</v>
      </c>
      <c r="C2044" s="156"/>
    </row>
    <row r="2045" ht="13.5" spans="1:3">
      <c r="A2045" s="169" t="s">
        <v>3909</v>
      </c>
      <c r="B2045" s="133" t="s">
        <v>3910</v>
      </c>
      <c r="C2045" s="156"/>
    </row>
    <row r="2046" ht="13.5" spans="1:3">
      <c r="A2046" s="169" t="s">
        <v>3911</v>
      </c>
      <c r="B2046" s="133" t="s">
        <v>3912</v>
      </c>
      <c r="C2046" s="156"/>
    </row>
    <row r="2047" ht="13.5" spans="1:3">
      <c r="A2047" s="169" t="s">
        <v>3913</v>
      </c>
      <c r="B2047" s="133" t="s">
        <v>3914</v>
      </c>
      <c r="C2047" s="156"/>
    </row>
    <row r="2048" ht="13.5" spans="1:3">
      <c r="A2048" s="169" t="s">
        <v>3915</v>
      </c>
      <c r="B2048" s="133" t="s">
        <v>3916</v>
      </c>
      <c r="C2048" s="156"/>
    </row>
    <row r="2049" ht="13.5" spans="1:3">
      <c r="A2049" s="169" t="s">
        <v>3917</v>
      </c>
      <c r="B2049" s="133" t="s">
        <v>120</v>
      </c>
      <c r="C2049" s="156"/>
    </row>
    <row r="2050" ht="13.5" spans="1:3">
      <c r="A2050" s="169" t="s">
        <v>3918</v>
      </c>
      <c r="B2050" s="133" t="s">
        <v>2561</v>
      </c>
      <c r="C2050" s="156"/>
    </row>
    <row r="2051" ht="13.5" spans="1:3">
      <c r="A2051" s="169" t="s">
        <v>3919</v>
      </c>
      <c r="B2051" s="133" t="s">
        <v>3920</v>
      </c>
      <c r="C2051" s="156"/>
    </row>
    <row r="2052" ht="13.5" spans="1:3">
      <c r="A2052" s="169" t="s">
        <v>3921</v>
      </c>
      <c r="B2052" s="133" t="s">
        <v>3922</v>
      </c>
      <c r="C2052" s="156"/>
    </row>
    <row r="2053" ht="13.5" spans="1:3">
      <c r="A2053" s="169" t="s">
        <v>3923</v>
      </c>
      <c r="B2053" s="133" t="s">
        <v>3924</v>
      </c>
      <c r="C2053" s="156"/>
    </row>
    <row r="2054" ht="13.5" spans="1:3">
      <c r="A2054" s="169" t="s">
        <v>3925</v>
      </c>
      <c r="B2054" s="133" t="s">
        <v>3926</v>
      </c>
      <c r="C2054" s="156"/>
    </row>
    <row r="2055" ht="13.5" spans="1:3">
      <c r="A2055" s="169" t="s">
        <v>3927</v>
      </c>
      <c r="B2055" s="133" t="s">
        <v>120</v>
      </c>
      <c r="C2055" s="156"/>
    </row>
    <row r="2056" ht="13.5" spans="1:3">
      <c r="A2056" s="169" t="s">
        <v>3928</v>
      </c>
      <c r="B2056" s="133" t="s">
        <v>3929</v>
      </c>
      <c r="C2056" s="156"/>
    </row>
    <row r="2057" ht="13.5" spans="1:3">
      <c r="A2057" s="169" t="s">
        <v>3930</v>
      </c>
      <c r="B2057" s="133" t="s">
        <v>3931</v>
      </c>
      <c r="C2057" s="156"/>
    </row>
    <row r="2058" ht="13.5" spans="1:3">
      <c r="A2058" s="169" t="s">
        <v>3932</v>
      </c>
      <c r="B2058" s="133" t="s">
        <v>3933</v>
      </c>
      <c r="C2058" s="156"/>
    </row>
    <row r="2059" ht="13.5" spans="1:3">
      <c r="A2059" s="169" t="s">
        <v>3934</v>
      </c>
      <c r="B2059" s="133" t="s">
        <v>3935</v>
      </c>
      <c r="C2059" s="156"/>
    </row>
    <row r="2060" ht="13.5" spans="1:3">
      <c r="A2060" s="169" t="s">
        <v>3936</v>
      </c>
      <c r="B2060" s="133" t="s">
        <v>3937</v>
      </c>
      <c r="C2060" s="156"/>
    </row>
    <row r="2061" ht="13.5" spans="1:3">
      <c r="A2061" s="169" t="s">
        <v>3938</v>
      </c>
      <c r="B2061" s="133" t="s">
        <v>3939</v>
      </c>
      <c r="C2061" s="156"/>
    </row>
    <row r="2062" ht="13.5" spans="1:3">
      <c r="A2062" s="169" t="s">
        <v>3940</v>
      </c>
      <c r="B2062" s="133" t="s">
        <v>3941</v>
      </c>
      <c r="C2062" s="156"/>
    </row>
    <row r="2063" ht="13.5" spans="1:3">
      <c r="A2063" s="169" t="s">
        <v>3942</v>
      </c>
      <c r="B2063" s="133" t="s">
        <v>120</v>
      </c>
      <c r="C2063" s="156"/>
    </row>
    <row r="2064" ht="13.5" spans="1:3">
      <c r="A2064" s="169" t="s">
        <v>3943</v>
      </c>
      <c r="B2064" s="133" t="s">
        <v>3944</v>
      </c>
      <c r="C2064" s="156"/>
    </row>
    <row r="2065" ht="13.5" spans="1:3">
      <c r="A2065" s="169" t="s">
        <v>3945</v>
      </c>
      <c r="B2065" s="133" t="s">
        <v>3946</v>
      </c>
      <c r="C2065" s="156"/>
    </row>
    <row r="2066" ht="13.5" spans="1:3">
      <c r="A2066" s="169" t="s">
        <v>3947</v>
      </c>
      <c r="B2066" s="133" t="s">
        <v>3948</v>
      </c>
      <c r="C2066" s="156"/>
    </row>
    <row r="2067" ht="13.5" spans="1:3">
      <c r="A2067" s="169" t="s">
        <v>3949</v>
      </c>
      <c r="B2067" s="133" t="s">
        <v>3950</v>
      </c>
      <c r="C2067" s="156"/>
    </row>
    <row r="2068" ht="13.5" spans="1:3">
      <c r="A2068" s="169" t="s">
        <v>3951</v>
      </c>
      <c r="B2068" s="133" t="s">
        <v>3952</v>
      </c>
      <c r="C2068" s="156"/>
    </row>
    <row r="2069" ht="13.5" spans="1:3">
      <c r="A2069" s="169" t="s">
        <v>3953</v>
      </c>
      <c r="B2069" s="133" t="s">
        <v>3954</v>
      </c>
      <c r="C2069" s="156"/>
    </row>
    <row r="2070" ht="13.5" spans="1:3">
      <c r="A2070" s="169" t="s">
        <v>3955</v>
      </c>
      <c r="B2070" s="133" t="s">
        <v>3956</v>
      </c>
      <c r="C2070" s="156"/>
    </row>
    <row r="2071" ht="13.5" spans="1:3">
      <c r="A2071" s="169" t="s">
        <v>3957</v>
      </c>
      <c r="B2071" s="133" t="s">
        <v>3958</v>
      </c>
      <c r="C2071" s="156"/>
    </row>
    <row r="2072" ht="13.5" spans="1:3">
      <c r="A2072" s="169" t="s">
        <v>3959</v>
      </c>
      <c r="B2072" s="133" t="s">
        <v>3960</v>
      </c>
      <c r="C2072" s="156"/>
    </row>
    <row r="2073" ht="13.5" spans="1:3">
      <c r="A2073" s="169" t="s">
        <v>3961</v>
      </c>
      <c r="B2073" s="133" t="s">
        <v>3962</v>
      </c>
      <c r="C2073" s="156"/>
    </row>
    <row r="2074" ht="13.5" spans="1:3">
      <c r="A2074" s="169" t="s">
        <v>3963</v>
      </c>
      <c r="B2074" s="133" t="s">
        <v>3964</v>
      </c>
      <c r="C2074" s="156"/>
    </row>
    <row r="2075" ht="13.5" spans="1:3">
      <c r="A2075" s="169" t="s">
        <v>3965</v>
      </c>
      <c r="B2075" s="133" t="s">
        <v>3966</v>
      </c>
      <c r="C2075" s="156"/>
    </row>
    <row r="2076" ht="13.5" spans="1:3">
      <c r="A2076" s="169" t="s">
        <v>3967</v>
      </c>
      <c r="B2076" s="133" t="s">
        <v>120</v>
      </c>
      <c r="C2076" s="156"/>
    </row>
    <row r="2077" ht="13.5" spans="1:3">
      <c r="A2077" s="169" t="s">
        <v>3968</v>
      </c>
      <c r="B2077" s="133" t="s">
        <v>3969</v>
      </c>
      <c r="C2077" s="156"/>
    </row>
    <row r="2078" ht="13.5" spans="1:3">
      <c r="A2078" s="169" t="s">
        <v>3970</v>
      </c>
      <c r="B2078" s="133" t="s">
        <v>3971</v>
      </c>
      <c r="C2078" s="156"/>
    </row>
    <row r="2079" ht="13.5" spans="1:3">
      <c r="A2079" s="169" t="s">
        <v>3972</v>
      </c>
      <c r="B2079" s="133" t="s">
        <v>3973</v>
      </c>
      <c r="C2079" s="156"/>
    </row>
    <row r="2080" ht="13.5" spans="1:3">
      <c r="A2080" s="169" t="s">
        <v>3974</v>
      </c>
      <c r="B2080" s="133" t="s">
        <v>3975</v>
      </c>
      <c r="C2080" s="156"/>
    </row>
    <row r="2081" ht="13.5" spans="1:3">
      <c r="A2081" s="169" t="s">
        <v>3976</v>
      </c>
      <c r="B2081" s="133" t="s">
        <v>3977</v>
      </c>
      <c r="C2081" s="156"/>
    </row>
    <row r="2082" ht="13.5" spans="1:3">
      <c r="A2082" s="169" t="s">
        <v>3978</v>
      </c>
      <c r="B2082" s="133" t="s">
        <v>3979</v>
      </c>
      <c r="C2082" s="156"/>
    </row>
    <row r="2083" ht="13.5" spans="1:3">
      <c r="A2083" s="169" t="s">
        <v>3980</v>
      </c>
      <c r="B2083" s="133" t="s">
        <v>3981</v>
      </c>
      <c r="C2083" s="156"/>
    </row>
    <row r="2084" ht="13.5" spans="1:3">
      <c r="A2084" s="169" t="s">
        <v>3982</v>
      </c>
      <c r="B2084" s="133" t="s">
        <v>3983</v>
      </c>
      <c r="C2084" s="156"/>
    </row>
    <row r="2085" ht="13.5" spans="1:3">
      <c r="A2085" s="169" t="s">
        <v>3984</v>
      </c>
      <c r="B2085" s="133" t="s">
        <v>3985</v>
      </c>
      <c r="C2085" s="156"/>
    </row>
    <row r="2086" ht="13.5" spans="1:3">
      <c r="A2086" s="169" t="s">
        <v>3986</v>
      </c>
      <c r="B2086" s="133" t="s">
        <v>3987</v>
      </c>
      <c r="C2086" s="156"/>
    </row>
    <row r="2087" ht="13.5" spans="1:3">
      <c r="A2087" s="169" t="s">
        <v>3988</v>
      </c>
      <c r="B2087" s="133" t="s">
        <v>3989</v>
      </c>
      <c r="C2087" s="156"/>
    </row>
    <row r="2088" ht="13.5" spans="1:3">
      <c r="A2088" s="169" t="s">
        <v>3990</v>
      </c>
      <c r="B2088" s="133" t="s">
        <v>3991</v>
      </c>
      <c r="C2088" s="156"/>
    </row>
    <row r="2089" ht="13.5" spans="1:3">
      <c r="A2089" s="169" t="s">
        <v>3992</v>
      </c>
      <c r="B2089" s="133" t="s">
        <v>120</v>
      </c>
      <c r="C2089" s="156"/>
    </row>
    <row r="2090" ht="13.5" spans="1:3">
      <c r="A2090" s="169" t="s">
        <v>3993</v>
      </c>
      <c r="B2090" s="133" t="s">
        <v>3994</v>
      </c>
      <c r="C2090" s="156"/>
    </row>
    <row r="2091" ht="13.5" spans="1:3">
      <c r="A2091" s="169" t="s">
        <v>3995</v>
      </c>
      <c r="B2091" s="133" t="s">
        <v>3996</v>
      </c>
      <c r="C2091" s="156"/>
    </row>
    <row r="2092" ht="13.5" spans="1:3">
      <c r="A2092" s="169" t="s">
        <v>3997</v>
      </c>
      <c r="B2092" s="133" t="s">
        <v>3998</v>
      </c>
      <c r="C2092" s="156"/>
    </row>
    <row r="2093" ht="13.5" spans="1:3">
      <c r="A2093" s="169" t="s">
        <v>3999</v>
      </c>
      <c r="B2093" s="133" t="s">
        <v>4000</v>
      </c>
      <c r="C2093" s="156"/>
    </row>
    <row r="2094" ht="13.5" spans="1:3">
      <c r="A2094" s="169" t="s">
        <v>4001</v>
      </c>
      <c r="B2094" s="133" t="s">
        <v>4002</v>
      </c>
      <c r="C2094" s="156"/>
    </row>
    <row r="2095" ht="13.5" spans="1:3">
      <c r="A2095" s="169" t="s">
        <v>4003</v>
      </c>
      <c r="B2095" s="133" t="s">
        <v>4004</v>
      </c>
      <c r="C2095" s="156"/>
    </row>
    <row r="2096" ht="13.5" spans="1:3">
      <c r="A2096" s="169" t="s">
        <v>4005</v>
      </c>
      <c r="B2096" s="133" t="s">
        <v>4006</v>
      </c>
      <c r="C2096" s="156"/>
    </row>
    <row r="2097" ht="13.5" spans="1:3">
      <c r="A2097" s="169" t="s">
        <v>4007</v>
      </c>
      <c r="B2097" s="133" t="s">
        <v>4008</v>
      </c>
      <c r="C2097" s="156"/>
    </row>
    <row r="2098" ht="13.5" spans="1:3">
      <c r="A2098" s="169" t="s">
        <v>4009</v>
      </c>
      <c r="B2098" s="133" t="s">
        <v>4010</v>
      </c>
      <c r="C2098" s="156"/>
    </row>
    <row r="2099" ht="13.5" spans="1:3">
      <c r="A2099" s="169" t="s">
        <v>4011</v>
      </c>
      <c r="B2099" s="133" t="s">
        <v>4012</v>
      </c>
      <c r="C2099" s="156"/>
    </row>
    <row r="2100" ht="13.5" spans="1:3">
      <c r="A2100" s="169" t="s">
        <v>4013</v>
      </c>
      <c r="B2100" s="133" t="s">
        <v>4014</v>
      </c>
      <c r="C2100" s="156"/>
    </row>
    <row r="2101" ht="13.5" spans="1:3">
      <c r="A2101" s="169" t="s">
        <v>4015</v>
      </c>
      <c r="B2101" s="133" t="s">
        <v>4016</v>
      </c>
      <c r="C2101" s="156"/>
    </row>
    <row r="2102" ht="13.5" spans="1:3">
      <c r="A2102" s="169" t="s">
        <v>4017</v>
      </c>
      <c r="B2102" s="133" t="s">
        <v>4018</v>
      </c>
      <c r="C2102" s="156"/>
    </row>
    <row r="2103" ht="13.5" spans="1:3">
      <c r="A2103" s="169" t="s">
        <v>4019</v>
      </c>
      <c r="B2103" s="133" t="s">
        <v>120</v>
      </c>
      <c r="C2103" s="156"/>
    </row>
    <row r="2104" ht="13.5" spans="1:3">
      <c r="A2104" s="169" t="s">
        <v>4020</v>
      </c>
      <c r="B2104" s="133" t="s">
        <v>4021</v>
      </c>
      <c r="C2104" s="156"/>
    </row>
    <row r="2105" ht="13.5" spans="1:3">
      <c r="A2105" s="169" t="s">
        <v>4022</v>
      </c>
      <c r="B2105" s="133" t="s">
        <v>4023</v>
      </c>
      <c r="C2105" s="156"/>
    </row>
    <row r="2106" ht="13.5" spans="1:3">
      <c r="A2106" s="169" t="s">
        <v>4024</v>
      </c>
      <c r="B2106" s="133" t="s">
        <v>4025</v>
      </c>
      <c r="C2106" s="156"/>
    </row>
    <row r="2107" ht="13.5" spans="1:3">
      <c r="A2107" s="169" t="s">
        <v>4026</v>
      </c>
      <c r="B2107" s="133" t="s">
        <v>4027</v>
      </c>
      <c r="C2107" s="156"/>
    </row>
    <row r="2108" ht="13.5" spans="1:3">
      <c r="A2108" s="169" t="s">
        <v>4028</v>
      </c>
      <c r="B2108" s="133" t="s">
        <v>4029</v>
      </c>
      <c r="C2108" s="156"/>
    </row>
    <row r="2109" ht="13.5" spans="1:3">
      <c r="A2109" s="169" t="s">
        <v>4030</v>
      </c>
      <c r="B2109" s="133" t="s">
        <v>4031</v>
      </c>
      <c r="C2109" s="156"/>
    </row>
    <row r="2110" ht="13.5" spans="1:3">
      <c r="A2110" s="169" t="s">
        <v>4032</v>
      </c>
      <c r="B2110" s="133" t="s">
        <v>4033</v>
      </c>
      <c r="C2110" s="157"/>
    </row>
    <row r="2111" ht="13.5" spans="1:3">
      <c r="A2111" s="169" t="s">
        <v>4034</v>
      </c>
      <c r="B2111" s="133" t="s">
        <v>4035</v>
      </c>
      <c r="C2111" s="157"/>
    </row>
    <row r="2112" ht="13.5" spans="1:3">
      <c r="A2112" s="169" t="s">
        <v>4036</v>
      </c>
      <c r="B2112" s="133" t="s">
        <v>4037</v>
      </c>
      <c r="C2112" s="157"/>
    </row>
    <row r="2113" ht="13.5" spans="1:3">
      <c r="A2113" s="169" t="s">
        <v>4038</v>
      </c>
      <c r="B2113" s="133" t="s">
        <v>4039</v>
      </c>
      <c r="C2113" s="157"/>
    </row>
    <row r="2114" ht="13.5" spans="1:3">
      <c r="A2114" s="169" t="s">
        <v>4040</v>
      </c>
      <c r="B2114" s="133" t="s">
        <v>4041</v>
      </c>
      <c r="C2114" s="157"/>
    </row>
    <row r="2115" ht="13.5" spans="1:3">
      <c r="A2115" s="169" t="s">
        <v>4042</v>
      </c>
      <c r="B2115" s="133" t="s">
        <v>4043</v>
      </c>
      <c r="C2115" s="157"/>
    </row>
    <row r="2116" ht="13.5" spans="1:3">
      <c r="A2116" s="169" t="s">
        <v>4044</v>
      </c>
      <c r="B2116" s="133" t="s">
        <v>4045</v>
      </c>
      <c r="C2116" s="157"/>
    </row>
    <row r="2117" ht="13.5" spans="1:3">
      <c r="A2117" s="169" t="s">
        <v>4046</v>
      </c>
      <c r="B2117" s="133" t="s">
        <v>4047</v>
      </c>
      <c r="C2117" s="157"/>
    </row>
    <row r="2118" ht="13.5" spans="1:3">
      <c r="A2118" s="169" t="s">
        <v>4048</v>
      </c>
      <c r="B2118" s="133" t="s">
        <v>4049</v>
      </c>
      <c r="C2118" s="157"/>
    </row>
    <row r="2119" ht="13.5" spans="1:3">
      <c r="A2119" s="169" t="s">
        <v>4050</v>
      </c>
      <c r="B2119" s="133" t="s">
        <v>4051</v>
      </c>
      <c r="C2119" s="156"/>
    </row>
    <row r="2120" ht="13.5" spans="1:3">
      <c r="A2120" s="169" t="s">
        <v>4052</v>
      </c>
      <c r="B2120" s="133" t="s">
        <v>120</v>
      </c>
      <c r="C2120" s="156"/>
    </row>
    <row r="2121" ht="13.5" spans="1:3">
      <c r="A2121" s="169" t="s">
        <v>4053</v>
      </c>
      <c r="B2121" s="133" t="s">
        <v>4054</v>
      </c>
      <c r="C2121" s="156"/>
    </row>
    <row r="2122" ht="13.5" spans="1:3">
      <c r="A2122" s="169" t="s">
        <v>4055</v>
      </c>
      <c r="B2122" s="133" t="s">
        <v>4056</v>
      </c>
      <c r="C2122" s="156"/>
    </row>
    <row r="2123" ht="13.5" spans="1:3">
      <c r="A2123" s="169" t="s">
        <v>4057</v>
      </c>
      <c r="B2123" s="133" t="s">
        <v>4058</v>
      </c>
      <c r="C2123" s="156"/>
    </row>
    <row r="2124" ht="13.5" spans="1:3">
      <c r="A2124" s="169" t="s">
        <v>4059</v>
      </c>
      <c r="B2124" s="133" t="s">
        <v>4060</v>
      </c>
      <c r="C2124" s="156"/>
    </row>
    <row r="2125" ht="13.5" spans="1:3">
      <c r="A2125" s="169" t="s">
        <v>4061</v>
      </c>
      <c r="B2125" s="133" t="s">
        <v>4062</v>
      </c>
      <c r="C2125" s="156"/>
    </row>
    <row r="2126" ht="13.5" spans="1:3">
      <c r="A2126" s="169" t="s">
        <v>4063</v>
      </c>
      <c r="B2126" s="133" t="s">
        <v>4064</v>
      </c>
      <c r="C2126" s="156"/>
    </row>
    <row r="2127" ht="13.5" spans="1:3">
      <c r="A2127" s="169" t="s">
        <v>4065</v>
      </c>
      <c r="B2127" s="133" t="s">
        <v>4066</v>
      </c>
      <c r="C2127" s="156"/>
    </row>
    <row r="2128" ht="13.5" spans="1:3">
      <c r="A2128" s="169" t="s">
        <v>4067</v>
      </c>
      <c r="B2128" s="133" t="s">
        <v>4068</v>
      </c>
      <c r="C2128" s="156"/>
    </row>
    <row r="2129" ht="13.5" spans="1:3">
      <c r="A2129" s="169" t="s">
        <v>4069</v>
      </c>
      <c r="B2129" s="133" t="s">
        <v>4070</v>
      </c>
      <c r="C2129" s="156"/>
    </row>
    <row r="2130" ht="13.5" spans="1:3">
      <c r="A2130" s="169" t="s">
        <v>4071</v>
      </c>
      <c r="B2130" s="133" t="s">
        <v>4072</v>
      </c>
      <c r="C2130" s="156"/>
    </row>
    <row r="2131" ht="13.5" spans="1:3">
      <c r="A2131" s="169" t="s">
        <v>4073</v>
      </c>
      <c r="B2131" s="133" t="s">
        <v>4074</v>
      </c>
      <c r="C2131" s="156"/>
    </row>
    <row r="2132" ht="13.5" spans="1:3">
      <c r="A2132" s="169" t="s">
        <v>4075</v>
      </c>
      <c r="B2132" s="133" t="s">
        <v>4076</v>
      </c>
      <c r="C2132" s="156"/>
    </row>
    <row r="2133" ht="13.5" spans="1:3">
      <c r="A2133" s="169" t="s">
        <v>4077</v>
      </c>
      <c r="B2133" s="133" t="s">
        <v>120</v>
      </c>
      <c r="C2133" s="156"/>
    </row>
    <row r="2134" ht="13.5" spans="1:3">
      <c r="A2134" s="169" t="s">
        <v>4078</v>
      </c>
      <c r="B2134" s="133" t="s">
        <v>4079</v>
      </c>
      <c r="C2134" s="156"/>
    </row>
    <row r="2135" ht="13.5" spans="1:3">
      <c r="A2135" s="169" t="s">
        <v>4080</v>
      </c>
      <c r="B2135" s="133" t="s">
        <v>4081</v>
      </c>
      <c r="C2135" s="156"/>
    </row>
    <row r="2136" ht="13.5" spans="1:3">
      <c r="A2136" s="169" t="s">
        <v>4082</v>
      </c>
      <c r="B2136" s="133" t="s">
        <v>4083</v>
      </c>
      <c r="C2136" s="156"/>
    </row>
    <row r="2137" ht="13.5" spans="1:3">
      <c r="A2137" s="169" t="s">
        <v>4084</v>
      </c>
      <c r="B2137" s="133" t="s">
        <v>4085</v>
      </c>
      <c r="C2137" s="156"/>
    </row>
    <row r="2138" ht="13.5" spans="1:3">
      <c r="A2138" s="169" t="s">
        <v>4086</v>
      </c>
      <c r="B2138" s="133" t="s">
        <v>4087</v>
      </c>
      <c r="C2138" s="156"/>
    </row>
    <row r="2139" ht="13.5" spans="1:3">
      <c r="A2139" s="169" t="s">
        <v>4088</v>
      </c>
      <c r="B2139" s="133" t="s">
        <v>4089</v>
      </c>
      <c r="C2139" s="156"/>
    </row>
    <row r="2140" ht="13.5" spans="1:3">
      <c r="A2140" s="169" t="s">
        <v>4090</v>
      </c>
      <c r="B2140" s="133" t="s">
        <v>4091</v>
      </c>
      <c r="C2140" s="156"/>
    </row>
    <row r="2141" ht="13.5" spans="1:3">
      <c r="A2141" s="169" t="s">
        <v>4092</v>
      </c>
      <c r="B2141" s="133" t="s">
        <v>4093</v>
      </c>
      <c r="C2141" s="156"/>
    </row>
    <row r="2142" ht="13.5" spans="1:3">
      <c r="A2142" s="169" t="s">
        <v>4094</v>
      </c>
      <c r="B2142" s="133" t="s">
        <v>4095</v>
      </c>
      <c r="C2142" s="156"/>
    </row>
    <row r="2143" ht="13.5" spans="1:3">
      <c r="A2143" s="169" t="s">
        <v>4096</v>
      </c>
      <c r="B2143" s="133" t="s">
        <v>4097</v>
      </c>
      <c r="C2143" s="156"/>
    </row>
    <row r="2144" ht="13.5" spans="1:3">
      <c r="A2144" s="169" t="s">
        <v>4098</v>
      </c>
      <c r="B2144" s="133" t="s">
        <v>4099</v>
      </c>
      <c r="C2144" s="156"/>
    </row>
    <row r="2145" ht="13.5" spans="1:3">
      <c r="A2145" s="169" t="s">
        <v>4100</v>
      </c>
      <c r="B2145" s="133" t="s">
        <v>120</v>
      </c>
      <c r="C2145" s="156"/>
    </row>
    <row r="2146" ht="13.5" spans="1:3">
      <c r="A2146" s="169" t="s">
        <v>4101</v>
      </c>
      <c r="B2146" s="133" t="s">
        <v>4102</v>
      </c>
      <c r="C2146" s="156"/>
    </row>
    <row r="2147" ht="13.5" spans="1:3">
      <c r="A2147" s="169" t="s">
        <v>4103</v>
      </c>
      <c r="B2147" s="133" t="s">
        <v>4104</v>
      </c>
      <c r="C2147" s="156"/>
    </row>
    <row r="2148" ht="13.5" spans="1:3">
      <c r="A2148" s="169" t="s">
        <v>4105</v>
      </c>
      <c r="B2148" s="133" t="s">
        <v>1472</v>
      </c>
      <c r="C2148" s="156"/>
    </row>
    <row r="2149" ht="13.5" spans="1:3">
      <c r="A2149" s="169" t="s">
        <v>4106</v>
      </c>
      <c r="B2149" s="133" t="s">
        <v>4107</v>
      </c>
      <c r="C2149" s="156"/>
    </row>
    <row r="2150" ht="13.5" spans="1:3">
      <c r="A2150" s="169" t="s">
        <v>4108</v>
      </c>
      <c r="B2150" s="133" t="s">
        <v>4109</v>
      </c>
      <c r="C2150" s="156"/>
    </row>
    <row r="2151" ht="13.5" spans="1:3">
      <c r="A2151" s="169" t="s">
        <v>4110</v>
      </c>
      <c r="B2151" s="133" t="s">
        <v>4111</v>
      </c>
      <c r="C2151" s="156"/>
    </row>
    <row r="2152" ht="13.5" spans="1:3">
      <c r="A2152" s="169" t="s">
        <v>4112</v>
      </c>
      <c r="B2152" s="133" t="s">
        <v>4113</v>
      </c>
      <c r="C2152" s="156"/>
    </row>
    <row r="2153" ht="13.5" spans="1:3">
      <c r="A2153" s="169" t="s">
        <v>4114</v>
      </c>
      <c r="B2153" s="133" t="s">
        <v>4115</v>
      </c>
      <c r="C2153" s="156"/>
    </row>
    <row r="2154" ht="13.5" spans="1:3">
      <c r="A2154" s="169" t="s">
        <v>4116</v>
      </c>
      <c r="B2154" s="133" t="s">
        <v>4117</v>
      </c>
      <c r="C2154" s="156"/>
    </row>
    <row r="2155" ht="13.5" spans="1:3">
      <c r="A2155" s="169" t="s">
        <v>4118</v>
      </c>
      <c r="B2155" s="133" t="s">
        <v>120</v>
      </c>
      <c r="C2155" s="156"/>
    </row>
    <row r="2156" ht="13.5" spans="1:3">
      <c r="A2156" s="169" t="s">
        <v>4119</v>
      </c>
      <c r="B2156" s="133" t="s">
        <v>4120</v>
      </c>
      <c r="C2156" s="156"/>
    </row>
    <row r="2157" ht="13.5" spans="1:3">
      <c r="A2157" s="169" t="s">
        <v>4121</v>
      </c>
      <c r="B2157" s="133" t="s">
        <v>4122</v>
      </c>
      <c r="C2157" s="156"/>
    </row>
    <row r="2158" ht="13.5" spans="1:3">
      <c r="A2158" s="169" t="s">
        <v>4123</v>
      </c>
      <c r="B2158" s="133" t="s">
        <v>4124</v>
      </c>
      <c r="C2158" s="156"/>
    </row>
    <row r="2159" ht="13.5" spans="1:3">
      <c r="A2159" s="169" t="s">
        <v>4125</v>
      </c>
      <c r="B2159" s="133" t="s">
        <v>4126</v>
      </c>
      <c r="C2159" s="156"/>
    </row>
    <row r="2160" ht="13.5" spans="1:3">
      <c r="A2160" s="169" t="s">
        <v>4127</v>
      </c>
      <c r="B2160" s="133" t="s">
        <v>120</v>
      </c>
      <c r="C2160" s="156"/>
    </row>
    <row r="2161" ht="13.5" spans="1:3">
      <c r="A2161" s="169" t="s">
        <v>4128</v>
      </c>
      <c r="B2161" s="133" t="s">
        <v>4129</v>
      </c>
      <c r="C2161" s="156"/>
    </row>
    <row r="2162" ht="13.5" spans="1:3">
      <c r="A2162" s="169" t="s">
        <v>4130</v>
      </c>
      <c r="B2162" s="133" t="s">
        <v>4131</v>
      </c>
      <c r="C2162" s="156"/>
    </row>
    <row r="2163" ht="13.5" spans="1:3">
      <c r="A2163" s="169" t="s">
        <v>4132</v>
      </c>
      <c r="B2163" s="133" t="s">
        <v>4133</v>
      </c>
      <c r="C2163" s="156"/>
    </row>
    <row r="2164" ht="13.5" spans="1:3">
      <c r="A2164" s="169" t="s">
        <v>4134</v>
      </c>
      <c r="B2164" s="133" t="s">
        <v>4135</v>
      </c>
      <c r="C2164" s="156"/>
    </row>
    <row r="2165" ht="13.5" spans="1:3">
      <c r="A2165" s="169" t="s">
        <v>4136</v>
      </c>
      <c r="B2165" s="133" t="s">
        <v>4137</v>
      </c>
      <c r="C2165" s="156"/>
    </row>
    <row r="2166" ht="13.5" spans="1:3">
      <c r="A2166" s="169" t="s">
        <v>4138</v>
      </c>
      <c r="B2166" s="133" t="s">
        <v>4139</v>
      </c>
      <c r="C2166" s="156"/>
    </row>
    <row r="2167" ht="13.5" spans="1:3">
      <c r="A2167" s="169" t="s">
        <v>4140</v>
      </c>
      <c r="B2167" s="133" t="s">
        <v>4141</v>
      </c>
      <c r="C2167" s="156"/>
    </row>
    <row r="2168" ht="13.5" spans="1:3">
      <c r="A2168" s="169" t="s">
        <v>4142</v>
      </c>
      <c r="B2168" s="133" t="s">
        <v>4143</v>
      </c>
      <c r="C2168" s="156"/>
    </row>
    <row r="2169" ht="13.5" spans="1:3">
      <c r="A2169" s="169" t="s">
        <v>4144</v>
      </c>
      <c r="B2169" s="133" t="s">
        <v>120</v>
      </c>
      <c r="C2169" s="156"/>
    </row>
    <row r="2170" ht="13.5" spans="1:3">
      <c r="A2170" s="169" t="s">
        <v>4145</v>
      </c>
      <c r="B2170" s="133" t="s">
        <v>4146</v>
      </c>
      <c r="C2170" s="156"/>
    </row>
    <row r="2171" ht="13.5" spans="1:3">
      <c r="A2171" s="169" t="s">
        <v>4147</v>
      </c>
      <c r="B2171" s="133" t="s">
        <v>4148</v>
      </c>
      <c r="C2171" s="156"/>
    </row>
    <row r="2172" ht="13.5" spans="1:3">
      <c r="A2172" s="169" t="s">
        <v>4149</v>
      </c>
      <c r="B2172" s="133" t="s">
        <v>4150</v>
      </c>
      <c r="C2172" s="156"/>
    </row>
    <row r="2173" ht="13.5" spans="1:3">
      <c r="A2173" s="169" t="s">
        <v>4151</v>
      </c>
      <c r="B2173" s="133" t="s">
        <v>4152</v>
      </c>
      <c r="C2173" s="156"/>
    </row>
    <row r="2174" ht="13.5" spans="1:3">
      <c r="A2174" s="169" t="s">
        <v>4153</v>
      </c>
      <c r="B2174" s="133" t="s">
        <v>4154</v>
      </c>
      <c r="C2174" s="156"/>
    </row>
    <row r="2175" ht="13.5" spans="1:3">
      <c r="A2175" s="169" t="s">
        <v>4155</v>
      </c>
      <c r="B2175" s="133" t="s">
        <v>4156</v>
      </c>
      <c r="C2175" s="156"/>
    </row>
    <row r="2176" ht="13.5" spans="1:3">
      <c r="A2176" s="169" t="s">
        <v>4157</v>
      </c>
      <c r="B2176" s="133" t="s">
        <v>120</v>
      </c>
      <c r="C2176" s="156"/>
    </row>
    <row r="2177" ht="13.5" spans="1:3">
      <c r="A2177" s="169" t="s">
        <v>4158</v>
      </c>
      <c r="B2177" s="133" t="s">
        <v>4159</v>
      </c>
      <c r="C2177" s="156"/>
    </row>
    <row r="2178" ht="13.5" spans="1:3">
      <c r="A2178" s="169" t="s">
        <v>4160</v>
      </c>
      <c r="B2178" s="133" t="s">
        <v>4161</v>
      </c>
      <c r="C2178" s="156"/>
    </row>
    <row r="2179" ht="13.5" spans="1:3">
      <c r="A2179" s="169" t="s">
        <v>4162</v>
      </c>
      <c r="B2179" s="133" t="s">
        <v>4163</v>
      </c>
      <c r="C2179" s="156"/>
    </row>
    <row r="2180" ht="13.5" spans="1:3">
      <c r="A2180" s="169" t="s">
        <v>4164</v>
      </c>
      <c r="B2180" s="133" t="s">
        <v>4165</v>
      </c>
      <c r="C2180" s="156"/>
    </row>
    <row r="2181" ht="13.5" spans="1:3">
      <c r="A2181" s="169" t="s">
        <v>4166</v>
      </c>
      <c r="B2181" s="133" t="s">
        <v>4167</v>
      </c>
      <c r="C2181" s="156"/>
    </row>
    <row r="2182" ht="13.5" spans="1:3">
      <c r="A2182" s="169" t="s">
        <v>4168</v>
      </c>
      <c r="B2182" s="133" t="s">
        <v>4169</v>
      </c>
      <c r="C2182" s="156"/>
    </row>
    <row r="2183" ht="13.5" spans="1:3">
      <c r="A2183" s="169" t="s">
        <v>4170</v>
      </c>
      <c r="B2183" s="133" t="s">
        <v>4171</v>
      </c>
      <c r="C2183" s="156"/>
    </row>
    <row r="2184" ht="13.5" spans="1:3">
      <c r="A2184" s="169" t="s">
        <v>4172</v>
      </c>
      <c r="B2184" s="133" t="s">
        <v>4173</v>
      </c>
      <c r="C2184" s="156"/>
    </row>
    <row r="2185" ht="13.5" spans="1:3">
      <c r="A2185" s="169" t="s">
        <v>4174</v>
      </c>
      <c r="B2185" s="133" t="s">
        <v>120</v>
      </c>
      <c r="C2185" s="156"/>
    </row>
    <row r="2186" ht="13.5" spans="1:3">
      <c r="A2186" s="169" t="s">
        <v>4175</v>
      </c>
      <c r="B2186" s="133" t="s">
        <v>4176</v>
      </c>
      <c r="C2186" s="156"/>
    </row>
    <row r="2187" ht="13.5" spans="1:3">
      <c r="A2187" s="169" t="s">
        <v>4177</v>
      </c>
      <c r="B2187" s="133" t="s">
        <v>4178</v>
      </c>
      <c r="C2187" s="156"/>
    </row>
    <row r="2188" ht="13.5" spans="1:3">
      <c r="A2188" s="169" t="s">
        <v>4179</v>
      </c>
      <c r="B2188" s="133" t="s">
        <v>4180</v>
      </c>
      <c r="C2188" s="156"/>
    </row>
    <row r="2189" ht="13.5" spans="1:3">
      <c r="A2189" s="169" t="s">
        <v>4181</v>
      </c>
      <c r="B2189" s="133" t="s">
        <v>4182</v>
      </c>
      <c r="C2189" s="156"/>
    </row>
    <row r="2190" ht="13.5" spans="1:3">
      <c r="A2190" s="169" t="s">
        <v>4183</v>
      </c>
      <c r="B2190" s="133" t="s">
        <v>4184</v>
      </c>
      <c r="C2190" s="156"/>
    </row>
    <row r="2191" ht="13.5" spans="1:3">
      <c r="A2191" s="169" t="s">
        <v>4185</v>
      </c>
      <c r="B2191" s="133" t="s">
        <v>4186</v>
      </c>
      <c r="C2191" s="156"/>
    </row>
    <row r="2192" ht="13.5" spans="1:3">
      <c r="A2192" s="169" t="s">
        <v>4187</v>
      </c>
      <c r="B2192" s="133" t="s">
        <v>4188</v>
      </c>
      <c r="C2192" s="156"/>
    </row>
    <row r="2193" ht="13.5" spans="1:3">
      <c r="A2193" s="169" t="s">
        <v>4189</v>
      </c>
      <c r="B2193" s="133" t="s">
        <v>4190</v>
      </c>
      <c r="C2193" s="156"/>
    </row>
    <row r="2194" ht="13.5" spans="1:3">
      <c r="A2194" s="169" t="s">
        <v>4191</v>
      </c>
      <c r="B2194" s="133" t="s">
        <v>4192</v>
      </c>
      <c r="C2194" s="156"/>
    </row>
    <row r="2195" ht="13.5" spans="1:3">
      <c r="A2195" s="149">
        <v>440900</v>
      </c>
      <c r="B2195" s="133" t="s">
        <v>4193</v>
      </c>
      <c r="C2195" s="156"/>
    </row>
    <row r="2196" ht="13.5" spans="1:3">
      <c r="A2196" s="149">
        <v>440902</v>
      </c>
      <c r="B2196" s="133" t="s">
        <v>4194</v>
      </c>
      <c r="C2196" s="156"/>
    </row>
    <row r="2197" ht="13.5" spans="1:3">
      <c r="A2197" s="149">
        <v>440904</v>
      </c>
      <c r="B2197" s="133" t="s">
        <v>4195</v>
      </c>
      <c r="C2197" s="156"/>
    </row>
    <row r="2198" ht="13.5" spans="1:3">
      <c r="A2198" s="149">
        <v>440981</v>
      </c>
      <c r="B2198" s="133" t="s">
        <v>4196</v>
      </c>
      <c r="C2198" s="156"/>
    </row>
    <row r="2199" ht="13.5" spans="1:3">
      <c r="A2199" s="149">
        <v>440982</v>
      </c>
      <c r="B2199" s="133" t="s">
        <v>4197</v>
      </c>
      <c r="C2199" s="156"/>
    </row>
    <row r="2200" ht="13.5" spans="1:3">
      <c r="A2200" s="149">
        <v>440983</v>
      </c>
      <c r="B2200" s="133" t="s">
        <v>4198</v>
      </c>
      <c r="C2200" s="156"/>
    </row>
    <row r="2201" ht="13.5" spans="1:3">
      <c r="A2201" s="169" t="s">
        <v>4199</v>
      </c>
      <c r="B2201" s="133" t="s">
        <v>4200</v>
      </c>
      <c r="C2201" s="156"/>
    </row>
    <row r="2202" ht="13.5" spans="1:3">
      <c r="A2202" s="169" t="s">
        <v>4201</v>
      </c>
      <c r="B2202" s="133" t="s">
        <v>120</v>
      </c>
      <c r="C2202" s="156"/>
    </row>
    <row r="2203" ht="13.5" spans="1:3">
      <c r="A2203" s="169" t="s">
        <v>4202</v>
      </c>
      <c r="B2203" s="133" t="s">
        <v>4203</v>
      </c>
      <c r="C2203" s="156"/>
    </row>
    <row r="2204" ht="13.5" spans="1:3">
      <c r="A2204" s="169" t="s">
        <v>4204</v>
      </c>
      <c r="B2204" s="133" t="s">
        <v>4205</v>
      </c>
      <c r="C2204" s="156"/>
    </row>
    <row r="2205" ht="13.5" spans="1:3">
      <c r="A2205" s="169" t="s">
        <v>4206</v>
      </c>
      <c r="B2205" s="133" t="s">
        <v>4207</v>
      </c>
      <c r="C2205" s="156"/>
    </row>
    <row r="2206" ht="13.5" spans="1:3">
      <c r="A2206" s="169" t="s">
        <v>4208</v>
      </c>
      <c r="B2206" s="133" t="s">
        <v>4209</v>
      </c>
      <c r="C2206" s="156"/>
    </row>
    <row r="2207" ht="13.5" spans="1:3">
      <c r="A2207" s="169" t="s">
        <v>4210</v>
      </c>
      <c r="B2207" s="133" t="s">
        <v>4211</v>
      </c>
      <c r="C2207" s="156"/>
    </row>
    <row r="2208" ht="13.5" spans="1:3">
      <c r="A2208" s="169" t="s">
        <v>4212</v>
      </c>
      <c r="B2208" s="133" t="s">
        <v>4213</v>
      </c>
      <c r="C2208" s="156"/>
    </row>
    <row r="2209" ht="13.5" spans="1:3">
      <c r="A2209" s="169" t="s">
        <v>4214</v>
      </c>
      <c r="B2209" s="133" t="s">
        <v>4215</v>
      </c>
      <c r="C2209" s="156"/>
    </row>
    <row r="2210" ht="13.5" spans="1:3">
      <c r="A2210" s="169" t="s">
        <v>4216</v>
      </c>
      <c r="B2210" s="133" t="s">
        <v>4217</v>
      </c>
      <c r="C2210" s="156"/>
    </row>
    <row r="2211" ht="13.5" spans="1:3">
      <c r="A2211" s="169" t="s">
        <v>4218</v>
      </c>
      <c r="B2211" s="133" t="s">
        <v>4219</v>
      </c>
      <c r="C2211" s="156"/>
    </row>
    <row r="2212" ht="13.5" spans="1:3">
      <c r="A2212" s="169" t="s">
        <v>4220</v>
      </c>
      <c r="B2212" s="133" t="s">
        <v>120</v>
      </c>
      <c r="C2212" s="156"/>
    </row>
    <row r="2213" ht="13.5" spans="1:3">
      <c r="A2213" s="169" t="s">
        <v>4221</v>
      </c>
      <c r="B2213" s="133" t="s">
        <v>4222</v>
      </c>
      <c r="C2213" s="156"/>
    </row>
    <row r="2214" ht="13.5" spans="1:3">
      <c r="A2214" s="169" t="s">
        <v>4223</v>
      </c>
      <c r="B2214" s="133" t="s">
        <v>4224</v>
      </c>
      <c r="C2214" s="156"/>
    </row>
    <row r="2215" ht="13.5" spans="1:3">
      <c r="A2215" s="169" t="s">
        <v>4225</v>
      </c>
      <c r="B2215" s="133" t="s">
        <v>4226</v>
      </c>
      <c r="C2215" s="156"/>
    </row>
    <row r="2216" ht="13.5" spans="1:3">
      <c r="A2216" s="169" t="s">
        <v>4227</v>
      </c>
      <c r="B2216" s="133" t="s">
        <v>4228</v>
      </c>
      <c r="C2216" s="156"/>
    </row>
    <row r="2217" ht="13.5" spans="1:3">
      <c r="A2217" s="169" t="s">
        <v>4229</v>
      </c>
      <c r="B2217" s="133" t="s">
        <v>4230</v>
      </c>
      <c r="C2217" s="156"/>
    </row>
    <row r="2218" ht="13.5" spans="1:3">
      <c r="A2218" s="169" t="s">
        <v>4231</v>
      </c>
      <c r="B2218" s="133" t="s">
        <v>4232</v>
      </c>
      <c r="C2218" s="156"/>
    </row>
    <row r="2219" ht="13.5" spans="1:3">
      <c r="A2219" s="169" t="s">
        <v>4233</v>
      </c>
      <c r="B2219" s="133" t="s">
        <v>120</v>
      </c>
      <c r="C2219" s="156"/>
    </row>
    <row r="2220" ht="13.5" spans="1:3">
      <c r="A2220" s="169" t="s">
        <v>4234</v>
      </c>
      <c r="B2220" s="133" t="s">
        <v>4235</v>
      </c>
      <c r="C2220" s="156"/>
    </row>
    <row r="2221" ht="13.5" spans="1:3">
      <c r="A2221" s="169" t="s">
        <v>4236</v>
      </c>
      <c r="B2221" s="133" t="s">
        <v>4237</v>
      </c>
      <c r="C2221" s="156"/>
    </row>
    <row r="2222" ht="13.5" spans="1:3">
      <c r="A2222" s="169" t="s">
        <v>4238</v>
      </c>
      <c r="B2222" s="133" t="s">
        <v>4239</v>
      </c>
      <c r="C2222" s="156"/>
    </row>
    <row r="2223" ht="13.5" spans="1:3">
      <c r="A2223" s="169" t="s">
        <v>4240</v>
      </c>
      <c r="B2223" s="133" t="s">
        <v>4241</v>
      </c>
      <c r="C2223" s="156"/>
    </row>
    <row r="2224" ht="13.5" spans="1:3">
      <c r="A2224" s="169" t="s">
        <v>4242</v>
      </c>
      <c r="B2224" s="133" t="s">
        <v>4243</v>
      </c>
      <c r="C2224" s="156"/>
    </row>
    <row r="2225" ht="13.5" spans="1:3">
      <c r="A2225" s="169" t="s">
        <v>4244</v>
      </c>
      <c r="B2225" s="133" t="s">
        <v>4245</v>
      </c>
      <c r="C2225" s="156"/>
    </row>
    <row r="2226" ht="13.5" spans="1:3">
      <c r="A2226" s="169" t="s">
        <v>4246</v>
      </c>
      <c r="B2226" s="133" t="s">
        <v>4247</v>
      </c>
      <c r="C2226" s="156"/>
    </row>
    <row r="2227" ht="13.5" spans="1:3">
      <c r="A2227" s="169" t="s">
        <v>4248</v>
      </c>
      <c r="B2227" s="133" t="s">
        <v>4249</v>
      </c>
      <c r="C2227" s="156"/>
    </row>
    <row r="2228" ht="13.5" spans="1:3">
      <c r="A2228" s="169" t="s">
        <v>4250</v>
      </c>
      <c r="B2228" s="133" t="s">
        <v>4251</v>
      </c>
      <c r="C2228" s="156"/>
    </row>
    <row r="2229" ht="13.5" spans="1:3">
      <c r="A2229" s="169" t="s">
        <v>4252</v>
      </c>
      <c r="B2229" s="133" t="s">
        <v>120</v>
      </c>
      <c r="C2229" s="156"/>
    </row>
    <row r="2230" ht="13.5" spans="1:3">
      <c r="A2230" s="169" t="s">
        <v>4253</v>
      </c>
      <c r="B2230" s="133" t="s">
        <v>532</v>
      </c>
      <c r="C2230" s="156"/>
    </row>
    <row r="2231" ht="13.5" spans="1:3">
      <c r="A2231" s="169" t="s">
        <v>4254</v>
      </c>
      <c r="B2231" s="133" t="s">
        <v>4255</v>
      </c>
      <c r="C2231" s="156"/>
    </row>
    <row r="2232" ht="13.5" spans="1:3">
      <c r="A2232" s="169" t="s">
        <v>4256</v>
      </c>
      <c r="B2232" s="133" t="s">
        <v>4257</v>
      </c>
      <c r="C2232" s="156"/>
    </row>
    <row r="2233" ht="13.5" spans="1:3">
      <c r="A2233" s="169" t="s">
        <v>4258</v>
      </c>
      <c r="B2233" s="133" t="s">
        <v>4259</v>
      </c>
      <c r="C2233" s="156"/>
    </row>
    <row r="2234" ht="13.5" spans="1:3">
      <c r="A2234" s="169" t="s">
        <v>4260</v>
      </c>
      <c r="B2234" s="133" t="s">
        <v>4261</v>
      </c>
      <c r="C2234" s="156"/>
    </row>
    <row r="2235" ht="13.5" spans="1:3">
      <c r="A2235" s="169" t="s">
        <v>4262</v>
      </c>
      <c r="B2235" s="133" t="s">
        <v>120</v>
      </c>
      <c r="C2235" s="156"/>
    </row>
    <row r="2236" ht="13.5" spans="1:3">
      <c r="A2236" s="169" t="s">
        <v>4263</v>
      </c>
      <c r="B2236" s="133" t="s">
        <v>4264</v>
      </c>
      <c r="C2236" s="156"/>
    </row>
    <row r="2237" ht="13.5" spans="1:3">
      <c r="A2237" s="169" t="s">
        <v>4265</v>
      </c>
      <c r="B2237" s="133" t="s">
        <v>4266</v>
      </c>
      <c r="C2237" s="156"/>
    </row>
    <row r="2238" ht="13.5" spans="1:3">
      <c r="A2238" s="169" t="s">
        <v>4267</v>
      </c>
      <c r="B2238" s="133" t="s">
        <v>4268</v>
      </c>
      <c r="C2238" s="156"/>
    </row>
    <row r="2239" ht="13.5" spans="1:3">
      <c r="A2239" s="169" t="s">
        <v>4269</v>
      </c>
      <c r="B2239" s="133" t="s">
        <v>4270</v>
      </c>
      <c r="C2239" s="156"/>
    </row>
    <row r="2240" ht="13.5" spans="1:3">
      <c r="A2240" s="169" t="s">
        <v>4271</v>
      </c>
      <c r="B2240" s="133" t="s">
        <v>4272</v>
      </c>
      <c r="C2240" s="156"/>
    </row>
    <row r="2241" ht="13.5" spans="1:3">
      <c r="A2241" s="169" t="s">
        <v>4273</v>
      </c>
      <c r="B2241" s="133" t="s">
        <v>4274</v>
      </c>
      <c r="C2241" s="156"/>
    </row>
    <row r="2242" ht="13.5" spans="1:3">
      <c r="A2242" s="169" t="s">
        <v>4275</v>
      </c>
      <c r="B2242" s="133" t="s">
        <v>4276</v>
      </c>
      <c r="C2242" s="156"/>
    </row>
    <row r="2243" ht="13.5" spans="1:3">
      <c r="A2243" s="169" t="s">
        <v>4277</v>
      </c>
      <c r="B2243" s="133" t="s">
        <v>120</v>
      </c>
      <c r="C2243" s="156"/>
    </row>
    <row r="2244" ht="13.5" spans="1:3">
      <c r="A2244" s="169" t="s">
        <v>4278</v>
      </c>
      <c r="B2244" s="133" t="s">
        <v>4279</v>
      </c>
      <c r="C2244" s="156"/>
    </row>
    <row r="2245" ht="13.5" spans="1:3">
      <c r="A2245" s="169" t="s">
        <v>4280</v>
      </c>
      <c r="B2245" s="133" t="s">
        <v>4281</v>
      </c>
      <c r="C2245" s="156"/>
    </row>
    <row r="2246" ht="13.5" spans="1:3">
      <c r="A2246" s="169" t="s">
        <v>4282</v>
      </c>
      <c r="B2246" s="133" t="s">
        <v>4283</v>
      </c>
      <c r="C2246" s="156"/>
    </row>
    <row r="2247" ht="13.5" spans="1:3">
      <c r="A2247" s="169" t="s">
        <v>4284</v>
      </c>
      <c r="B2247" s="133" t="s">
        <v>4285</v>
      </c>
      <c r="C2247" s="156"/>
    </row>
    <row r="2248" ht="13.5" spans="1:3">
      <c r="A2248" s="169" t="s">
        <v>4286</v>
      </c>
      <c r="B2248" s="133" t="s">
        <v>4287</v>
      </c>
      <c r="C2248" s="156"/>
    </row>
    <row r="2249" ht="13.5" spans="1:3">
      <c r="A2249" s="169" t="s">
        <v>4288</v>
      </c>
      <c r="B2249" s="133" t="s">
        <v>120</v>
      </c>
      <c r="C2249" s="156"/>
    </row>
    <row r="2250" ht="13.5" spans="1:3">
      <c r="A2250" s="169" t="s">
        <v>4289</v>
      </c>
      <c r="B2250" s="133" t="s">
        <v>4290</v>
      </c>
      <c r="C2250" s="156"/>
    </row>
    <row r="2251" ht="13.5" spans="1:3">
      <c r="A2251" s="169" t="s">
        <v>4291</v>
      </c>
      <c r="B2251" s="133" t="s">
        <v>4292</v>
      </c>
      <c r="C2251" s="156"/>
    </row>
    <row r="2252" ht="13.5" spans="1:3">
      <c r="A2252" s="169" t="s">
        <v>4293</v>
      </c>
      <c r="B2252" s="133" t="s">
        <v>4294</v>
      </c>
      <c r="C2252" s="156"/>
    </row>
    <row r="2253" ht="13.5" spans="1:3">
      <c r="A2253" s="169" t="s">
        <v>4295</v>
      </c>
      <c r="B2253" s="133" t="s">
        <v>4296</v>
      </c>
      <c r="C2253" s="156"/>
    </row>
    <row r="2254" ht="13.5" spans="1:3">
      <c r="A2254" s="169" t="s">
        <v>4297</v>
      </c>
      <c r="B2254" s="133" t="s">
        <v>4298</v>
      </c>
      <c r="C2254" s="156"/>
    </row>
    <row r="2255" ht="13.5" spans="1:3">
      <c r="A2255" s="169" t="s">
        <v>4299</v>
      </c>
      <c r="B2255" s="133" t="s">
        <v>4300</v>
      </c>
      <c r="C2255" s="156"/>
    </row>
    <row r="2256" ht="13.5" spans="1:3">
      <c r="A2256" s="169" t="s">
        <v>4301</v>
      </c>
      <c r="B2256" s="133" t="s">
        <v>4302</v>
      </c>
      <c r="C2256" s="156"/>
    </row>
    <row r="2257" ht="13.5" spans="1:3">
      <c r="A2257" s="169" t="s">
        <v>4303</v>
      </c>
      <c r="B2257" s="133" t="s">
        <v>4304</v>
      </c>
      <c r="C2257" s="156"/>
    </row>
    <row r="2258" ht="13.5" spans="1:3">
      <c r="A2258" s="169" t="s">
        <v>4305</v>
      </c>
      <c r="B2258" s="133" t="s">
        <v>4306</v>
      </c>
      <c r="C2258" s="156"/>
    </row>
    <row r="2259" ht="13.5" spans="1:3">
      <c r="A2259" s="169" t="s">
        <v>4307</v>
      </c>
      <c r="B2259" s="133" t="s">
        <v>4308</v>
      </c>
      <c r="C2259" s="156"/>
    </row>
    <row r="2260" ht="13.5" spans="1:3">
      <c r="A2260" s="169" t="s">
        <v>4309</v>
      </c>
      <c r="B2260" s="133" t="s">
        <v>4310</v>
      </c>
      <c r="C2260" s="156"/>
    </row>
    <row r="2261" ht="13.5" spans="1:3">
      <c r="A2261" s="169" t="s">
        <v>4311</v>
      </c>
      <c r="B2261" s="133" t="s">
        <v>120</v>
      </c>
      <c r="C2261" s="156"/>
    </row>
    <row r="2262" ht="13.5" spans="1:3">
      <c r="A2262" s="169" t="s">
        <v>4312</v>
      </c>
      <c r="B2262" s="133" t="s">
        <v>4313</v>
      </c>
      <c r="C2262" s="156"/>
    </row>
    <row r="2263" ht="13.5" spans="1:3">
      <c r="A2263" s="169" t="s">
        <v>4314</v>
      </c>
      <c r="B2263" s="133" t="s">
        <v>4315</v>
      </c>
      <c r="C2263" s="156"/>
    </row>
    <row r="2264" ht="13.5" spans="1:3">
      <c r="A2264" s="169" t="s">
        <v>4316</v>
      </c>
      <c r="B2264" s="133" t="s">
        <v>4317</v>
      </c>
      <c r="C2264" s="156"/>
    </row>
    <row r="2265" ht="13.5" spans="1:3">
      <c r="A2265" s="169" t="s">
        <v>4318</v>
      </c>
      <c r="B2265" s="133" t="s">
        <v>4319</v>
      </c>
      <c r="C2265" s="156"/>
    </row>
    <row r="2266" ht="13.5" spans="1:3">
      <c r="A2266" s="169" t="s">
        <v>4320</v>
      </c>
      <c r="B2266" s="133" t="s">
        <v>120</v>
      </c>
      <c r="C2266" s="156"/>
    </row>
    <row r="2267" ht="13.5" spans="1:3">
      <c r="A2267" s="169" t="s">
        <v>4321</v>
      </c>
      <c r="B2267" s="133" t="s">
        <v>4322</v>
      </c>
      <c r="C2267" s="156"/>
    </row>
    <row r="2268" ht="13.5" spans="1:3">
      <c r="A2268" s="169" t="s">
        <v>4323</v>
      </c>
      <c r="B2268" s="133" t="s">
        <v>4324</v>
      </c>
      <c r="C2268" s="156"/>
    </row>
    <row r="2269" ht="13.5" spans="1:3">
      <c r="A2269" s="169" t="s">
        <v>4325</v>
      </c>
      <c r="B2269" s="133" t="s">
        <v>4326</v>
      </c>
      <c r="C2269" s="156"/>
    </row>
    <row r="2270" ht="13.5" spans="1:3">
      <c r="A2270" s="169" t="s">
        <v>4327</v>
      </c>
      <c r="B2270" s="133" t="s">
        <v>4328</v>
      </c>
      <c r="C2270" s="156"/>
    </row>
    <row r="2271" ht="13.5" spans="1:3">
      <c r="A2271" s="169" t="s">
        <v>4329</v>
      </c>
      <c r="B2271" s="133" t="s">
        <v>4330</v>
      </c>
      <c r="C2271" s="156"/>
    </row>
    <row r="2272" ht="13.5" spans="1:3">
      <c r="A2272" s="169" t="s">
        <v>4331</v>
      </c>
      <c r="B2272" s="133" t="s">
        <v>4332</v>
      </c>
      <c r="C2272" s="156"/>
    </row>
    <row r="2273" ht="13.5" spans="1:3">
      <c r="A2273" s="169" t="s">
        <v>4333</v>
      </c>
      <c r="B2273" s="133" t="s">
        <v>120</v>
      </c>
      <c r="C2273" s="156"/>
    </row>
    <row r="2274" ht="13.5" spans="1:3">
      <c r="A2274" s="169" t="s">
        <v>4334</v>
      </c>
      <c r="B2274" s="133" t="s">
        <v>4335</v>
      </c>
      <c r="C2274" s="156"/>
    </row>
    <row r="2275" ht="13.5" spans="1:3">
      <c r="A2275" s="169" t="s">
        <v>4336</v>
      </c>
      <c r="B2275" s="133" t="s">
        <v>4337</v>
      </c>
      <c r="C2275" s="156"/>
    </row>
    <row r="2276" ht="13.5" spans="1:3">
      <c r="A2276" s="169" t="s">
        <v>4338</v>
      </c>
      <c r="B2276" s="133" t="s">
        <v>4339</v>
      </c>
      <c r="C2276" s="156"/>
    </row>
    <row r="2277" ht="13.5" spans="1:3">
      <c r="A2277" s="169" t="s">
        <v>4340</v>
      </c>
      <c r="B2277" s="133" t="s">
        <v>4341</v>
      </c>
      <c r="C2277" s="156"/>
    </row>
    <row r="2278" ht="13.5" spans="1:3">
      <c r="A2278" s="169" t="s">
        <v>4342</v>
      </c>
      <c r="B2278" s="133" t="s">
        <v>4343</v>
      </c>
      <c r="C2278" s="156"/>
    </row>
    <row r="2279" ht="13.5" spans="1:3">
      <c r="A2279" s="169" t="s">
        <v>4344</v>
      </c>
      <c r="B2279" s="133" t="s">
        <v>4345</v>
      </c>
      <c r="C2279" s="157"/>
    </row>
    <row r="2280" ht="13.5" spans="1:3">
      <c r="A2280" s="169" t="s">
        <v>4346</v>
      </c>
      <c r="B2280" s="133" t="s">
        <v>4347</v>
      </c>
      <c r="C2280" s="156"/>
    </row>
    <row r="2281" ht="13.5" spans="1:3">
      <c r="A2281" s="169" t="s">
        <v>4348</v>
      </c>
      <c r="B2281" s="133" t="s">
        <v>120</v>
      </c>
      <c r="C2281" s="156"/>
    </row>
    <row r="2282" ht="13.5" spans="1:3">
      <c r="A2282" s="169" t="s">
        <v>4349</v>
      </c>
      <c r="B2282" s="133" t="s">
        <v>4350</v>
      </c>
      <c r="C2282" s="156"/>
    </row>
    <row r="2283" ht="13.5" spans="1:3">
      <c r="A2283" s="169" t="s">
        <v>4351</v>
      </c>
      <c r="B2283" s="133" t="s">
        <v>4352</v>
      </c>
      <c r="C2283" s="156"/>
    </row>
    <row r="2284" ht="13.5" spans="1:3">
      <c r="A2284" s="169" t="s">
        <v>4353</v>
      </c>
      <c r="B2284" s="133" t="s">
        <v>4354</v>
      </c>
      <c r="C2284" s="156"/>
    </row>
    <row r="2285" ht="13.5" spans="1:3">
      <c r="A2285" s="169" t="s">
        <v>4355</v>
      </c>
      <c r="B2285" s="133" t="s">
        <v>4356</v>
      </c>
      <c r="C2285" s="156"/>
    </row>
    <row r="2286" ht="13.5" spans="1:3">
      <c r="A2286" s="169" t="s">
        <v>4357</v>
      </c>
      <c r="B2286" s="133" t="s">
        <v>4358</v>
      </c>
      <c r="C2286" s="156"/>
    </row>
    <row r="2287" ht="13.5" spans="1:3">
      <c r="A2287" s="169" t="s">
        <v>4359</v>
      </c>
      <c r="B2287" s="133" t="s">
        <v>4360</v>
      </c>
      <c r="C2287" s="156"/>
    </row>
    <row r="2288" ht="13.5" spans="1:3">
      <c r="A2288" s="169" t="s">
        <v>4361</v>
      </c>
      <c r="B2288" s="133" t="s">
        <v>4362</v>
      </c>
      <c r="C2288" s="156"/>
    </row>
    <row r="2289" ht="13.5" spans="1:3">
      <c r="A2289" s="169" t="s">
        <v>4363</v>
      </c>
      <c r="B2289" s="133" t="s">
        <v>4364</v>
      </c>
      <c r="C2289" s="156"/>
    </row>
    <row r="2290" ht="13.5" spans="1:3">
      <c r="A2290" s="169" t="s">
        <v>4365</v>
      </c>
      <c r="B2290" s="133" t="s">
        <v>4366</v>
      </c>
      <c r="C2290" s="156"/>
    </row>
    <row r="2291" ht="13.5" spans="1:3">
      <c r="A2291" s="169" t="s">
        <v>4367</v>
      </c>
      <c r="B2291" s="133" t="s">
        <v>4368</v>
      </c>
      <c r="C2291" s="156"/>
    </row>
    <row r="2292" ht="13.5" spans="1:3">
      <c r="A2292" s="169" t="s">
        <v>4369</v>
      </c>
      <c r="B2292" s="133" t="s">
        <v>4370</v>
      </c>
      <c r="C2292" s="156"/>
    </row>
    <row r="2293" ht="13.5" spans="1:3">
      <c r="A2293" s="169" t="s">
        <v>4371</v>
      </c>
      <c r="B2293" s="133" t="s">
        <v>4372</v>
      </c>
      <c r="C2293" s="156"/>
    </row>
    <row r="2294" ht="13.5" spans="1:3">
      <c r="A2294" s="169" t="s">
        <v>4373</v>
      </c>
      <c r="B2294" s="133" t="s">
        <v>4374</v>
      </c>
      <c r="C2294" s="156"/>
    </row>
    <row r="2295" ht="13.5" spans="1:3">
      <c r="A2295" s="169" t="s">
        <v>4375</v>
      </c>
      <c r="B2295" s="133" t="s">
        <v>120</v>
      </c>
      <c r="C2295" s="156"/>
    </row>
    <row r="2296" ht="13.5" spans="1:3">
      <c r="A2296" s="169" t="s">
        <v>4376</v>
      </c>
      <c r="B2296" s="133" t="s">
        <v>4377</v>
      </c>
      <c r="C2296" s="156"/>
    </row>
    <row r="2297" ht="13.5" spans="1:3">
      <c r="A2297" s="169" t="s">
        <v>4378</v>
      </c>
      <c r="B2297" s="133" t="s">
        <v>4379</v>
      </c>
      <c r="C2297" s="156"/>
    </row>
    <row r="2298" ht="13.5" spans="1:3">
      <c r="A2298" s="169" t="s">
        <v>4380</v>
      </c>
      <c r="B2298" s="133" t="s">
        <v>4381</v>
      </c>
      <c r="C2298" s="156"/>
    </row>
    <row r="2299" ht="13.5" spans="1:3">
      <c r="A2299" s="169" t="s">
        <v>4382</v>
      </c>
      <c r="B2299" s="133" t="s">
        <v>4383</v>
      </c>
      <c r="C2299" s="156"/>
    </row>
    <row r="2300" ht="13.5" spans="1:3">
      <c r="A2300" s="169" t="s">
        <v>4384</v>
      </c>
      <c r="B2300" s="133" t="s">
        <v>4385</v>
      </c>
      <c r="C2300" s="156"/>
    </row>
    <row r="2301" ht="13.5" spans="1:3">
      <c r="A2301" s="169" t="s">
        <v>4386</v>
      </c>
      <c r="B2301" s="133" t="s">
        <v>4387</v>
      </c>
      <c r="C2301" s="156"/>
    </row>
    <row r="2302" ht="13.5" spans="1:3">
      <c r="A2302" s="169" t="s">
        <v>4388</v>
      </c>
      <c r="B2302" s="133" t="s">
        <v>4389</v>
      </c>
      <c r="C2302" s="156"/>
    </row>
    <row r="2303" ht="13.5" spans="1:3">
      <c r="A2303" s="169" t="s">
        <v>4390</v>
      </c>
      <c r="B2303" s="133" t="s">
        <v>4391</v>
      </c>
      <c r="C2303" s="156"/>
    </row>
    <row r="2304" ht="13.5" spans="1:3">
      <c r="A2304" s="169" t="s">
        <v>4392</v>
      </c>
      <c r="B2304" s="133" t="s">
        <v>4393</v>
      </c>
      <c r="C2304" s="156"/>
    </row>
    <row r="2305" ht="13.5" spans="1:3">
      <c r="A2305" s="169" t="s">
        <v>4394</v>
      </c>
      <c r="B2305" s="133" t="s">
        <v>4395</v>
      </c>
      <c r="C2305" s="156"/>
    </row>
    <row r="2306" ht="13.5" spans="1:3">
      <c r="A2306" s="169" t="s">
        <v>4396</v>
      </c>
      <c r="B2306" s="133" t="s">
        <v>4397</v>
      </c>
      <c r="C2306" s="156"/>
    </row>
    <row r="2307" ht="13.5" spans="1:3">
      <c r="A2307" s="169" t="s">
        <v>4398</v>
      </c>
      <c r="B2307" s="133" t="s">
        <v>120</v>
      </c>
      <c r="C2307" s="156"/>
    </row>
    <row r="2308" ht="13.5" spans="1:3">
      <c r="A2308" s="169" t="s">
        <v>4399</v>
      </c>
      <c r="B2308" s="133" t="s">
        <v>4400</v>
      </c>
      <c r="C2308" s="156"/>
    </row>
    <row r="2309" ht="13.5" spans="1:3">
      <c r="A2309" s="169" t="s">
        <v>4401</v>
      </c>
      <c r="B2309" s="133" t="s">
        <v>4402</v>
      </c>
      <c r="C2309" s="156"/>
    </row>
    <row r="2310" ht="13.5" spans="1:3">
      <c r="A2310" s="169" t="s">
        <v>4403</v>
      </c>
      <c r="B2310" s="133" t="s">
        <v>4404</v>
      </c>
      <c r="C2310" s="156"/>
    </row>
    <row r="2311" ht="13.5" spans="1:3">
      <c r="A2311" s="169" t="s">
        <v>4405</v>
      </c>
      <c r="B2311" s="133" t="s">
        <v>4406</v>
      </c>
      <c r="C2311" s="156"/>
    </row>
    <row r="2312" ht="13.5" spans="1:3">
      <c r="A2312" s="169" t="s">
        <v>4407</v>
      </c>
      <c r="B2312" s="133" t="s">
        <v>4408</v>
      </c>
      <c r="C2312" s="156"/>
    </row>
    <row r="2313" ht="13.5" spans="1:3">
      <c r="A2313" s="169" t="s">
        <v>4409</v>
      </c>
      <c r="B2313" s="133" t="s">
        <v>4410</v>
      </c>
      <c r="C2313" s="156"/>
    </row>
    <row r="2314" ht="13.5" spans="1:3">
      <c r="A2314" s="169" t="s">
        <v>4411</v>
      </c>
      <c r="B2314" s="133" t="s">
        <v>4412</v>
      </c>
      <c r="C2314" s="156"/>
    </row>
    <row r="2315" ht="13.5" spans="1:3">
      <c r="A2315" s="169" t="s">
        <v>4413</v>
      </c>
      <c r="B2315" s="133" t="s">
        <v>4414</v>
      </c>
      <c r="C2315" s="156"/>
    </row>
    <row r="2316" ht="13.5" spans="1:3">
      <c r="A2316" s="169" t="s">
        <v>4415</v>
      </c>
      <c r="B2316" s="133" t="s">
        <v>4416</v>
      </c>
      <c r="C2316" s="156"/>
    </row>
    <row r="2317" ht="13.5" spans="1:3">
      <c r="A2317" s="169" t="s">
        <v>4417</v>
      </c>
      <c r="B2317" s="133" t="s">
        <v>4418</v>
      </c>
      <c r="C2317" s="156"/>
    </row>
    <row r="2318" ht="13.5" spans="1:3">
      <c r="A2318" s="169" t="s">
        <v>4419</v>
      </c>
      <c r="B2318" s="133" t="s">
        <v>4420</v>
      </c>
      <c r="C2318" s="156"/>
    </row>
    <row r="2319" ht="13.5" spans="1:3">
      <c r="A2319" s="169" t="s">
        <v>4421</v>
      </c>
      <c r="B2319" s="133" t="s">
        <v>4422</v>
      </c>
      <c r="C2319" s="156"/>
    </row>
    <row r="2320" ht="13.5" spans="1:3">
      <c r="A2320" s="169" t="s">
        <v>4423</v>
      </c>
      <c r="B2320" s="133" t="s">
        <v>4424</v>
      </c>
      <c r="C2320" s="156"/>
    </row>
    <row r="2321" ht="13.5" spans="1:3">
      <c r="A2321" s="169" t="s">
        <v>4425</v>
      </c>
      <c r="B2321" s="133" t="s">
        <v>4426</v>
      </c>
      <c r="C2321" s="156"/>
    </row>
    <row r="2322" ht="13.5" spans="1:3">
      <c r="A2322" s="169" t="s">
        <v>4427</v>
      </c>
      <c r="B2322" s="133" t="s">
        <v>4428</v>
      </c>
      <c r="C2322" s="156"/>
    </row>
    <row r="2323" ht="13.5" spans="1:3">
      <c r="A2323" s="169" t="s">
        <v>4429</v>
      </c>
      <c r="B2323" s="133" t="s">
        <v>4430</v>
      </c>
      <c r="C2323" s="156"/>
    </row>
    <row r="2324" ht="13.5" spans="1:3">
      <c r="A2324" s="169" t="s">
        <v>4431</v>
      </c>
      <c r="B2324" s="133" t="s">
        <v>4432</v>
      </c>
      <c r="C2324" s="156"/>
    </row>
    <row r="2325" ht="13.5" spans="1:3">
      <c r="A2325" s="169" t="s">
        <v>4433</v>
      </c>
      <c r="B2325" s="133" t="s">
        <v>4434</v>
      </c>
      <c r="C2325" s="156"/>
    </row>
    <row r="2326" ht="13.5" spans="1:3">
      <c r="A2326" s="169" t="s">
        <v>4435</v>
      </c>
      <c r="B2326" s="133" t="s">
        <v>120</v>
      </c>
      <c r="C2326" s="156"/>
    </row>
    <row r="2327" ht="13.5" spans="1:3">
      <c r="A2327" s="169" t="s">
        <v>4436</v>
      </c>
      <c r="B2327" s="133" t="s">
        <v>4437</v>
      </c>
      <c r="C2327" s="156"/>
    </row>
    <row r="2328" ht="13.5" spans="1:3">
      <c r="A2328" s="169" t="s">
        <v>4438</v>
      </c>
      <c r="B2328" s="133" t="s">
        <v>4439</v>
      </c>
      <c r="C2328" s="156"/>
    </row>
    <row r="2329" ht="13.5" spans="1:3">
      <c r="A2329" s="169" t="s">
        <v>4440</v>
      </c>
      <c r="B2329" s="133" t="s">
        <v>4441</v>
      </c>
      <c r="C2329" s="156"/>
    </row>
    <row r="2330" ht="13.5" spans="1:3">
      <c r="A2330" s="169" t="s">
        <v>4442</v>
      </c>
      <c r="B2330" s="133" t="s">
        <v>4443</v>
      </c>
      <c r="C2330" s="156"/>
    </row>
    <row r="2331" ht="13.5" spans="1:3">
      <c r="A2331" s="169" t="s">
        <v>4444</v>
      </c>
      <c r="B2331" s="133" t="s">
        <v>4445</v>
      </c>
      <c r="C2331" s="156"/>
    </row>
    <row r="2332" ht="13.5" spans="1:3">
      <c r="A2332" s="169" t="s">
        <v>4446</v>
      </c>
      <c r="B2332" s="133" t="s">
        <v>4447</v>
      </c>
      <c r="C2332" s="156"/>
    </row>
    <row r="2333" ht="13.5" spans="1:3">
      <c r="A2333" s="169" t="s">
        <v>4448</v>
      </c>
      <c r="B2333" s="133" t="s">
        <v>4449</v>
      </c>
      <c r="C2333" s="156"/>
    </row>
    <row r="2334" ht="13.5" spans="1:3">
      <c r="A2334" s="169" t="s">
        <v>4450</v>
      </c>
      <c r="B2334" s="133" t="s">
        <v>4451</v>
      </c>
      <c r="C2334" s="156"/>
    </row>
    <row r="2335" ht="13.5" spans="1:3">
      <c r="A2335" s="169" t="s">
        <v>4452</v>
      </c>
      <c r="B2335" s="133" t="s">
        <v>120</v>
      </c>
      <c r="C2335" s="156"/>
    </row>
    <row r="2336" ht="13.5" spans="1:3">
      <c r="A2336" s="169" t="s">
        <v>4453</v>
      </c>
      <c r="B2336" s="133" t="s">
        <v>4454</v>
      </c>
      <c r="C2336" s="156"/>
    </row>
    <row r="2337" ht="13.5" spans="1:3">
      <c r="A2337" s="169" t="s">
        <v>4455</v>
      </c>
      <c r="B2337" s="133" t="s">
        <v>4456</v>
      </c>
      <c r="C2337" s="156"/>
    </row>
    <row r="2338" ht="13.5" spans="1:3">
      <c r="A2338" s="169" t="s">
        <v>4457</v>
      </c>
      <c r="B2338" s="133" t="s">
        <v>4458</v>
      </c>
      <c r="C2338" s="156"/>
    </row>
    <row r="2339" ht="13.5" spans="1:3">
      <c r="A2339" s="169" t="s">
        <v>4459</v>
      </c>
      <c r="B2339" s="133" t="s">
        <v>4460</v>
      </c>
      <c r="C2339" s="156"/>
    </row>
    <row r="2340" ht="13.5" spans="1:3">
      <c r="A2340" s="169" t="s">
        <v>4461</v>
      </c>
      <c r="B2340" s="133" t="s">
        <v>4462</v>
      </c>
      <c r="C2340" s="156"/>
    </row>
    <row r="2341" ht="13.5" spans="1:3">
      <c r="A2341" s="169" t="s">
        <v>4463</v>
      </c>
      <c r="B2341" s="133" t="s">
        <v>120</v>
      </c>
      <c r="C2341" s="156"/>
    </row>
    <row r="2342" ht="13.5" spans="1:3">
      <c r="A2342" s="169" t="s">
        <v>4464</v>
      </c>
      <c r="B2342" s="133" t="s">
        <v>4465</v>
      </c>
      <c r="C2342" s="156"/>
    </row>
    <row r="2343" ht="13.5" spans="1:3">
      <c r="A2343" s="169" t="s">
        <v>4466</v>
      </c>
      <c r="B2343" s="133" t="s">
        <v>4467</v>
      </c>
      <c r="C2343" s="156"/>
    </row>
    <row r="2344" ht="13.5" spans="1:3">
      <c r="A2344" s="169" t="s">
        <v>4468</v>
      </c>
      <c r="B2344" s="133" t="s">
        <v>4469</v>
      </c>
      <c r="C2344" s="156"/>
    </row>
    <row r="2345" ht="13.5" spans="1:3">
      <c r="A2345" s="169" t="s">
        <v>4470</v>
      </c>
      <c r="B2345" s="133" t="s">
        <v>4471</v>
      </c>
      <c r="C2345" s="156"/>
    </row>
    <row r="2346" ht="13.5" spans="1:3">
      <c r="A2346" s="169" t="s">
        <v>4472</v>
      </c>
      <c r="B2346" s="133" t="s">
        <v>4473</v>
      </c>
      <c r="C2346" s="156"/>
    </row>
    <row r="2347" ht="13.5" spans="1:3">
      <c r="A2347" s="169" t="s">
        <v>4474</v>
      </c>
      <c r="B2347" s="133" t="s">
        <v>120</v>
      </c>
      <c r="C2347" s="156"/>
    </row>
    <row r="2348" ht="13.5" spans="1:3">
      <c r="A2348" s="169" t="s">
        <v>4475</v>
      </c>
      <c r="B2348" s="133" t="s">
        <v>4476</v>
      </c>
      <c r="C2348" s="156"/>
    </row>
    <row r="2349" ht="13.5" spans="1:3">
      <c r="A2349" s="169" t="s">
        <v>4477</v>
      </c>
      <c r="B2349" s="133" t="s">
        <v>4478</v>
      </c>
      <c r="C2349" s="156"/>
    </row>
    <row r="2350" ht="13.5" spans="1:3">
      <c r="A2350" s="169" t="s">
        <v>4479</v>
      </c>
      <c r="B2350" s="133" t="s">
        <v>4480</v>
      </c>
      <c r="C2350" s="156"/>
    </row>
    <row r="2351" ht="13.5" spans="1:3">
      <c r="A2351" s="169" t="s">
        <v>4481</v>
      </c>
      <c r="B2351" s="133" t="s">
        <v>4482</v>
      </c>
      <c r="C2351" s="156"/>
    </row>
    <row r="2352" ht="13.5" spans="1:3">
      <c r="A2352" s="169" t="s">
        <v>4483</v>
      </c>
      <c r="B2352" s="133" t="s">
        <v>4484</v>
      </c>
      <c r="C2352" s="156"/>
    </row>
    <row r="2353" ht="13.5" spans="1:3">
      <c r="A2353" s="169" t="s">
        <v>4485</v>
      </c>
      <c r="B2353" s="133" t="s">
        <v>120</v>
      </c>
      <c r="C2353" s="156"/>
    </row>
    <row r="2354" ht="13.5" spans="1:3">
      <c r="A2354" s="169" t="s">
        <v>4486</v>
      </c>
      <c r="B2354" s="133" t="s">
        <v>4487</v>
      </c>
      <c r="C2354" s="156"/>
    </row>
    <row r="2355" ht="13.5" spans="1:3">
      <c r="A2355" s="169" t="s">
        <v>4488</v>
      </c>
      <c r="B2355" s="133" t="s">
        <v>4489</v>
      </c>
      <c r="C2355" s="156"/>
    </row>
    <row r="2356" ht="13.5" spans="1:3">
      <c r="A2356" s="169" t="s">
        <v>4490</v>
      </c>
      <c r="B2356" s="133" t="s">
        <v>4491</v>
      </c>
      <c r="C2356" s="156"/>
    </row>
    <row r="2357" ht="13.5" spans="1:3">
      <c r="A2357" s="169" t="s">
        <v>4492</v>
      </c>
      <c r="B2357" s="133" t="s">
        <v>4493</v>
      </c>
      <c r="C2357" s="156"/>
    </row>
    <row r="2358" ht="13.5" spans="1:3">
      <c r="A2358" s="169" t="s">
        <v>4494</v>
      </c>
      <c r="B2358" s="133" t="s">
        <v>4495</v>
      </c>
      <c r="C2358" s="156"/>
    </row>
    <row r="2359" ht="13.5" spans="1:3">
      <c r="A2359" s="169" t="s">
        <v>4496</v>
      </c>
      <c r="B2359" s="133" t="s">
        <v>4497</v>
      </c>
      <c r="C2359" s="156"/>
    </row>
    <row r="2360" ht="13.5" spans="1:3">
      <c r="A2360" s="169" t="s">
        <v>4498</v>
      </c>
      <c r="B2360" s="133" t="s">
        <v>120</v>
      </c>
      <c r="C2360" s="156"/>
    </row>
    <row r="2361" ht="13.5" spans="1:3">
      <c r="A2361" s="169" t="s">
        <v>4499</v>
      </c>
      <c r="B2361" s="133" t="s">
        <v>4500</v>
      </c>
      <c r="C2361" s="156"/>
    </row>
    <row r="2362" ht="13.5" spans="1:3">
      <c r="A2362" s="169" t="s">
        <v>4501</v>
      </c>
      <c r="B2362" s="133" t="s">
        <v>4502</v>
      </c>
      <c r="C2362" s="156"/>
    </row>
    <row r="2363" ht="13.5" spans="1:3">
      <c r="A2363" s="169" t="s">
        <v>4503</v>
      </c>
      <c r="B2363" s="133" t="s">
        <v>4504</v>
      </c>
      <c r="C2363" s="156"/>
    </row>
    <row r="2364" ht="13.5" spans="1:3">
      <c r="A2364" s="169" t="s">
        <v>4505</v>
      </c>
      <c r="B2364" s="133" t="s">
        <v>4506</v>
      </c>
      <c r="C2364" s="156"/>
    </row>
    <row r="2365" ht="13.5" spans="1:3">
      <c r="A2365" s="169" t="s">
        <v>4507</v>
      </c>
      <c r="B2365" s="133" t="s">
        <v>4508</v>
      </c>
      <c r="C2365" s="156"/>
    </row>
    <row r="2366" ht="13.5" spans="1:3">
      <c r="A2366" s="169" t="s">
        <v>4509</v>
      </c>
      <c r="B2366" s="133" t="s">
        <v>4510</v>
      </c>
      <c r="C2366" s="156"/>
    </row>
    <row r="2367" ht="13.5" spans="1:3">
      <c r="A2367" s="169" t="s">
        <v>4511</v>
      </c>
      <c r="B2367" s="133" t="s">
        <v>4512</v>
      </c>
      <c r="C2367" s="156"/>
    </row>
    <row r="2368" ht="13.5" spans="1:3">
      <c r="A2368" s="169" t="s">
        <v>4513</v>
      </c>
      <c r="B2368" s="133" t="s">
        <v>4514</v>
      </c>
      <c r="C2368" s="156"/>
    </row>
    <row r="2369" ht="13.5" spans="1:3">
      <c r="A2369" s="169" t="s">
        <v>4515</v>
      </c>
      <c r="B2369" s="133" t="s">
        <v>120</v>
      </c>
      <c r="C2369" s="156"/>
    </row>
    <row r="2370" ht="13.5" spans="1:3">
      <c r="A2370" s="169" t="s">
        <v>4516</v>
      </c>
      <c r="B2370" s="133" t="s">
        <v>4517</v>
      </c>
      <c r="C2370" s="156"/>
    </row>
    <row r="2371" ht="13.5" spans="1:3">
      <c r="A2371" s="169" t="s">
        <v>4518</v>
      </c>
      <c r="B2371" s="133" t="s">
        <v>4519</v>
      </c>
      <c r="C2371" s="156"/>
    </row>
    <row r="2372" ht="13.5" spans="1:3">
      <c r="A2372" s="169" t="s">
        <v>4520</v>
      </c>
      <c r="B2372" s="133" t="s">
        <v>4521</v>
      </c>
      <c r="C2372" s="156"/>
    </row>
    <row r="2373" ht="13.5" spans="1:3">
      <c r="A2373" s="169" t="s">
        <v>4522</v>
      </c>
      <c r="B2373" s="133" t="s">
        <v>4523</v>
      </c>
      <c r="C2373" s="156"/>
    </row>
    <row r="2374" ht="13.5" spans="1:3">
      <c r="A2374" s="169" t="s">
        <v>4524</v>
      </c>
      <c r="B2374" s="133" t="s">
        <v>4525</v>
      </c>
      <c r="C2374" s="156"/>
    </row>
    <row r="2375" ht="13.5" spans="1:3">
      <c r="A2375" s="169" t="s">
        <v>4526</v>
      </c>
      <c r="B2375" s="133" t="s">
        <v>4527</v>
      </c>
      <c r="C2375" s="156"/>
    </row>
    <row r="2376" ht="13.5" spans="1:3">
      <c r="A2376" s="169" t="s">
        <v>4528</v>
      </c>
      <c r="B2376" s="133" t="s">
        <v>4529</v>
      </c>
      <c r="C2376" s="156"/>
    </row>
    <row r="2377" ht="13.5" spans="1:3">
      <c r="A2377" s="169" t="s">
        <v>4530</v>
      </c>
      <c r="B2377" s="133" t="s">
        <v>4531</v>
      </c>
      <c r="C2377" s="156"/>
    </row>
    <row r="2378" ht="13.5" spans="1:3">
      <c r="A2378" s="169" t="s">
        <v>4532</v>
      </c>
      <c r="B2378" s="133" t="s">
        <v>4533</v>
      </c>
      <c r="C2378" s="156"/>
    </row>
    <row r="2379" ht="13.5" spans="1:3">
      <c r="A2379" s="169" t="s">
        <v>4534</v>
      </c>
      <c r="B2379" s="133" t="s">
        <v>4535</v>
      </c>
      <c r="C2379" s="156"/>
    </row>
    <row r="2380" ht="13.5" spans="1:3">
      <c r="A2380" s="169" t="s">
        <v>4536</v>
      </c>
      <c r="B2380" s="133" t="s">
        <v>4537</v>
      </c>
      <c r="C2380" s="156"/>
    </row>
    <row r="2381" ht="13.5" spans="1:3">
      <c r="A2381" s="169" t="s">
        <v>4538</v>
      </c>
      <c r="B2381" s="133" t="s">
        <v>4539</v>
      </c>
      <c r="C2381" s="156"/>
    </row>
    <row r="2382" ht="13.5" spans="1:3">
      <c r="A2382" s="169" t="s">
        <v>4540</v>
      </c>
      <c r="B2382" s="133" t="s">
        <v>4541</v>
      </c>
      <c r="C2382" s="156"/>
    </row>
    <row r="2383" ht="13.5" spans="1:3">
      <c r="A2383" s="169" t="s">
        <v>4542</v>
      </c>
      <c r="B2383" s="133" t="s">
        <v>120</v>
      </c>
      <c r="C2383" s="156"/>
    </row>
    <row r="2384" ht="13.5" spans="1:3">
      <c r="A2384" s="169" t="s">
        <v>4543</v>
      </c>
      <c r="B2384" s="133" t="s">
        <v>4544</v>
      </c>
      <c r="C2384" s="156"/>
    </row>
    <row r="2385" ht="13.5" spans="1:3">
      <c r="A2385" s="169" t="s">
        <v>4545</v>
      </c>
      <c r="B2385" s="133" t="s">
        <v>4546</v>
      </c>
      <c r="C2385" s="156"/>
    </row>
    <row r="2386" ht="13.5" spans="1:3">
      <c r="A2386" s="169" t="s">
        <v>4547</v>
      </c>
      <c r="B2386" s="133" t="s">
        <v>4548</v>
      </c>
      <c r="C2386" s="156"/>
    </row>
    <row r="2387" ht="13.5" spans="1:3">
      <c r="A2387" s="169" t="s">
        <v>4549</v>
      </c>
      <c r="B2387" s="133" t="s">
        <v>4550</v>
      </c>
      <c r="C2387" s="156"/>
    </row>
    <row r="2388" ht="13.5" spans="1:3">
      <c r="A2388" s="169" t="s">
        <v>4551</v>
      </c>
      <c r="B2388" s="133" t="s">
        <v>4552</v>
      </c>
      <c r="C2388" s="156"/>
    </row>
    <row r="2389" ht="13.5" spans="1:3">
      <c r="A2389" s="169" t="s">
        <v>4553</v>
      </c>
      <c r="B2389" s="133" t="s">
        <v>4554</v>
      </c>
      <c r="C2389" s="156"/>
    </row>
    <row r="2390" ht="13.5" spans="1:3">
      <c r="A2390" s="169" t="s">
        <v>4555</v>
      </c>
      <c r="B2390" s="133" t="s">
        <v>120</v>
      </c>
      <c r="C2390" s="156"/>
    </row>
    <row r="2391" ht="13.5" spans="1:3">
      <c r="A2391" s="169" t="s">
        <v>4556</v>
      </c>
      <c r="B2391" s="133" t="s">
        <v>4557</v>
      </c>
      <c r="C2391" s="156"/>
    </row>
    <row r="2392" ht="13.5" spans="1:3">
      <c r="A2392" s="169" t="s">
        <v>4558</v>
      </c>
      <c r="B2392" s="133" t="s">
        <v>4559</v>
      </c>
      <c r="C2392" s="156"/>
    </row>
    <row r="2393" ht="13.5" spans="1:3">
      <c r="A2393" s="169" t="s">
        <v>4560</v>
      </c>
      <c r="B2393" s="133" t="s">
        <v>4561</v>
      </c>
      <c r="C2393" s="156"/>
    </row>
    <row r="2394" ht="13.5" spans="1:3">
      <c r="A2394" s="169" t="s">
        <v>4562</v>
      </c>
      <c r="B2394" s="133" t="s">
        <v>4563</v>
      </c>
      <c r="C2394" s="156"/>
    </row>
    <row r="2395" ht="13.5" spans="1:3">
      <c r="A2395" s="169" t="s">
        <v>4564</v>
      </c>
      <c r="B2395" s="133" t="s">
        <v>4565</v>
      </c>
      <c r="C2395" s="156"/>
    </row>
    <row r="2396" ht="13.5" spans="1:3">
      <c r="A2396" s="169" t="s">
        <v>4566</v>
      </c>
      <c r="B2396" s="133" t="s">
        <v>4567</v>
      </c>
      <c r="C2396" s="156"/>
    </row>
    <row r="2397" ht="13.5" spans="1:3">
      <c r="A2397" s="169" t="s">
        <v>4568</v>
      </c>
      <c r="B2397" s="133" t="s">
        <v>4569</v>
      </c>
      <c r="C2397" s="156"/>
    </row>
    <row r="2398" ht="13.5" spans="1:3">
      <c r="A2398" s="169" t="s">
        <v>4570</v>
      </c>
      <c r="B2398" s="133" t="s">
        <v>4571</v>
      </c>
      <c r="C2398" s="156"/>
    </row>
    <row r="2399" ht="13.5" spans="1:3">
      <c r="A2399" s="169" t="s">
        <v>4572</v>
      </c>
      <c r="B2399" s="133" t="s">
        <v>4573</v>
      </c>
      <c r="C2399" s="156"/>
    </row>
    <row r="2400" ht="13.5" spans="1:3">
      <c r="A2400" s="169" t="s">
        <v>4574</v>
      </c>
      <c r="B2400" s="133" t="s">
        <v>4575</v>
      </c>
      <c r="C2400" s="156"/>
    </row>
    <row r="2401" ht="13.5" spans="1:3">
      <c r="A2401" s="169" t="s">
        <v>4576</v>
      </c>
      <c r="B2401" s="133" t="s">
        <v>4577</v>
      </c>
      <c r="C2401" s="156"/>
    </row>
    <row r="2402" ht="13.5" spans="1:3">
      <c r="A2402" s="169" t="s">
        <v>4578</v>
      </c>
      <c r="B2402" s="133" t="s">
        <v>4579</v>
      </c>
      <c r="C2402" s="156"/>
    </row>
    <row r="2403" ht="13.5" spans="1:3">
      <c r="A2403" s="169" t="s">
        <v>4580</v>
      </c>
      <c r="B2403" s="133" t="s">
        <v>120</v>
      </c>
      <c r="C2403" s="156"/>
    </row>
    <row r="2404" ht="13.5" spans="1:3">
      <c r="A2404" s="169" t="s">
        <v>4581</v>
      </c>
      <c r="B2404" s="133" t="s">
        <v>4582</v>
      </c>
      <c r="C2404" s="156"/>
    </row>
    <row r="2405" ht="13.5" spans="1:3">
      <c r="A2405" s="169" t="s">
        <v>4583</v>
      </c>
      <c r="B2405" s="133" t="s">
        <v>4584</v>
      </c>
      <c r="C2405" s="156"/>
    </row>
    <row r="2406" ht="13.5" spans="1:3">
      <c r="A2406" s="169" t="s">
        <v>4585</v>
      </c>
      <c r="B2406" s="133" t="s">
        <v>4586</v>
      </c>
      <c r="C2406" s="156"/>
    </row>
    <row r="2407" ht="13.5" spans="1:3">
      <c r="A2407" s="169" t="s">
        <v>4587</v>
      </c>
      <c r="B2407" s="133" t="s">
        <v>4588</v>
      </c>
      <c r="C2407" s="156"/>
    </row>
    <row r="2408" ht="13.5" spans="1:3">
      <c r="A2408" s="169" t="s">
        <v>4589</v>
      </c>
      <c r="B2408" s="133" t="s">
        <v>4590</v>
      </c>
      <c r="C2408" s="156"/>
    </row>
    <row r="2409" ht="13.5" spans="1:3">
      <c r="A2409" s="169" t="s">
        <v>4591</v>
      </c>
      <c r="B2409" s="133" t="s">
        <v>4592</v>
      </c>
      <c r="C2409" s="156"/>
    </row>
    <row r="2410" ht="13.5" spans="1:3">
      <c r="A2410" s="169" t="s">
        <v>4593</v>
      </c>
      <c r="B2410" s="133" t="s">
        <v>4594</v>
      </c>
      <c r="C2410" s="156"/>
    </row>
    <row r="2411" ht="13.5" spans="1:3">
      <c r="A2411" s="169" t="s">
        <v>4595</v>
      </c>
      <c r="B2411" s="133" t="s">
        <v>120</v>
      </c>
      <c r="C2411" s="156"/>
    </row>
    <row r="2412" ht="13.5" spans="1:3">
      <c r="A2412" s="169" t="s">
        <v>4596</v>
      </c>
      <c r="B2412" s="133" t="s">
        <v>4597</v>
      </c>
      <c r="C2412" s="156"/>
    </row>
    <row r="2413" ht="13.5" spans="1:3">
      <c r="A2413" s="169" t="s">
        <v>4598</v>
      </c>
      <c r="B2413" s="133" t="s">
        <v>4599</v>
      </c>
      <c r="C2413" s="156"/>
    </row>
    <row r="2414" ht="13.5" spans="1:3">
      <c r="A2414" s="169" t="s">
        <v>4600</v>
      </c>
      <c r="B2414" s="133" t="s">
        <v>4601</v>
      </c>
      <c r="C2414" s="156"/>
    </row>
    <row r="2415" ht="13.5" spans="1:3">
      <c r="A2415" s="169" t="s">
        <v>4602</v>
      </c>
      <c r="B2415" s="133" t="s">
        <v>4603</v>
      </c>
      <c r="C2415" s="156"/>
    </row>
    <row r="2416" ht="13.5" spans="1:3">
      <c r="A2416" s="169" t="s">
        <v>4604</v>
      </c>
      <c r="B2416" s="133" t="s">
        <v>4605</v>
      </c>
      <c r="C2416" s="156"/>
    </row>
    <row r="2417" ht="13.5" spans="1:3">
      <c r="A2417" s="169" t="s">
        <v>4606</v>
      </c>
      <c r="B2417" s="133" t="s">
        <v>4607</v>
      </c>
      <c r="C2417" s="156"/>
    </row>
    <row r="2418" ht="13.5" spans="1:3">
      <c r="A2418" s="169" t="s">
        <v>4608</v>
      </c>
      <c r="B2418" s="133" t="s">
        <v>4609</v>
      </c>
      <c r="C2418" s="156"/>
    </row>
    <row r="2419" ht="13.5" spans="1:3">
      <c r="A2419" s="169" t="s">
        <v>4610</v>
      </c>
      <c r="B2419" s="133" t="s">
        <v>4611</v>
      </c>
      <c r="C2419" s="157"/>
    </row>
    <row r="2420" ht="13.5" spans="1:3">
      <c r="A2420" s="169" t="s">
        <v>4612</v>
      </c>
      <c r="B2420" s="133" t="s">
        <v>4613</v>
      </c>
      <c r="C2420" s="156"/>
    </row>
    <row r="2421" ht="13.5" spans="1:3">
      <c r="A2421" s="169" t="s">
        <v>4614</v>
      </c>
      <c r="B2421" s="133" t="s">
        <v>120</v>
      </c>
      <c r="C2421" s="156"/>
    </row>
    <row r="2422" ht="13.5" spans="1:3">
      <c r="A2422" s="169" t="s">
        <v>4615</v>
      </c>
      <c r="B2422" s="133" t="s">
        <v>4616</v>
      </c>
      <c r="C2422" s="156"/>
    </row>
    <row r="2423" ht="13.5" spans="1:3">
      <c r="A2423" s="169" t="s">
        <v>4617</v>
      </c>
      <c r="B2423" s="133" t="s">
        <v>4113</v>
      </c>
      <c r="C2423" s="156"/>
    </row>
    <row r="2424" ht="13.5" spans="1:3">
      <c r="A2424" s="169" t="s">
        <v>4618</v>
      </c>
      <c r="B2424" s="133" t="s">
        <v>4619</v>
      </c>
      <c r="C2424" s="156"/>
    </row>
    <row r="2425" ht="13.5" spans="1:3">
      <c r="A2425" s="169" t="s">
        <v>4620</v>
      </c>
      <c r="B2425" s="133" t="s">
        <v>4621</v>
      </c>
      <c r="C2425" s="156"/>
    </row>
    <row r="2426" ht="13.5" spans="1:3">
      <c r="A2426" s="169" t="s">
        <v>4622</v>
      </c>
      <c r="B2426" s="133" t="s">
        <v>4623</v>
      </c>
      <c r="C2426" s="156"/>
    </row>
    <row r="2427" ht="13.5" spans="1:3">
      <c r="A2427" s="169" t="s">
        <v>4624</v>
      </c>
      <c r="B2427" s="133" t="s">
        <v>120</v>
      </c>
      <c r="C2427" s="156"/>
    </row>
    <row r="2428" ht="13.5" spans="1:3">
      <c r="A2428" s="169" t="s">
        <v>4625</v>
      </c>
      <c r="B2428" s="133" t="s">
        <v>4626</v>
      </c>
      <c r="C2428" s="156"/>
    </row>
    <row r="2429" ht="13.5" spans="1:3">
      <c r="A2429" s="169" t="s">
        <v>4627</v>
      </c>
      <c r="B2429" s="133" t="s">
        <v>4628</v>
      </c>
      <c r="C2429" s="156"/>
    </row>
    <row r="2430" ht="13.5" spans="1:3">
      <c r="A2430" s="169" t="s">
        <v>4629</v>
      </c>
      <c r="B2430" s="133" t="s">
        <v>4630</v>
      </c>
      <c r="C2430" s="156"/>
    </row>
    <row r="2431" ht="13.5" spans="1:3">
      <c r="A2431" s="169" t="s">
        <v>4631</v>
      </c>
      <c r="B2431" s="133" t="s">
        <v>4632</v>
      </c>
      <c r="C2431" s="156"/>
    </row>
    <row r="2432" ht="13.5" spans="1:3">
      <c r="A2432" s="169" t="s">
        <v>4633</v>
      </c>
      <c r="B2432" s="133" t="s">
        <v>4634</v>
      </c>
      <c r="C2432" s="156"/>
    </row>
    <row r="2433" ht="13.5" spans="1:3">
      <c r="A2433" s="169" t="s">
        <v>4635</v>
      </c>
      <c r="B2433" s="133" t="s">
        <v>4636</v>
      </c>
      <c r="C2433" s="156"/>
    </row>
    <row r="2434" ht="13.5" spans="1:3">
      <c r="A2434" s="169" t="s">
        <v>4637</v>
      </c>
      <c r="B2434" s="133" t="s">
        <v>3515</v>
      </c>
      <c r="C2434" s="156"/>
    </row>
    <row r="2435" ht="13.5" spans="1:3">
      <c r="A2435" s="169" t="s">
        <v>4638</v>
      </c>
      <c r="B2435" s="133" t="s">
        <v>4639</v>
      </c>
      <c r="C2435" s="156"/>
    </row>
    <row r="2436" ht="13.5" spans="1:3">
      <c r="A2436" s="169" t="s">
        <v>4640</v>
      </c>
      <c r="B2436" s="133" t="s">
        <v>4641</v>
      </c>
      <c r="C2436" s="156"/>
    </row>
    <row r="2437" ht="13.5" spans="1:3">
      <c r="A2437" s="169" t="s">
        <v>4642</v>
      </c>
      <c r="B2437" s="133" t="s">
        <v>4643</v>
      </c>
      <c r="C2437" s="156"/>
    </row>
    <row r="2438" ht="13.5" spans="1:3">
      <c r="A2438" s="169" t="s">
        <v>4644</v>
      </c>
      <c r="B2438" s="133" t="s">
        <v>4645</v>
      </c>
      <c r="C2438" s="156"/>
    </row>
    <row r="2439" ht="13.5" spans="1:3">
      <c r="A2439" s="169" t="s">
        <v>4646</v>
      </c>
      <c r="B2439" s="133" t="s">
        <v>4647</v>
      </c>
      <c r="C2439" s="156"/>
    </row>
    <row r="2440" ht="13.5" spans="1:3">
      <c r="A2440" s="169" t="s">
        <v>4648</v>
      </c>
      <c r="B2440" s="133" t="s">
        <v>4649</v>
      </c>
      <c r="C2440" s="156"/>
    </row>
    <row r="2441" ht="13.5" spans="1:3">
      <c r="A2441" s="169" t="s">
        <v>4650</v>
      </c>
      <c r="B2441" s="133" t="s">
        <v>4651</v>
      </c>
      <c r="C2441" s="156"/>
    </row>
    <row r="2442" ht="13.5" spans="1:3">
      <c r="A2442" s="169" t="s">
        <v>4652</v>
      </c>
      <c r="B2442" s="133" t="s">
        <v>4653</v>
      </c>
      <c r="C2442" s="156"/>
    </row>
    <row r="2443" ht="13.5" spans="1:3">
      <c r="A2443" s="169" t="s">
        <v>4654</v>
      </c>
      <c r="B2443" s="133" t="s">
        <v>4655</v>
      </c>
      <c r="C2443" s="156"/>
    </row>
    <row r="2444" ht="13.5" spans="1:3">
      <c r="A2444" s="169" t="s">
        <v>4656</v>
      </c>
      <c r="B2444" s="133" t="s">
        <v>4657</v>
      </c>
      <c r="C2444" s="156"/>
    </row>
    <row r="2445" ht="13.5" spans="1:3">
      <c r="A2445" s="169" t="s">
        <v>4658</v>
      </c>
      <c r="B2445" s="133" t="s">
        <v>4659</v>
      </c>
      <c r="C2445" s="156"/>
    </row>
    <row r="2446" ht="13.5" spans="1:3">
      <c r="A2446" s="169" t="s">
        <v>4660</v>
      </c>
      <c r="B2446" s="133" t="s">
        <v>4661</v>
      </c>
      <c r="C2446" s="156"/>
    </row>
    <row r="2447" ht="13.5" spans="1:3">
      <c r="A2447" s="169" t="s">
        <v>4662</v>
      </c>
      <c r="B2447" s="133" t="s">
        <v>4663</v>
      </c>
      <c r="C2447" s="156"/>
    </row>
    <row r="2448" ht="13.5" spans="1:3">
      <c r="A2448" s="169" t="s">
        <v>4664</v>
      </c>
      <c r="B2448" s="133" t="s">
        <v>4665</v>
      </c>
      <c r="C2448" s="156"/>
    </row>
    <row r="2449" ht="13.5" spans="1:3">
      <c r="A2449" s="169" t="s">
        <v>4666</v>
      </c>
      <c r="B2449" s="133" t="s">
        <v>4667</v>
      </c>
      <c r="C2449" s="156"/>
    </row>
    <row r="2450" ht="13.5" spans="1:3">
      <c r="A2450" s="169" t="s">
        <v>4668</v>
      </c>
      <c r="B2450" s="133" t="s">
        <v>4669</v>
      </c>
      <c r="C2450" s="157"/>
    </row>
    <row r="2451" ht="13.5" spans="1:3">
      <c r="A2451" s="169" t="s">
        <v>4670</v>
      </c>
      <c r="B2451" s="133" t="s">
        <v>47</v>
      </c>
      <c r="C2451" s="157"/>
    </row>
    <row r="2452" ht="13.5" spans="1:3">
      <c r="A2452" s="169" t="s">
        <v>4671</v>
      </c>
      <c r="B2452" s="133" t="s">
        <v>4672</v>
      </c>
      <c r="C2452" s="157"/>
    </row>
    <row r="2453" ht="13.5" spans="1:3">
      <c r="A2453" s="169" t="s">
        <v>4673</v>
      </c>
      <c r="B2453" s="133" t="s">
        <v>4674</v>
      </c>
      <c r="C2453" s="157"/>
    </row>
    <row r="2454" ht="13.5" spans="1:3">
      <c r="A2454" s="169" t="s">
        <v>4675</v>
      </c>
      <c r="B2454" s="133" t="s">
        <v>4676</v>
      </c>
      <c r="C2454" s="157"/>
    </row>
    <row r="2455" ht="13.5" spans="1:3">
      <c r="A2455" s="169" t="s">
        <v>4677</v>
      </c>
      <c r="B2455" s="133" t="s">
        <v>4678</v>
      </c>
      <c r="C2455" s="157"/>
    </row>
    <row r="2456" ht="13.5" spans="1:3">
      <c r="A2456" s="169" t="s">
        <v>4679</v>
      </c>
      <c r="B2456" s="133" t="s">
        <v>1961</v>
      </c>
      <c r="C2456" s="157"/>
    </row>
    <row r="2457" ht="13.5" spans="1:3">
      <c r="A2457" s="169" t="s">
        <v>4680</v>
      </c>
      <c r="B2457" s="133" t="s">
        <v>4681</v>
      </c>
      <c r="C2457" s="157"/>
    </row>
    <row r="2458" ht="13.5" spans="1:3">
      <c r="A2458" s="169" t="s">
        <v>4682</v>
      </c>
      <c r="B2458" s="133" t="s">
        <v>4683</v>
      </c>
      <c r="C2458" s="157"/>
    </row>
    <row r="2459" ht="13.5" spans="1:3">
      <c r="A2459" s="169" t="s">
        <v>4684</v>
      </c>
      <c r="B2459" s="133" t="s">
        <v>4685</v>
      </c>
      <c r="C2459" s="157"/>
    </row>
    <row r="2460" ht="13.5" spans="1:3">
      <c r="A2460" s="169" t="s">
        <v>4686</v>
      </c>
      <c r="B2460" s="133" t="s">
        <v>4687</v>
      </c>
      <c r="C2460" s="157"/>
    </row>
    <row r="2461" ht="13.5" spans="1:3">
      <c r="A2461" s="169" t="s">
        <v>4688</v>
      </c>
      <c r="B2461" s="133" t="s">
        <v>4689</v>
      </c>
      <c r="C2461" s="157"/>
    </row>
    <row r="2462" ht="13.5" spans="1:3">
      <c r="A2462" s="169" t="s">
        <v>4690</v>
      </c>
      <c r="B2462" s="133" t="s">
        <v>4691</v>
      </c>
      <c r="C2462" s="157"/>
    </row>
    <row r="2463" ht="13.5" spans="1:3">
      <c r="A2463" s="169" t="s">
        <v>4692</v>
      </c>
      <c r="B2463" s="133" t="s">
        <v>4693</v>
      </c>
      <c r="C2463" s="157"/>
    </row>
    <row r="2464" ht="13.5" spans="1:3">
      <c r="A2464" s="169" t="s">
        <v>4694</v>
      </c>
      <c r="B2464" s="133" t="s">
        <v>4695</v>
      </c>
      <c r="C2464" s="157"/>
    </row>
    <row r="2465" ht="13.5" spans="1:3">
      <c r="A2465" s="169" t="s">
        <v>4696</v>
      </c>
      <c r="B2465" s="133" t="s">
        <v>4697</v>
      </c>
      <c r="C2465" s="157"/>
    </row>
    <row r="2466" ht="13.5" spans="1:3">
      <c r="A2466" s="169" t="s">
        <v>4698</v>
      </c>
      <c r="B2466" s="133" t="s">
        <v>4699</v>
      </c>
      <c r="C2466" s="157"/>
    </row>
    <row r="2467" ht="13.5" spans="1:3">
      <c r="A2467" s="169" t="s">
        <v>4700</v>
      </c>
      <c r="B2467" s="133" t="s">
        <v>4701</v>
      </c>
      <c r="C2467" s="157"/>
    </row>
    <row r="2468" ht="13.5" spans="1:3">
      <c r="A2468" s="169" t="s">
        <v>4702</v>
      </c>
      <c r="B2468" s="133" t="s">
        <v>4703</v>
      </c>
      <c r="C2468" s="157"/>
    </row>
    <row r="2469" ht="13.5" spans="1:3">
      <c r="A2469" s="169" t="s">
        <v>4704</v>
      </c>
      <c r="B2469" s="133" t="s">
        <v>4705</v>
      </c>
      <c r="C2469" s="157"/>
    </row>
    <row r="2470" ht="13.5" spans="1:3">
      <c r="A2470" s="169" t="s">
        <v>4706</v>
      </c>
      <c r="B2470" s="133" t="s">
        <v>4707</v>
      </c>
      <c r="C2470" s="157"/>
    </row>
    <row r="2471" ht="13.5" spans="1:3">
      <c r="A2471" s="169" t="s">
        <v>4708</v>
      </c>
      <c r="B2471" s="133" t="s">
        <v>4709</v>
      </c>
      <c r="C2471" s="157"/>
    </row>
    <row r="2472" ht="13.5" spans="1:3">
      <c r="A2472" s="169" t="s">
        <v>4710</v>
      </c>
      <c r="B2472" s="133" t="s">
        <v>4711</v>
      </c>
      <c r="C2472" s="157"/>
    </row>
    <row r="2473" ht="13.5" spans="1:3">
      <c r="A2473" s="169" t="s">
        <v>4712</v>
      </c>
      <c r="B2473" s="133" t="s">
        <v>4713</v>
      </c>
      <c r="C2473" s="157"/>
    </row>
    <row r="2474" ht="13.5" spans="1:3">
      <c r="A2474" s="169" t="s">
        <v>4714</v>
      </c>
      <c r="B2474" s="133" t="s">
        <v>4715</v>
      </c>
      <c r="C2474" s="157"/>
    </row>
    <row r="2475" ht="13.5" spans="1:3">
      <c r="A2475" s="169" t="s">
        <v>4716</v>
      </c>
      <c r="B2475" s="133" t="s">
        <v>4717</v>
      </c>
      <c r="C2475" s="157"/>
    </row>
    <row r="2476" ht="13.5" spans="1:3">
      <c r="A2476" s="169" t="s">
        <v>4718</v>
      </c>
      <c r="B2476" s="133" t="s">
        <v>4719</v>
      </c>
      <c r="C2476" s="157"/>
    </row>
    <row r="2477" ht="13.5" spans="1:3">
      <c r="A2477" s="169" t="s">
        <v>4720</v>
      </c>
      <c r="B2477" s="133" t="s">
        <v>4721</v>
      </c>
      <c r="C2477" s="157"/>
    </row>
    <row r="2478" ht="13.5" spans="1:3">
      <c r="A2478" s="169" t="s">
        <v>4722</v>
      </c>
      <c r="B2478" s="133" t="s">
        <v>4723</v>
      </c>
      <c r="C2478" s="157"/>
    </row>
    <row r="2479" ht="13.5" spans="1:3">
      <c r="A2479" s="169" t="s">
        <v>4724</v>
      </c>
      <c r="B2479" s="133" t="s">
        <v>4725</v>
      </c>
      <c r="C2479" s="157"/>
    </row>
    <row r="2480" ht="13.5" spans="1:3">
      <c r="A2480" s="169" t="s">
        <v>4726</v>
      </c>
      <c r="B2480" s="133" t="s">
        <v>4727</v>
      </c>
      <c r="C2480" s="157"/>
    </row>
    <row r="2481" ht="13.5" spans="1:3">
      <c r="A2481" s="169" t="s">
        <v>4728</v>
      </c>
      <c r="B2481" s="133" t="s">
        <v>4729</v>
      </c>
      <c r="C2481" s="157"/>
    </row>
    <row r="2482" ht="13.5" spans="1:3">
      <c r="A2482" s="169" t="s">
        <v>4730</v>
      </c>
      <c r="B2482" s="133" t="s">
        <v>4731</v>
      </c>
      <c r="C2482" s="157"/>
    </row>
    <row r="2483" ht="13.5" spans="1:3">
      <c r="A2483" s="169" t="s">
        <v>4732</v>
      </c>
      <c r="B2483" s="133" t="s">
        <v>4733</v>
      </c>
      <c r="C2483" s="157"/>
    </row>
    <row r="2484" ht="13.5" spans="1:3">
      <c r="A2484" s="169" t="s">
        <v>4734</v>
      </c>
      <c r="B2484" s="133" t="s">
        <v>4735</v>
      </c>
      <c r="C2484" s="157"/>
    </row>
    <row r="2485" ht="13.5" spans="1:3">
      <c r="A2485" s="169" t="s">
        <v>4736</v>
      </c>
      <c r="B2485" s="133" t="s">
        <v>4737</v>
      </c>
      <c r="C2485" s="157"/>
    </row>
    <row r="2486" ht="13.5" spans="1:3">
      <c r="A2486" s="169" t="s">
        <v>4738</v>
      </c>
      <c r="B2486" s="133" t="s">
        <v>4739</v>
      </c>
      <c r="C2486" s="157"/>
    </row>
    <row r="2487" ht="13.5" spans="1:3">
      <c r="A2487" s="169" t="s">
        <v>4740</v>
      </c>
      <c r="B2487" s="133" t="s">
        <v>4741</v>
      </c>
      <c r="C2487" s="157"/>
    </row>
    <row r="2488" ht="13.5" spans="1:3">
      <c r="A2488" s="169" t="s">
        <v>4742</v>
      </c>
      <c r="B2488" s="133" t="s">
        <v>4743</v>
      </c>
      <c r="C2488" s="157"/>
    </row>
    <row r="2489" ht="13.5" spans="1:3">
      <c r="A2489" s="169" t="s">
        <v>4744</v>
      </c>
      <c r="B2489" s="133" t="s">
        <v>4745</v>
      </c>
      <c r="C2489" s="157"/>
    </row>
    <row r="2490" ht="13.5" spans="1:3">
      <c r="A2490" s="169" t="s">
        <v>4746</v>
      </c>
      <c r="B2490" s="133" t="s">
        <v>4747</v>
      </c>
      <c r="C2490" s="157"/>
    </row>
    <row r="2491" ht="13.5" spans="1:3">
      <c r="A2491" s="169" t="s">
        <v>4748</v>
      </c>
      <c r="B2491" s="158" t="s">
        <v>4749</v>
      </c>
      <c r="C2491" s="157"/>
    </row>
    <row r="2492" ht="13.5" spans="1:3">
      <c r="A2492" s="169" t="s">
        <v>4748</v>
      </c>
      <c r="B2492" s="133" t="s">
        <v>4750</v>
      </c>
      <c r="C2492" s="156"/>
    </row>
    <row r="2493" ht="13.5" spans="1:3">
      <c r="A2493" s="169" t="s">
        <v>4751</v>
      </c>
      <c r="B2493" s="133" t="s">
        <v>120</v>
      </c>
      <c r="C2493" s="156"/>
    </row>
    <row r="2494" ht="13.5" spans="1:3">
      <c r="A2494" s="169" t="s">
        <v>4752</v>
      </c>
      <c r="B2494" s="133" t="s">
        <v>4753</v>
      </c>
      <c r="C2494" s="156"/>
    </row>
    <row r="2495" ht="13.5" spans="1:3">
      <c r="A2495" s="169" t="s">
        <v>4754</v>
      </c>
      <c r="B2495" s="133" t="s">
        <v>4755</v>
      </c>
      <c r="C2495" s="156"/>
    </row>
    <row r="2496" ht="13.5" spans="1:3">
      <c r="A2496" s="169" t="s">
        <v>4756</v>
      </c>
      <c r="B2496" s="133" t="s">
        <v>4757</v>
      </c>
      <c r="C2496" s="156"/>
    </row>
    <row r="2497" ht="13.5" spans="1:3">
      <c r="A2497" s="169" t="s">
        <v>4758</v>
      </c>
      <c r="B2497" s="133" t="s">
        <v>4759</v>
      </c>
      <c r="C2497" s="156"/>
    </row>
    <row r="2498" ht="13.5" spans="1:3">
      <c r="A2498" s="169" t="s">
        <v>4760</v>
      </c>
      <c r="B2498" s="133" t="s">
        <v>4761</v>
      </c>
      <c r="C2498" s="156"/>
    </row>
    <row r="2499" ht="13.5" spans="1:3">
      <c r="A2499" s="169" t="s">
        <v>4762</v>
      </c>
      <c r="B2499" s="133" t="s">
        <v>4763</v>
      </c>
      <c r="C2499" s="156"/>
    </row>
    <row r="2500" ht="13.5" spans="1:3">
      <c r="A2500" s="169" t="s">
        <v>4764</v>
      </c>
      <c r="B2500" s="133" t="s">
        <v>4765</v>
      </c>
      <c r="C2500" s="156"/>
    </row>
    <row r="2501" ht="13.5" spans="1:3">
      <c r="A2501" s="169" t="s">
        <v>4766</v>
      </c>
      <c r="B2501" s="133" t="s">
        <v>4767</v>
      </c>
      <c r="C2501" s="156"/>
    </row>
    <row r="2502" ht="13.5" spans="1:3">
      <c r="A2502" s="169" t="s">
        <v>4768</v>
      </c>
      <c r="B2502" s="133" t="s">
        <v>4769</v>
      </c>
      <c r="C2502" s="156"/>
    </row>
    <row r="2503" ht="13.5" spans="1:3">
      <c r="A2503" s="169" t="s">
        <v>4770</v>
      </c>
      <c r="B2503" s="133" t="s">
        <v>4771</v>
      </c>
      <c r="C2503" s="156"/>
    </row>
    <row r="2504" ht="13.5" spans="1:3">
      <c r="A2504" s="169" t="s">
        <v>4772</v>
      </c>
      <c r="B2504" s="133" t="s">
        <v>4773</v>
      </c>
      <c r="C2504" s="156"/>
    </row>
    <row r="2505" ht="13.5" spans="1:3">
      <c r="A2505" s="169" t="s">
        <v>4774</v>
      </c>
      <c r="B2505" s="133" t="s">
        <v>4775</v>
      </c>
      <c r="C2505" s="156"/>
    </row>
    <row r="2506" ht="13.5" spans="1:3">
      <c r="A2506" s="169" t="s">
        <v>4776</v>
      </c>
      <c r="B2506" s="133" t="s">
        <v>4777</v>
      </c>
      <c r="C2506" s="156"/>
    </row>
    <row r="2507" ht="13.5" spans="1:3">
      <c r="A2507" s="169" t="s">
        <v>4778</v>
      </c>
      <c r="B2507" s="133" t="s">
        <v>4779</v>
      </c>
      <c r="C2507" s="156"/>
    </row>
    <row r="2508" ht="13.5" spans="1:3">
      <c r="A2508" s="169" t="s">
        <v>4780</v>
      </c>
      <c r="B2508" s="133" t="s">
        <v>4781</v>
      </c>
      <c r="C2508" s="156"/>
    </row>
    <row r="2509" ht="13.5" spans="1:3">
      <c r="A2509" s="169" t="s">
        <v>4782</v>
      </c>
      <c r="B2509" s="133" t="s">
        <v>4783</v>
      </c>
      <c r="C2509" s="156"/>
    </row>
    <row r="2510" ht="13.5" spans="1:3">
      <c r="A2510" s="169" t="s">
        <v>4784</v>
      </c>
      <c r="B2510" s="133" t="s">
        <v>4785</v>
      </c>
      <c r="C2510" s="156"/>
    </row>
    <row r="2511" ht="13.5" spans="1:3">
      <c r="A2511" s="169" t="s">
        <v>4786</v>
      </c>
      <c r="B2511" s="133" t="s">
        <v>4787</v>
      </c>
      <c r="C2511" s="156"/>
    </row>
    <row r="2512" ht="13.5" spans="1:3">
      <c r="A2512" s="169" t="s">
        <v>4788</v>
      </c>
      <c r="B2512" s="133" t="s">
        <v>4789</v>
      </c>
      <c r="C2512" s="156"/>
    </row>
    <row r="2513" ht="13.5" spans="1:3">
      <c r="A2513" s="169" t="s">
        <v>4790</v>
      </c>
      <c r="B2513" s="133" t="s">
        <v>4791</v>
      </c>
      <c r="C2513" s="156"/>
    </row>
    <row r="2514" ht="13.5" spans="1:3">
      <c r="A2514" s="169" t="s">
        <v>4792</v>
      </c>
      <c r="B2514" s="133" t="s">
        <v>4793</v>
      </c>
      <c r="C2514" s="156"/>
    </row>
    <row r="2515" ht="13.5" spans="1:3">
      <c r="A2515" s="169" t="s">
        <v>4794</v>
      </c>
      <c r="B2515" s="133" t="s">
        <v>120</v>
      </c>
      <c r="C2515" s="156"/>
    </row>
    <row r="2516" ht="13.5" spans="1:3">
      <c r="A2516" s="169" t="s">
        <v>4795</v>
      </c>
      <c r="B2516" s="133" t="s">
        <v>4796</v>
      </c>
      <c r="C2516" s="156"/>
    </row>
    <row r="2517" ht="13.5" spans="1:3">
      <c r="A2517" s="169" t="s">
        <v>4797</v>
      </c>
      <c r="B2517" s="133" t="s">
        <v>4798</v>
      </c>
      <c r="C2517" s="156"/>
    </row>
    <row r="2518" ht="13.5" spans="1:3">
      <c r="A2518" s="169" t="s">
        <v>4799</v>
      </c>
      <c r="B2518" s="133" t="s">
        <v>4800</v>
      </c>
      <c r="C2518" s="156"/>
    </row>
    <row r="2519" ht="13.5" spans="1:3">
      <c r="A2519" s="169" t="s">
        <v>4801</v>
      </c>
      <c r="B2519" s="133" t="s">
        <v>4802</v>
      </c>
      <c r="C2519" s="156"/>
    </row>
    <row r="2520" ht="13.5" spans="1:3">
      <c r="A2520" s="169" t="s">
        <v>4803</v>
      </c>
      <c r="B2520" s="133" t="s">
        <v>4804</v>
      </c>
      <c r="C2520" s="156"/>
    </row>
    <row r="2521" ht="13.5" spans="1:3">
      <c r="A2521" s="169" t="s">
        <v>4805</v>
      </c>
      <c r="B2521" s="133" t="s">
        <v>4806</v>
      </c>
      <c r="C2521" s="156"/>
    </row>
    <row r="2522" ht="13.5" spans="1:3">
      <c r="A2522" s="169" t="s">
        <v>4807</v>
      </c>
      <c r="B2522" s="133" t="s">
        <v>4808</v>
      </c>
      <c r="C2522" s="156"/>
    </row>
    <row r="2523" ht="13.5" spans="1:3">
      <c r="A2523" s="169" t="s">
        <v>4809</v>
      </c>
      <c r="B2523" s="133" t="s">
        <v>120</v>
      </c>
      <c r="C2523" s="156"/>
    </row>
    <row r="2524" ht="13.5" spans="1:3">
      <c r="A2524" s="169" t="s">
        <v>4810</v>
      </c>
      <c r="B2524" s="133" t="s">
        <v>4811</v>
      </c>
      <c r="C2524" s="156"/>
    </row>
    <row r="2525" ht="13.5" spans="1:3">
      <c r="A2525" s="169" t="s">
        <v>4812</v>
      </c>
      <c r="B2525" s="133" t="s">
        <v>4813</v>
      </c>
      <c r="C2525" s="156"/>
    </row>
    <row r="2526" ht="13.5" spans="1:3">
      <c r="A2526" s="169" t="s">
        <v>4814</v>
      </c>
      <c r="B2526" s="133" t="s">
        <v>4815</v>
      </c>
      <c r="C2526" s="156"/>
    </row>
    <row r="2527" ht="13.5" spans="1:3">
      <c r="A2527" s="169" t="s">
        <v>4816</v>
      </c>
      <c r="B2527" s="133" t="s">
        <v>4817</v>
      </c>
      <c r="C2527" s="156"/>
    </row>
    <row r="2528" ht="13.5" spans="1:3">
      <c r="A2528" s="169" t="s">
        <v>4818</v>
      </c>
      <c r="B2528" s="133" t="s">
        <v>4819</v>
      </c>
      <c r="C2528" s="156"/>
    </row>
    <row r="2529" ht="13.5" spans="1:3">
      <c r="A2529" s="169" t="s">
        <v>4820</v>
      </c>
      <c r="B2529" s="133" t="s">
        <v>4821</v>
      </c>
      <c r="C2529" s="156"/>
    </row>
    <row r="2530" ht="13.5" spans="1:3">
      <c r="A2530" s="169" t="s">
        <v>4822</v>
      </c>
      <c r="B2530" s="133" t="s">
        <v>120</v>
      </c>
      <c r="C2530" s="156"/>
    </row>
    <row r="2531" ht="13.5" spans="1:3">
      <c r="A2531" s="169" t="s">
        <v>4823</v>
      </c>
      <c r="B2531" s="133" t="s">
        <v>4824</v>
      </c>
      <c r="C2531" s="156"/>
    </row>
    <row r="2532" ht="13.5" spans="1:3">
      <c r="A2532" s="169" t="s">
        <v>4825</v>
      </c>
      <c r="B2532" s="133" t="s">
        <v>4826</v>
      </c>
      <c r="C2532" s="156"/>
    </row>
    <row r="2533" ht="13.5" spans="1:3">
      <c r="A2533" s="169" t="s">
        <v>4827</v>
      </c>
      <c r="B2533" s="133" t="s">
        <v>4828</v>
      </c>
      <c r="C2533" s="156"/>
    </row>
    <row r="2534" ht="13.5" spans="1:3">
      <c r="A2534" s="169" t="s">
        <v>4829</v>
      </c>
      <c r="B2534" s="133" t="s">
        <v>4830</v>
      </c>
      <c r="C2534" s="156"/>
    </row>
    <row r="2535" ht="13.5" spans="1:3">
      <c r="A2535" s="169" t="s">
        <v>4831</v>
      </c>
      <c r="B2535" s="133" t="s">
        <v>4832</v>
      </c>
      <c r="C2535" s="156"/>
    </row>
    <row r="2536" ht="13.5" spans="1:3">
      <c r="A2536" s="169" t="s">
        <v>4833</v>
      </c>
      <c r="B2536" s="133" t="s">
        <v>4834</v>
      </c>
      <c r="C2536" s="156"/>
    </row>
    <row r="2537" ht="13.5" spans="1:3">
      <c r="A2537" s="169" t="s">
        <v>4835</v>
      </c>
      <c r="B2537" s="133" t="s">
        <v>4836</v>
      </c>
      <c r="C2537" s="156"/>
    </row>
    <row r="2538" ht="13.5" spans="1:3">
      <c r="A2538" s="169" t="s">
        <v>4837</v>
      </c>
      <c r="B2538" s="133" t="s">
        <v>4838</v>
      </c>
      <c r="C2538" s="156"/>
    </row>
    <row r="2539" ht="13.5" spans="1:3">
      <c r="A2539" s="169" t="s">
        <v>4839</v>
      </c>
      <c r="B2539" s="133" t="s">
        <v>120</v>
      </c>
      <c r="C2539" s="156"/>
    </row>
    <row r="2540" ht="13.5" spans="1:3">
      <c r="A2540" s="169" t="s">
        <v>4840</v>
      </c>
      <c r="B2540" s="133" t="s">
        <v>4841</v>
      </c>
      <c r="C2540" s="156"/>
    </row>
    <row r="2541" ht="13.5" spans="1:3">
      <c r="A2541" s="169" t="s">
        <v>4842</v>
      </c>
      <c r="B2541" s="133" t="s">
        <v>4843</v>
      </c>
      <c r="C2541" s="156"/>
    </row>
    <row r="2542" ht="13.5" spans="1:3">
      <c r="A2542" s="169" t="s">
        <v>4844</v>
      </c>
      <c r="B2542" s="133" t="s">
        <v>4845</v>
      </c>
      <c r="C2542" s="156"/>
    </row>
    <row r="2543" ht="13.5" spans="1:3">
      <c r="A2543" s="169" t="s">
        <v>4846</v>
      </c>
      <c r="B2543" s="133" t="s">
        <v>4847</v>
      </c>
      <c r="C2543" s="156"/>
    </row>
    <row r="2544" ht="13.5" spans="1:3">
      <c r="A2544" s="169" t="s">
        <v>4848</v>
      </c>
      <c r="B2544" s="133" t="s">
        <v>4849</v>
      </c>
      <c r="C2544" s="156"/>
    </row>
    <row r="2545" ht="13.5" spans="1:3">
      <c r="A2545" s="169" t="s">
        <v>4850</v>
      </c>
      <c r="B2545" s="133" t="s">
        <v>4851</v>
      </c>
      <c r="C2545" s="156"/>
    </row>
    <row r="2546" ht="13.5" spans="1:3">
      <c r="A2546" s="169" t="s">
        <v>4852</v>
      </c>
      <c r="B2546" s="133" t="s">
        <v>4853</v>
      </c>
      <c r="C2546" s="156"/>
    </row>
    <row r="2547" ht="13.5" spans="1:3">
      <c r="A2547" s="169" t="s">
        <v>4854</v>
      </c>
      <c r="B2547" s="133" t="s">
        <v>120</v>
      </c>
      <c r="C2547" s="156"/>
    </row>
    <row r="2548" ht="13.5" spans="1:3">
      <c r="A2548" s="169" t="s">
        <v>4855</v>
      </c>
      <c r="B2548" s="133" t="s">
        <v>4856</v>
      </c>
      <c r="C2548" s="156"/>
    </row>
    <row r="2549" ht="13.5" spans="1:3">
      <c r="A2549" s="169" t="s">
        <v>4857</v>
      </c>
      <c r="B2549" s="133" t="s">
        <v>4858</v>
      </c>
      <c r="C2549" s="156"/>
    </row>
    <row r="2550" ht="13.5" spans="1:3">
      <c r="A2550" s="169" t="s">
        <v>4859</v>
      </c>
      <c r="B2550" s="133" t="s">
        <v>4860</v>
      </c>
      <c r="C2550" s="156"/>
    </row>
    <row r="2551" ht="13.5" spans="1:3">
      <c r="A2551" s="169" t="s">
        <v>4861</v>
      </c>
      <c r="B2551" s="133" t="s">
        <v>4862</v>
      </c>
      <c r="C2551" s="156"/>
    </row>
    <row r="2552" ht="13.5" spans="1:3">
      <c r="A2552" s="169" t="s">
        <v>4863</v>
      </c>
      <c r="B2552" s="133" t="s">
        <v>4864</v>
      </c>
      <c r="C2552" s="156"/>
    </row>
    <row r="2553" ht="13.5" spans="1:3">
      <c r="A2553" s="169" t="s">
        <v>4865</v>
      </c>
      <c r="B2553" s="133" t="s">
        <v>4866</v>
      </c>
      <c r="C2553" s="156"/>
    </row>
    <row r="2554" ht="13.5" spans="1:3">
      <c r="A2554" s="169" t="s">
        <v>4867</v>
      </c>
      <c r="B2554" s="133" t="s">
        <v>4868</v>
      </c>
      <c r="C2554" s="156"/>
    </row>
    <row r="2555" ht="13.5" spans="1:3">
      <c r="A2555" s="169" t="s">
        <v>4869</v>
      </c>
      <c r="B2555" s="133" t="s">
        <v>4870</v>
      </c>
      <c r="C2555" s="156"/>
    </row>
    <row r="2556" ht="13.5" spans="1:3">
      <c r="A2556" s="169" t="s">
        <v>4871</v>
      </c>
      <c r="B2556" s="133" t="s">
        <v>4872</v>
      </c>
      <c r="C2556" s="156"/>
    </row>
    <row r="2557" ht="13.5" spans="1:3">
      <c r="A2557" s="169" t="s">
        <v>4873</v>
      </c>
      <c r="B2557" s="133" t="s">
        <v>4874</v>
      </c>
      <c r="C2557" s="156"/>
    </row>
    <row r="2558" ht="13.5" spans="1:3">
      <c r="A2558" s="169" t="s">
        <v>4875</v>
      </c>
      <c r="B2558" s="133" t="s">
        <v>120</v>
      </c>
      <c r="C2558" s="156"/>
    </row>
    <row r="2559" ht="13.5" spans="1:3">
      <c r="A2559" s="169" t="s">
        <v>4876</v>
      </c>
      <c r="B2559" s="133" t="s">
        <v>4877</v>
      </c>
      <c r="C2559" s="156"/>
    </row>
    <row r="2560" ht="13.5" spans="1:3">
      <c r="A2560" s="169" t="s">
        <v>4878</v>
      </c>
      <c r="B2560" s="133" t="s">
        <v>4879</v>
      </c>
      <c r="C2560" s="156"/>
    </row>
    <row r="2561" ht="13.5" spans="1:3">
      <c r="A2561" s="169" t="s">
        <v>4880</v>
      </c>
      <c r="B2561" s="133" t="s">
        <v>4881</v>
      </c>
      <c r="C2561" s="156"/>
    </row>
    <row r="2562" ht="13.5" spans="1:3">
      <c r="A2562" s="169" t="s">
        <v>4882</v>
      </c>
      <c r="B2562" s="133" t="s">
        <v>4883</v>
      </c>
      <c r="C2562" s="156"/>
    </row>
    <row r="2563" ht="13.5" spans="1:3">
      <c r="A2563" s="169" t="s">
        <v>4884</v>
      </c>
      <c r="B2563" s="133" t="s">
        <v>4885</v>
      </c>
      <c r="C2563" s="156"/>
    </row>
    <row r="2564" ht="13.5" spans="1:3">
      <c r="A2564" s="169" t="s">
        <v>4886</v>
      </c>
      <c r="B2564" s="133" t="s">
        <v>4887</v>
      </c>
      <c r="C2564" s="156"/>
    </row>
    <row r="2565" ht="13.5" spans="1:3">
      <c r="A2565" s="169" t="s">
        <v>4888</v>
      </c>
      <c r="B2565" s="133" t="s">
        <v>4889</v>
      </c>
      <c r="C2565" s="156"/>
    </row>
    <row r="2566" ht="13.5" spans="1:3">
      <c r="A2566" s="169" t="s">
        <v>4890</v>
      </c>
      <c r="B2566" s="133" t="s">
        <v>4891</v>
      </c>
      <c r="C2566" s="156"/>
    </row>
    <row r="2567" ht="13.5" spans="1:3">
      <c r="A2567" s="169" t="s">
        <v>4892</v>
      </c>
      <c r="B2567" s="133" t="s">
        <v>120</v>
      </c>
      <c r="C2567" s="156"/>
    </row>
    <row r="2568" ht="13.5" spans="1:3">
      <c r="A2568" s="169" t="s">
        <v>4893</v>
      </c>
      <c r="B2568" s="133" t="s">
        <v>4894</v>
      </c>
      <c r="C2568" s="156"/>
    </row>
    <row r="2569" ht="13.5" spans="1:3">
      <c r="A2569" s="169" t="s">
        <v>4895</v>
      </c>
      <c r="B2569" s="133" t="s">
        <v>4896</v>
      </c>
      <c r="C2569" s="156"/>
    </row>
    <row r="2570" ht="13.5" spans="1:3">
      <c r="A2570" s="169" t="s">
        <v>4897</v>
      </c>
      <c r="B2570" s="133" t="s">
        <v>4898</v>
      </c>
      <c r="C2570" s="156"/>
    </row>
    <row r="2571" ht="13.5" spans="1:3">
      <c r="A2571" s="169" t="s">
        <v>4899</v>
      </c>
      <c r="B2571" s="133" t="s">
        <v>4900</v>
      </c>
      <c r="C2571" s="156"/>
    </row>
    <row r="2572" ht="13.5" spans="1:3">
      <c r="A2572" s="169" t="s">
        <v>4901</v>
      </c>
      <c r="B2572" s="133" t="s">
        <v>4902</v>
      </c>
      <c r="C2572" s="156"/>
    </row>
    <row r="2573" ht="13.5" spans="1:3">
      <c r="A2573" s="149">
        <v>511000</v>
      </c>
      <c r="B2573" s="133" t="s">
        <v>4903</v>
      </c>
      <c r="C2573" s="156"/>
    </row>
    <row r="2574" ht="13.5" spans="1:3">
      <c r="A2574" s="149">
        <v>511002</v>
      </c>
      <c r="B2574" s="133" t="s">
        <v>2833</v>
      </c>
      <c r="C2574" s="156"/>
    </row>
    <row r="2575" ht="13.5" spans="1:3">
      <c r="A2575" s="149">
        <v>511011</v>
      </c>
      <c r="B2575" s="133" t="s">
        <v>4904</v>
      </c>
      <c r="C2575" s="156"/>
    </row>
    <row r="2576" ht="13.5" spans="1:3">
      <c r="A2576" s="149">
        <v>511024</v>
      </c>
      <c r="B2576" s="133" t="s">
        <v>4905</v>
      </c>
      <c r="C2576" s="156"/>
    </row>
    <row r="2577" ht="13.5" spans="1:3">
      <c r="A2577" s="149">
        <v>511025</v>
      </c>
      <c r="B2577" s="133" t="s">
        <v>4906</v>
      </c>
      <c r="C2577" s="156"/>
    </row>
    <row r="2578" ht="13.5" spans="1:3">
      <c r="A2578" s="149">
        <v>511083</v>
      </c>
      <c r="B2578" s="133" t="s">
        <v>4907</v>
      </c>
      <c r="C2578" s="156"/>
    </row>
    <row r="2579" ht="13.5" spans="1:3">
      <c r="A2579" s="169" t="s">
        <v>4908</v>
      </c>
      <c r="B2579" s="133" t="s">
        <v>4909</v>
      </c>
      <c r="C2579" s="156"/>
    </row>
    <row r="2580" ht="13.5" spans="1:3">
      <c r="A2580" s="169" t="s">
        <v>4910</v>
      </c>
      <c r="B2580" s="133" t="s">
        <v>120</v>
      </c>
      <c r="C2580" s="156"/>
    </row>
    <row r="2581" ht="13.5" spans="1:3">
      <c r="A2581" s="169" t="s">
        <v>4911</v>
      </c>
      <c r="B2581" s="133" t="s">
        <v>2833</v>
      </c>
      <c r="C2581" s="156"/>
    </row>
    <row r="2582" ht="13.5" spans="1:3">
      <c r="A2582" s="169" t="s">
        <v>4912</v>
      </c>
      <c r="B2582" s="133" t="s">
        <v>4913</v>
      </c>
      <c r="C2582" s="156"/>
    </row>
    <row r="2583" ht="13.5" spans="1:3">
      <c r="A2583" s="169" t="s">
        <v>4914</v>
      </c>
      <c r="B2583" s="133" t="s">
        <v>4915</v>
      </c>
      <c r="C2583" s="156"/>
    </row>
    <row r="2584" ht="13.5" spans="1:3">
      <c r="A2584" s="169" t="s">
        <v>4916</v>
      </c>
      <c r="B2584" s="133" t="s">
        <v>4917</v>
      </c>
      <c r="C2584" s="156"/>
    </row>
    <row r="2585" ht="13.5" spans="1:3">
      <c r="A2585" s="169" t="s">
        <v>4918</v>
      </c>
      <c r="B2585" s="133" t="s">
        <v>4919</v>
      </c>
      <c r="C2585" s="156"/>
    </row>
    <row r="2586" ht="13.5" spans="1:3">
      <c r="A2586" s="169" t="s">
        <v>4920</v>
      </c>
      <c r="B2586" s="133" t="s">
        <v>4921</v>
      </c>
      <c r="C2586" s="156"/>
    </row>
    <row r="2587" ht="13.5" spans="1:3">
      <c r="A2587" s="169" t="s">
        <v>4922</v>
      </c>
      <c r="B2587" s="133" t="s">
        <v>4923</v>
      </c>
      <c r="C2587" s="156"/>
    </row>
    <row r="2588" ht="13.5" spans="1:3">
      <c r="A2588" s="169" t="s">
        <v>4924</v>
      </c>
      <c r="B2588" s="133" t="s">
        <v>4925</v>
      </c>
      <c r="C2588" s="156"/>
    </row>
    <row r="2589" ht="13.5" spans="1:3">
      <c r="A2589" s="169" t="s">
        <v>4926</v>
      </c>
      <c r="B2589" s="133" t="s">
        <v>4927</v>
      </c>
      <c r="C2589" s="156"/>
    </row>
    <row r="2590" ht="13.5" spans="1:3">
      <c r="A2590" s="169" t="s">
        <v>4928</v>
      </c>
      <c r="B2590" s="133" t="s">
        <v>4929</v>
      </c>
      <c r="C2590" s="156"/>
    </row>
    <row r="2591" ht="13.5" spans="1:3">
      <c r="A2591" s="169" t="s">
        <v>4930</v>
      </c>
      <c r="B2591" s="133" t="s">
        <v>4931</v>
      </c>
      <c r="C2591" s="156"/>
    </row>
    <row r="2592" ht="13.5" spans="1:3">
      <c r="A2592" s="169" t="s">
        <v>4932</v>
      </c>
      <c r="B2592" s="133" t="s">
        <v>4933</v>
      </c>
      <c r="C2592" s="156"/>
    </row>
    <row r="2593" ht="13.5" spans="1:3">
      <c r="A2593" s="169" t="s">
        <v>4934</v>
      </c>
      <c r="B2593" s="133" t="s">
        <v>120</v>
      </c>
      <c r="C2593" s="156"/>
    </row>
    <row r="2594" ht="13.5" spans="1:3">
      <c r="A2594" s="169" t="s">
        <v>4935</v>
      </c>
      <c r="B2594" s="133" t="s">
        <v>4936</v>
      </c>
      <c r="C2594" s="156"/>
    </row>
    <row r="2595" ht="13.5" spans="1:3">
      <c r="A2595" s="169" t="s">
        <v>4937</v>
      </c>
      <c r="B2595" s="133" t="s">
        <v>4938</v>
      </c>
      <c r="C2595" s="156"/>
    </row>
    <row r="2596" ht="13.5" spans="1:3">
      <c r="A2596" s="169" t="s">
        <v>4939</v>
      </c>
      <c r="B2596" s="133" t="s">
        <v>4940</v>
      </c>
      <c r="C2596" s="156"/>
    </row>
    <row r="2597" ht="13.5" spans="1:3">
      <c r="A2597" s="169" t="s">
        <v>4941</v>
      </c>
      <c r="B2597" s="133" t="s">
        <v>4942</v>
      </c>
      <c r="C2597" s="156"/>
    </row>
    <row r="2598" ht="13.5" spans="1:3">
      <c r="A2598" s="169" t="s">
        <v>4943</v>
      </c>
      <c r="B2598" s="133" t="s">
        <v>4944</v>
      </c>
      <c r="C2598" s="156"/>
    </row>
    <row r="2599" ht="13.5" spans="1:3">
      <c r="A2599" s="169" t="s">
        <v>4945</v>
      </c>
      <c r="B2599" s="133" t="s">
        <v>4946</v>
      </c>
      <c r="C2599" s="156"/>
    </row>
    <row r="2600" ht="13.5" spans="1:3">
      <c r="A2600" s="169" t="s">
        <v>4947</v>
      </c>
      <c r="B2600" s="133" t="s">
        <v>4948</v>
      </c>
      <c r="C2600" s="156"/>
    </row>
    <row r="2601" ht="13.5" spans="1:3">
      <c r="A2601" s="169" t="s">
        <v>4949</v>
      </c>
      <c r="B2601" s="133" t="s">
        <v>4950</v>
      </c>
      <c r="C2601" s="156"/>
    </row>
    <row r="2602" ht="13.5" spans="1:3">
      <c r="A2602" s="169" t="s">
        <v>4951</v>
      </c>
      <c r="B2602" s="133" t="s">
        <v>4952</v>
      </c>
      <c r="C2602" s="156"/>
    </row>
    <row r="2603" ht="13.5" spans="1:3">
      <c r="A2603" s="169" t="s">
        <v>4953</v>
      </c>
      <c r="B2603" s="133" t="s">
        <v>4954</v>
      </c>
      <c r="C2603" s="156"/>
    </row>
    <row r="2604" ht="13.5" spans="1:3">
      <c r="A2604" s="169" t="s">
        <v>4955</v>
      </c>
      <c r="B2604" s="133" t="s">
        <v>120</v>
      </c>
      <c r="C2604" s="156"/>
    </row>
    <row r="2605" ht="13.5" spans="1:3">
      <c r="A2605" s="169" t="s">
        <v>4956</v>
      </c>
      <c r="B2605" s="133" t="s">
        <v>4957</v>
      </c>
      <c r="C2605" s="156"/>
    </row>
    <row r="2606" ht="13.5" spans="1:3">
      <c r="A2606" s="169" t="s">
        <v>4958</v>
      </c>
      <c r="B2606" s="133" t="s">
        <v>4959</v>
      </c>
      <c r="C2606" s="156"/>
    </row>
    <row r="2607" ht="13.5" spans="1:3">
      <c r="A2607" s="169" t="s">
        <v>4960</v>
      </c>
      <c r="B2607" s="133" t="s">
        <v>4961</v>
      </c>
      <c r="C2607" s="156"/>
    </row>
    <row r="2608" ht="13.5" spans="1:3">
      <c r="A2608" s="169" t="s">
        <v>4962</v>
      </c>
      <c r="B2608" s="133" t="s">
        <v>4963</v>
      </c>
      <c r="C2608" s="156"/>
    </row>
    <row r="2609" ht="13.5" spans="1:3">
      <c r="A2609" s="169" t="s">
        <v>4964</v>
      </c>
      <c r="B2609" s="133" t="s">
        <v>4965</v>
      </c>
      <c r="C2609" s="156"/>
    </row>
    <row r="2610" ht="13.5" spans="1:3">
      <c r="A2610" s="169" t="s">
        <v>4966</v>
      </c>
      <c r="B2610" s="133" t="s">
        <v>4967</v>
      </c>
      <c r="C2610" s="156"/>
    </row>
    <row r="2611" ht="13.5" spans="1:3">
      <c r="A2611" s="169" t="s">
        <v>4968</v>
      </c>
      <c r="B2611" s="133" t="s">
        <v>4969</v>
      </c>
      <c r="C2611" s="156"/>
    </row>
    <row r="2612" ht="13.5" spans="1:3">
      <c r="A2612" s="169" t="s">
        <v>4970</v>
      </c>
      <c r="B2612" s="133" t="s">
        <v>120</v>
      </c>
      <c r="C2612" s="156"/>
    </row>
    <row r="2613" ht="13.5" spans="1:3">
      <c r="A2613" s="169" t="s">
        <v>4971</v>
      </c>
      <c r="B2613" s="133" t="s">
        <v>4972</v>
      </c>
      <c r="C2613" s="156"/>
    </row>
    <row r="2614" ht="13.5" spans="1:3">
      <c r="A2614" s="169" t="s">
        <v>4973</v>
      </c>
      <c r="B2614" s="133" t="s">
        <v>4974</v>
      </c>
      <c r="C2614" s="156"/>
    </row>
    <row r="2615" ht="13.5" spans="1:3">
      <c r="A2615" s="169" t="s">
        <v>4975</v>
      </c>
      <c r="B2615" s="133" t="s">
        <v>4976</v>
      </c>
      <c r="C2615" s="156"/>
    </row>
    <row r="2616" ht="13.5" spans="1:3">
      <c r="A2616" s="169" t="s">
        <v>4977</v>
      </c>
      <c r="B2616" s="133" t="s">
        <v>4978</v>
      </c>
      <c r="C2616" s="156"/>
    </row>
    <row r="2617" ht="13.5" spans="1:3">
      <c r="A2617" s="169" t="s">
        <v>4979</v>
      </c>
      <c r="B2617" s="133" t="s">
        <v>4980</v>
      </c>
      <c r="C2617" s="156"/>
    </row>
    <row r="2618" ht="13.5" spans="1:3">
      <c r="A2618" s="169" t="s">
        <v>4981</v>
      </c>
      <c r="B2618" s="133" t="s">
        <v>4982</v>
      </c>
      <c r="C2618" s="156"/>
    </row>
    <row r="2619" ht="13.5" spans="1:3">
      <c r="A2619" s="169" t="s">
        <v>4983</v>
      </c>
      <c r="B2619" s="133" t="s">
        <v>4984</v>
      </c>
      <c r="C2619" s="156"/>
    </row>
    <row r="2620" ht="13.5" spans="1:3">
      <c r="A2620" s="169" t="s">
        <v>4985</v>
      </c>
      <c r="B2620" s="133" t="s">
        <v>4986</v>
      </c>
      <c r="C2620" s="156"/>
    </row>
    <row r="2621" ht="13.5" spans="1:3">
      <c r="A2621" s="169" t="s">
        <v>4987</v>
      </c>
      <c r="B2621" s="133" t="s">
        <v>4988</v>
      </c>
      <c r="C2621" s="156"/>
    </row>
    <row r="2622" ht="13.5" spans="1:3">
      <c r="A2622" s="169" t="s">
        <v>4989</v>
      </c>
      <c r="B2622" s="133" t="s">
        <v>4990</v>
      </c>
      <c r="C2622" s="156"/>
    </row>
    <row r="2623" ht="13.5" spans="1:3">
      <c r="A2623" s="169" t="s">
        <v>4991</v>
      </c>
      <c r="B2623" s="133" t="s">
        <v>4992</v>
      </c>
      <c r="C2623" s="156"/>
    </row>
    <row r="2624" ht="13.5" spans="1:3">
      <c r="A2624" s="169" t="s">
        <v>4993</v>
      </c>
      <c r="B2624" s="133" t="s">
        <v>120</v>
      </c>
      <c r="C2624" s="156"/>
    </row>
    <row r="2625" ht="13.5" spans="1:3">
      <c r="A2625" s="169" t="s">
        <v>4994</v>
      </c>
      <c r="B2625" s="133" t="s">
        <v>4995</v>
      </c>
      <c r="C2625" s="156"/>
    </row>
    <row r="2626" ht="13.5" spans="1:3">
      <c r="A2626" s="169" t="s">
        <v>4996</v>
      </c>
      <c r="B2626" s="133" t="s">
        <v>4997</v>
      </c>
      <c r="C2626" s="156"/>
    </row>
    <row r="2627" ht="13.5" spans="1:3">
      <c r="A2627" s="169" t="s">
        <v>4998</v>
      </c>
      <c r="B2627" s="133" t="s">
        <v>4999</v>
      </c>
      <c r="C2627" s="156"/>
    </row>
    <row r="2628" ht="13.5" spans="1:3">
      <c r="A2628" s="169" t="s">
        <v>5000</v>
      </c>
      <c r="B2628" s="133" t="s">
        <v>5001</v>
      </c>
      <c r="C2628" s="156"/>
    </row>
    <row r="2629" ht="13.5" spans="1:3">
      <c r="A2629" s="169" t="s">
        <v>5002</v>
      </c>
      <c r="B2629" s="133" t="s">
        <v>5003</v>
      </c>
      <c r="C2629" s="156"/>
    </row>
    <row r="2630" ht="13.5" spans="1:3">
      <c r="A2630" s="169" t="s">
        <v>5004</v>
      </c>
      <c r="B2630" s="133" t="s">
        <v>5005</v>
      </c>
      <c r="C2630" s="156"/>
    </row>
    <row r="2631" ht="13.5" spans="1:3">
      <c r="A2631" s="169" t="s">
        <v>5006</v>
      </c>
      <c r="B2631" s="133" t="s">
        <v>5007</v>
      </c>
      <c r="C2631" s="156"/>
    </row>
    <row r="2632" ht="13.5" spans="1:3">
      <c r="A2632" s="169" t="s">
        <v>5008</v>
      </c>
      <c r="B2632" s="133" t="s">
        <v>120</v>
      </c>
      <c r="C2632" s="156"/>
    </row>
    <row r="2633" ht="13.5" spans="1:3">
      <c r="A2633" s="169" t="s">
        <v>5009</v>
      </c>
      <c r="B2633" s="133" t="s">
        <v>5010</v>
      </c>
      <c r="C2633" s="156"/>
    </row>
    <row r="2634" ht="13.5" spans="1:3">
      <c r="A2634" s="169" t="s">
        <v>5011</v>
      </c>
      <c r="B2634" s="133" t="s">
        <v>5012</v>
      </c>
      <c r="C2634" s="156"/>
    </row>
    <row r="2635" ht="13.5" spans="1:3">
      <c r="A2635" s="169" t="s">
        <v>5013</v>
      </c>
      <c r="B2635" s="133" t="s">
        <v>5014</v>
      </c>
      <c r="C2635" s="156"/>
    </row>
    <row r="2636" ht="13.5" spans="1:3">
      <c r="A2636" s="169" t="s">
        <v>5015</v>
      </c>
      <c r="B2636" s="133" t="s">
        <v>5016</v>
      </c>
      <c r="C2636" s="156"/>
    </row>
    <row r="2637" ht="13.5" spans="1:3">
      <c r="A2637" s="169" t="s">
        <v>5017</v>
      </c>
      <c r="B2637" s="133" t="s">
        <v>5018</v>
      </c>
      <c r="C2637" s="156"/>
    </row>
    <row r="2638" ht="13.5" spans="1:3">
      <c r="A2638" s="169" t="s">
        <v>5019</v>
      </c>
      <c r="B2638" s="133" t="s">
        <v>5020</v>
      </c>
      <c r="C2638" s="156"/>
    </row>
    <row r="2639" ht="13.5" spans="1:3">
      <c r="A2639" s="169" t="s">
        <v>5021</v>
      </c>
      <c r="B2639" s="133" t="s">
        <v>5022</v>
      </c>
      <c r="C2639" s="156"/>
    </row>
    <row r="2640" ht="13.5" spans="1:3">
      <c r="A2640" s="169" t="s">
        <v>5023</v>
      </c>
      <c r="B2640" s="133" t="s">
        <v>5024</v>
      </c>
      <c r="C2640" s="156"/>
    </row>
    <row r="2641" ht="13.5" spans="1:3">
      <c r="A2641" s="169" t="s">
        <v>5025</v>
      </c>
      <c r="B2641" s="133" t="s">
        <v>120</v>
      </c>
      <c r="C2641" s="156"/>
    </row>
    <row r="2642" ht="13.5" spans="1:3">
      <c r="A2642" s="169" t="s">
        <v>5026</v>
      </c>
      <c r="B2642" s="133" t="s">
        <v>5027</v>
      </c>
      <c r="C2642" s="156"/>
    </row>
    <row r="2643" ht="13.5" spans="1:3">
      <c r="A2643" s="169" t="s">
        <v>5028</v>
      </c>
      <c r="B2643" s="133" t="s">
        <v>5029</v>
      </c>
      <c r="C2643" s="156"/>
    </row>
    <row r="2644" ht="13.5" spans="1:3">
      <c r="A2644" s="169" t="s">
        <v>5030</v>
      </c>
      <c r="B2644" s="133" t="s">
        <v>5031</v>
      </c>
      <c r="C2644" s="156"/>
    </row>
    <row r="2645" ht="13.5" spans="1:3">
      <c r="A2645" s="169" t="s">
        <v>5032</v>
      </c>
      <c r="B2645" s="133" t="s">
        <v>5033</v>
      </c>
      <c r="C2645" s="156"/>
    </row>
    <row r="2646" ht="13.5" spans="1:3">
      <c r="A2646" s="169" t="s">
        <v>5034</v>
      </c>
      <c r="B2646" s="133" t="s">
        <v>5035</v>
      </c>
      <c r="C2646" s="156"/>
    </row>
    <row r="2647" ht="13.5" spans="1:3">
      <c r="A2647" s="169" t="s">
        <v>5036</v>
      </c>
      <c r="B2647" s="133" t="s">
        <v>5037</v>
      </c>
      <c r="C2647" s="156"/>
    </row>
    <row r="2648" ht="13.5" spans="1:3">
      <c r="A2648" s="169" t="s">
        <v>5038</v>
      </c>
      <c r="B2648" s="133" t="s">
        <v>5039</v>
      </c>
      <c r="C2648" s="156"/>
    </row>
    <row r="2649" ht="13.5" spans="1:3">
      <c r="A2649" s="169" t="s">
        <v>5040</v>
      </c>
      <c r="B2649" s="133" t="s">
        <v>5041</v>
      </c>
      <c r="C2649" s="156"/>
    </row>
    <row r="2650" ht="13.5" spans="1:3">
      <c r="A2650" s="169" t="s">
        <v>5042</v>
      </c>
      <c r="B2650" s="133" t="s">
        <v>5043</v>
      </c>
      <c r="C2650" s="156"/>
    </row>
    <row r="2651" ht="13.5" spans="1:3">
      <c r="A2651" s="169" t="s">
        <v>5044</v>
      </c>
      <c r="B2651" s="133" t="s">
        <v>120</v>
      </c>
      <c r="C2651" s="156"/>
    </row>
    <row r="2652" ht="13.5" spans="1:3">
      <c r="A2652" s="169" t="s">
        <v>5045</v>
      </c>
      <c r="B2652" s="133" t="s">
        <v>5046</v>
      </c>
      <c r="C2652" s="156"/>
    </row>
    <row r="2653" ht="13.5" spans="1:3">
      <c r="A2653" s="169" t="s">
        <v>5047</v>
      </c>
      <c r="B2653" s="133" t="s">
        <v>5048</v>
      </c>
      <c r="C2653" s="156"/>
    </row>
    <row r="2654" ht="13.5" spans="1:3">
      <c r="A2654" s="169" t="s">
        <v>5049</v>
      </c>
      <c r="B2654" s="133" t="s">
        <v>5050</v>
      </c>
      <c r="C2654" s="156"/>
    </row>
    <row r="2655" ht="13.5" spans="1:3">
      <c r="A2655" s="169" t="s">
        <v>5051</v>
      </c>
      <c r="B2655" s="133" t="s">
        <v>5052</v>
      </c>
      <c r="C2655" s="156"/>
    </row>
    <row r="2656" ht="13.5" spans="1:3">
      <c r="A2656" s="169" t="s">
        <v>5053</v>
      </c>
      <c r="B2656" s="133" t="s">
        <v>5054</v>
      </c>
      <c r="C2656" s="156"/>
    </row>
    <row r="2657" ht="13.5" spans="1:3">
      <c r="A2657" s="169" t="s">
        <v>5055</v>
      </c>
      <c r="B2657" s="133" t="s">
        <v>5056</v>
      </c>
      <c r="C2657" s="156"/>
    </row>
    <row r="2658" ht="13.5" spans="1:3">
      <c r="A2658" s="169" t="s">
        <v>5057</v>
      </c>
      <c r="B2658" s="133" t="s">
        <v>120</v>
      </c>
      <c r="C2658" s="156"/>
    </row>
    <row r="2659" ht="13.5" spans="1:3">
      <c r="A2659" s="169" t="s">
        <v>5058</v>
      </c>
      <c r="B2659" s="133" t="s">
        <v>5059</v>
      </c>
      <c r="C2659" s="156"/>
    </row>
    <row r="2660" ht="13.5" spans="1:3">
      <c r="A2660" s="169" t="s">
        <v>5060</v>
      </c>
      <c r="B2660" s="133" t="s">
        <v>5061</v>
      </c>
      <c r="C2660" s="156"/>
    </row>
    <row r="2661" ht="13.5" spans="1:3">
      <c r="A2661" s="169" t="s">
        <v>5062</v>
      </c>
      <c r="B2661" s="133" t="s">
        <v>5063</v>
      </c>
      <c r="C2661" s="156"/>
    </row>
    <row r="2662" ht="13.5" spans="1:3">
      <c r="A2662" s="169" t="s">
        <v>5064</v>
      </c>
      <c r="B2662" s="133" t="s">
        <v>5065</v>
      </c>
      <c r="C2662" s="156"/>
    </row>
    <row r="2663" ht="13.5" spans="1:3">
      <c r="A2663" s="169" t="s">
        <v>5066</v>
      </c>
      <c r="B2663" s="133" t="s">
        <v>5067</v>
      </c>
      <c r="C2663" s="156"/>
    </row>
    <row r="2664" ht="13.5" spans="1:3">
      <c r="A2664" s="169" t="s">
        <v>5068</v>
      </c>
      <c r="B2664" s="133" t="s">
        <v>5069</v>
      </c>
      <c r="C2664" s="156"/>
    </row>
    <row r="2665" ht="13.5" spans="1:3">
      <c r="A2665" s="169" t="s">
        <v>5070</v>
      </c>
      <c r="B2665" s="133" t="s">
        <v>5071</v>
      </c>
      <c r="C2665" s="156"/>
    </row>
    <row r="2666" ht="13.5" spans="1:3">
      <c r="A2666" s="169" t="s">
        <v>5072</v>
      </c>
      <c r="B2666" s="133" t="s">
        <v>5073</v>
      </c>
      <c r="C2666" s="156"/>
    </row>
    <row r="2667" ht="13.5" spans="1:3">
      <c r="A2667" s="169" t="s">
        <v>5074</v>
      </c>
      <c r="B2667" s="133" t="s">
        <v>5075</v>
      </c>
      <c r="C2667" s="156"/>
    </row>
    <row r="2668" ht="13.5" spans="1:3">
      <c r="A2668" s="169" t="s">
        <v>5076</v>
      </c>
      <c r="B2668" s="133" t="s">
        <v>5077</v>
      </c>
      <c r="C2668" s="156"/>
    </row>
    <row r="2669" ht="13.5" spans="1:3">
      <c r="A2669" s="169" t="s">
        <v>5078</v>
      </c>
      <c r="B2669" s="133" t="s">
        <v>5079</v>
      </c>
      <c r="C2669" s="156"/>
    </row>
    <row r="2670" ht="13.5" spans="1:3">
      <c r="A2670" s="169" t="s">
        <v>5080</v>
      </c>
      <c r="B2670" s="133" t="s">
        <v>5081</v>
      </c>
      <c r="C2670" s="156"/>
    </row>
    <row r="2671" ht="13.5" spans="1:3">
      <c r="A2671" s="169" t="s">
        <v>5082</v>
      </c>
      <c r="B2671" s="133" t="s">
        <v>5083</v>
      </c>
      <c r="C2671" s="156"/>
    </row>
    <row r="2672" ht="13.5" spans="1:3">
      <c r="A2672" s="169" t="s">
        <v>5084</v>
      </c>
      <c r="B2672" s="133" t="s">
        <v>5085</v>
      </c>
      <c r="C2672" s="156"/>
    </row>
    <row r="2673" ht="13.5" spans="1:3">
      <c r="A2673" s="169" t="s">
        <v>5086</v>
      </c>
      <c r="B2673" s="133" t="s">
        <v>5087</v>
      </c>
      <c r="C2673" s="156"/>
    </row>
    <row r="2674" ht="13.5" spans="1:3">
      <c r="A2674" s="169" t="s">
        <v>5088</v>
      </c>
      <c r="B2674" s="133" t="s">
        <v>5089</v>
      </c>
      <c r="C2674" s="156"/>
    </row>
    <row r="2675" ht="13.5" spans="1:3">
      <c r="A2675" s="169" t="s">
        <v>5090</v>
      </c>
      <c r="B2675" s="133" t="s">
        <v>5091</v>
      </c>
      <c r="C2675" s="156"/>
    </row>
    <row r="2676" ht="13.5" spans="1:3">
      <c r="A2676" s="169" t="s">
        <v>5092</v>
      </c>
      <c r="B2676" s="133" t="s">
        <v>5093</v>
      </c>
      <c r="C2676" s="156"/>
    </row>
    <row r="2677" ht="13.5" spans="1:3">
      <c r="A2677" s="169" t="s">
        <v>5094</v>
      </c>
      <c r="B2677" s="133" t="s">
        <v>5095</v>
      </c>
      <c r="C2677" s="156"/>
    </row>
    <row r="2678" ht="13.5" spans="1:3">
      <c r="A2678" s="169" t="s">
        <v>5096</v>
      </c>
      <c r="B2678" s="133" t="s">
        <v>5097</v>
      </c>
      <c r="C2678" s="156"/>
    </row>
    <row r="2679" ht="13.5" spans="1:3">
      <c r="A2679" s="169" t="s">
        <v>5098</v>
      </c>
      <c r="B2679" s="133" t="s">
        <v>5099</v>
      </c>
      <c r="C2679" s="156"/>
    </row>
    <row r="2680" ht="13.5" spans="1:3">
      <c r="A2680" s="169" t="s">
        <v>5100</v>
      </c>
      <c r="B2680" s="133" t="s">
        <v>5101</v>
      </c>
      <c r="C2680" s="156"/>
    </row>
    <row r="2681" ht="13.5" spans="1:3">
      <c r="A2681" s="169" t="s">
        <v>5102</v>
      </c>
      <c r="B2681" s="133" t="s">
        <v>5103</v>
      </c>
      <c r="C2681" s="156"/>
    </row>
    <row r="2682" ht="13.5" spans="1:3">
      <c r="A2682" s="169" t="s">
        <v>5104</v>
      </c>
      <c r="B2682" s="133" t="s">
        <v>5105</v>
      </c>
      <c r="C2682" s="156"/>
    </row>
    <row r="2683" ht="13.5" spans="1:3">
      <c r="A2683" s="169" t="s">
        <v>5106</v>
      </c>
      <c r="B2683" s="133" t="s">
        <v>5107</v>
      </c>
      <c r="C2683" s="156"/>
    </row>
    <row r="2684" ht="13.5" spans="1:3">
      <c r="A2684" s="169" t="s">
        <v>5108</v>
      </c>
      <c r="B2684" s="133" t="s">
        <v>5109</v>
      </c>
      <c r="C2684" s="156"/>
    </row>
    <row r="2685" ht="13.5" spans="1:3">
      <c r="A2685" s="169" t="s">
        <v>5110</v>
      </c>
      <c r="B2685" s="133" t="s">
        <v>5111</v>
      </c>
      <c r="C2685" s="156"/>
    </row>
    <row r="2686" ht="13.5" spans="1:3">
      <c r="A2686" s="169" t="s">
        <v>5112</v>
      </c>
      <c r="B2686" s="133" t="s">
        <v>5113</v>
      </c>
      <c r="C2686" s="156"/>
    </row>
    <row r="2687" ht="13.5" spans="1:3">
      <c r="A2687" s="169" t="s">
        <v>5114</v>
      </c>
      <c r="B2687" s="133" t="s">
        <v>5115</v>
      </c>
      <c r="C2687" s="156"/>
    </row>
    <row r="2688" ht="13.5" spans="1:3">
      <c r="A2688" s="169" t="s">
        <v>5116</v>
      </c>
      <c r="B2688" s="133" t="s">
        <v>5117</v>
      </c>
      <c r="C2688" s="156"/>
    </row>
    <row r="2689" ht="13.5" spans="1:3">
      <c r="A2689" s="169" t="s">
        <v>5118</v>
      </c>
      <c r="B2689" s="133" t="s">
        <v>5119</v>
      </c>
      <c r="C2689" s="156"/>
    </row>
    <row r="2690" ht="13.5" spans="1:3">
      <c r="A2690" s="169" t="s">
        <v>5120</v>
      </c>
      <c r="B2690" s="133" t="s">
        <v>5121</v>
      </c>
      <c r="C2690" s="156"/>
    </row>
    <row r="2691" ht="13.5" spans="1:3">
      <c r="A2691" s="169" t="s">
        <v>5122</v>
      </c>
      <c r="B2691" s="133" t="s">
        <v>5123</v>
      </c>
      <c r="C2691" s="156"/>
    </row>
    <row r="2692" ht="13.5" spans="1:3">
      <c r="A2692" s="169" t="s">
        <v>5124</v>
      </c>
      <c r="B2692" s="133" t="s">
        <v>5125</v>
      </c>
      <c r="C2692" s="156"/>
    </row>
    <row r="2693" ht="13.5" spans="1:3">
      <c r="A2693" s="169" t="s">
        <v>5126</v>
      </c>
      <c r="B2693" s="133" t="s">
        <v>5127</v>
      </c>
      <c r="C2693" s="156"/>
    </row>
    <row r="2694" ht="13.5" spans="1:3">
      <c r="A2694" s="169" t="s">
        <v>5128</v>
      </c>
      <c r="B2694" s="133" t="s">
        <v>5129</v>
      </c>
      <c r="C2694" s="156"/>
    </row>
    <row r="2695" ht="13.5" spans="1:3">
      <c r="A2695" s="169" t="s">
        <v>5130</v>
      </c>
      <c r="B2695" s="133" t="s">
        <v>5131</v>
      </c>
      <c r="C2695" s="156"/>
    </row>
    <row r="2696" ht="13.5" spans="1:3">
      <c r="A2696" s="169" t="s">
        <v>5132</v>
      </c>
      <c r="B2696" s="133" t="s">
        <v>5133</v>
      </c>
      <c r="C2696" s="156"/>
    </row>
    <row r="2697" ht="13.5" spans="1:3">
      <c r="A2697" s="169" t="s">
        <v>5134</v>
      </c>
      <c r="B2697" s="133" t="s">
        <v>5135</v>
      </c>
      <c r="C2697" s="156"/>
    </row>
    <row r="2698" ht="13.5" spans="1:3">
      <c r="A2698" s="169" t="s">
        <v>5136</v>
      </c>
      <c r="B2698" s="133" t="s">
        <v>5137</v>
      </c>
      <c r="C2698" s="156"/>
    </row>
    <row r="2699" ht="13.5" spans="1:3">
      <c r="A2699" s="169" t="s">
        <v>5138</v>
      </c>
      <c r="B2699" s="133" t="s">
        <v>5139</v>
      </c>
      <c r="C2699" s="156"/>
    </row>
    <row r="2700" ht="13.5" spans="1:3">
      <c r="A2700" s="169" t="s">
        <v>5140</v>
      </c>
      <c r="B2700" s="133" t="s">
        <v>5141</v>
      </c>
      <c r="C2700" s="156"/>
    </row>
    <row r="2701" ht="13.5" spans="1:3">
      <c r="A2701" s="169" t="s">
        <v>5142</v>
      </c>
      <c r="B2701" s="133" t="s">
        <v>5143</v>
      </c>
      <c r="C2701" s="156"/>
    </row>
    <row r="2702" ht="13.5" spans="1:3">
      <c r="A2702" s="169" t="s">
        <v>5144</v>
      </c>
      <c r="B2702" s="133" t="s">
        <v>5145</v>
      </c>
      <c r="C2702" s="156"/>
    </row>
    <row r="2703" ht="13.5" spans="1:3">
      <c r="A2703" s="169" t="s">
        <v>5146</v>
      </c>
      <c r="B2703" s="133" t="s">
        <v>5147</v>
      </c>
      <c r="C2703" s="156"/>
    </row>
    <row r="2704" ht="13.5" spans="1:3">
      <c r="A2704" s="169" t="s">
        <v>5148</v>
      </c>
      <c r="B2704" s="133" t="s">
        <v>5149</v>
      </c>
      <c r="C2704" s="156"/>
    </row>
    <row r="2705" ht="13.5" spans="1:3">
      <c r="A2705" s="169" t="s">
        <v>5150</v>
      </c>
      <c r="B2705" s="133" t="s">
        <v>5151</v>
      </c>
      <c r="C2705" s="156"/>
    </row>
    <row r="2706" ht="13.5" spans="1:3">
      <c r="A2706" s="169" t="s">
        <v>5152</v>
      </c>
      <c r="B2706" s="133" t="s">
        <v>5153</v>
      </c>
      <c r="C2706" s="156"/>
    </row>
    <row r="2707" ht="13.5" spans="1:3">
      <c r="A2707" s="169" t="s">
        <v>5154</v>
      </c>
      <c r="B2707" s="133" t="s">
        <v>5155</v>
      </c>
      <c r="C2707" s="156"/>
    </row>
    <row r="2708" ht="13.5" spans="1:3">
      <c r="A2708" s="169" t="s">
        <v>5156</v>
      </c>
      <c r="B2708" s="133" t="s">
        <v>5157</v>
      </c>
      <c r="C2708" s="156"/>
    </row>
    <row r="2709" ht="13.5" spans="1:3">
      <c r="A2709" s="169" t="s">
        <v>5158</v>
      </c>
      <c r="B2709" s="133" t="s">
        <v>5159</v>
      </c>
      <c r="C2709" s="156"/>
    </row>
    <row r="2710" ht="13.5" spans="1:3">
      <c r="A2710" s="169" t="s">
        <v>5160</v>
      </c>
      <c r="B2710" s="133" t="s">
        <v>5161</v>
      </c>
      <c r="C2710" s="156"/>
    </row>
    <row r="2711" ht="13.5" spans="1:3">
      <c r="A2711" s="169" t="s">
        <v>5162</v>
      </c>
      <c r="B2711" s="133" t="s">
        <v>5163</v>
      </c>
      <c r="C2711" s="156"/>
    </row>
    <row r="2712" ht="13.5" spans="1:3">
      <c r="A2712" s="169" t="s">
        <v>5164</v>
      </c>
      <c r="B2712" s="133" t="s">
        <v>5165</v>
      </c>
      <c r="C2712" s="156"/>
    </row>
    <row r="2713" ht="13.5" spans="1:3">
      <c r="A2713" s="169" t="s">
        <v>5166</v>
      </c>
      <c r="B2713" s="155" t="s">
        <v>5167</v>
      </c>
      <c r="C2713" s="157"/>
    </row>
    <row r="2714" ht="13.5" spans="1:3">
      <c r="A2714" s="169" t="s">
        <v>5168</v>
      </c>
      <c r="B2714" s="155" t="s">
        <v>5169</v>
      </c>
      <c r="C2714" s="157"/>
    </row>
    <row r="2715" ht="13.5" spans="1:3">
      <c r="A2715" s="169" t="s">
        <v>5170</v>
      </c>
      <c r="B2715" s="133" t="s">
        <v>120</v>
      </c>
      <c r="C2715" s="157"/>
    </row>
    <row r="2716" ht="13.5" spans="1:3">
      <c r="A2716" s="169" t="s">
        <v>5171</v>
      </c>
      <c r="B2716" s="133" t="s">
        <v>5172</v>
      </c>
      <c r="C2716" s="157"/>
    </row>
    <row r="2717" ht="13.5" spans="1:3">
      <c r="A2717" s="169" t="s">
        <v>5173</v>
      </c>
      <c r="B2717" s="133" t="s">
        <v>5174</v>
      </c>
      <c r="C2717" s="157"/>
    </row>
    <row r="2718" ht="13.5" spans="1:3">
      <c r="A2718" s="169" t="s">
        <v>5175</v>
      </c>
      <c r="B2718" s="133" t="s">
        <v>5176</v>
      </c>
      <c r="C2718" s="157"/>
    </row>
    <row r="2719" ht="13.5" spans="1:3">
      <c r="A2719" s="169" t="s">
        <v>5177</v>
      </c>
      <c r="B2719" s="133" t="s">
        <v>5178</v>
      </c>
      <c r="C2719" s="157"/>
    </row>
    <row r="2720" ht="13.5" spans="1:3">
      <c r="A2720" s="169" t="s">
        <v>5179</v>
      </c>
      <c r="B2720" s="133" t="s">
        <v>4062</v>
      </c>
      <c r="C2720" s="157"/>
    </row>
    <row r="2721" ht="13.5" spans="1:3">
      <c r="A2721" s="169" t="s">
        <v>5180</v>
      </c>
      <c r="B2721" s="133" t="s">
        <v>5181</v>
      </c>
      <c r="C2721" s="157"/>
    </row>
    <row r="2722" ht="13.5" spans="1:3">
      <c r="A2722" s="169" t="s">
        <v>5182</v>
      </c>
      <c r="B2722" s="133" t="s">
        <v>5183</v>
      </c>
      <c r="C2722" s="157"/>
    </row>
    <row r="2723" ht="13.5" spans="1:3">
      <c r="A2723" s="169" t="s">
        <v>5184</v>
      </c>
      <c r="B2723" s="133" t="s">
        <v>5185</v>
      </c>
      <c r="C2723" s="157"/>
    </row>
    <row r="2724" ht="13.5" spans="1:3">
      <c r="A2724" s="169" t="s">
        <v>5186</v>
      </c>
      <c r="B2724" s="133" t="s">
        <v>5187</v>
      </c>
      <c r="C2724" s="157"/>
    </row>
    <row r="2725" ht="13.5" spans="1:3">
      <c r="A2725" s="169" t="s">
        <v>5188</v>
      </c>
      <c r="B2725" s="133" t="s">
        <v>5189</v>
      </c>
      <c r="C2725" s="157"/>
    </row>
    <row r="2726" ht="13.5" spans="1:3">
      <c r="A2726" s="169" t="s">
        <v>5190</v>
      </c>
      <c r="B2726" s="133" t="s">
        <v>5191</v>
      </c>
      <c r="C2726" s="157"/>
    </row>
    <row r="2727" ht="13.5" spans="1:3">
      <c r="A2727" s="169" t="s">
        <v>5192</v>
      </c>
      <c r="B2727" s="133" t="s">
        <v>5193</v>
      </c>
      <c r="C2727" s="157"/>
    </row>
    <row r="2728" ht="13.5" spans="1:3">
      <c r="A2728" s="169" t="s">
        <v>5194</v>
      </c>
      <c r="B2728" s="133" t="s">
        <v>5195</v>
      </c>
      <c r="C2728" s="157"/>
    </row>
    <row r="2729" ht="13.5" spans="1:3">
      <c r="A2729" s="169" t="s">
        <v>5196</v>
      </c>
      <c r="B2729" s="133" t="s">
        <v>5197</v>
      </c>
      <c r="C2729" s="157"/>
    </row>
    <row r="2730" ht="13.5" spans="1:3">
      <c r="A2730" s="169" t="s">
        <v>5198</v>
      </c>
      <c r="B2730" s="133" t="s">
        <v>5199</v>
      </c>
      <c r="C2730" s="157"/>
    </row>
    <row r="2731" ht="13.5" spans="1:3">
      <c r="A2731" s="169" t="s">
        <v>5200</v>
      </c>
      <c r="B2731" s="133" t="s">
        <v>5201</v>
      </c>
      <c r="C2731" s="157"/>
    </row>
    <row r="2732" ht="13.5" spans="1:3">
      <c r="A2732" s="169" t="s">
        <v>5202</v>
      </c>
      <c r="B2732" s="133" t="s">
        <v>120</v>
      </c>
      <c r="C2732" s="157"/>
    </row>
    <row r="2733" ht="13.5" spans="1:3">
      <c r="A2733" s="169" t="s">
        <v>5203</v>
      </c>
      <c r="B2733" s="133" t="s">
        <v>5204</v>
      </c>
      <c r="C2733" s="157"/>
    </row>
    <row r="2734" ht="13.5" spans="1:3">
      <c r="A2734" s="169" t="s">
        <v>5205</v>
      </c>
      <c r="B2734" s="133" t="s">
        <v>5206</v>
      </c>
      <c r="C2734" s="157"/>
    </row>
    <row r="2735" ht="13.5" spans="1:3">
      <c r="A2735" s="169" t="s">
        <v>5207</v>
      </c>
      <c r="B2735" s="133" t="s">
        <v>5208</v>
      </c>
      <c r="C2735" s="157"/>
    </row>
    <row r="2736" ht="13.5" spans="1:3">
      <c r="A2736" s="169" t="s">
        <v>5209</v>
      </c>
      <c r="B2736" s="133" t="s">
        <v>5210</v>
      </c>
      <c r="C2736" s="157"/>
    </row>
    <row r="2737" ht="13.5" spans="1:3">
      <c r="A2737" s="169" t="s">
        <v>5211</v>
      </c>
      <c r="B2737" s="133" t="s">
        <v>5212</v>
      </c>
      <c r="C2737" s="157"/>
    </row>
    <row r="2738" ht="13.5" spans="1:3">
      <c r="A2738" s="169" t="s">
        <v>5213</v>
      </c>
      <c r="B2738" s="133" t="s">
        <v>5214</v>
      </c>
      <c r="C2738" s="157"/>
    </row>
    <row r="2739" ht="13.5" spans="1:3">
      <c r="A2739" s="169" t="s">
        <v>5215</v>
      </c>
      <c r="B2739" s="133" t="s">
        <v>5216</v>
      </c>
      <c r="C2739" s="157"/>
    </row>
    <row r="2740" ht="13.5" spans="1:3">
      <c r="A2740" s="169" t="s">
        <v>5217</v>
      </c>
      <c r="B2740" s="133" t="s">
        <v>5218</v>
      </c>
      <c r="C2740" s="157"/>
    </row>
    <row r="2741" ht="13.5" spans="1:3">
      <c r="A2741" s="169" t="s">
        <v>5219</v>
      </c>
      <c r="B2741" s="133" t="s">
        <v>5220</v>
      </c>
      <c r="C2741" s="157"/>
    </row>
    <row r="2742" ht="13.5" spans="1:3">
      <c r="A2742" s="169" t="s">
        <v>5221</v>
      </c>
      <c r="B2742" s="133" t="s">
        <v>5222</v>
      </c>
      <c r="C2742" s="157"/>
    </row>
    <row r="2743" ht="13.5" spans="1:3">
      <c r="A2743" s="169" t="s">
        <v>5223</v>
      </c>
      <c r="B2743" s="133" t="s">
        <v>5224</v>
      </c>
      <c r="C2743" s="157"/>
    </row>
    <row r="2744" ht="13.5" spans="1:3">
      <c r="A2744" s="169" t="s">
        <v>5225</v>
      </c>
      <c r="B2744" s="133" t="s">
        <v>5226</v>
      </c>
      <c r="C2744" s="157"/>
    </row>
    <row r="2745" ht="13.5" spans="1:3">
      <c r="A2745" s="169" t="s">
        <v>5227</v>
      </c>
      <c r="B2745" s="133" t="s">
        <v>5228</v>
      </c>
      <c r="C2745" s="157"/>
    </row>
    <row r="2746" ht="13.5" spans="1:3">
      <c r="A2746" s="169" t="s">
        <v>5229</v>
      </c>
      <c r="B2746" s="133" t="s">
        <v>5230</v>
      </c>
      <c r="C2746" s="157"/>
    </row>
    <row r="2747" ht="13.5" spans="1:3">
      <c r="A2747" s="169" t="s">
        <v>5231</v>
      </c>
      <c r="B2747" s="133" t="s">
        <v>5232</v>
      </c>
      <c r="C2747" s="157"/>
    </row>
    <row r="2748" ht="13.5" spans="1:3">
      <c r="A2748" s="169" t="s">
        <v>5233</v>
      </c>
      <c r="B2748" s="133" t="s">
        <v>120</v>
      </c>
      <c r="C2748" s="157"/>
    </row>
    <row r="2749" ht="13.5" spans="1:3">
      <c r="A2749" s="169" t="s">
        <v>5234</v>
      </c>
      <c r="B2749" s="133" t="s">
        <v>5235</v>
      </c>
      <c r="C2749" s="157"/>
    </row>
    <row r="2750" ht="13.5" spans="1:3">
      <c r="A2750" s="169" t="s">
        <v>5236</v>
      </c>
      <c r="B2750" s="133" t="s">
        <v>5237</v>
      </c>
      <c r="C2750" s="157"/>
    </row>
    <row r="2751" ht="13.5" spans="1:3">
      <c r="A2751" s="169" t="s">
        <v>5238</v>
      </c>
      <c r="B2751" s="133" t="s">
        <v>5239</v>
      </c>
      <c r="C2751" s="157"/>
    </row>
    <row r="2752" ht="13.5" spans="1:3">
      <c r="A2752" s="169" t="s">
        <v>5240</v>
      </c>
      <c r="B2752" s="133" t="s">
        <v>5241</v>
      </c>
      <c r="C2752" s="157"/>
    </row>
    <row r="2753" ht="13.5" spans="1:3">
      <c r="A2753" s="169" t="s">
        <v>5242</v>
      </c>
      <c r="B2753" s="133" t="s">
        <v>5243</v>
      </c>
      <c r="C2753" s="157"/>
    </row>
    <row r="2754" ht="13.5" spans="1:3">
      <c r="A2754" s="169" t="s">
        <v>5244</v>
      </c>
      <c r="B2754" s="133" t="s">
        <v>5245</v>
      </c>
      <c r="C2754" s="157"/>
    </row>
    <row r="2755" ht="13.5" spans="1:3">
      <c r="A2755" s="169" t="s">
        <v>5246</v>
      </c>
      <c r="B2755" s="133" t="s">
        <v>5247</v>
      </c>
      <c r="C2755" s="157"/>
    </row>
    <row r="2756" ht="13.5" spans="1:3">
      <c r="A2756" s="169" t="s">
        <v>5248</v>
      </c>
      <c r="B2756" s="133" t="s">
        <v>120</v>
      </c>
      <c r="C2756" s="157"/>
    </row>
    <row r="2757" ht="13.5" spans="1:3">
      <c r="A2757" s="169" t="s">
        <v>5249</v>
      </c>
      <c r="B2757" s="133" t="s">
        <v>5250</v>
      </c>
      <c r="C2757" s="157"/>
    </row>
    <row r="2758" ht="13.5" spans="1:3">
      <c r="A2758" s="169" t="s">
        <v>5251</v>
      </c>
      <c r="B2758" s="133" t="s">
        <v>5252</v>
      </c>
      <c r="C2758" s="157"/>
    </row>
    <row r="2759" ht="13.5" spans="1:3">
      <c r="A2759" s="169" t="s">
        <v>5253</v>
      </c>
      <c r="B2759" s="133" t="s">
        <v>5254</v>
      </c>
      <c r="C2759" s="157"/>
    </row>
    <row r="2760" ht="13.5" spans="1:3">
      <c r="A2760" s="169" t="s">
        <v>5255</v>
      </c>
      <c r="B2760" s="133" t="s">
        <v>5256</v>
      </c>
      <c r="C2760" s="157"/>
    </row>
    <row r="2761" ht="13.5" spans="1:3">
      <c r="A2761" s="169" t="s">
        <v>5257</v>
      </c>
      <c r="B2761" s="133" t="s">
        <v>5258</v>
      </c>
      <c r="C2761" s="157"/>
    </row>
    <row r="2762" ht="13.5" spans="1:3">
      <c r="A2762" s="169" t="s">
        <v>5259</v>
      </c>
      <c r="B2762" s="133" t="s">
        <v>5260</v>
      </c>
      <c r="C2762" s="157"/>
    </row>
    <row r="2763" ht="13.5" spans="1:3">
      <c r="A2763" s="169" t="s">
        <v>5261</v>
      </c>
      <c r="B2763" s="133" t="s">
        <v>5262</v>
      </c>
      <c r="C2763" s="157"/>
    </row>
    <row r="2764" ht="13.5" spans="1:3">
      <c r="A2764" s="169" t="s">
        <v>5263</v>
      </c>
      <c r="B2764" s="133" t="s">
        <v>5264</v>
      </c>
      <c r="C2764" s="157"/>
    </row>
    <row r="2765" ht="13.5" spans="1:3">
      <c r="A2765" s="169" t="s">
        <v>5265</v>
      </c>
      <c r="B2765" s="133" t="s">
        <v>5266</v>
      </c>
      <c r="C2765" s="157"/>
    </row>
    <row r="2766" ht="13.5" spans="1:3">
      <c r="A2766" s="169" t="s">
        <v>5267</v>
      </c>
      <c r="B2766" s="133" t="s">
        <v>120</v>
      </c>
      <c r="C2766" s="157"/>
    </row>
    <row r="2767" ht="13.5" spans="1:3">
      <c r="A2767" s="169" t="s">
        <v>5268</v>
      </c>
      <c r="B2767" s="133" t="s">
        <v>5269</v>
      </c>
      <c r="C2767" s="157"/>
    </row>
    <row r="2768" ht="13.5" spans="1:3">
      <c r="A2768" s="169" t="s">
        <v>5270</v>
      </c>
      <c r="B2768" s="133" t="s">
        <v>5271</v>
      </c>
      <c r="C2768" s="157"/>
    </row>
    <row r="2769" ht="13.5" spans="1:3">
      <c r="A2769" s="169" t="s">
        <v>5272</v>
      </c>
      <c r="B2769" s="133" t="s">
        <v>5273</v>
      </c>
      <c r="C2769" s="157"/>
    </row>
    <row r="2770" ht="13.5" spans="1:3">
      <c r="A2770" s="169" t="s">
        <v>5274</v>
      </c>
      <c r="B2770" s="133" t="s">
        <v>5275</v>
      </c>
      <c r="C2770" s="157"/>
    </row>
    <row r="2771" ht="13.5" spans="1:3">
      <c r="A2771" s="169" t="s">
        <v>5276</v>
      </c>
      <c r="B2771" s="133" t="s">
        <v>5277</v>
      </c>
      <c r="C2771" s="157"/>
    </row>
    <row r="2772" ht="13.5" spans="1:3">
      <c r="A2772" s="169" t="s">
        <v>5278</v>
      </c>
      <c r="B2772" s="133" t="s">
        <v>5279</v>
      </c>
      <c r="C2772" s="157"/>
    </row>
    <row r="2773" ht="13.5" spans="1:3">
      <c r="A2773" s="169" t="s">
        <v>5280</v>
      </c>
      <c r="B2773" s="133" t="s">
        <v>5281</v>
      </c>
      <c r="C2773" s="157"/>
    </row>
    <row r="2774" ht="13.5" spans="1:3">
      <c r="A2774" s="169" t="s">
        <v>5282</v>
      </c>
      <c r="B2774" s="133" t="s">
        <v>5283</v>
      </c>
      <c r="C2774" s="157"/>
    </row>
    <row r="2775" ht="13.5" spans="1:3">
      <c r="A2775" s="169" t="s">
        <v>5284</v>
      </c>
      <c r="B2775" s="133" t="s">
        <v>5285</v>
      </c>
      <c r="C2775" s="157"/>
    </row>
    <row r="2776" ht="13.5" spans="1:3">
      <c r="A2776" s="169" t="s">
        <v>5286</v>
      </c>
      <c r="B2776" s="133" t="s">
        <v>5287</v>
      </c>
      <c r="C2776" s="157"/>
    </row>
    <row r="2777" ht="13.5" spans="1:3">
      <c r="A2777" s="169" t="s">
        <v>5288</v>
      </c>
      <c r="B2777" s="133" t="s">
        <v>5289</v>
      </c>
      <c r="C2777" s="157"/>
    </row>
    <row r="2778" ht="13.5" spans="1:3">
      <c r="A2778" s="169" t="s">
        <v>5290</v>
      </c>
      <c r="B2778" s="133" t="s">
        <v>5291</v>
      </c>
      <c r="C2778" s="157"/>
    </row>
    <row r="2779" ht="13.5" spans="1:3">
      <c r="A2779" s="169" t="s">
        <v>5292</v>
      </c>
      <c r="B2779" s="133" t="s">
        <v>5293</v>
      </c>
      <c r="C2779" s="157"/>
    </row>
    <row r="2780" ht="13.5" spans="1:3">
      <c r="A2780" s="169" t="s">
        <v>5294</v>
      </c>
      <c r="B2780" s="133" t="s">
        <v>5295</v>
      </c>
      <c r="C2780" s="157"/>
    </row>
    <row r="2781" ht="13.5" spans="1:3">
      <c r="A2781" s="169" t="s">
        <v>5296</v>
      </c>
      <c r="B2781" s="133" t="s">
        <v>5297</v>
      </c>
      <c r="C2781" s="157"/>
    </row>
    <row r="2782" ht="13.5" spans="1:3">
      <c r="A2782" s="169" t="s">
        <v>5298</v>
      </c>
      <c r="B2782" s="133" t="s">
        <v>5299</v>
      </c>
      <c r="C2782" s="157"/>
    </row>
    <row r="2783" ht="13.5" spans="1:3">
      <c r="A2783" s="169" t="s">
        <v>5300</v>
      </c>
      <c r="B2783" s="133" t="s">
        <v>5301</v>
      </c>
      <c r="C2783" s="157"/>
    </row>
    <row r="2784" ht="13.5" spans="1:3">
      <c r="A2784" s="169" t="s">
        <v>5302</v>
      </c>
      <c r="B2784" s="133" t="s">
        <v>5303</v>
      </c>
      <c r="C2784" s="157"/>
    </row>
    <row r="2785" ht="13.5" spans="1:3">
      <c r="A2785" s="169" t="s">
        <v>5304</v>
      </c>
      <c r="B2785" s="133" t="s">
        <v>5305</v>
      </c>
      <c r="C2785" s="157"/>
    </row>
    <row r="2786" ht="13.5" spans="1:3">
      <c r="A2786" s="169" t="s">
        <v>5306</v>
      </c>
      <c r="B2786" s="133" t="s">
        <v>5307</v>
      </c>
      <c r="C2786" s="157"/>
    </row>
    <row r="2787" ht="13.5" spans="1:3">
      <c r="A2787" s="169" t="s">
        <v>5308</v>
      </c>
      <c r="B2787" s="133" t="s">
        <v>5309</v>
      </c>
      <c r="C2787" s="157"/>
    </row>
    <row r="2788" ht="13.5" spans="1:3">
      <c r="A2788" s="169" t="s">
        <v>5310</v>
      </c>
      <c r="B2788" s="133" t="s">
        <v>5311</v>
      </c>
      <c r="C2788" s="157"/>
    </row>
    <row r="2789" ht="13.5" spans="1:3">
      <c r="A2789" s="169" t="s">
        <v>5312</v>
      </c>
      <c r="B2789" s="133" t="s">
        <v>5313</v>
      </c>
      <c r="C2789" s="157"/>
    </row>
    <row r="2790" ht="13.5" spans="1:3">
      <c r="A2790" s="169" t="s">
        <v>5314</v>
      </c>
      <c r="B2790" s="133" t="s">
        <v>5315</v>
      </c>
      <c r="C2790" s="157"/>
    </row>
    <row r="2791" ht="13.5" spans="1:3">
      <c r="A2791" s="169" t="s">
        <v>5316</v>
      </c>
      <c r="B2791" s="133" t="s">
        <v>5317</v>
      </c>
      <c r="C2791" s="157"/>
    </row>
    <row r="2792" ht="13.5" spans="1:3">
      <c r="A2792" s="169" t="s">
        <v>5318</v>
      </c>
      <c r="B2792" s="133" t="s">
        <v>5319</v>
      </c>
      <c r="C2792" s="157"/>
    </row>
    <row r="2793" ht="13.5" spans="1:3">
      <c r="A2793" s="169" t="s">
        <v>5320</v>
      </c>
      <c r="B2793" s="133" t="s">
        <v>5321</v>
      </c>
      <c r="C2793" s="157"/>
    </row>
    <row r="2794" ht="13.5" spans="1:3">
      <c r="A2794" s="169" t="s">
        <v>5322</v>
      </c>
      <c r="B2794" s="133" t="s">
        <v>5323</v>
      </c>
      <c r="C2794" s="157"/>
    </row>
    <row r="2795" ht="13.5" spans="1:3">
      <c r="A2795" s="169" t="s">
        <v>5324</v>
      </c>
      <c r="B2795" s="133" t="s">
        <v>5325</v>
      </c>
      <c r="C2795" s="157"/>
    </row>
    <row r="2796" ht="13.5" spans="1:3">
      <c r="A2796" s="169" t="s">
        <v>5326</v>
      </c>
      <c r="B2796" s="133" t="s">
        <v>5327</v>
      </c>
      <c r="C2796" s="157"/>
    </row>
    <row r="2797" ht="13.5" spans="1:3">
      <c r="A2797" s="169" t="s">
        <v>5328</v>
      </c>
      <c r="B2797" s="133" t="s">
        <v>5329</v>
      </c>
      <c r="C2797" s="157"/>
    </row>
    <row r="2798" ht="13.5" spans="1:3">
      <c r="A2798" s="169" t="s">
        <v>5330</v>
      </c>
      <c r="B2798" s="133" t="s">
        <v>5331</v>
      </c>
      <c r="C2798" s="157"/>
    </row>
    <row r="2799" ht="13.5" spans="1:3">
      <c r="A2799" s="169" t="s">
        <v>5332</v>
      </c>
      <c r="B2799" s="133" t="s">
        <v>5333</v>
      </c>
      <c r="C2799" s="157"/>
    </row>
    <row r="2800" ht="13.5" spans="1:3">
      <c r="A2800" s="169" t="s">
        <v>5334</v>
      </c>
      <c r="B2800" s="133" t="s">
        <v>5335</v>
      </c>
      <c r="C2800" s="157"/>
    </row>
    <row r="2801" ht="13.5" spans="1:3">
      <c r="A2801" s="169" t="s">
        <v>5336</v>
      </c>
      <c r="B2801" s="133" t="s">
        <v>5337</v>
      </c>
      <c r="C2801" s="157"/>
    </row>
    <row r="2802" ht="13.5" spans="1:3">
      <c r="A2802" s="169" t="s">
        <v>5338</v>
      </c>
      <c r="B2802" s="133" t="s">
        <v>5339</v>
      </c>
      <c r="C2802" s="157"/>
    </row>
    <row r="2803" ht="13.5" spans="1:3">
      <c r="A2803" s="169" t="s">
        <v>5340</v>
      </c>
      <c r="B2803" s="133" t="s">
        <v>5341</v>
      </c>
      <c r="C2803" s="157"/>
    </row>
    <row r="2804" ht="13.5" spans="1:3">
      <c r="A2804" s="169" t="s">
        <v>5342</v>
      </c>
      <c r="B2804" s="133" t="s">
        <v>5343</v>
      </c>
      <c r="C2804" s="157"/>
    </row>
    <row r="2805" ht="13.5" spans="1:3">
      <c r="A2805" s="169" t="s">
        <v>5344</v>
      </c>
      <c r="B2805" s="133" t="s">
        <v>5345</v>
      </c>
      <c r="C2805" s="157"/>
    </row>
    <row r="2806" ht="13.5" spans="1:3">
      <c r="A2806" s="169" t="s">
        <v>5346</v>
      </c>
      <c r="B2806" s="133" t="s">
        <v>5347</v>
      </c>
      <c r="C2806" s="157"/>
    </row>
    <row r="2807" ht="13.5" spans="1:3">
      <c r="A2807" s="169" t="s">
        <v>5348</v>
      </c>
      <c r="B2807" s="133" t="s">
        <v>5349</v>
      </c>
      <c r="C2807" s="157"/>
    </row>
    <row r="2808" ht="13.5" spans="1:3">
      <c r="A2808" s="169" t="s">
        <v>5350</v>
      </c>
      <c r="B2808" s="133" t="s">
        <v>5351</v>
      </c>
      <c r="C2808" s="157"/>
    </row>
    <row r="2809" ht="13.5" spans="1:3">
      <c r="A2809" s="169" t="s">
        <v>5352</v>
      </c>
      <c r="B2809" s="133" t="s">
        <v>5353</v>
      </c>
      <c r="C2809" s="157"/>
    </row>
    <row r="2810" ht="13.5" spans="1:3">
      <c r="A2810" s="169" t="s">
        <v>5354</v>
      </c>
      <c r="B2810" s="133" t="s">
        <v>5355</v>
      </c>
      <c r="C2810" s="157"/>
    </row>
    <row r="2811" ht="13.5" spans="1:3">
      <c r="A2811" s="169" t="s">
        <v>5356</v>
      </c>
      <c r="B2811" s="133" t="s">
        <v>5357</v>
      </c>
      <c r="C2811" s="157"/>
    </row>
    <row r="2812" ht="13.5" spans="1:3">
      <c r="A2812" s="169" t="s">
        <v>5358</v>
      </c>
      <c r="B2812" s="133" t="s">
        <v>5359</v>
      </c>
      <c r="C2812" s="157"/>
    </row>
    <row r="2813" ht="13.5" spans="1:3">
      <c r="A2813" s="169" t="s">
        <v>5360</v>
      </c>
      <c r="B2813" s="133" t="s">
        <v>5361</v>
      </c>
      <c r="C2813" s="157"/>
    </row>
    <row r="2814" ht="13.5" spans="1:3">
      <c r="A2814" s="169" t="s">
        <v>5362</v>
      </c>
      <c r="B2814" s="133" t="s">
        <v>5363</v>
      </c>
      <c r="C2814" s="157"/>
    </row>
    <row r="2815" ht="13.5" spans="1:3">
      <c r="A2815" s="169" t="s">
        <v>5364</v>
      </c>
      <c r="B2815" s="133" t="s">
        <v>5365</v>
      </c>
      <c r="C2815" s="157"/>
    </row>
    <row r="2816" ht="13.5" spans="1:3">
      <c r="A2816" s="169" t="s">
        <v>5366</v>
      </c>
      <c r="B2816" s="133" t="s">
        <v>5367</v>
      </c>
      <c r="C2816" s="157"/>
    </row>
    <row r="2817" ht="13.5" spans="1:3">
      <c r="A2817" s="169" t="s">
        <v>5368</v>
      </c>
      <c r="B2817" s="133" t="s">
        <v>5369</v>
      </c>
      <c r="C2817" s="157"/>
    </row>
    <row r="2818" ht="13.5" spans="1:3">
      <c r="A2818" s="169" t="s">
        <v>5370</v>
      </c>
      <c r="B2818" s="133" t="s">
        <v>120</v>
      </c>
      <c r="C2818" s="157"/>
    </row>
    <row r="2819" ht="13.5" spans="1:3">
      <c r="A2819" s="169" t="s">
        <v>5371</v>
      </c>
      <c r="B2819" s="133" t="s">
        <v>5372</v>
      </c>
      <c r="C2819" s="157"/>
    </row>
    <row r="2820" ht="13.5" spans="1:3">
      <c r="A2820" s="169" t="s">
        <v>5373</v>
      </c>
      <c r="B2820" s="133" t="s">
        <v>5374</v>
      </c>
      <c r="C2820" s="157"/>
    </row>
    <row r="2821" ht="13.5" spans="1:3">
      <c r="A2821" s="169" t="s">
        <v>5375</v>
      </c>
      <c r="B2821" s="133" t="s">
        <v>5376</v>
      </c>
      <c r="C2821" s="157"/>
    </row>
    <row r="2822" ht="13.5" spans="1:3">
      <c r="A2822" s="169" t="s">
        <v>5377</v>
      </c>
      <c r="B2822" s="133" t="s">
        <v>5378</v>
      </c>
      <c r="C2822" s="157"/>
    </row>
    <row r="2823" ht="13.5" spans="1:3">
      <c r="A2823" s="169" t="s">
        <v>5379</v>
      </c>
      <c r="B2823" s="133" t="s">
        <v>5380</v>
      </c>
      <c r="C2823" s="157"/>
    </row>
    <row r="2824" ht="13.5" spans="1:3">
      <c r="A2824" s="169" t="s">
        <v>5381</v>
      </c>
      <c r="B2824" s="133" t="s">
        <v>5382</v>
      </c>
      <c r="C2824" s="157"/>
    </row>
    <row r="2825" ht="13.5" spans="1:3">
      <c r="A2825" s="169" t="s">
        <v>5383</v>
      </c>
      <c r="B2825" s="133" t="s">
        <v>5384</v>
      </c>
      <c r="C2825" s="157"/>
    </row>
    <row r="2826" ht="13.5" spans="1:3">
      <c r="A2826" s="169" t="s">
        <v>5385</v>
      </c>
      <c r="B2826" s="133" t="s">
        <v>5386</v>
      </c>
      <c r="C2826" s="157"/>
    </row>
    <row r="2827" ht="13.5" spans="1:3">
      <c r="A2827" s="169" t="s">
        <v>5387</v>
      </c>
      <c r="B2827" s="133" t="s">
        <v>5388</v>
      </c>
      <c r="C2827" s="157"/>
    </row>
    <row r="2828" ht="13.5" spans="1:3">
      <c r="A2828" s="169" t="s">
        <v>5389</v>
      </c>
      <c r="B2828" s="133" t="s">
        <v>5390</v>
      </c>
      <c r="C2828" s="157"/>
    </row>
    <row r="2829" ht="13.5" spans="1:3">
      <c r="A2829" s="169" t="s">
        <v>5391</v>
      </c>
      <c r="B2829" s="133" t="s">
        <v>5392</v>
      </c>
      <c r="C2829" s="157"/>
    </row>
    <row r="2830" ht="13.5" spans="1:3">
      <c r="A2830" s="169" t="s">
        <v>5393</v>
      </c>
      <c r="B2830" s="133" t="s">
        <v>5394</v>
      </c>
      <c r="C2830" s="157"/>
    </row>
    <row r="2831" ht="13.5" spans="1:3">
      <c r="A2831" s="169" t="s">
        <v>5395</v>
      </c>
      <c r="B2831" s="133" t="s">
        <v>5396</v>
      </c>
      <c r="C2831" s="157"/>
    </row>
    <row r="2832" ht="13.5" spans="1:3">
      <c r="A2832" s="169" t="s">
        <v>5397</v>
      </c>
      <c r="B2832" s="133" t="s">
        <v>5398</v>
      </c>
      <c r="C2832" s="157"/>
    </row>
    <row r="2833" ht="13.5" spans="1:3">
      <c r="A2833" s="169" t="s">
        <v>5399</v>
      </c>
      <c r="B2833" s="133" t="s">
        <v>5400</v>
      </c>
      <c r="C2833" s="157"/>
    </row>
    <row r="2834" ht="13.5" spans="1:3">
      <c r="A2834" s="169" t="s">
        <v>5401</v>
      </c>
      <c r="B2834" s="133" t="s">
        <v>120</v>
      </c>
      <c r="C2834" s="157"/>
    </row>
    <row r="2835" ht="13.5" spans="1:3">
      <c r="A2835" s="169" t="s">
        <v>5402</v>
      </c>
      <c r="B2835" s="133" t="s">
        <v>5403</v>
      </c>
      <c r="C2835" s="157"/>
    </row>
    <row r="2836" ht="13.5" spans="1:3">
      <c r="A2836" s="169" t="s">
        <v>5404</v>
      </c>
      <c r="B2836" s="133" t="s">
        <v>5405</v>
      </c>
      <c r="C2836" s="157"/>
    </row>
    <row r="2837" ht="13.5" spans="1:3">
      <c r="A2837" s="169" t="s">
        <v>5406</v>
      </c>
      <c r="B2837" s="133" t="s">
        <v>5407</v>
      </c>
      <c r="C2837" s="157"/>
    </row>
    <row r="2838" ht="13.5" spans="1:3">
      <c r="A2838" s="169" t="s">
        <v>5408</v>
      </c>
      <c r="B2838" s="133" t="s">
        <v>5409</v>
      </c>
      <c r="C2838" s="157"/>
    </row>
    <row r="2839" ht="13.5" spans="1:3">
      <c r="A2839" s="169" t="s">
        <v>5410</v>
      </c>
      <c r="B2839" s="133" t="s">
        <v>5411</v>
      </c>
      <c r="C2839" s="157"/>
    </row>
    <row r="2840" ht="13.5" spans="1:3">
      <c r="A2840" s="169" t="s">
        <v>5412</v>
      </c>
      <c r="B2840" s="133" t="s">
        <v>5413</v>
      </c>
      <c r="C2840" s="157"/>
    </row>
    <row r="2841" ht="13.5" spans="1:3">
      <c r="A2841" s="169" t="s">
        <v>5414</v>
      </c>
      <c r="B2841" s="133" t="s">
        <v>5415</v>
      </c>
      <c r="C2841" s="157"/>
    </row>
    <row r="2842" ht="13.5" spans="1:3">
      <c r="A2842" s="169" t="s">
        <v>5416</v>
      </c>
      <c r="B2842" s="133" t="s">
        <v>5417</v>
      </c>
      <c r="C2842" s="157"/>
    </row>
    <row r="2843" ht="13.5" spans="1:3">
      <c r="A2843" s="169" t="s">
        <v>5418</v>
      </c>
      <c r="B2843" s="133" t="s">
        <v>5419</v>
      </c>
      <c r="C2843" s="157"/>
    </row>
    <row r="2844" ht="13.5" spans="1:3">
      <c r="A2844" s="169" t="s">
        <v>5420</v>
      </c>
      <c r="B2844" s="133" t="s">
        <v>5421</v>
      </c>
      <c r="C2844" s="157"/>
    </row>
    <row r="2845" ht="13.5" spans="1:3">
      <c r="A2845" s="169" t="s">
        <v>5422</v>
      </c>
      <c r="B2845" s="133" t="s">
        <v>120</v>
      </c>
      <c r="C2845" s="157"/>
    </row>
    <row r="2846" ht="13.5" spans="1:3">
      <c r="A2846" s="169" t="s">
        <v>5423</v>
      </c>
      <c r="B2846" s="133" t="s">
        <v>5424</v>
      </c>
      <c r="C2846" s="157"/>
    </row>
    <row r="2847" ht="13.5" spans="1:3">
      <c r="A2847" s="169" t="s">
        <v>5425</v>
      </c>
      <c r="B2847" s="133" t="s">
        <v>5426</v>
      </c>
      <c r="C2847" s="157"/>
    </row>
    <row r="2848" ht="13.5" spans="1:3">
      <c r="A2848" s="169" t="s">
        <v>5427</v>
      </c>
      <c r="B2848" s="133" t="s">
        <v>5428</v>
      </c>
      <c r="C2848" s="157"/>
    </row>
    <row r="2849" ht="13.5" spans="1:3">
      <c r="A2849" s="169" t="s">
        <v>5429</v>
      </c>
      <c r="B2849" s="133" t="s">
        <v>5430</v>
      </c>
      <c r="C2849" s="157"/>
    </row>
    <row r="2850" ht="13.5" spans="1:3">
      <c r="A2850" s="169" t="s">
        <v>5431</v>
      </c>
      <c r="B2850" s="133" t="s">
        <v>5432</v>
      </c>
      <c r="C2850" s="157"/>
    </row>
    <row r="2851" ht="13.5" spans="1:3">
      <c r="A2851" s="169" t="s">
        <v>5433</v>
      </c>
      <c r="B2851" s="133" t="s">
        <v>5434</v>
      </c>
      <c r="C2851" s="157"/>
    </row>
    <row r="2852" ht="13.5" spans="1:3">
      <c r="A2852" s="169" t="s">
        <v>5435</v>
      </c>
      <c r="B2852" s="133" t="s">
        <v>5436</v>
      </c>
      <c r="C2852" s="157"/>
    </row>
    <row r="2853" ht="13.5" spans="1:3">
      <c r="A2853" s="169" t="s">
        <v>5437</v>
      </c>
      <c r="B2853" s="133" t="s">
        <v>5438</v>
      </c>
      <c r="C2853" s="157"/>
    </row>
    <row r="2854" ht="13.5" spans="1:3">
      <c r="A2854" s="169" t="s">
        <v>5439</v>
      </c>
      <c r="B2854" s="133" t="s">
        <v>5440</v>
      </c>
      <c r="C2854" s="157"/>
    </row>
    <row r="2855" ht="13.5" spans="1:3">
      <c r="A2855" s="149">
        <v>530500</v>
      </c>
      <c r="B2855" s="133" t="s">
        <v>5441</v>
      </c>
      <c r="C2855" s="157"/>
    </row>
    <row r="2856" ht="13.5" spans="1:3">
      <c r="A2856" s="149">
        <v>530502</v>
      </c>
      <c r="B2856" s="133" t="s">
        <v>5442</v>
      </c>
      <c r="C2856" s="157"/>
    </row>
    <row r="2857" ht="13.5" spans="1:3">
      <c r="A2857" s="149">
        <v>530521</v>
      </c>
      <c r="B2857" s="133" t="s">
        <v>5443</v>
      </c>
      <c r="C2857" s="157"/>
    </row>
    <row r="2858" ht="13.5" spans="1:3">
      <c r="A2858" s="149">
        <v>530523</v>
      </c>
      <c r="B2858" s="133" t="s">
        <v>5444</v>
      </c>
      <c r="C2858" s="157"/>
    </row>
    <row r="2859" ht="13.5" spans="1:3">
      <c r="A2859" s="149">
        <v>530524</v>
      </c>
      <c r="B2859" s="133" t="s">
        <v>5445</v>
      </c>
      <c r="C2859" s="157"/>
    </row>
    <row r="2860" ht="13.5" spans="1:3">
      <c r="A2860" s="149">
        <v>530581</v>
      </c>
      <c r="B2860" s="133" t="s">
        <v>5446</v>
      </c>
      <c r="C2860" s="157"/>
    </row>
    <row r="2861" ht="13.5" spans="1:3">
      <c r="A2861" s="169" t="s">
        <v>5447</v>
      </c>
      <c r="B2861" s="133" t="s">
        <v>5448</v>
      </c>
      <c r="C2861" s="157"/>
    </row>
    <row r="2862" ht="13.5" spans="1:3">
      <c r="A2862" s="169" t="s">
        <v>5449</v>
      </c>
      <c r="B2862" s="133" t="s">
        <v>120</v>
      </c>
      <c r="C2862" s="157"/>
    </row>
    <row r="2863" ht="13.5" spans="1:3">
      <c r="A2863" s="169" t="s">
        <v>5450</v>
      </c>
      <c r="B2863" s="133" t="s">
        <v>5451</v>
      </c>
      <c r="C2863" s="157"/>
    </row>
    <row r="2864" ht="13.5" spans="1:3">
      <c r="A2864" s="169" t="s">
        <v>5452</v>
      </c>
      <c r="B2864" s="133" t="s">
        <v>5453</v>
      </c>
      <c r="C2864" s="157"/>
    </row>
    <row r="2865" ht="13.5" spans="1:3">
      <c r="A2865" s="169" t="s">
        <v>5454</v>
      </c>
      <c r="B2865" s="133" t="s">
        <v>5455</v>
      </c>
      <c r="C2865" s="157"/>
    </row>
    <row r="2866" ht="13.5" spans="1:3">
      <c r="A2866" s="169" t="s">
        <v>5456</v>
      </c>
      <c r="B2866" s="133" t="s">
        <v>5457</v>
      </c>
      <c r="C2866" s="157"/>
    </row>
    <row r="2867" ht="13.5" spans="1:3">
      <c r="A2867" s="169" t="s">
        <v>5458</v>
      </c>
      <c r="B2867" s="133" t="s">
        <v>5459</v>
      </c>
      <c r="C2867" s="157"/>
    </row>
    <row r="2868" ht="13.5" spans="1:3">
      <c r="A2868" s="169" t="s">
        <v>5460</v>
      </c>
      <c r="B2868" s="133" t="s">
        <v>5461</v>
      </c>
      <c r="C2868" s="157"/>
    </row>
    <row r="2869" ht="13.5" spans="1:3">
      <c r="A2869" s="169" t="s">
        <v>5462</v>
      </c>
      <c r="B2869" s="133" t="s">
        <v>5463</v>
      </c>
      <c r="C2869" s="157"/>
    </row>
    <row r="2870" ht="13.5" spans="1:3">
      <c r="A2870" s="169" t="s">
        <v>5464</v>
      </c>
      <c r="B2870" s="133" t="s">
        <v>5465</v>
      </c>
      <c r="C2870" s="157"/>
    </row>
    <row r="2871" ht="13.5" spans="1:3">
      <c r="A2871" s="169" t="s">
        <v>5466</v>
      </c>
      <c r="B2871" s="133" t="s">
        <v>5467</v>
      </c>
      <c r="C2871" s="157"/>
    </row>
    <row r="2872" ht="13.5" spans="1:3">
      <c r="A2872" s="169" t="s">
        <v>5468</v>
      </c>
      <c r="B2872" s="133" t="s">
        <v>5469</v>
      </c>
      <c r="C2872" s="157"/>
    </row>
    <row r="2873" ht="13.5" spans="1:3">
      <c r="A2873" s="169" t="s">
        <v>5470</v>
      </c>
      <c r="B2873" s="133" t="s">
        <v>5471</v>
      </c>
      <c r="C2873" s="157"/>
    </row>
    <row r="2874" ht="13.5" spans="1:3">
      <c r="A2874" s="169" t="s">
        <v>5472</v>
      </c>
      <c r="B2874" s="133" t="s">
        <v>5473</v>
      </c>
      <c r="C2874" s="157"/>
    </row>
    <row r="2875" ht="13.5" spans="1:3">
      <c r="A2875" s="169" t="s">
        <v>5474</v>
      </c>
      <c r="B2875" s="133" t="s">
        <v>120</v>
      </c>
      <c r="C2875" s="157"/>
    </row>
    <row r="2876" ht="13.5" spans="1:3">
      <c r="A2876" s="169" t="s">
        <v>5475</v>
      </c>
      <c r="B2876" s="133" t="s">
        <v>5476</v>
      </c>
      <c r="C2876" s="157"/>
    </row>
    <row r="2877" ht="13.5" spans="1:3">
      <c r="A2877" s="169" t="s">
        <v>5477</v>
      </c>
      <c r="B2877" s="133" t="s">
        <v>5478</v>
      </c>
      <c r="C2877" s="157"/>
    </row>
    <row r="2878" ht="13.5" spans="1:3">
      <c r="A2878" s="169" t="s">
        <v>5479</v>
      </c>
      <c r="B2878" s="133" t="s">
        <v>5480</v>
      </c>
      <c r="C2878" s="157"/>
    </row>
    <row r="2879" ht="13.5" spans="1:3">
      <c r="A2879" s="169" t="s">
        <v>5481</v>
      </c>
      <c r="B2879" s="133" t="s">
        <v>5482</v>
      </c>
      <c r="C2879" s="157"/>
    </row>
    <row r="2880" ht="13.5" spans="1:3">
      <c r="A2880" s="169" t="s">
        <v>5483</v>
      </c>
      <c r="B2880" s="133" t="s">
        <v>5484</v>
      </c>
      <c r="C2880" s="157"/>
    </row>
    <row r="2881" ht="13.5" spans="1:3">
      <c r="A2881" s="169" t="s">
        <v>5485</v>
      </c>
      <c r="B2881" s="133" t="s">
        <v>5486</v>
      </c>
      <c r="C2881" s="157"/>
    </row>
    <row r="2882" ht="13.5" spans="1:3">
      <c r="A2882" s="169" t="s">
        <v>5487</v>
      </c>
      <c r="B2882" s="133" t="s">
        <v>120</v>
      </c>
      <c r="C2882" s="157"/>
    </row>
    <row r="2883" ht="13.5" spans="1:3">
      <c r="A2883" s="169" t="s">
        <v>5488</v>
      </c>
      <c r="B2883" s="133" t="s">
        <v>5489</v>
      </c>
      <c r="C2883" s="157"/>
    </row>
    <row r="2884" ht="13.5" spans="1:3">
      <c r="A2884" s="169" t="s">
        <v>5490</v>
      </c>
      <c r="B2884" s="133" t="s">
        <v>5491</v>
      </c>
      <c r="C2884" s="157"/>
    </row>
    <row r="2885" ht="13.5" spans="1:3">
      <c r="A2885" s="169" t="s">
        <v>5492</v>
      </c>
      <c r="B2885" s="133" t="s">
        <v>5493</v>
      </c>
      <c r="C2885" s="157"/>
    </row>
    <row r="2886" ht="13.5" spans="1:3">
      <c r="A2886" s="169" t="s">
        <v>5494</v>
      </c>
      <c r="B2886" s="133" t="s">
        <v>5495</v>
      </c>
      <c r="C2886" s="157"/>
    </row>
    <row r="2887" ht="13.5" spans="1:3">
      <c r="A2887" s="169" t="s">
        <v>5496</v>
      </c>
      <c r="B2887" s="133" t="s">
        <v>5497</v>
      </c>
      <c r="C2887" s="157"/>
    </row>
    <row r="2888" ht="13.5" spans="1:3">
      <c r="A2888" s="169" t="s">
        <v>5498</v>
      </c>
      <c r="B2888" s="133" t="s">
        <v>5499</v>
      </c>
      <c r="C2888" s="157"/>
    </row>
    <row r="2889" ht="13.5" spans="1:3">
      <c r="A2889" s="169" t="s">
        <v>5500</v>
      </c>
      <c r="B2889" s="133" t="s">
        <v>5501</v>
      </c>
      <c r="C2889" s="157"/>
    </row>
    <row r="2890" ht="13.5" spans="1:3">
      <c r="A2890" s="169" t="s">
        <v>5502</v>
      </c>
      <c r="B2890" s="133" t="s">
        <v>5503</v>
      </c>
      <c r="C2890" s="157"/>
    </row>
    <row r="2891" ht="13.5" spans="1:3">
      <c r="A2891" s="169" t="s">
        <v>5504</v>
      </c>
      <c r="B2891" s="133" t="s">
        <v>5505</v>
      </c>
      <c r="C2891" s="157"/>
    </row>
    <row r="2892" ht="13.5" spans="1:3">
      <c r="A2892" s="169" t="s">
        <v>5506</v>
      </c>
      <c r="B2892" s="133" t="s">
        <v>5507</v>
      </c>
      <c r="C2892" s="157"/>
    </row>
    <row r="2893" ht="13.5" spans="1:3">
      <c r="A2893" s="169" t="s">
        <v>5508</v>
      </c>
      <c r="B2893" s="133" t="s">
        <v>5509</v>
      </c>
      <c r="C2893" s="157"/>
    </row>
    <row r="2894" ht="13.5" spans="1:3">
      <c r="A2894" s="169" t="s">
        <v>5510</v>
      </c>
      <c r="B2894" s="133" t="s">
        <v>120</v>
      </c>
      <c r="C2894" s="157"/>
    </row>
    <row r="2895" ht="13.5" spans="1:3">
      <c r="A2895" s="169" t="s">
        <v>5511</v>
      </c>
      <c r="B2895" s="133" t="s">
        <v>5512</v>
      </c>
      <c r="C2895" s="157"/>
    </row>
    <row r="2896" ht="13.5" spans="1:3">
      <c r="A2896" s="169" t="s">
        <v>5513</v>
      </c>
      <c r="B2896" s="133" t="s">
        <v>5514</v>
      </c>
      <c r="C2896" s="157"/>
    </row>
    <row r="2897" ht="13.5" spans="1:3">
      <c r="A2897" s="169" t="s">
        <v>5515</v>
      </c>
      <c r="B2897" s="133" t="s">
        <v>5516</v>
      </c>
      <c r="C2897" s="157"/>
    </row>
    <row r="2898" ht="13.5" spans="1:3">
      <c r="A2898" s="169" t="s">
        <v>5517</v>
      </c>
      <c r="B2898" s="133" t="s">
        <v>5518</v>
      </c>
      <c r="C2898" s="157"/>
    </row>
    <row r="2899" ht="13.5" spans="1:3">
      <c r="A2899" s="169" t="s">
        <v>5519</v>
      </c>
      <c r="B2899" s="133" t="s">
        <v>5520</v>
      </c>
      <c r="C2899" s="157"/>
    </row>
    <row r="2900" ht="13.5" spans="1:3">
      <c r="A2900" s="169" t="s">
        <v>5521</v>
      </c>
      <c r="B2900" s="133" t="s">
        <v>5522</v>
      </c>
      <c r="C2900" s="157"/>
    </row>
    <row r="2901" ht="13.5" spans="1:3">
      <c r="A2901" s="169" t="s">
        <v>5523</v>
      </c>
      <c r="B2901" s="133" t="s">
        <v>5524</v>
      </c>
      <c r="C2901" s="157"/>
    </row>
    <row r="2902" ht="13.5" spans="1:3">
      <c r="A2902" s="169" t="s">
        <v>5525</v>
      </c>
      <c r="B2902" s="133" t="s">
        <v>5526</v>
      </c>
      <c r="C2902" s="157"/>
    </row>
    <row r="2903" ht="13.5" spans="1:3">
      <c r="A2903" s="169" t="s">
        <v>5527</v>
      </c>
      <c r="B2903" s="133" t="s">
        <v>5528</v>
      </c>
      <c r="C2903" s="157"/>
    </row>
    <row r="2904" ht="13.5" spans="1:3">
      <c r="A2904" s="169" t="s">
        <v>5529</v>
      </c>
      <c r="B2904" s="133" t="s">
        <v>5530</v>
      </c>
      <c r="C2904" s="157"/>
    </row>
    <row r="2905" ht="13.5" spans="1:3">
      <c r="A2905" s="169" t="s">
        <v>5531</v>
      </c>
      <c r="B2905" s="133" t="s">
        <v>5532</v>
      </c>
      <c r="C2905" s="157"/>
    </row>
    <row r="2906" ht="13.5" spans="1:3">
      <c r="A2906" s="169" t="s">
        <v>5533</v>
      </c>
      <c r="B2906" s="133" t="s">
        <v>5534</v>
      </c>
      <c r="C2906" s="157"/>
    </row>
    <row r="2907" ht="13.5" spans="1:3">
      <c r="A2907" s="169" t="s">
        <v>5535</v>
      </c>
      <c r="B2907" s="133" t="s">
        <v>5536</v>
      </c>
      <c r="C2907" s="157"/>
    </row>
    <row r="2908" ht="13.5" spans="1:3">
      <c r="A2908" s="169" t="s">
        <v>5537</v>
      </c>
      <c r="B2908" s="133" t="s">
        <v>5538</v>
      </c>
      <c r="C2908" s="157"/>
    </row>
    <row r="2909" ht="13.5" spans="1:3">
      <c r="A2909" s="169" t="s">
        <v>5539</v>
      </c>
      <c r="B2909" s="133" t="s">
        <v>5540</v>
      </c>
      <c r="C2909" s="157"/>
    </row>
    <row r="2910" ht="13.5" spans="1:3">
      <c r="A2910" s="169" t="s">
        <v>5541</v>
      </c>
      <c r="B2910" s="133" t="s">
        <v>5542</v>
      </c>
      <c r="C2910" s="157"/>
    </row>
    <row r="2911" ht="13.5" spans="1:3">
      <c r="A2911" s="169" t="s">
        <v>5543</v>
      </c>
      <c r="B2911" s="133" t="s">
        <v>5544</v>
      </c>
      <c r="C2911" s="157"/>
    </row>
    <row r="2912" ht="13.5" spans="1:3">
      <c r="A2912" s="169" t="s">
        <v>5545</v>
      </c>
      <c r="B2912" s="133" t="s">
        <v>5546</v>
      </c>
      <c r="C2912" s="157"/>
    </row>
    <row r="2913" ht="13.5" spans="1:3">
      <c r="A2913" s="169" t="s">
        <v>5547</v>
      </c>
      <c r="B2913" s="133" t="s">
        <v>5548</v>
      </c>
      <c r="C2913" s="157"/>
    </row>
    <row r="2914" ht="13.5" spans="1:3">
      <c r="A2914" s="169" t="s">
        <v>5549</v>
      </c>
      <c r="B2914" s="133" t="s">
        <v>5550</v>
      </c>
      <c r="C2914" s="157"/>
    </row>
    <row r="2915" ht="13.5" spans="1:3">
      <c r="A2915" s="169" t="s">
        <v>5551</v>
      </c>
      <c r="B2915" s="133" t="s">
        <v>5552</v>
      </c>
      <c r="C2915" s="157"/>
    </row>
    <row r="2916" ht="13.5" spans="1:3">
      <c r="A2916" s="169" t="s">
        <v>5553</v>
      </c>
      <c r="B2916" s="133" t="s">
        <v>5554</v>
      </c>
      <c r="C2916" s="157"/>
    </row>
    <row r="2917" ht="13.5" spans="1:3">
      <c r="A2917" s="169" t="s">
        <v>5555</v>
      </c>
      <c r="B2917" s="133" t="s">
        <v>5556</v>
      </c>
      <c r="C2917" s="157"/>
    </row>
    <row r="2918" ht="13.5" spans="1:3">
      <c r="A2918" s="169" t="s">
        <v>5557</v>
      </c>
      <c r="B2918" s="133" t="s">
        <v>5558</v>
      </c>
      <c r="C2918" s="157"/>
    </row>
    <row r="2919" ht="13.5" spans="1:3">
      <c r="A2919" s="169" t="s">
        <v>5559</v>
      </c>
      <c r="B2919" s="133" t="s">
        <v>5560</v>
      </c>
      <c r="C2919" s="157"/>
    </row>
    <row r="2920" ht="13.5" spans="1:3">
      <c r="A2920" s="169" t="s">
        <v>5561</v>
      </c>
      <c r="B2920" s="133" t="s">
        <v>5562</v>
      </c>
      <c r="C2920" s="157"/>
    </row>
    <row r="2921" ht="13.5" spans="1:3">
      <c r="A2921" s="169" t="s">
        <v>5563</v>
      </c>
      <c r="B2921" s="133" t="s">
        <v>5564</v>
      </c>
      <c r="C2921" s="157"/>
    </row>
    <row r="2922" ht="13.5" spans="1:3">
      <c r="A2922" s="169" t="s">
        <v>5565</v>
      </c>
      <c r="B2922" s="133" t="s">
        <v>5566</v>
      </c>
      <c r="C2922" s="157"/>
    </row>
    <row r="2923" ht="13.5" spans="1:3">
      <c r="A2923" s="169" t="s">
        <v>5567</v>
      </c>
      <c r="B2923" s="133" t="s">
        <v>5568</v>
      </c>
      <c r="C2923" s="157"/>
    </row>
    <row r="2924" ht="13.5" spans="1:3">
      <c r="A2924" s="169" t="s">
        <v>5569</v>
      </c>
      <c r="B2924" s="133" t="s">
        <v>5570</v>
      </c>
      <c r="C2924" s="157"/>
    </row>
    <row r="2925" ht="13.5" spans="1:3">
      <c r="A2925" s="169" t="s">
        <v>5571</v>
      </c>
      <c r="B2925" s="133" t="s">
        <v>5572</v>
      </c>
      <c r="C2925" s="157"/>
    </row>
    <row r="2926" ht="13.5" spans="1:3">
      <c r="A2926" s="169" t="s">
        <v>5573</v>
      </c>
      <c r="B2926" s="133" t="s">
        <v>5574</v>
      </c>
      <c r="C2926" s="157"/>
    </row>
    <row r="2927" ht="13.5" spans="1:3">
      <c r="A2927" s="169" t="s">
        <v>5575</v>
      </c>
      <c r="B2927" s="133" t="s">
        <v>5576</v>
      </c>
      <c r="C2927" s="157"/>
    </row>
    <row r="2928" ht="13.5" spans="1:3">
      <c r="A2928" s="169" t="s">
        <v>5577</v>
      </c>
      <c r="B2928" s="133" t="s">
        <v>5578</v>
      </c>
      <c r="C2928" s="157"/>
    </row>
    <row r="2929" ht="13.5" spans="1:3">
      <c r="A2929" s="169" t="s">
        <v>5579</v>
      </c>
      <c r="B2929" s="133" t="s">
        <v>5580</v>
      </c>
      <c r="C2929" s="157"/>
    </row>
    <row r="2930" ht="13.5" spans="1:3">
      <c r="A2930" s="169" t="s">
        <v>5581</v>
      </c>
      <c r="B2930" s="133" t="s">
        <v>5582</v>
      </c>
      <c r="C2930" s="157"/>
    </row>
    <row r="2931" ht="13.5" spans="1:3">
      <c r="A2931" s="169" t="s">
        <v>5583</v>
      </c>
      <c r="B2931" s="133" t="s">
        <v>5584</v>
      </c>
      <c r="C2931" s="157"/>
    </row>
    <row r="2932" ht="13.5" spans="1:3">
      <c r="A2932" s="169" t="s">
        <v>5585</v>
      </c>
      <c r="B2932" s="133" t="s">
        <v>5586</v>
      </c>
      <c r="C2932" s="157"/>
    </row>
    <row r="2933" ht="13.5" spans="1:3">
      <c r="A2933" s="169" t="s">
        <v>5587</v>
      </c>
      <c r="B2933" s="133" t="s">
        <v>5588</v>
      </c>
      <c r="C2933" s="157"/>
    </row>
    <row r="2934" ht="13.5" spans="1:3">
      <c r="A2934" s="169" t="s">
        <v>5589</v>
      </c>
      <c r="B2934" s="133" t="s">
        <v>5590</v>
      </c>
      <c r="C2934" s="157"/>
    </row>
    <row r="2935" ht="13.5" spans="1:3">
      <c r="A2935" s="169" t="s">
        <v>5591</v>
      </c>
      <c r="B2935" s="133" t="s">
        <v>5592</v>
      </c>
      <c r="C2935" s="157"/>
    </row>
    <row r="2936" ht="13.5" spans="1:3">
      <c r="A2936" s="169" t="s">
        <v>5593</v>
      </c>
      <c r="B2936" s="133" t="s">
        <v>5594</v>
      </c>
      <c r="C2936" s="157"/>
    </row>
    <row r="2937" ht="13.5" spans="1:3">
      <c r="A2937" s="169" t="s">
        <v>5595</v>
      </c>
      <c r="B2937" s="133" t="s">
        <v>5596</v>
      </c>
      <c r="C2937" s="157"/>
    </row>
    <row r="2938" ht="13.5" spans="1:3">
      <c r="A2938" s="169" t="s">
        <v>5597</v>
      </c>
      <c r="B2938" s="133" t="s">
        <v>5598</v>
      </c>
      <c r="C2938" s="157"/>
    </row>
    <row r="2939" ht="13.5" spans="1:3">
      <c r="A2939" s="169" t="s">
        <v>5599</v>
      </c>
      <c r="B2939" s="133" t="s">
        <v>5600</v>
      </c>
      <c r="C2939" s="157"/>
    </row>
    <row r="2940" ht="13.5" spans="1:3">
      <c r="A2940" s="169" t="s">
        <v>5601</v>
      </c>
      <c r="B2940" s="133" t="s">
        <v>5602</v>
      </c>
      <c r="C2940" s="157"/>
    </row>
    <row r="2941" ht="13.5" spans="1:3">
      <c r="A2941" s="169" t="s">
        <v>5603</v>
      </c>
      <c r="B2941" s="133" t="s">
        <v>5604</v>
      </c>
      <c r="C2941" s="157"/>
    </row>
    <row r="2942" ht="13.5" spans="1:3">
      <c r="A2942" s="169" t="s">
        <v>5605</v>
      </c>
      <c r="B2942" s="133" t="s">
        <v>5606</v>
      </c>
      <c r="C2942" s="157"/>
    </row>
    <row r="2943" ht="13.5" spans="1:3">
      <c r="A2943" s="169" t="s">
        <v>5607</v>
      </c>
      <c r="B2943" s="133" t="s">
        <v>5608</v>
      </c>
      <c r="C2943" s="157"/>
    </row>
    <row r="2944" ht="13.5" spans="1:3">
      <c r="A2944" s="169" t="s">
        <v>5609</v>
      </c>
      <c r="B2944" s="133" t="s">
        <v>5610</v>
      </c>
      <c r="C2944" s="157"/>
    </row>
    <row r="2945" ht="13.5" spans="1:3">
      <c r="A2945" s="169" t="s">
        <v>5611</v>
      </c>
      <c r="B2945" s="133" t="s">
        <v>5612</v>
      </c>
      <c r="C2945" s="157"/>
    </row>
    <row r="2946" ht="13.5" spans="1:3">
      <c r="A2946" s="169" t="s">
        <v>5613</v>
      </c>
      <c r="B2946" s="133" t="s">
        <v>5614</v>
      </c>
      <c r="C2946" s="157"/>
    </row>
    <row r="2947" ht="13.5" spans="1:3">
      <c r="A2947" s="169" t="s">
        <v>5615</v>
      </c>
      <c r="B2947" s="133" t="s">
        <v>5616</v>
      </c>
      <c r="C2947" s="157"/>
    </row>
    <row r="2948" ht="13.5" spans="1:3">
      <c r="A2948" s="169" t="s">
        <v>5617</v>
      </c>
      <c r="B2948" s="133" t="s">
        <v>5618</v>
      </c>
      <c r="C2948" s="157"/>
    </row>
    <row r="2949" ht="13.5" spans="1:3">
      <c r="A2949" s="169" t="s">
        <v>5619</v>
      </c>
      <c r="B2949" s="133" t="s">
        <v>5620</v>
      </c>
      <c r="C2949" s="157"/>
    </row>
    <row r="2950" ht="13.5" spans="1:3">
      <c r="A2950" s="169" t="s">
        <v>5621</v>
      </c>
      <c r="B2950" s="133" t="s">
        <v>5622</v>
      </c>
      <c r="C2950" s="157"/>
    </row>
    <row r="2951" ht="13.5" spans="1:3">
      <c r="A2951" s="169" t="s">
        <v>5623</v>
      </c>
      <c r="B2951" s="133" t="s">
        <v>5624</v>
      </c>
      <c r="C2951" s="157"/>
    </row>
    <row r="2952" ht="13.5" spans="1:3">
      <c r="A2952" s="169" t="s">
        <v>5625</v>
      </c>
      <c r="B2952" s="133" t="s">
        <v>5626</v>
      </c>
      <c r="C2952" s="157"/>
    </row>
    <row r="2953" ht="13.5" spans="1:3">
      <c r="A2953" s="169" t="s">
        <v>5627</v>
      </c>
      <c r="B2953" s="133" t="s">
        <v>5628</v>
      </c>
      <c r="C2953" s="157"/>
    </row>
    <row r="2954" ht="13.5" spans="1:3">
      <c r="A2954" s="169" t="s">
        <v>5629</v>
      </c>
      <c r="B2954" s="133" t="s">
        <v>5630</v>
      </c>
      <c r="C2954" s="157"/>
    </row>
    <row r="2955" ht="13.5" spans="1:3">
      <c r="A2955" s="169" t="s">
        <v>5631</v>
      </c>
      <c r="B2955" s="133" t="s">
        <v>5632</v>
      </c>
      <c r="C2955" s="157"/>
    </row>
    <row r="2956" ht="13.5" spans="1:3">
      <c r="A2956" s="169" t="s">
        <v>5633</v>
      </c>
      <c r="B2956" s="133" t="s">
        <v>5634</v>
      </c>
      <c r="C2956" s="157"/>
    </row>
    <row r="2957" ht="13.5" spans="1:3">
      <c r="A2957" s="169" t="s">
        <v>5635</v>
      </c>
      <c r="B2957" s="133" t="s">
        <v>5636</v>
      </c>
      <c r="C2957" s="157"/>
    </row>
    <row r="2958" ht="13.5" spans="1:3">
      <c r="A2958" s="169" t="s">
        <v>5637</v>
      </c>
      <c r="B2958" s="133" t="s">
        <v>5638</v>
      </c>
      <c r="C2958" s="157"/>
    </row>
    <row r="2959" ht="13.5" spans="1:3">
      <c r="A2959" s="169" t="s">
        <v>5639</v>
      </c>
      <c r="B2959" s="133" t="s">
        <v>5640</v>
      </c>
      <c r="C2959" s="157"/>
    </row>
    <row r="2960" ht="13.5" spans="1:3">
      <c r="A2960" s="169" t="s">
        <v>5641</v>
      </c>
      <c r="B2960" s="133" t="s">
        <v>5642</v>
      </c>
      <c r="C2960" s="157"/>
    </row>
    <row r="2961" ht="13.5" spans="1:3">
      <c r="A2961" s="169" t="s">
        <v>5643</v>
      </c>
      <c r="B2961" s="133" t="s">
        <v>5644</v>
      </c>
      <c r="C2961" s="157"/>
    </row>
    <row r="2962" ht="13.5" spans="1:3">
      <c r="A2962" s="169" t="s">
        <v>5645</v>
      </c>
      <c r="B2962" s="133" t="s">
        <v>5646</v>
      </c>
      <c r="C2962" s="157"/>
    </row>
    <row r="2963" ht="13.5" spans="1:3">
      <c r="A2963" s="169" t="s">
        <v>5647</v>
      </c>
      <c r="B2963" s="133" t="s">
        <v>5648</v>
      </c>
      <c r="C2963" s="157"/>
    </row>
    <row r="2964" ht="13.5" spans="1:3">
      <c r="A2964" s="169" t="s">
        <v>5649</v>
      </c>
      <c r="B2964" s="133" t="s">
        <v>5650</v>
      </c>
      <c r="C2964" s="157"/>
    </row>
    <row r="2965" ht="13.5" spans="1:3">
      <c r="A2965" s="169" t="s">
        <v>5651</v>
      </c>
      <c r="B2965" s="133" t="s">
        <v>5652</v>
      </c>
      <c r="C2965" s="157"/>
    </row>
    <row r="2966" ht="13.5" spans="1:3">
      <c r="A2966" s="169" t="s">
        <v>5653</v>
      </c>
      <c r="B2966" s="133" t="s">
        <v>5654</v>
      </c>
      <c r="C2966" s="157"/>
    </row>
    <row r="2967" ht="13.5" spans="1:3">
      <c r="A2967" s="169" t="s">
        <v>5655</v>
      </c>
      <c r="B2967" s="133" t="s">
        <v>5656</v>
      </c>
      <c r="C2967" s="157"/>
    </row>
    <row r="2968" ht="13.5" spans="1:3">
      <c r="A2968" s="169" t="s">
        <v>5657</v>
      </c>
      <c r="B2968" s="133" t="s">
        <v>5658</v>
      </c>
      <c r="C2968" s="157"/>
    </row>
    <row r="2969" ht="13.5" spans="1:3">
      <c r="A2969" s="169" t="s">
        <v>5659</v>
      </c>
      <c r="B2969" s="133" t="s">
        <v>5660</v>
      </c>
      <c r="C2969" s="157"/>
    </row>
    <row r="2970" ht="13.5" spans="1:3">
      <c r="A2970" s="169" t="s">
        <v>5661</v>
      </c>
      <c r="B2970" s="133" t="s">
        <v>5662</v>
      </c>
      <c r="C2970" s="157"/>
    </row>
    <row r="2971" ht="13.5" spans="1:3">
      <c r="A2971" s="169" t="s">
        <v>5663</v>
      </c>
      <c r="B2971" s="133" t="s">
        <v>120</v>
      </c>
      <c r="C2971" s="157"/>
    </row>
    <row r="2972" ht="13.5" spans="1:3">
      <c r="A2972" s="169" t="s">
        <v>5664</v>
      </c>
      <c r="B2972" s="133" t="s">
        <v>5665</v>
      </c>
      <c r="C2972" s="157"/>
    </row>
    <row r="2973" ht="13.5" spans="1:3">
      <c r="A2973" s="169" t="s">
        <v>5666</v>
      </c>
      <c r="B2973" s="133" t="s">
        <v>5667</v>
      </c>
      <c r="C2973" s="157"/>
    </row>
    <row r="2974" ht="13.5" spans="1:3">
      <c r="A2974" s="169" t="s">
        <v>5668</v>
      </c>
      <c r="B2974" s="133" t="s">
        <v>5669</v>
      </c>
      <c r="C2974" s="157"/>
    </row>
    <row r="2975" ht="13.5" spans="1:3">
      <c r="A2975" s="169" t="s">
        <v>5670</v>
      </c>
      <c r="B2975" s="133" t="s">
        <v>5671</v>
      </c>
      <c r="C2975" s="157"/>
    </row>
    <row r="2976" ht="13.5" spans="1:3">
      <c r="A2976" s="169" t="s">
        <v>5672</v>
      </c>
      <c r="B2976" s="133" t="s">
        <v>5673</v>
      </c>
      <c r="C2976" s="157"/>
    </row>
    <row r="2977" ht="13.5" spans="1:3">
      <c r="A2977" s="169" t="s">
        <v>5674</v>
      </c>
      <c r="B2977" s="133" t="s">
        <v>5675</v>
      </c>
      <c r="C2977" s="157"/>
    </row>
    <row r="2978" ht="13.5" spans="1:3">
      <c r="A2978" s="169" t="s">
        <v>5676</v>
      </c>
      <c r="B2978" s="133" t="s">
        <v>5677</v>
      </c>
      <c r="C2978" s="157"/>
    </row>
    <row r="2979" ht="13.5" spans="1:3">
      <c r="A2979" s="169" t="s">
        <v>5678</v>
      </c>
      <c r="B2979" s="133" t="s">
        <v>5679</v>
      </c>
      <c r="C2979" s="157"/>
    </row>
    <row r="2980" ht="13.5" spans="1:3">
      <c r="A2980" s="169" t="s">
        <v>5680</v>
      </c>
      <c r="B2980" s="133" t="s">
        <v>5681</v>
      </c>
      <c r="C2980" s="157"/>
    </row>
    <row r="2981" ht="13.5" spans="1:3">
      <c r="A2981" s="169" t="s">
        <v>5682</v>
      </c>
      <c r="B2981" s="133" t="s">
        <v>5683</v>
      </c>
      <c r="C2981" s="157"/>
    </row>
    <row r="2982" ht="13.5" spans="1:3">
      <c r="A2982" s="169" t="s">
        <v>5684</v>
      </c>
      <c r="B2982" s="133" t="s">
        <v>5685</v>
      </c>
      <c r="C2982" s="157"/>
    </row>
    <row r="2983" ht="13.5" spans="1:3">
      <c r="A2983" s="169" t="s">
        <v>5686</v>
      </c>
      <c r="B2983" s="133" t="s">
        <v>5687</v>
      </c>
      <c r="C2983" s="157"/>
    </row>
    <row r="2984" ht="13.5" spans="1:3">
      <c r="A2984" s="169" t="s">
        <v>5688</v>
      </c>
      <c r="B2984" s="133" t="s">
        <v>5689</v>
      </c>
      <c r="C2984" s="157"/>
    </row>
    <row r="2985" ht="13.5" spans="1:3">
      <c r="A2985" s="169" t="s">
        <v>5690</v>
      </c>
      <c r="B2985" s="133" t="s">
        <v>5691</v>
      </c>
      <c r="C2985" s="157"/>
    </row>
    <row r="2986" ht="13.5" spans="1:3">
      <c r="A2986" s="169" t="s">
        <v>5692</v>
      </c>
      <c r="B2986" s="133" t="s">
        <v>5693</v>
      </c>
      <c r="C2986" s="157"/>
    </row>
    <row r="2987" ht="13.5" spans="1:3">
      <c r="A2987" s="169" t="s">
        <v>5694</v>
      </c>
      <c r="B2987" s="133" t="s">
        <v>5695</v>
      </c>
      <c r="C2987" s="157"/>
    </row>
    <row r="2988" ht="13.5" spans="1:3">
      <c r="A2988" s="169" t="s">
        <v>5696</v>
      </c>
      <c r="B2988" s="133" t="s">
        <v>5697</v>
      </c>
      <c r="C2988" s="157"/>
    </row>
    <row r="2989" ht="13.5" spans="1:3">
      <c r="A2989" s="169" t="s">
        <v>5698</v>
      </c>
      <c r="B2989" s="133" t="s">
        <v>5699</v>
      </c>
      <c r="C2989" s="157"/>
    </row>
    <row r="2990" ht="13.5" spans="1:3">
      <c r="A2990" s="169" t="s">
        <v>5700</v>
      </c>
      <c r="B2990" s="133" t="s">
        <v>5701</v>
      </c>
      <c r="C2990" s="157"/>
    </row>
    <row r="2991" ht="13.5" spans="1:3">
      <c r="A2991" s="169" t="s">
        <v>5702</v>
      </c>
      <c r="B2991" s="133" t="s">
        <v>5703</v>
      </c>
      <c r="C2991" s="157"/>
    </row>
    <row r="2992" ht="13.5" spans="1:3">
      <c r="A2992" s="169" t="s">
        <v>5704</v>
      </c>
      <c r="B2992" s="133" t="s">
        <v>5705</v>
      </c>
      <c r="C2992" s="157"/>
    </row>
    <row r="2993" ht="13.5" spans="1:3">
      <c r="A2993" s="169" t="s">
        <v>5706</v>
      </c>
      <c r="B2993" s="133" t="s">
        <v>5707</v>
      </c>
      <c r="C2993" s="157"/>
    </row>
    <row r="2994" ht="13.5" spans="1:3">
      <c r="A2994" s="169" t="s">
        <v>5708</v>
      </c>
      <c r="B2994" s="133" t="s">
        <v>5709</v>
      </c>
      <c r="C2994" s="157"/>
    </row>
    <row r="2995" ht="13.5" spans="1:3">
      <c r="A2995" s="169" t="s">
        <v>5710</v>
      </c>
      <c r="B2995" s="133" t="s">
        <v>5711</v>
      </c>
      <c r="C2995" s="157"/>
    </row>
    <row r="2996" ht="13.5" spans="1:3">
      <c r="A2996" s="169" t="s">
        <v>5712</v>
      </c>
      <c r="B2996" s="133" t="s">
        <v>5713</v>
      </c>
      <c r="C2996" s="157"/>
    </row>
    <row r="2997" ht="13.5" spans="1:3">
      <c r="A2997" s="169" t="s">
        <v>5714</v>
      </c>
      <c r="B2997" s="133" t="s">
        <v>5715</v>
      </c>
      <c r="C2997" s="157"/>
    </row>
    <row r="2998" ht="13.5" spans="1:3">
      <c r="A2998" s="169" t="s">
        <v>5716</v>
      </c>
      <c r="B2998" s="133" t="s">
        <v>5717</v>
      </c>
      <c r="C2998" s="157"/>
    </row>
    <row r="2999" ht="13.5" spans="1:3">
      <c r="A2999" s="169" t="s">
        <v>5718</v>
      </c>
      <c r="B2999" s="133" t="s">
        <v>5719</v>
      </c>
      <c r="C2999" s="157"/>
    </row>
    <row r="3000" ht="13.5" spans="1:3">
      <c r="A3000" s="169" t="s">
        <v>5720</v>
      </c>
      <c r="B3000" s="133" t="s">
        <v>5721</v>
      </c>
      <c r="C3000" s="157"/>
    </row>
    <row r="3001" ht="13.5" spans="1:3">
      <c r="A3001" s="169" t="s">
        <v>5722</v>
      </c>
      <c r="B3001" s="133" t="s">
        <v>5723</v>
      </c>
      <c r="C3001" s="157"/>
    </row>
    <row r="3002" ht="13.5" spans="1:3">
      <c r="A3002" s="169" t="s">
        <v>5724</v>
      </c>
      <c r="B3002" s="133" t="s">
        <v>5725</v>
      </c>
      <c r="C3002" s="157"/>
    </row>
    <row r="3003" ht="13.5" spans="1:3">
      <c r="A3003" s="169" t="s">
        <v>5726</v>
      </c>
      <c r="B3003" s="133" t="s">
        <v>5727</v>
      </c>
      <c r="C3003" s="157"/>
    </row>
    <row r="3004" ht="13.5" spans="1:3">
      <c r="A3004" s="169" t="s">
        <v>5728</v>
      </c>
      <c r="B3004" s="133" t="s">
        <v>5729</v>
      </c>
      <c r="C3004" s="157"/>
    </row>
    <row r="3005" ht="13.5" spans="1:3">
      <c r="A3005" s="169" t="s">
        <v>5730</v>
      </c>
      <c r="B3005" s="133" t="s">
        <v>5731</v>
      </c>
      <c r="C3005" s="157"/>
    </row>
    <row r="3006" ht="13.5" spans="1:3">
      <c r="A3006" s="169" t="s">
        <v>5732</v>
      </c>
      <c r="B3006" s="133" t="s">
        <v>5733</v>
      </c>
      <c r="C3006" s="157"/>
    </row>
    <row r="3007" ht="13.5" spans="1:3">
      <c r="A3007" s="169" t="s">
        <v>5734</v>
      </c>
      <c r="B3007" s="133" t="s">
        <v>5735</v>
      </c>
      <c r="C3007" s="157"/>
    </row>
    <row r="3008" ht="13.5" spans="1:3">
      <c r="A3008" s="169" t="s">
        <v>5736</v>
      </c>
      <c r="B3008" s="133" t="s">
        <v>5737</v>
      </c>
      <c r="C3008" s="157"/>
    </row>
    <row r="3009" ht="13.5" spans="1:3">
      <c r="A3009" s="169" t="s">
        <v>5738</v>
      </c>
      <c r="B3009" s="133" t="s">
        <v>5739</v>
      </c>
      <c r="C3009" s="157"/>
    </row>
    <row r="3010" ht="13.5" spans="1:3">
      <c r="A3010" s="169" t="s">
        <v>5740</v>
      </c>
      <c r="B3010" s="133" t="s">
        <v>5741</v>
      </c>
      <c r="C3010" s="157"/>
    </row>
    <row r="3011" ht="13.5" spans="1:3">
      <c r="A3011" s="169" t="s">
        <v>5742</v>
      </c>
      <c r="B3011" s="133" t="s">
        <v>5743</v>
      </c>
      <c r="C3011" s="157"/>
    </row>
    <row r="3012" ht="13.5" spans="1:3">
      <c r="A3012" s="169" t="s">
        <v>5744</v>
      </c>
      <c r="B3012" s="133" t="s">
        <v>5745</v>
      </c>
      <c r="C3012" s="157"/>
    </row>
    <row r="3013" ht="13.5" spans="1:3">
      <c r="A3013" s="169" t="s">
        <v>5746</v>
      </c>
      <c r="B3013" s="133" t="s">
        <v>5747</v>
      </c>
      <c r="C3013" s="157"/>
    </row>
    <row r="3014" ht="13.5" spans="1:3">
      <c r="A3014" s="169" t="s">
        <v>5748</v>
      </c>
      <c r="B3014" s="133" t="s">
        <v>5749</v>
      </c>
      <c r="C3014" s="157"/>
    </row>
    <row r="3015" ht="13.5" spans="1:3">
      <c r="A3015" s="169" t="s">
        <v>5750</v>
      </c>
      <c r="B3015" s="133" t="s">
        <v>5751</v>
      </c>
      <c r="C3015" s="157"/>
    </row>
    <row r="3016" ht="13.5" spans="1:3">
      <c r="A3016" s="169" t="s">
        <v>5752</v>
      </c>
      <c r="B3016" s="133" t="s">
        <v>5753</v>
      </c>
      <c r="C3016" s="157"/>
    </row>
    <row r="3017" ht="13.5" spans="1:3">
      <c r="A3017" s="169" t="s">
        <v>5754</v>
      </c>
      <c r="B3017" s="133" t="s">
        <v>5755</v>
      </c>
      <c r="C3017" s="157"/>
    </row>
    <row r="3018" ht="13.5" spans="1:3">
      <c r="A3018" s="169" t="s">
        <v>5756</v>
      </c>
      <c r="B3018" s="133" t="s">
        <v>5757</v>
      </c>
      <c r="C3018" s="157"/>
    </row>
    <row r="3019" ht="13.5" spans="1:3">
      <c r="A3019" s="169" t="s">
        <v>5758</v>
      </c>
      <c r="B3019" s="133" t="s">
        <v>5759</v>
      </c>
      <c r="C3019" s="157"/>
    </row>
    <row r="3020" ht="13.5" spans="1:3">
      <c r="A3020" s="169" t="s">
        <v>5760</v>
      </c>
      <c r="B3020" s="133" t="s">
        <v>120</v>
      </c>
      <c r="C3020" s="157"/>
    </row>
    <row r="3021" ht="13.5" spans="1:3">
      <c r="A3021" s="169" t="s">
        <v>5761</v>
      </c>
      <c r="B3021" s="133" t="s">
        <v>5762</v>
      </c>
      <c r="C3021" s="157"/>
    </row>
    <row r="3022" ht="13.5" spans="1:3">
      <c r="A3022" s="169" t="s">
        <v>5763</v>
      </c>
      <c r="B3022" s="133" t="s">
        <v>5764</v>
      </c>
      <c r="C3022" s="157"/>
    </row>
    <row r="3023" ht="13.5" spans="1:3">
      <c r="A3023" s="169" t="s">
        <v>5765</v>
      </c>
      <c r="B3023" s="133" t="s">
        <v>5766</v>
      </c>
      <c r="C3023" s="157"/>
    </row>
    <row r="3024" ht="13.5" spans="1:3">
      <c r="A3024" s="169" t="s">
        <v>5767</v>
      </c>
      <c r="B3024" s="133" t="s">
        <v>5768</v>
      </c>
      <c r="C3024" s="157"/>
    </row>
    <row r="3025" ht="13.5" spans="1:3">
      <c r="A3025" s="169" t="s">
        <v>5769</v>
      </c>
      <c r="B3025" s="133" t="s">
        <v>5770</v>
      </c>
      <c r="C3025" s="157"/>
    </row>
    <row r="3026" ht="13.5" spans="1:3">
      <c r="A3026" s="169" t="s">
        <v>5771</v>
      </c>
      <c r="B3026" s="133" t="s">
        <v>5772</v>
      </c>
      <c r="C3026" s="157"/>
    </row>
    <row r="3027" ht="13.5" spans="1:3">
      <c r="A3027" s="169" t="s">
        <v>5773</v>
      </c>
      <c r="B3027" s="133" t="s">
        <v>5774</v>
      </c>
      <c r="C3027" s="157"/>
    </row>
    <row r="3028" ht="13.5" spans="1:3">
      <c r="A3028" s="169" t="s">
        <v>5775</v>
      </c>
      <c r="B3028" s="133" t="s">
        <v>5776</v>
      </c>
      <c r="C3028" s="157"/>
    </row>
    <row r="3029" ht="13.5" spans="1:3">
      <c r="A3029" s="169" t="s">
        <v>5777</v>
      </c>
      <c r="B3029" s="133" t="s">
        <v>5778</v>
      </c>
      <c r="C3029" s="157"/>
    </row>
    <row r="3030" ht="13.5" spans="1:3">
      <c r="A3030" s="169" t="s">
        <v>5779</v>
      </c>
      <c r="B3030" s="133" t="s">
        <v>5780</v>
      </c>
      <c r="C3030" s="157"/>
    </row>
    <row r="3031" ht="13.5" spans="1:3">
      <c r="A3031" s="169" t="s">
        <v>5781</v>
      </c>
      <c r="B3031" s="133" t="s">
        <v>5782</v>
      </c>
      <c r="C3031" s="157"/>
    </row>
    <row r="3032" ht="13.5" spans="1:3">
      <c r="A3032" s="169" t="s">
        <v>5783</v>
      </c>
      <c r="B3032" s="133" t="s">
        <v>5784</v>
      </c>
      <c r="C3032" s="157"/>
    </row>
    <row r="3033" ht="13.5" spans="1:3">
      <c r="A3033" s="149">
        <v>540600</v>
      </c>
      <c r="B3033" s="133" t="s">
        <v>5785</v>
      </c>
      <c r="C3033" s="157"/>
    </row>
    <row r="3034" ht="13.5" spans="1:3">
      <c r="A3034" s="149">
        <v>540602</v>
      </c>
      <c r="B3034" s="133" t="s">
        <v>5786</v>
      </c>
      <c r="C3034" s="157"/>
    </row>
    <row r="3035" ht="13.5" spans="1:3">
      <c r="A3035" s="149">
        <v>540621</v>
      </c>
      <c r="B3035" s="133" t="s">
        <v>5787</v>
      </c>
      <c r="C3035" s="157"/>
    </row>
    <row r="3036" ht="13.5" spans="1:3">
      <c r="A3036" s="149">
        <v>540622</v>
      </c>
      <c r="B3036" s="133" t="s">
        <v>5788</v>
      </c>
      <c r="C3036" s="157"/>
    </row>
    <row r="3037" ht="13.5" spans="1:3">
      <c r="A3037" s="149">
        <v>540623</v>
      </c>
      <c r="B3037" s="133" t="s">
        <v>5789</v>
      </c>
      <c r="C3037" s="157"/>
    </row>
    <row r="3038" ht="13.5" spans="1:3">
      <c r="A3038" s="149">
        <v>540624</v>
      </c>
      <c r="B3038" s="133" t="s">
        <v>5790</v>
      </c>
      <c r="C3038" s="157"/>
    </row>
    <row r="3039" ht="13.5" spans="1:3">
      <c r="A3039" s="149">
        <v>540625</v>
      </c>
      <c r="B3039" s="133" t="s">
        <v>5791</v>
      </c>
      <c r="C3039" s="157"/>
    </row>
    <row r="3040" ht="13.5" spans="1:3">
      <c r="A3040" s="149">
        <v>540626</v>
      </c>
      <c r="B3040" s="133" t="s">
        <v>5792</v>
      </c>
      <c r="C3040" s="157"/>
    </row>
    <row r="3041" ht="13.5" spans="1:3">
      <c r="A3041" s="149">
        <v>540627</v>
      </c>
      <c r="B3041" s="133" t="s">
        <v>5793</v>
      </c>
      <c r="C3041" s="157"/>
    </row>
    <row r="3042" ht="13.5" spans="1:3">
      <c r="A3042" s="149">
        <v>540628</v>
      </c>
      <c r="B3042" s="133" t="s">
        <v>5794</v>
      </c>
      <c r="C3042" s="157"/>
    </row>
    <row r="3043" ht="13.5" spans="1:3">
      <c r="A3043" s="149">
        <v>540629</v>
      </c>
      <c r="B3043" s="133" t="s">
        <v>5795</v>
      </c>
      <c r="C3043" s="157"/>
    </row>
    <row r="3044" ht="13.5" spans="1:3">
      <c r="A3044" s="149">
        <v>540630</v>
      </c>
      <c r="B3044" s="133" t="s">
        <v>5796</v>
      </c>
      <c r="C3044" s="157"/>
    </row>
    <row r="3045" ht="13.5" spans="1:3">
      <c r="A3045" s="169" t="s">
        <v>5797</v>
      </c>
      <c r="B3045" s="133" t="s">
        <v>5798</v>
      </c>
      <c r="C3045" s="157"/>
    </row>
    <row r="3046" ht="13.5" spans="1:3">
      <c r="A3046" s="169" t="s">
        <v>5799</v>
      </c>
      <c r="B3046" s="133" t="s">
        <v>5800</v>
      </c>
      <c r="C3046" s="157"/>
    </row>
    <row r="3047" ht="13.5" spans="1:3">
      <c r="A3047" s="169" t="s">
        <v>5801</v>
      </c>
      <c r="B3047" s="133" t="s">
        <v>5802</v>
      </c>
      <c r="C3047" s="157"/>
    </row>
    <row r="3048" ht="13.5" spans="1:3">
      <c r="A3048" s="169" t="s">
        <v>5803</v>
      </c>
      <c r="B3048" s="133" t="s">
        <v>5804</v>
      </c>
      <c r="C3048" s="157"/>
    </row>
    <row r="3049" ht="13.5" spans="1:3">
      <c r="A3049" s="169" t="s">
        <v>5805</v>
      </c>
      <c r="B3049" s="133" t="s">
        <v>5806</v>
      </c>
      <c r="C3049" s="157"/>
    </row>
    <row r="3050" ht="13.5" spans="1:3">
      <c r="A3050" s="169" t="s">
        <v>5807</v>
      </c>
      <c r="B3050" s="133" t="s">
        <v>5808</v>
      </c>
      <c r="C3050" s="157"/>
    </row>
    <row r="3051" ht="13.5" spans="1:3">
      <c r="A3051" s="169" t="s">
        <v>5809</v>
      </c>
      <c r="B3051" s="133" t="s">
        <v>5810</v>
      </c>
      <c r="C3051" s="157"/>
    </row>
    <row r="3052" ht="13.5" spans="1:3">
      <c r="A3052" s="169" t="s">
        <v>5811</v>
      </c>
      <c r="B3052" s="133" t="s">
        <v>5812</v>
      </c>
      <c r="C3052" s="157"/>
    </row>
    <row r="3053" ht="13.5" spans="1:3">
      <c r="A3053" s="169" t="s">
        <v>5813</v>
      </c>
      <c r="B3053" s="133" t="s">
        <v>5814</v>
      </c>
      <c r="C3053" s="157"/>
    </row>
    <row r="3054" ht="13.5" spans="1:3">
      <c r="A3054" s="169" t="s">
        <v>5815</v>
      </c>
      <c r="B3054" s="133" t="s">
        <v>5816</v>
      </c>
      <c r="C3054" s="157"/>
    </row>
    <row r="3055" ht="13.5" spans="1:3">
      <c r="A3055" s="169" t="s">
        <v>5817</v>
      </c>
      <c r="B3055" s="133" t="s">
        <v>120</v>
      </c>
      <c r="C3055" s="157"/>
    </row>
    <row r="3056" ht="13.5" spans="1:3">
      <c r="A3056" s="169" t="s">
        <v>5818</v>
      </c>
      <c r="B3056" s="133" t="s">
        <v>754</v>
      </c>
      <c r="C3056" s="157"/>
    </row>
    <row r="3057" ht="13.5" spans="1:3">
      <c r="A3057" s="169" t="s">
        <v>5819</v>
      </c>
      <c r="B3057" s="133" t="s">
        <v>5820</v>
      </c>
      <c r="C3057" s="157"/>
    </row>
    <row r="3058" ht="13.5" spans="1:3">
      <c r="A3058" s="169" t="s">
        <v>5821</v>
      </c>
      <c r="B3058" s="133" t="s">
        <v>5822</v>
      </c>
      <c r="C3058" s="157"/>
    </row>
    <row r="3059" ht="13.5" spans="1:3">
      <c r="A3059" s="169" t="s">
        <v>5823</v>
      </c>
      <c r="B3059" s="133" t="s">
        <v>5824</v>
      </c>
      <c r="C3059" s="157"/>
    </row>
    <row r="3060" ht="13.5" spans="1:3">
      <c r="A3060" s="169" t="s">
        <v>5825</v>
      </c>
      <c r="B3060" s="133" t="s">
        <v>5826</v>
      </c>
      <c r="C3060" s="157"/>
    </row>
    <row r="3061" ht="13.5" spans="1:3">
      <c r="A3061" s="169" t="s">
        <v>5827</v>
      </c>
      <c r="B3061" s="133" t="s">
        <v>5828</v>
      </c>
      <c r="C3061" s="157"/>
    </row>
    <row r="3062" ht="13.5" spans="1:3">
      <c r="A3062" s="169" t="s">
        <v>5829</v>
      </c>
      <c r="B3062" s="133" t="s">
        <v>5830</v>
      </c>
      <c r="C3062" s="157"/>
    </row>
    <row r="3063" ht="13.5" spans="1:3">
      <c r="A3063" s="169" t="s">
        <v>5831</v>
      </c>
      <c r="B3063" s="133" t="s">
        <v>5832</v>
      </c>
      <c r="C3063" s="157"/>
    </row>
    <row r="3064" ht="13.5" spans="1:3">
      <c r="A3064" s="169" t="s">
        <v>5833</v>
      </c>
      <c r="B3064" s="133" t="s">
        <v>122</v>
      </c>
      <c r="C3064" s="157"/>
    </row>
    <row r="3065" ht="13.5" spans="1:3">
      <c r="A3065" s="169" t="s">
        <v>5834</v>
      </c>
      <c r="B3065" s="133" t="s">
        <v>5835</v>
      </c>
      <c r="C3065" s="157"/>
    </row>
    <row r="3066" ht="13.5" spans="1:3">
      <c r="A3066" s="169" t="s">
        <v>5836</v>
      </c>
      <c r="B3066" s="133" t="s">
        <v>5837</v>
      </c>
      <c r="C3066" s="157"/>
    </row>
    <row r="3067" ht="13.5" spans="1:3">
      <c r="A3067" s="169" t="s">
        <v>5838</v>
      </c>
      <c r="B3067" s="133" t="s">
        <v>5839</v>
      </c>
      <c r="C3067" s="157"/>
    </row>
    <row r="3068" ht="13.5" spans="1:3">
      <c r="A3068" s="169" t="s">
        <v>5840</v>
      </c>
      <c r="B3068" s="133" t="s">
        <v>5841</v>
      </c>
      <c r="C3068" s="157"/>
    </row>
    <row r="3069" ht="13.5" spans="1:3">
      <c r="A3069" s="169" t="s">
        <v>5842</v>
      </c>
      <c r="B3069" s="133" t="s">
        <v>5843</v>
      </c>
      <c r="C3069" s="157"/>
    </row>
    <row r="3070" ht="13.5" spans="1:3">
      <c r="A3070" s="169" t="s">
        <v>5844</v>
      </c>
      <c r="B3070" s="133" t="s">
        <v>120</v>
      </c>
      <c r="C3070" s="157"/>
    </row>
    <row r="3071" ht="13.5" spans="1:3">
      <c r="A3071" s="169" t="s">
        <v>5845</v>
      </c>
      <c r="B3071" s="133" t="s">
        <v>5846</v>
      </c>
      <c r="C3071" s="157"/>
    </row>
    <row r="3072" ht="13.5" spans="1:3">
      <c r="A3072" s="169" t="s">
        <v>5847</v>
      </c>
      <c r="B3072" s="133" t="s">
        <v>5848</v>
      </c>
      <c r="C3072" s="157"/>
    </row>
    <row r="3073" ht="13.5" spans="1:3">
      <c r="A3073" s="169" t="s">
        <v>5849</v>
      </c>
      <c r="B3073" s="133" t="s">
        <v>5850</v>
      </c>
      <c r="C3073" s="157"/>
    </row>
    <row r="3074" ht="13.5" spans="1:3">
      <c r="A3074" s="169" t="s">
        <v>5851</v>
      </c>
      <c r="B3074" s="133" t="s">
        <v>5852</v>
      </c>
      <c r="C3074" s="157"/>
    </row>
    <row r="3075" ht="13.5" spans="1:3">
      <c r="A3075" s="169" t="s">
        <v>5853</v>
      </c>
      <c r="B3075" s="133" t="s">
        <v>5854</v>
      </c>
      <c r="C3075" s="157"/>
    </row>
    <row r="3076" ht="13.5" spans="1:3">
      <c r="A3076" s="169" t="s">
        <v>5855</v>
      </c>
      <c r="B3076" s="133" t="s">
        <v>120</v>
      </c>
      <c r="C3076" s="157"/>
    </row>
    <row r="3077" ht="13.5" spans="1:3">
      <c r="A3077" s="169" t="s">
        <v>5856</v>
      </c>
      <c r="B3077" s="133" t="s">
        <v>5857</v>
      </c>
      <c r="C3077" s="157"/>
    </row>
    <row r="3078" ht="13.5" spans="1:3">
      <c r="A3078" s="169" t="s">
        <v>5858</v>
      </c>
      <c r="B3078" s="133" t="s">
        <v>5859</v>
      </c>
      <c r="C3078" s="157"/>
    </row>
    <row r="3079" ht="13.5" spans="1:3">
      <c r="A3079" s="169" t="s">
        <v>5860</v>
      </c>
      <c r="B3079" s="133" t="s">
        <v>5861</v>
      </c>
      <c r="C3079" s="157"/>
    </row>
    <row r="3080" ht="13.5" spans="1:3">
      <c r="A3080" s="169" t="s">
        <v>5862</v>
      </c>
      <c r="B3080" s="133" t="s">
        <v>5863</v>
      </c>
      <c r="C3080" s="157"/>
    </row>
    <row r="3081" ht="13.5" spans="1:3">
      <c r="A3081" s="169" t="s">
        <v>5864</v>
      </c>
      <c r="B3081" s="133" t="s">
        <v>5865</v>
      </c>
      <c r="C3081" s="157"/>
    </row>
    <row r="3082" ht="13.5" spans="1:3">
      <c r="A3082" s="169" t="s">
        <v>5866</v>
      </c>
      <c r="B3082" s="133" t="s">
        <v>5867</v>
      </c>
      <c r="C3082" s="157"/>
    </row>
    <row r="3083" ht="13.5" spans="1:3">
      <c r="A3083" s="169" t="s">
        <v>5868</v>
      </c>
      <c r="B3083" s="133" t="s">
        <v>5869</v>
      </c>
      <c r="C3083" s="157"/>
    </row>
    <row r="3084" ht="13.5" spans="1:3">
      <c r="A3084" s="169" t="s">
        <v>5870</v>
      </c>
      <c r="B3084" s="133" t="s">
        <v>5871</v>
      </c>
      <c r="C3084" s="157"/>
    </row>
    <row r="3085" ht="13.5" spans="1:3">
      <c r="A3085" s="169" t="s">
        <v>5872</v>
      </c>
      <c r="B3085" s="133" t="s">
        <v>5873</v>
      </c>
      <c r="C3085" s="157"/>
    </row>
    <row r="3086" ht="13.5" spans="1:3">
      <c r="A3086" s="169" t="s">
        <v>5874</v>
      </c>
      <c r="B3086" s="133" t="s">
        <v>5875</v>
      </c>
      <c r="C3086" s="157"/>
    </row>
    <row r="3087" ht="13.5" spans="1:3">
      <c r="A3087" s="169" t="s">
        <v>5876</v>
      </c>
      <c r="B3087" s="133" t="s">
        <v>5877</v>
      </c>
      <c r="C3087" s="157"/>
    </row>
    <row r="3088" ht="13.5" spans="1:3">
      <c r="A3088" s="169" t="s">
        <v>5878</v>
      </c>
      <c r="B3088" s="133" t="s">
        <v>5879</v>
      </c>
      <c r="C3088" s="157"/>
    </row>
    <row r="3089" ht="13.5" spans="1:3">
      <c r="A3089" s="169" t="s">
        <v>5880</v>
      </c>
      <c r="B3089" s="133" t="s">
        <v>5881</v>
      </c>
      <c r="C3089" s="157"/>
    </row>
    <row r="3090" ht="13.5" spans="1:3">
      <c r="A3090" s="169" t="s">
        <v>5882</v>
      </c>
      <c r="B3090" s="133" t="s">
        <v>120</v>
      </c>
      <c r="C3090" s="157"/>
    </row>
    <row r="3091" ht="13.5" spans="1:3">
      <c r="A3091" s="169" t="s">
        <v>5883</v>
      </c>
      <c r="B3091" s="133" t="s">
        <v>5884</v>
      </c>
      <c r="C3091" s="157"/>
    </row>
    <row r="3092" ht="13.5" spans="1:3">
      <c r="A3092" s="169" t="s">
        <v>5885</v>
      </c>
      <c r="B3092" s="133" t="s">
        <v>5886</v>
      </c>
      <c r="C3092" s="157"/>
    </row>
    <row r="3093" ht="13.5" spans="1:3">
      <c r="A3093" s="169" t="s">
        <v>5887</v>
      </c>
      <c r="B3093" s="133" t="s">
        <v>5888</v>
      </c>
      <c r="C3093" s="157"/>
    </row>
    <row r="3094" ht="13.5" spans="1:3">
      <c r="A3094" s="169" t="s">
        <v>5889</v>
      </c>
      <c r="B3094" s="133" t="s">
        <v>5890</v>
      </c>
      <c r="C3094" s="157"/>
    </row>
    <row r="3095" ht="13.5" spans="1:3">
      <c r="A3095" s="169" t="s">
        <v>5891</v>
      </c>
      <c r="B3095" s="133" t="s">
        <v>5892</v>
      </c>
      <c r="C3095" s="157"/>
    </row>
    <row r="3096" ht="13.5" spans="1:3">
      <c r="A3096" s="169" t="s">
        <v>5893</v>
      </c>
      <c r="B3096" s="133" t="s">
        <v>5894</v>
      </c>
      <c r="C3096" s="157"/>
    </row>
    <row r="3097" ht="13.5" spans="1:3">
      <c r="A3097" s="169" t="s">
        <v>5895</v>
      </c>
      <c r="B3097" s="133" t="s">
        <v>5896</v>
      </c>
      <c r="C3097" s="157"/>
    </row>
    <row r="3098" ht="13.5" spans="1:3">
      <c r="A3098" s="169" t="s">
        <v>5897</v>
      </c>
      <c r="B3098" s="133" t="s">
        <v>5898</v>
      </c>
      <c r="C3098" s="157"/>
    </row>
    <row r="3099" ht="13.5" spans="1:3">
      <c r="A3099" s="169" t="s">
        <v>5899</v>
      </c>
      <c r="B3099" s="133" t="s">
        <v>5900</v>
      </c>
      <c r="C3099" s="157"/>
    </row>
    <row r="3100" ht="13.5" spans="1:3">
      <c r="A3100" s="169" t="s">
        <v>5901</v>
      </c>
      <c r="B3100" s="133" t="s">
        <v>5902</v>
      </c>
      <c r="C3100" s="157"/>
    </row>
    <row r="3101" ht="13.5" spans="1:3">
      <c r="A3101" s="169" t="s">
        <v>5903</v>
      </c>
      <c r="B3101" s="133" t="s">
        <v>5904</v>
      </c>
      <c r="C3101" s="157"/>
    </row>
    <row r="3102" ht="13.5" spans="1:3">
      <c r="A3102" s="169" t="s">
        <v>5905</v>
      </c>
      <c r="B3102" s="133" t="s">
        <v>5906</v>
      </c>
      <c r="C3102" s="157"/>
    </row>
    <row r="3103" ht="13.5" spans="1:3">
      <c r="A3103" s="169" t="s">
        <v>5907</v>
      </c>
      <c r="B3103" s="133" t="s">
        <v>5908</v>
      </c>
      <c r="C3103" s="157"/>
    </row>
    <row r="3104" ht="13.5" spans="1:3">
      <c r="A3104" s="169" t="s">
        <v>5909</v>
      </c>
      <c r="B3104" s="133" t="s">
        <v>5910</v>
      </c>
      <c r="C3104" s="157"/>
    </row>
    <row r="3105" ht="13.5" spans="1:3">
      <c r="A3105" s="169" t="s">
        <v>5911</v>
      </c>
      <c r="B3105" s="133" t="s">
        <v>5912</v>
      </c>
      <c r="C3105" s="157"/>
    </row>
    <row r="3106" ht="13.5" spans="1:3">
      <c r="A3106" s="169" t="s">
        <v>5913</v>
      </c>
      <c r="B3106" s="133" t="s">
        <v>120</v>
      </c>
      <c r="C3106" s="157"/>
    </row>
    <row r="3107" ht="13.5" spans="1:3">
      <c r="A3107" s="169" t="s">
        <v>5914</v>
      </c>
      <c r="B3107" s="133" t="s">
        <v>5915</v>
      </c>
      <c r="C3107" s="157"/>
    </row>
    <row r="3108" ht="13.5" spans="1:3">
      <c r="A3108" s="169" t="s">
        <v>5916</v>
      </c>
      <c r="B3108" s="133" t="s">
        <v>5917</v>
      </c>
      <c r="C3108" s="157"/>
    </row>
    <row r="3109" ht="13.5" spans="1:3">
      <c r="A3109" s="169" t="s">
        <v>5918</v>
      </c>
      <c r="B3109" s="133" t="s">
        <v>5919</v>
      </c>
      <c r="C3109" s="157"/>
    </row>
    <row r="3110" ht="13.5" spans="1:3">
      <c r="A3110" s="169" t="s">
        <v>5920</v>
      </c>
      <c r="B3110" s="133" t="s">
        <v>5921</v>
      </c>
      <c r="C3110" s="157"/>
    </row>
    <row r="3111" ht="13.5" spans="1:3">
      <c r="A3111" s="169" t="s">
        <v>5922</v>
      </c>
      <c r="B3111" s="133" t="s">
        <v>5923</v>
      </c>
      <c r="C3111" s="157"/>
    </row>
    <row r="3112" ht="13.5" spans="1:3">
      <c r="A3112" s="169" t="s">
        <v>5924</v>
      </c>
      <c r="B3112" s="133" t="s">
        <v>5925</v>
      </c>
      <c r="C3112" s="157"/>
    </row>
    <row r="3113" ht="13.5" spans="1:3">
      <c r="A3113" s="169" t="s">
        <v>5926</v>
      </c>
      <c r="B3113" s="133" t="s">
        <v>5927</v>
      </c>
      <c r="C3113" s="157"/>
    </row>
    <row r="3114" ht="13.5" spans="1:3">
      <c r="A3114" s="169" t="s">
        <v>5928</v>
      </c>
      <c r="B3114" s="133" t="s">
        <v>5929</v>
      </c>
      <c r="C3114" s="157"/>
    </row>
    <row r="3115" ht="13.5" spans="1:3">
      <c r="A3115" s="169" t="s">
        <v>5930</v>
      </c>
      <c r="B3115" s="133" t="s">
        <v>5931</v>
      </c>
      <c r="C3115" s="157"/>
    </row>
    <row r="3116" ht="13.5" spans="1:3">
      <c r="A3116" s="169" t="s">
        <v>5932</v>
      </c>
      <c r="B3116" s="133" t="s">
        <v>5933</v>
      </c>
      <c r="C3116" s="157"/>
    </row>
    <row r="3117" ht="13.5" spans="1:3">
      <c r="A3117" s="169" t="s">
        <v>5934</v>
      </c>
      <c r="B3117" s="133" t="s">
        <v>5935</v>
      </c>
      <c r="C3117" s="157"/>
    </row>
    <row r="3118" ht="13.5" spans="1:3">
      <c r="A3118" s="169" t="s">
        <v>5936</v>
      </c>
      <c r="B3118" s="133" t="s">
        <v>5937</v>
      </c>
      <c r="C3118" s="157"/>
    </row>
    <row r="3119" ht="13.5" spans="1:3">
      <c r="A3119" s="169" t="s">
        <v>5938</v>
      </c>
      <c r="B3119" s="133" t="s">
        <v>120</v>
      </c>
      <c r="C3119" s="157"/>
    </row>
    <row r="3120" ht="13.5" spans="1:3">
      <c r="A3120" s="169" t="s">
        <v>5939</v>
      </c>
      <c r="B3120" s="133" t="s">
        <v>5940</v>
      </c>
      <c r="C3120" s="157"/>
    </row>
    <row r="3121" ht="13.5" spans="1:3">
      <c r="A3121" s="169" t="s">
        <v>5941</v>
      </c>
      <c r="B3121" s="133" t="s">
        <v>5942</v>
      </c>
      <c r="C3121" s="157"/>
    </row>
    <row r="3122" ht="13.5" spans="1:3">
      <c r="A3122" s="169" t="s">
        <v>5943</v>
      </c>
      <c r="B3122" s="133" t="s">
        <v>5944</v>
      </c>
      <c r="C3122" s="157"/>
    </row>
    <row r="3123" ht="13.5" spans="1:3">
      <c r="A3123" s="169" t="s">
        <v>5945</v>
      </c>
      <c r="B3123" s="133" t="s">
        <v>5946</v>
      </c>
      <c r="C3123" s="157"/>
    </row>
    <row r="3124" ht="13.5" spans="1:3">
      <c r="A3124" s="169" t="s">
        <v>5947</v>
      </c>
      <c r="B3124" s="133" t="s">
        <v>5948</v>
      </c>
      <c r="C3124" s="157"/>
    </row>
    <row r="3125" ht="13.5" spans="1:3">
      <c r="A3125" s="169" t="s">
        <v>5949</v>
      </c>
      <c r="B3125" s="133" t="s">
        <v>5950</v>
      </c>
      <c r="C3125" s="157"/>
    </row>
    <row r="3126" ht="13.5" spans="1:3">
      <c r="A3126" s="169" t="s">
        <v>5951</v>
      </c>
      <c r="B3126" s="133" t="s">
        <v>5952</v>
      </c>
      <c r="C3126" s="157"/>
    </row>
    <row r="3127" ht="13.5" spans="1:3">
      <c r="A3127" s="169" t="s">
        <v>5953</v>
      </c>
      <c r="B3127" s="133" t="s">
        <v>5954</v>
      </c>
      <c r="C3127" s="157"/>
    </row>
    <row r="3128" ht="13.5" spans="1:3">
      <c r="A3128" s="169" t="s">
        <v>5955</v>
      </c>
      <c r="B3128" s="133" t="s">
        <v>5956</v>
      </c>
      <c r="C3128" s="157"/>
    </row>
    <row r="3129" ht="13.5" spans="1:3">
      <c r="A3129" s="169" t="s">
        <v>5957</v>
      </c>
      <c r="B3129" s="133" t="s">
        <v>5958</v>
      </c>
      <c r="C3129" s="157"/>
    </row>
    <row r="3130" ht="13.5" spans="1:3">
      <c r="A3130" s="169" t="s">
        <v>5959</v>
      </c>
      <c r="B3130" s="133" t="s">
        <v>5960</v>
      </c>
      <c r="C3130" s="157"/>
    </row>
    <row r="3131" ht="13.5" spans="1:3">
      <c r="A3131" s="169" t="s">
        <v>5961</v>
      </c>
      <c r="B3131" s="133" t="s">
        <v>5962</v>
      </c>
      <c r="C3131" s="157"/>
    </row>
    <row r="3132" ht="13.5" spans="1:3">
      <c r="A3132" s="169" t="s">
        <v>5963</v>
      </c>
      <c r="B3132" s="133" t="s">
        <v>5964</v>
      </c>
      <c r="C3132" s="157"/>
    </row>
    <row r="3133" ht="13.5" spans="1:3">
      <c r="A3133" s="169" t="s">
        <v>5965</v>
      </c>
      <c r="B3133" s="133" t="s">
        <v>5966</v>
      </c>
      <c r="C3133" s="157"/>
    </row>
    <row r="3134" ht="13.5" spans="1:3">
      <c r="A3134" s="169" t="s">
        <v>5967</v>
      </c>
      <c r="B3134" s="133" t="s">
        <v>120</v>
      </c>
      <c r="C3134" s="157"/>
    </row>
    <row r="3135" ht="13.5" spans="1:3">
      <c r="A3135" s="169" t="s">
        <v>5968</v>
      </c>
      <c r="B3135" s="133" t="s">
        <v>5969</v>
      </c>
      <c r="C3135" s="157"/>
    </row>
    <row r="3136" ht="13.5" spans="1:3">
      <c r="A3136" s="169" t="s">
        <v>5970</v>
      </c>
      <c r="B3136" s="133" t="s">
        <v>5971</v>
      </c>
      <c r="C3136" s="157"/>
    </row>
    <row r="3137" ht="13.5" spans="1:3">
      <c r="A3137" s="169" t="s">
        <v>5972</v>
      </c>
      <c r="B3137" s="133" t="s">
        <v>5973</v>
      </c>
      <c r="C3137" s="157"/>
    </row>
    <row r="3138" ht="13.5" spans="1:3">
      <c r="A3138" s="169" t="s">
        <v>5974</v>
      </c>
      <c r="B3138" s="133" t="s">
        <v>5975</v>
      </c>
      <c r="C3138" s="157"/>
    </row>
    <row r="3139" ht="13.5" spans="1:3">
      <c r="A3139" s="169" t="s">
        <v>5976</v>
      </c>
      <c r="B3139" s="133" t="s">
        <v>5977</v>
      </c>
      <c r="C3139" s="157"/>
    </row>
    <row r="3140" ht="13.5" spans="1:3">
      <c r="A3140" s="169" t="s">
        <v>5978</v>
      </c>
      <c r="B3140" s="133" t="s">
        <v>5979</v>
      </c>
      <c r="C3140" s="157"/>
    </row>
    <row r="3141" ht="13.5" spans="1:3">
      <c r="A3141" s="169" t="s">
        <v>5980</v>
      </c>
      <c r="B3141" s="133" t="s">
        <v>5981</v>
      </c>
      <c r="C3141" s="157"/>
    </row>
    <row r="3142" ht="13.5" spans="1:3">
      <c r="A3142" s="169" t="s">
        <v>5982</v>
      </c>
      <c r="B3142" s="133" t="s">
        <v>5983</v>
      </c>
      <c r="C3142" s="157"/>
    </row>
    <row r="3143" ht="13.5" spans="1:3">
      <c r="A3143" s="169" t="s">
        <v>5984</v>
      </c>
      <c r="B3143" s="133" t="s">
        <v>5985</v>
      </c>
      <c r="C3143" s="157"/>
    </row>
    <row r="3144" ht="13.5" spans="1:3">
      <c r="A3144" s="169" t="s">
        <v>5986</v>
      </c>
      <c r="B3144" s="133" t="s">
        <v>5987</v>
      </c>
      <c r="C3144" s="157"/>
    </row>
    <row r="3145" ht="13.5" spans="1:3">
      <c r="A3145" s="169" t="s">
        <v>5988</v>
      </c>
      <c r="B3145" s="133" t="s">
        <v>5989</v>
      </c>
      <c r="C3145" s="157"/>
    </row>
    <row r="3146" ht="13.5" spans="1:3">
      <c r="A3146" s="169" t="s">
        <v>5990</v>
      </c>
      <c r="B3146" s="133" t="s">
        <v>5991</v>
      </c>
      <c r="C3146" s="157"/>
    </row>
    <row r="3147" ht="13.5" spans="1:3">
      <c r="A3147" s="169" t="s">
        <v>5992</v>
      </c>
      <c r="B3147" s="133" t="s">
        <v>120</v>
      </c>
      <c r="C3147" s="157"/>
    </row>
    <row r="3148" ht="13.5" spans="1:3">
      <c r="A3148" s="169" t="s">
        <v>5993</v>
      </c>
      <c r="B3148" s="133" t="s">
        <v>5994</v>
      </c>
      <c r="C3148" s="157"/>
    </row>
    <row r="3149" ht="13.5" spans="1:3">
      <c r="A3149" s="169" t="s">
        <v>5995</v>
      </c>
      <c r="B3149" s="133" t="s">
        <v>5996</v>
      </c>
      <c r="C3149" s="157"/>
    </row>
    <row r="3150" ht="13.5" spans="1:3">
      <c r="A3150" s="169" t="s">
        <v>5997</v>
      </c>
      <c r="B3150" s="133" t="s">
        <v>5998</v>
      </c>
      <c r="C3150" s="157"/>
    </row>
    <row r="3151" ht="13.5" spans="1:3">
      <c r="A3151" s="169" t="s">
        <v>5999</v>
      </c>
      <c r="B3151" s="133" t="s">
        <v>6000</v>
      </c>
      <c r="C3151" s="157"/>
    </row>
    <row r="3152" ht="13.5" spans="1:3">
      <c r="A3152" s="169" t="s">
        <v>6001</v>
      </c>
      <c r="B3152" s="133" t="s">
        <v>6002</v>
      </c>
      <c r="C3152" s="157"/>
    </row>
    <row r="3153" ht="13.5" spans="1:3">
      <c r="A3153" s="169" t="s">
        <v>6003</v>
      </c>
      <c r="B3153" s="133" t="s">
        <v>6004</v>
      </c>
      <c r="C3153" s="157"/>
    </row>
    <row r="3154" ht="13.5" spans="1:3">
      <c r="A3154" s="169" t="s">
        <v>6005</v>
      </c>
      <c r="B3154" s="133" t="s">
        <v>6006</v>
      </c>
      <c r="C3154" s="157"/>
    </row>
    <row r="3155" ht="13.5" spans="1:3">
      <c r="A3155" s="169" t="s">
        <v>6007</v>
      </c>
      <c r="B3155" s="133" t="s">
        <v>6008</v>
      </c>
      <c r="C3155" s="157"/>
    </row>
    <row r="3156" ht="13.5" spans="1:3">
      <c r="A3156" s="169" t="s">
        <v>6009</v>
      </c>
      <c r="B3156" s="133" t="s">
        <v>6010</v>
      </c>
      <c r="C3156" s="157"/>
    </row>
    <row r="3157" ht="13.5" spans="1:3">
      <c r="A3157" s="169" t="s">
        <v>6011</v>
      </c>
      <c r="B3157" s="133" t="s">
        <v>6012</v>
      </c>
      <c r="C3157" s="157"/>
    </row>
    <row r="3158" ht="13.5" spans="1:3">
      <c r="A3158" s="169" t="s">
        <v>6013</v>
      </c>
      <c r="B3158" s="133" t="s">
        <v>6014</v>
      </c>
      <c r="C3158" s="157"/>
    </row>
    <row r="3159" ht="13.5" spans="1:3">
      <c r="A3159" s="169" t="s">
        <v>6015</v>
      </c>
      <c r="B3159" s="133" t="s">
        <v>6016</v>
      </c>
      <c r="C3159" s="157"/>
    </row>
    <row r="3160" ht="13.5" spans="1:3">
      <c r="A3160" s="169" t="s">
        <v>6017</v>
      </c>
      <c r="B3160" s="133" t="s">
        <v>6018</v>
      </c>
      <c r="C3160" s="157"/>
    </row>
    <row r="3161" ht="13.5" spans="1:3">
      <c r="A3161" s="169" t="s">
        <v>6019</v>
      </c>
      <c r="B3161" s="133" t="s">
        <v>120</v>
      </c>
      <c r="C3161" s="157"/>
    </row>
    <row r="3162" ht="13.5" spans="1:3">
      <c r="A3162" s="169" t="s">
        <v>6020</v>
      </c>
      <c r="B3162" s="133" t="s">
        <v>6021</v>
      </c>
      <c r="C3162" s="157"/>
    </row>
    <row r="3163" ht="13.5" spans="1:3">
      <c r="A3163" s="169" t="s">
        <v>6022</v>
      </c>
      <c r="B3163" s="133" t="s">
        <v>6023</v>
      </c>
      <c r="C3163" s="157"/>
    </row>
    <row r="3164" ht="13.5" spans="1:3">
      <c r="A3164" s="169" t="s">
        <v>6024</v>
      </c>
      <c r="B3164" s="133" t="s">
        <v>6025</v>
      </c>
      <c r="C3164" s="157"/>
    </row>
    <row r="3165" ht="13.5" spans="1:3">
      <c r="A3165" s="169" t="s">
        <v>6026</v>
      </c>
      <c r="B3165" s="133" t="s">
        <v>6027</v>
      </c>
      <c r="C3165" s="157"/>
    </row>
    <row r="3166" ht="13.5" spans="1:3">
      <c r="A3166" s="169" t="s">
        <v>6028</v>
      </c>
      <c r="B3166" s="133" t="s">
        <v>6029</v>
      </c>
      <c r="C3166" s="157"/>
    </row>
    <row r="3167" ht="13.5" spans="1:3">
      <c r="A3167" s="169" t="s">
        <v>6030</v>
      </c>
      <c r="B3167" s="133" t="s">
        <v>6031</v>
      </c>
      <c r="C3167" s="157"/>
    </row>
    <row r="3168" ht="13.5" spans="1:3">
      <c r="A3168" s="169" t="s">
        <v>6032</v>
      </c>
      <c r="B3168" s="133" t="s">
        <v>6033</v>
      </c>
      <c r="C3168" s="157"/>
    </row>
    <row r="3169" ht="13.5" spans="1:3">
      <c r="A3169" s="169" t="s">
        <v>6034</v>
      </c>
      <c r="B3169" s="133" t="s">
        <v>6035</v>
      </c>
      <c r="C3169" s="157"/>
    </row>
    <row r="3170" ht="13.5" spans="1:3">
      <c r="A3170" s="169" t="s">
        <v>6036</v>
      </c>
      <c r="B3170" s="133" t="s">
        <v>6037</v>
      </c>
      <c r="C3170" s="157"/>
    </row>
    <row r="3171" ht="13.5" spans="1:3">
      <c r="A3171" s="169" t="s">
        <v>6038</v>
      </c>
      <c r="B3171" s="133" t="s">
        <v>6039</v>
      </c>
      <c r="C3171" s="157"/>
    </row>
    <row r="3172" ht="13.5" spans="1:3">
      <c r="A3172" s="169" t="s">
        <v>6040</v>
      </c>
      <c r="B3172" s="133" t="s">
        <v>6041</v>
      </c>
      <c r="C3172" s="157"/>
    </row>
    <row r="3173" ht="13.5" spans="1:3">
      <c r="A3173" s="169" t="s">
        <v>6042</v>
      </c>
      <c r="B3173" s="133" t="s">
        <v>120</v>
      </c>
      <c r="C3173" s="157"/>
    </row>
    <row r="3174" ht="13.5" spans="1:3">
      <c r="A3174" s="169" t="s">
        <v>6043</v>
      </c>
      <c r="B3174" s="133" t="s">
        <v>6044</v>
      </c>
      <c r="C3174" s="157"/>
    </row>
    <row r="3175" ht="13.5" spans="1:3">
      <c r="A3175" s="169" t="s">
        <v>6045</v>
      </c>
      <c r="B3175" s="133" t="s">
        <v>6046</v>
      </c>
      <c r="C3175" s="157"/>
    </row>
    <row r="3176" ht="13.5" spans="1:3">
      <c r="A3176" s="169" t="s">
        <v>6047</v>
      </c>
      <c r="B3176" s="133" t="s">
        <v>6048</v>
      </c>
      <c r="C3176" s="157"/>
    </row>
    <row r="3177" ht="13.5" spans="1:3">
      <c r="A3177" s="169" t="s">
        <v>6049</v>
      </c>
      <c r="B3177" s="133" t="s">
        <v>6050</v>
      </c>
      <c r="C3177" s="157"/>
    </row>
    <row r="3178" ht="13.5" spans="1:3">
      <c r="A3178" s="169" t="s">
        <v>6051</v>
      </c>
      <c r="B3178" s="133" t="s">
        <v>6052</v>
      </c>
      <c r="C3178" s="157"/>
    </row>
    <row r="3179" ht="13.5" spans="1:3">
      <c r="A3179" s="169" t="s">
        <v>6053</v>
      </c>
      <c r="B3179" s="133" t="s">
        <v>6054</v>
      </c>
      <c r="C3179" s="157"/>
    </row>
    <row r="3180" ht="13.5" spans="1:3">
      <c r="A3180" s="169" t="s">
        <v>6055</v>
      </c>
      <c r="B3180" s="133" t="s">
        <v>6056</v>
      </c>
      <c r="C3180" s="157"/>
    </row>
    <row r="3181" ht="13.5" spans="1:3">
      <c r="A3181" s="169" t="s">
        <v>6057</v>
      </c>
      <c r="B3181" s="133" t="s">
        <v>6058</v>
      </c>
      <c r="C3181" s="157"/>
    </row>
    <row r="3182" ht="13.5" spans="1:3">
      <c r="A3182" s="169" t="s">
        <v>6059</v>
      </c>
      <c r="B3182" s="133" t="s">
        <v>6060</v>
      </c>
      <c r="C3182" s="157"/>
    </row>
    <row r="3183" ht="13.5" spans="1:3">
      <c r="A3183" s="169" t="s">
        <v>6061</v>
      </c>
      <c r="B3183" s="133" t="s">
        <v>120</v>
      </c>
      <c r="C3183" s="157"/>
    </row>
    <row r="3184" ht="13.5" spans="1:3">
      <c r="A3184" s="169" t="s">
        <v>6062</v>
      </c>
      <c r="B3184" s="133" t="s">
        <v>5665</v>
      </c>
      <c r="C3184" s="157"/>
    </row>
    <row r="3185" ht="13.5" spans="1:3">
      <c r="A3185" s="169" t="s">
        <v>6063</v>
      </c>
      <c r="B3185" s="133" t="s">
        <v>6064</v>
      </c>
      <c r="C3185" s="157"/>
    </row>
    <row r="3186" ht="13.5" spans="1:3">
      <c r="A3186" s="169" t="s">
        <v>6065</v>
      </c>
      <c r="B3186" s="133" t="s">
        <v>6066</v>
      </c>
      <c r="C3186" s="157"/>
    </row>
    <row r="3187" ht="13.5" spans="1:3">
      <c r="A3187" s="169" t="s">
        <v>6067</v>
      </c>
      <c r="B3187" s="133" t="s">
        <v>6068</v>
      </c>
      <c r="C3187" s="157"/>
    </row>
    <row r="3188" ht="13.5" spans="1:3">
      <c r="A3188" s="169" t="s">
        <v>6069</v>
      </c>
      <c r="B3188" s="133" t="s">
        <v>6070</v>
      </c>
      <c r="C3188" s="157"/>
    </row>
    <row r="3189" ht="13.5" spans="1:3">
      <c r="A3189" s="169" t="s">
        <v>6071</v>
      </c>
      <c r="B3189" s="133" t="s">
        <v>6072</v>
      </c>
      <c r="C3189" s="157"/>
    </row>
    <row r="3190" ht="13.5" spans="1:3">
      <c r="A3190" s="169" t="s">
        <v>6073</v>
      </c>
      <c r="B3190" s="133" t="s">
        <v>6074</v>
      </c>
      <c r="C3190" s="157"/>
    </row>
    <row r="3191" ht="13.5" spans="1:3">
      <c r="A3191" s="169" t="s">
        <v>6075</v>
      </c>
      <c r="B3191" s="133" t="s">
        <v>6076</v>
      </c>
      <c r="C3191" s="157"/>
    </row>
    <row r="3192" ht="13.5" spans="1:3">
      <c r="A3192" s="169" t="s">
        <v>6077</v>
      </c>
      <c r="B3192" s="133" t="s">
        <v>6078</v>
      </c>
      <c r="C3192" s="157"/>
    </row>
    <row r="3193" ht="13.5" spans="1:3">
      <c r="A3193" s="169" t="s">
        <v>6079</v>
      </c>
      <c r="B3193" s="133" t="s">
        <v>120</v>
      </c>
      <c r="C3193" s="157"/>
    </row>
    <row r="3194" ht="13.5" spans="1:3">
      <c r="A3194" s="169" t="s">
        <v>6080</v>
      </c>
      <c r="B3194" s="133" t="s">
        <v>6081</v>
      </c>
      <c r="C3194" s="157"/>
    </row>
    <row r="3195" ht="13.5" spans="1:3">
      <c r="A3195" s="169" t="s">
        <v>6082</v>
      </c>
      <c r="B3195" s="133" t="s">
        <v>120</v>
      </c>
      <c r="C3195" s="157"/>
    </row>
    <row r="3196" ht="13.5" spans="1:3">
      <c r="A3196" s="169" t="s">
        <v>6083</v>
      </c>
      <c r="B3196" s="133" t="s">
        <v>6084</v>
      </c>
      <c r="C3196" s="157"/>
    </row>
    <row r="3197" ht="13.5" spans="1:3">
      <c r="A3197" s="169" t="s">
        <v>6085</v>
      </c>
      <c r="B3197" s="133" t="s">
        <v>6086</v>
      </c>
      <c r="C3197" s="157"/>
    </row>
    <row r="3198" ht="13.5" spans="1:3">
      <c r="A3198" s="169" t="s">
        <v>6087</v>
      </c>
      <c r="B3198" s="133" t="s">
        <v>6088</v>
      </c>
      <c r="C3198" s="157"/>
    </row>
    <row r="3199" ht="13.5" spans="1:3">
      <c r="A3199" s="169" t="s">
        <v>6089</v>
      </c>
      <c r="B3199" s="133" t="s">
        <v>120</v>
      </c>
      <c r="C3199" s="157"/>
    </row>
    <row r="3200" ht="13.5" spans="1:3">
      <c r="A3200" s="169" t="s">
        <v>6090</v>
      </c>
      <c r="B3200" s="133" t="s">
        <v>6091</v>
      </c>
      <c r="C3200" s="157"/>
    </row>
    <row r="3201" ht="13.5" spans="1:3">
      <c r="A3201" s="169" t="s">
        <v>6092</v>
      </c>
      <c r="B3201" s="133" t="s">
        <v>6093</v>
      </c>
      <c r="C3201" s="157"/>
    </row>
    <row r="3202" ht="13.5" spans="1:3">
      <c r="A3202" s="169" t="s">
        <v>6094</v>
      </c>
      <c r="B3202" s="133" t="s">
        <v>6095</v>
      </c>
      <c r="C3202" s="157"/>
    </row>
    <row r="3203" ht="13.5" spans="1:3">
      <c r="A3203" s="169" t="s">
        <v>6096</v>
      </c>
      <c r="B3203" s="133" t="s">
        <v>6097</v>
      </c>
      <c r="C3203" s="157"/>
    </row>
    <row r="3204" ht="13.5" spans="1:3">
      <c r="A3204" s="169" t="s">
        <v>6098</v>
      </c>
      <c r="B3204" s="133" t="s">
        <v>6099</v>
      </c>
      <c r="C3204" s="157"/>
    </row>
    <row r="3205" ht="13.5" spans="1:3">
      <c r="A3205" s="169" t="s">
        <v>6100</v>
      </c>
      <c r="B3205" s="133" t="s">
        <v>6101</v>
      </c>
      <c r="C3205" s="157"/>
    </row>
    <row r="3206" ht="13.5" spans="1:3">
      <c r="A3206" s="169" t="s">
        <v>6102</v>
      </c>
      <c r="B3206" s="133" t="s">
        <v>120</v>
      </c>
      <c r="C3206" s="157"/>
    </row>
    <row r="3207" ht="13.5" spans="1:3">
      <c r="A3207" s="169" t="s">
        <v>6103</v>
      </c>
      <c r="B3207" s="133" t="s">
        <v>6104</v>
      </c>
      <c r="C3207" s="157"/>
    </row>
    <row r="3208" ht="13.5" spans="1:3">
      <c r="A3208" s="169" t="s">
        <v>6105</v>
      </c>
      <c r="B3208" s="133" t="s">
        <v>6106</v>
      </c>
      <c r="C3208" s="157"/>
    </row>
    <row r="3209" ht="13.5" spans="1:3">
      <c r="A3209" s="169" t="s">
        <v>6107</v>
      </c>
      <c r="B3209" s="133" t="s">
        <v>6108</v>
      </c>
      <c r="C3209" s="157"/>
    </row>
    <row r="3210" ht="13.5" spans="1:3">
      <c r="A3210" s="169" t="s">
        <v>6109</v>
      </c>
      <c r="B3210" s="133" t="s">
        <v>6110</v>
      </c>
      <c r="C3210" s="157"/>
    </row>
    <row r="3211" ht="13.5" spans="1:3">
      <c r="A3211" s="169" t="s">
        <v>6111</v>
      </c>
      <c r="B3211" s="133" t="s">
        <v>6112</v>
      </c>
      <c r="C3211" s="157"/>
    </row>
    <row r="3212" ht="13.5" spans="1:3">
      <c r="A3212" s="169" t="s">
        <v>6113</v>
      </c>
      <c r="B3212" s="133" t="s">
        <v>6114</v>
      </c>
      <c r="C3212" s="157"/>
    </row>
    <row r="3213" ht="13.5" spans="1:3">
      <c r="A3213" s="169" t="s">
        <v>6115</v>
      </c>
      <c r="B3213" s="133" t="s">
        <v>6116</v>
      </c>
      <c r="C3213" s="157"/>
    </row>
    <row r="3214" ht="13.5" spans="1:3">
      <c r="A3214" s="169" t="s">
        <v>6117</v>
      </c>
      <c r="B3214" s="133" t="s">
        <v>6118</v>
      </c>
      <c r="C3214" s="157"/>
    </row>
    <row r="3215" ht="13.5" spans="1:3">
      <c r="A3215" s="169" t="s">
        <v>6119</v>
      </c>
      <c r="B3215" s="133" t="s">
        <v>120</v>
      </c>
      <c r="C3215" s="157"/>
    </row>
    <row r="3216" ht="13.5" spans="1:3">
      <c r="A3216" s="169" t="s">
        <v>6120</v>
      </c>
      <c r="B3216" s="133" t="s">
        <v>6121</v>
      </c>
      <c r="C3216" s="157"/>
    </row>
    <row r="3217" ht="13.5" spans="1:3">
      <c r="A3217" s="169" t="s">
        <v>6122</v>
      </c>
      <c r="B3217" s="133" t="s">
        <v>6123</v>
      </c>
      <c r="C3217" s="157"/>
    </row>
    <row r="3218" ht="13.5" spans="1:3">
      <c r="A3218" s="169" t="s">
        <v>6124</v>
      </c>
      <c r="B3218" s="133" t="s">
        <v>6125</v>
      </c>
      <c r="C3218" s="157"/>
    </row>
    <row r="3219" ht="13.5" spans="1:3">
      <c r="A3219" s="169" t="s">
        <v>6126</v>
      </c>
      <c r="B3219" s="133" t="s">
        <v>6127</v>
      </c>
      <c r="C3219" s="157"/>
    </row>
    <row r="3220" ht="13.5" spans="1:3">
      <c r="A3220" s="169" t="s">
        <v>6128</v>
      </c>
      <c r="B3220" s="133" t="s">
        <v>6129</v>
      </c>
      <c r="C3220" s="157"/>
    </row>
    <row r="3221" ht="13.5" spans="1:3">
      <c r="A3221" s="169" t="s">
        <v>6130</v>
      </c>
      <c r="B3221" s="133" t="s">
        <v>120</v>
      </c>
      <c r="C3221" s="157"/>
    </row>
    <row r="3222" ht="13.5" spans="1:3">
      <c r="A3222" s="169" t="s">
        <v>6131</v>
      </c>
      <c r="B3222" s="133" t="s">
        <v>6132</v>
      </c>
      <c r="C3222" s="157"/>
    </row>
    <row r="3223" ht="13.5" spans="1:3">
      <c r="A3223" s="169" t="s">
        <v>6133</v>
      </c>
      <c r="B3223" s="133" t="s">
        <v>6134</v>
      </c>
      <c r="C3223" s="157"/>
    </row>
    <row r="3224" ht="13.5" spans="1:3">
      <c r="A3224" s="169" t="s">
        <v>6135</v>
      </c>
      <c r="B3224" s="133" t="s">
        <v>6136</v>
      </c>
      <c r="C3224" s="157"/>
    </row>
    <row r="3225" ht="13.5" spans="1:3">
      <c r="A3225" s="169" t="s">
        <v>6137</v>
      </c>
      <c r="B3225" s="133" t="s">
        <v>6138</v>
      </c>
      <c r="C3225" s="157"/>
    </row>
    <row r="3226" ht="13.5" spans="1:3">
      <c r="A3226" s="169" t="s">
        <v>6139</v>
      </c>
      <c r="B3226" s="133" t="s">
        <v>6140</v>
      </c>
      <c r="C3226" s="157"/>
    </row>
    <row r="3227" ht="13.5" spans="1:3">
      <c r="A3227" s="169" t="s">
        <v>6141</v>
      </c>
      <c r="B3227" s="133" t="s">
        <v>6142</v>
      </c>
      <c r="C3227" s="157"/>
    </row>
    <row r="3228" ht="13.5" spans="1:3">
      <c r="A3228" s="169" t="s">
        <v>6143</v>
      </c>
      <c r="B3228" s="133" t="s">
        <v>6144</v>
      </c>
      <c r="C3228" s="157"/>
    </row>
    <row r="3229" ht="13.5" spans="1:3">
      <c r="A3229" s="169" t="s">
        <v>6145</v>
      </c>
      <c r="B3229" s="133" t="s">
        <v>120</v>
      </c>
      <c r="C3229" s="157"/>
    </row>
    <row r="3230" ht="13.5" spans="1:3">
      <c r="A3230" s="169" t="s">
        <v>6146</v>
      </c>
      <c r="B3230" s="133" t="s">
        <v>6147</v>
      </c>
      <c r="C3230" s="157"/>
    </row>
    <row r="3231" ht="13.5" spans="1:3">
      <c r="A3231" s="169" t="s">
        <v>6148</v>
      </c>
      <c r="B3231" s="133" t="s">
        <v>6149</v>
      </c>
      <c r="C3231" s="157"/>
    </row>
    <row r="3232" ht="13.5" spans="1:3">
      <c r="A3232" s="169" t="s">
        <v>6150</v>
      </c>
      <c r="B3232" s="133" t="s">
        <v>6151</v>
      </c>
      <c r="C3232" s="157"/>
    </row>
    <row r="3233" ht="13.5" spans="1:3">
      <c r="A3233" s="169" t="s">
        <v>6152</v>
      </c>
      <c r="B3233" s="133" t="s">
        <v>6153</v>
      </c>
      <c r="C3233" s="157"/>
    </row>
    <row r="3234" ht="13.5" spans="1:3">
      <c r="A3234" s="169" t="s">
        <v>6154</v>
      </c>
      <c r="B3234" s="133" t="s">
        <v>6155</v>
      </c>
      <c r="C3234" s="157"/>
    </row>
    <row r="3235" ht="13.5" spans="1:3">
      <c r="A3235" s="169" t="s">
        <v>6156</v>
      </c>
      <c r="B3235" s="133" t="s">
        <v>6157</v>
      </c>
      <c r="C3235" s="157"/>
    </row>
    <row r="3236" ht="13.5" spans="1:3">
      <c r="A3236" s="169" t="s">
        <v>6158</v>
      </c>
      <c r="B3236" s="133" t="s">
        <v>6159</v>
      </c>
      <c r="C3236" s="157"/>
    </row>
    <row r="3237" ht="13.5" spans="1:3">
      <c r="A3237" s="169" t="s">
        <v>6160</v>
      </c>
      <c r="B3237" s="133" t="s">
        <v>6161</v>
      </c>
      <c r="C3237" s="157"/>
    </row>
    <row r="3238" ht="13.5" spans="1:3">
      <c r="A3238" s="169" t="s">
        <v>6162</v>
      </c>
      <c r="B3238" s="133" t="s">
        <v>120</v>
      </c>
      <c r="C3238" s="157"/>
    </row>
    <row r="3239" ht="13.5" spans="1:3">
      <c r="A3239" s="169" t="s">
        <v>6163</v>
      </c>
      <c r="B3239" s="133" t="s">
        <v>6164</v>
      </c>
      <c r="C3239" s="157"/>
    </row>
    <row r="3240" ht="13.5" spans="1:3">
      <c r="A3240" s="169" t="s">
        <v>6165</v>
      </c>
      <c r="B3240" s="133" t="s">
        <v>6166</v>
      </c>
      <c r="C3240" s="157"/>
    </row>
    <row r="3241" ht="13.5" spans="1:3">
      <c r="A3241" s="169" t="s">
        <v>6167</v>
      </c>
      <c r="B3241" s="133" t="s">
        <v>6168</v>
      </c>
      <c r="C3241" s="157"/>
    </row>
    <row r="3242" ht="13.5" spans="1:3">
      <c r="A3242" s="169" t="s">
        <v>6169</v>
      </c>
      <c r="B3242" s="133" t="s">
        <v>6170</v>
      </c>
      <c r="C3242" s="157"/>
    </row>
    <row r="3243" ht="13.5" spans="1:3">
      <c r="A3243" s="169" t="s">
        <v>6171</v>
      </c>
      <c r="B3243" s="133" t="s">
        <v>6172</v>
      </c>
      <c r="C3243" s="157"/>
    </row>
    <row r="3244" ht="13.5" spans="1:3">
      <c r="A3244" s="169" t="s">
        <v>6173</v>
      </c>
      <c r="B3244" s="133" t="s">
        <v>6174</v>
      </c>
      <c r="C3244" s="157"/>
    </row>
    <row r="3245" ht="13.5" spans="1:3">
      <c r="A3245" s="169" t="s">
        <v>6175</v>
      </c>
      <c r="B3245" s="133" t="s">
        <v>6176</v>
      </c>
      <c r="C3245" s="157"/>
    </row>
    <row r="3246" ht="13.5" spans="1:3">
      <c r="A3246" s="169" t="s">
        <v>6177</v>
      </c>
      <c r="B3246" s="133" t="s">
        <v>6178</v>
      </c>
      <c r="C3246" s="157"/>
    </row>
    <row r="3247" ht="13.5" spans="1:3">
      <c r="A3247" s="169" t="s">
        <v>6179</v>
      </c>
      <c r="B3247" s="133" t="s">
        <v>120</v>
      </c>
      <c r="C3247" s="157"/>
    </row>
    <row r="3248" ht="13.5" spans="1:3">
      <c r="A3248" s="169" t="s">
        <v>6180</v>
      </c>
      <c r="B3248" s="133" t="s">
        <v>6181</v>
      </c>
      <c r="C3248" s="157"/>
    </row>
    <row r="3249" ht="13.5" spans="1:3">
      <c r="A3249" s="169" t="s">
        <v>6182</v>
      </c>
      <c r="B3249" s="133" t="s">
        <v>6183</v>
      </c>
      <c r="C3249" s="157"/>
    </row>
    <row r="3250" ht="13.5" spans="1:3">
      <c r="A3250" s="169" t="s">
        <v>6184</v>
      </c>
      <c r="B3250" s="133" t="s">
        <v>6185</v>
      </c>
      <c r="C3250" s="157"/>
    </row>
    <row r="3251" ht="13.5" spans="1:3">
      <c r="A3251" s="169" t="s">
        <v>6186</v>
      </c>
      <c r="B3251" s="133" t="s">
        <v>6187</v>
      </c>
      <c r="C3251" s="157"/>
    </row>
    <row r="3252" ht="13.5" spans="1:3">
      <c r="A3252" s="169" t="s">
        <v>6188</v>
      </c>
      <c r="B3252" s="133" t="s">
        <v>6189</v>
      </c>
      <c r="C3252" s="157"/>
    </row>
    <row r="3253" ht="13.5" spans="1:3">
      <c r="A3253" s="169" t="s">
        <v>6190</v>
      </c>
      <c r="B3253" s="133" t="s">
        <v>6191</v>
      </c>
      <c r="C3253" s="157"/>
    </row>
    <row r="3254" ht="13.5" spans="1:3">
      <c r="A3254" s="169" t="s">
        <v>6192</v>
      </c>
      <c r="B3254" s="133" t="s">
        <v>6193</v>
      </c>
      <c r="C3254" s="157"/>
    </row>
    <row r="3255" ht="13.5" spans="1:3">
      <c r="A3255" s="169" t="s">
        <v>6194</v>
      </c>
      <c r="B3255" s="133" t="s">
        <v>6195</v>
      </c>
      <c r="C3255" s="157"/>
    </row>
    <row r="3256" ht="13.5" spans="1:3">
      <c r="A3256" s="169" t="s">
        <v>6196</v>
      </c>
      <c r="B3256" s="133" t="s">
        <v>6197</v>
      </c>
      <c r="C3256" s="157"/>
    </row>
    <row r="3257" ht="13.5" spans="1:3">
      <c r="A3257" s="169" t="s">
        <v>6198</v>
      </c>
      <c r="B3257" s="133" t="s">
        <v>120</v>
      </c>
      <c r="C3257" s="157"/>
    </row>
    <row r="3258" ht="13.5" spans="1:3">
      <c r="A3258" s="169" t="s">
        <v>6199</v>
      </c>
      <c r="B3258" s="133" t="s">
        <v>6200</v>
      </c>
      <c r="C3258" s="157"/>
    </row>
    <row r="3259" ht="13.5" spans="1:3">
      <c r="A3259" s="169" t="s">
        <v>6201</v>
      </c>
      <c r="B3259" s="133" t="s">
        <v>6202</v>
      </c>
      <c r="C3259" s="157"/>
    </row>
    <row r="3260" ht="13.5" spans="1:3">
      <c r="A3260" s="169" t="s">
        <v>6203</v>
      </c>
      <c r="B3260" s="133" t="s">
        <v>6204</v>
      </c>
      <c r="C3260" s="157"/>
    </row>
    <row r="3261" ht="13.5" spans="1:3">
      <c r="A3261" s="169" t="s">
        <v>6205</v>
      </c>
      <c r="B3261" s="133" t="s">
        <v>6206</v>
      </c>
      <c r="C3261" s="157"/>
    </row>
    <row r="3262" ht="13.5" spans="1:3">
      <c r="A3262" s="169" t="s">
        <v>6207</v>
      </c>
      <c r="B3262" s="133" t="s">
        <v>6208</v>
      </c>
      <c r="C3262" s="157"/>
    </row>
    <row r="3263" ht="13.5" spans="1:3">
      <c r="A3263" s="169" t="s">
        <v>6209</v>
      </c>
      <c r="B3263" s="133" t="s">
        <v>6210</v>
      </c>
      <c r="C3263" s="157"/>
    </row>
    <row r="3264" ht="13.5" spans="1:3">
      <c r="A3264" s="169" t="s">
        <v>6211</v>
      </c>
      <c r="B3264" s="133" t="s">
        <v>6212</v>
      </c>
      <c r="C3264" s="157"/>
    </row>
    <row r="3265" ht="13.5" spans="1:3">
      <c r="A3265" s="169" t="s">
        <v>6213</v>
      </c>
      <c r="B3265" s="133" t="s">
        <v>6214</v>
      </c>
      <c r="C3265" s="157"/>
    </row>
    <row r="3266" ht="13.5" spans="1:3">
      <c r="A3266" s="169" t="s">
        <v>6215</v>
      </c>
      <c r="B3266" s="133" t="s">
        <v>120</v>
      </c>
      <c r="C3266" s="157"/>
    </row>
    <row r="3267" ht="13.5" spans="1:3">
      <c r="A3267" s="169" t="s">
        <v>6216</v>
      </c>
      <c r="B3267" s="133" t="s">
        <v>6217</v>
      </c>
      <c r="C3267" s="157"/>
    </row>
    <row r="3268" ht="13.5" spans="1:3">
      <c r="A3268" s="169" t="s">
        <v>6218</v>
      </c>
      <c r="B3268" s="133" t="s">
        <v>6219</v>
      </c>
      <c r="C3268" s="157"/>
    </row>
    <row r="3269" ht="13.5" spans="1:3">
      <c r="A3269" s="169" t="s">
        <v>6220</v>
      </c>
      <c r="B3269" s="133" t="s">
        <v>6221</v>
      </c>
      <c r="C3269" s="157"/>
    </row>
    <row r="3270" ht="13.5" spans="1:3">
      <c r="A3270" s="169" t="s">
        <v>6222</v>
      </c>
      <c r="B3270" s="133" t="s">
        <v>6223</v>
      </c>
      <c r="C3270" s="157"/>
    </row>
    <row r="3271" ht="13.5" spans="1:3">
      <c r="A3271" s="169" t="s">
        <v>6224</v>
      </c>
      <c r="B3271" s="133" t="s">
        <v>6225</v>
      </c>
      <c r="C3271" s="157"/>
    </row>
    <row r="3272" ht="13.5" spans="1:3">
      <c r="A3272" s="169" t="s">
        <v>6226</v>
      </c>
      <c r="B3272" s="133" t="s">
        <v>6227</v>
      </c>
      <c r="C3272" s="157"/>
    </row>
    <row r="3273" ht="13.5" spans="1:3">
      <c r="A3273" s="169" t="s">
        <v>6228</v>
      </c>
      <c r="B3273" s="133" t="s">
        <v>6229</v>
      </c>
      <c r="C3273" s="157"/>
    </row>
    <row r="3274" ht="13.5" spans="1:3">
      <c r="A3274" s="169" t="s">
        <v>6230</v>
      </c>
      <c r="B3274" s="133" t="s">
        <v>6231</v>
      </c>
      <c r="C3274" s="157"/>
    </row>
    <row r="3275" ht="13.5" spans="1:3">
      <c r="A3275" s="169" t="s">
        <v>6232</v>
      </c>
      <c r="B3275" s="133" t="s">
        <v>6233</v>
      </c>
      <c r="C3275" s="157"/>
    </row>
    <row r="3276" ht="13.5" spans="1:3">
      <c r="A3276" s="169" t="s">
        <v>6234</v>
      </c>
      <c r="B3276" s="133" t="s">
        <v>6235</v>
      </c>
      <c r="C3276" s="157"/>
    </row>
    <row r="3277" ht="13.5" spans="1:3">
      <c r="A3277" s="169" t="s">
        <v>6236</v>
      </c>
      <c r="B3277" s="133" t="s">
        <v>6237</v>
      </c>
      <c r="C3277" s="157"/>
    </row>
    <row r="3278" ht="13.5" spans="1:3">
      <c r="A3278" s="169" t="s">
        <v>6238</v>
      </c>
      <c r="B3278" s="133" t="s">
        <v>6239</v>
      </c>
      <c r="C3278" s="157"/>
    </row>
    <row r="3279" ht="13.5" spans="1:3">
      <c r="A3279" s="169" t="s">
        <v>6240</v>
      </c>
      <c r="B3279" s="133" t="s">
        <v>6241</v>
      </c>
      <c r="C3279" s="157"/>
    </row>
    <row r="3280" ht="13.5" spans="1:3">
      <c r="A3280" s="169" t="s">
        <v>6242</v>
      </c>
      <c r="B3280" s="133" t="s">
        <v>6243</v>
      </c>
      <c r="C3280" s="157"/>
    </row>
    <row r="3281" ht="13.5" spans="1:3">
      <c r="A3281" s="169" t="s">
        <v>6244</v>
      </c>
      <c r="B3281" s="133" t="s">
        <v>6245</v>
      </c>
      <c r="C3281" s="157"/>
    </row>
    <row r="3282" ht="13.5" spans="1:3">
      <c r="A3282" s="169" t="s">
        <v>6246</v>
      </c>
      <c r="B3282" s="133" t="s">
        <v>6247</v>
      </c>
      <c r="C3282" s="157"/>
    </row>
    <row r="3283" ht="13.5" spans="1:3">
      <c r="A3283" s="169" t="s">
        <v>6248</v>
      </c>
      <c r="B3283" s="133" t="s">
        <v>6249</v>
      </c>
      <c r="C3283" s="157"/>
    </row>
    <row r="3284" ht="13.5" spans="1:3">
      <c r="A3284" s="169" t="s">
        <v>6250</v>
      </c>
      <c r="B3284" s="133" t="s">
        <v>6251</v>
      </c>
      <c r="C3284" s="157"/>
    </row>
    <row r="3285" ht="13.5" spans="1:3">
      <c r="A3285" s="169" t="s">
        <v>6252</v>
      </c>
      <c r="B3285" s="133" t="s">
        <v>6253</v>
      </c>
      <c r="C3285" s="157"/>
    </row>
    <row r="3286" ht="13.5" spans="1:3">
      <c r="A3286" s="169" t="s">
        <v>6254</v>
      </c>
      <c r="B3286" s="133" t="s">
        <v>6255</v>
      </c>
      <c r="C3286" s="157"/>
    </row>
    <row r="3287" ht="13.5" spans="1:3">
      <c r="A3287" s="169" t="s">
        <v>6256</v>
      </c>
      <c r="B3287" s="133" t="s">
        <v>6257</v>
      </c>
      <c r="C3287" s="157"/>
    </row>
    <row r="3288" ht="13.5" spans="1:3">
      <c r="A3288" s="169" t="s">
        <v>6258</v>
      </c>
      <c r="B3288" s="133" t="s">
        <v>6259</v>
      </c>
      <c r="C3288" s="157"/>
    </row>
    <row r="3289" ht="13.5" spans="1:3">
      <c r="A3289" s="169" t="s">
        <v>6260</v>
      </c>
      <c r="B3289" s="133" t="s">
        <v>6261</v>
      </c>
      <c r="C3289" s="157"/>
    </row>
    <row r="3290" ht="13.5" spans="1:3">
      <c r="A3290" s="169" t="s">
        <v>6262</v>
      </c>
      <c r="B3290" s="133" t="s">
        <v>6263</v>
      </c>
      <c r="C3290" s="157"/>
    </row>
    <row r="3291" ht="13.5" spans="1:3">
      <c r="A3291" s="169" t="s">
        <v>6264</v>
      </c>
      <c r="B3291" s="133" t="s">
        <v>6265</v>
      </c>
      <c r="C3291" s="157"/>
    </row>
    <row r="3292" ht="13.5" spans="1:3">
      <c r="A3292" s="169" t="s">
        <v>6266</v>
      </c>
      <c r="B3292" s="133" t="s">
        <v>6267</v>
      </c>
      <c r="C3292" s="157"/>
    </row>
    <row r="3293" ht="13.5" spans="1:3">
      <c r="A3293" s="169" t="s">
        <v>6268</v>
      </c>
      <c r="B3293" s="133" t="s">
        <v>6269</v>
      </c>
      <c r="C3293" s="157"/>
    </row>
    <row r="3294" ht="13.5" spans="1:3">
      <c r="A3294" s="169" t="s">
        <v>6270</v>
      </c>
      <c r="B3294" s="133" t="s">
        <v>6271</v>
      </c>
      <c r="C3294" s="157"/>
    </row>
    <row r="3295" ht="13.5" spans="1:3">
      <c r="A3295" s="169" t="s">
        <v>6272</v>
      </c>
      <c r="B3295" s="133" t="s">
        <v>6273</v>
      </c>
      <c r="C3295" s="157"/>
    </row>
    <row r="3296" ht="13.5" spans="1:3">
      <c r="A3296" s="169" t="s">
        <v>6274</v>
      </c>
      <c r="B3296" s="133" t="s">
        <v>120</v>
      </c>
      <c r="C3296" s="157"/>
    </row>
    <row r="3297" ht="13.5" spans="1:3">
      <c r="A3297" s="169" t="s">
        <v>6275</v>
      </c>
      <c r="B3297" s="133" t="s">
        <v>6276</v>
      </c>
      <c r="C3297" s="157"/>
    </row>
    <row r="3298" ht="13.5" spans="1:3">
      <c r="A3298" s="169" t="s">
        <v>6277</v>
      </c>
      <c r="B3298" s="133" t="s">
        <v>4377</v>
      </c>
      <c r="C3298" s="157"/>
    </row>
    <row r="3299" ht="13.5" spans="1:3">
      <c r="A3299" s="169" t="s">
        <v>6278</v>
      </c>
      <c r="B3299" s="133" t="s">
        <v>6279</v>
      </c>
      <c r="C3299" s="157"/>
    </row>
    <row r="3300" ht="13.5" spans="1:3">
      <c r="A3300" s="169" t="s">
        <v>6280</v>
      </c>
      <c r="B3300" s="133" t="s">
        <v>6281</v>
      </c>
      <c r="C3300" s="157"/>
    </row>
    <row r="3301" ht="13.5" spans="1:3">
      <c r="A3301" s="169" t="s">
        <v>6282</v>
      </c>
      <c r="B3301" s="133" t="s">
        <v>6283</v>
      </c>
      <c r="C3301" s="157"/>
    </row>
    <row r="3302" ht="13.5" spans="1:3">
      <c r="A3302" s="169" t="s">
        <v>6284</v>
      </c>
      <c r="B3302" s="133" t="s">
        <v>6285</v>
      </c>
      <c r="C3302" s="157"/>
    </row>
    <row r="3303" ht="13.5" spans="1:3">
      <c r="A3303" s="169" t="s">
        <v>6286</v>
      </c>
      <c r="B3303" s="133" t="s">
        <v>6287</v>
      </c>
      <c r="C3303" s="157"/>
    </row>
    <row r="3304" ht="13.5" spans="1:3">
      <c r="A3304" s="169" t="s">
        <v>6288</v>
      </c>
      <c r="B3304" s="133" t="s">
        <v>6289</v>
      </c>
      <c r="C3304" s="157"/>
    </row>
    <row r="3305" ht="13.5" spans="1:3">
      <c r="A3305" s="169" t="s">
        <v>6290</v>
      </c>
      <c r="B3305" s="133" t="s">
        <v>6291</v>
      </c>
      <c r="C3305" s="157"/>
    </row>
    <row r="3306" ht="13.5" spans="1:3">
      <c r="A3306" s="169" t="s">
        <v>6292</v>
      </c>
      <c r="B3306" s="133" t="s">
        <v>6293</v>
      </c>
      <c r="C3306" s="157"/>
    </row>
    <row r="3307" ht="13.5" spans="1:3">
      <c r="A3307" s="169" t="s">
        <v>6294</v>
      </c>
      <c r="B3307" s="133" t="s">
        <v>6295</v>
      </c>
      <c r="C3307" s="157"/>
    </row>
    <row r="3308" ht="13.5" spans="1:3">
      <c r="A3308" s="169" t="s">
        <v>6296</v>
      </c>
      <c r="B3308" s="133" t="s">
        <v>6297</v>
      </c>
      <c r="C3308" s="157"/>
    </row>
    <row r="3309" ht="13.5" spans="1:3">
      <c r="A3309" s="169" t="s">
        <v>6298</v>
      </c>
      <c r="B3309" s="133" t="s">
        <v>6299</v>
      </c>
      <c r="C3309" s="157"/>
    </row>
    <row r="3310" ht="13.5" spans="1:3">
      <c r="A3310" s="169" t="s">
        <v>6300</v>
      </c>
      <c r="B3310" s="133" t="s">
        <v>6301</v>
      </c>
      <c r="C3310" s="157"/>
    </row>
    <row r="3311" ht="13.5" spans="1:3">
      <c r="A3311" s="169" t="s">
        <v>6302</v>
      </c>
      <c r="B3311" s="133" t="s">
        <v>6303</v>
      </c>
      <c r="C3311" s="157"/>
    </row>
    <row r="3312" ht="13.5" spans="1:3">
      <c r="A3312" s="169" t="s">
        <v>6304</v>
      </c>
      <c r="B3312" s="133" t="s">
        <v>6305</v>
      </c>
      <c r="C3312" s="157"/>
    </row>
    <row r="3313" ht="13.5" spans="1:3">
      <c r="A3313" s="169" t="s">
        <v>6306</v>
      </c>
      <c r="B3313" s="133" t="s">
        <v>6307</v>
      </c>
      <c r="C3313" s="157"/>
    </row>
    <row r="3314" ht="13.5" spans="1:3">
      <c r="A3314" s="169" t="s">
        <v>6308</v>
      </c>
      <c r="B3314" s="133" t="s">
        <v>6309</v>
      </c>
      <c r="C3314" s="157"/>
    </row>
    <row r="3315" ht="13.5" spans="1:3">
      <c r="A3315" s="169" t="s">
        <v>6310</v>
      </c>
      <c r="B3315" s="133" t="s">
        <v>6311</v>
      </c>
      <c r="C3315" s="157"/>
    </row>
    <row r="3316" ht="13.5" spans="1:3">
      <c r="A3316" s="169" t="s">
        <v>6312</v>
      </c>
      <c r="B3316" s="133" t="s">
        <v>6313</v>
      </c>
      <c r="C3316" s="157"/>
    </row>
    <row r="3317" ht="13.5" spans="1:3">
      <c r="A3317" s="169" t="s">
        <v>6314</v>
      </c>
      <c r="B3317" s="133" t="s">
        <v>6315</v>
      </c>
      <c r="C3317" s="157"/>
    </row>
    <row r="3318" ht="13.5" spans="1:3">
      <c r="A3318" s="169" t="s">
        <v>6316</v>
      </c>
      <c r="B3318" s="133" t="s">
        <v>6317</v>
      </c>
      <c r="C3318" s="157"/>
    </row>
    <row r="3319" ht="13.5" spans="1:3">
      <c r="A3319" s="169" t="s">
        <v>6318</v>
      </c>
      <c r="B3319" s="133" t="s">
        <v>6319</v>
      </c>
      <c r="C3319" s="157"/>
    </row>
    <row r="3320" ht="13.5" spans="1:3">
      <c r="A3320" s="169" t="s">
        <v>6320</v>
      </c>
      <c r="B3320" s="133" t="s">
        <v>6321</v>
      </c>
      <c r="C3320" s="157"/>
    </row>
    <row r="3321" ht="13.5" spans="1:3">
      <c r="A3321" s="169" t="s">
        <v>6322</v>
      </c>
      <c r="B3321" s="133" t="s">
        <v>6323</v>
      </c>
      <c r="C3321" s="157"/>
    </row>
    <row r="3322" ht="13.5" spans="1:3">
      <c r="A3322" s="169" t="s">
        <v>6324</v>
      </c>
      <c r="B3322" s="133" t="s">
        <v>6325</v>
      </c>
      <c r="C3322" s="157"/>
    </row>
    <row r="3323" ht="13.5" spans="1:3">
      <c r="A3323" s="169" t="s">
        <v>6326</v>
      </c>
      <c r="B3323" s="133" t="s">
        <v>6327</v>
      </c>
      <c r="C3323" s="157"/>
    </row>
    <row r="3324" ht="13.5" spans="1:3">
      <c r="A3324" s="169" t="s">
        <v>6328</v>
      </c>
      <c r="B3324" s="133" t="s">
        <v>6329</v>
      </c>
      <c r="C3324" s="157"/>
    </row>
    <row r="3325" ht="13.5" spans="1:3">
      <c r="A3325" s="169" t="s">
        <v>6330</v>
      </c>
      <c r="B3325" s="133" t="s">
        <v>6331</v>
      </c>
      <c r="C3325" s="157"/>
    </row>
    <row r="3326" ht="13.5" spans="1:3">
      <c r="A3326" s="169" t="s">
        <v>6332</v>
      </c>
      <c r="B3326" s="133" t="s">
        <v>6333</v>
      </c>
      <c r="C3326" s="157"/>
    </row>
    <row r="3327" ht="13.5" spans="1:3">
      <c r="A3327" s="169" t="s">
        <v>6334</v>
      </c>
      <c r="B3327" s="133" t="s">
        <v>6335</v>
      </c>
      <c r="C3327" s="157"/>
    </row>
    <row r="3328" ht="13.5" spans="1:3">
      <c r="A3328" s="169" t="s">
        <v>6336</v>
      </c>
      <c r="B3328" s="133" t="s">
        <v>6337</v>
      </c>
      <c r="C3328" s="157"/>
    </row>
    <row r="3329" ht="13.5" spans="1:3">
      <c r="A3329" s="169" t="s">
        <v>6338</v>
      </c>
      <c r="B3329" s="133" t="s">
        <v>6339</v>
      </c>
      <c r="C3329" s="157"/>
    </row>
    <row r="3330" ht="13.5" spans="1:3">
      <c r="A3330" s="169" t="s">
        <v>6340</v>
      </c>
      <c r="B3330" s="133" t="s">
        <v>6341</v>
      </c>
      <c r="C3330" s="157"/>
    </row>
    <row r="3331" ht="13.5" spans="1:3">
      <c r="A3331" s="169" t="s">
        <v>6342</v>
      </c>
      <c r="B3331" s="133" t="s">
        <v>6343</v>
      </c>
      <c r="C3331" s="157"/>
    </row>
    <row r="3332" ht="13.5" spans="1:3">
      <c r="A3332" s="169" t="s">
        <v>6344</v>
      </c>
      <c r="B3332" s="133" t="s">
        <v>6345</v>
      </c>
      <c r="C3332" s="157"/>
    </row>
    <row r="3333" ht="13.5" spans="1:3">
      <c r="A3333" s="169" t="s">
        <v>6346</v>
      </c>
      <c r="B3333" s="133" t="s">
        <v>6347</v>
      </c>
      <c r="C3333" s="157"/>
    </row>
    <row r="3334" ht="13.5" spans="1:3">
      <c r="A3334" s="169" t="s">
        <v>6348</v>
      </c>
      <c r="B3334" s="133" t="s">
        <v>6349</v>
      </c>
      <c r="C3334" s="157"/>
    </row>
    <row r="3335" ht="13.5" spans="1:3">
      <c r="A3335" s="169" t="s">
        <v>6350</v>
      </c>
      <c r="B3335" s="133" t="s">
        <v>6351</v>
      </c>
      <c r="C3335" s="157"/>
    </row>
    <row r="3336" ht="13.5" spans="1:3">
      <c r="A3336" s="169" t="s">
        <v>6352</v>
      </c>
      <c r="B3336" s="133" t="s">
        <v>6353</v>
      </c>
      <c r="C3336" s="157"/>
    </row>
    <row r="3337" ht="13.5" spans="1:3">
      <c r="A3337" s="169" t="s">
        <v>6354</v>
      </c>
      <c r="B3337" s="133" t="s">
        <v>6355</v>
      </c>
      <c r="C3337" s="157"/>
    </row>
    <row r="3338" ht="13.5" spans="1:3">
      <c r="A3338" s="169" t="s">
        <v>6356</v>
      </c>
      <c r="B3338" s="133" t="s">
        <v>6357</v>
      </c>
      <c r="C3338" s="157"/>
    </row>
    <row r="3339" ht="13.5" spans="1:3">
      <c r="A3339" s="169" t="s">
        <v>6358</v>
      </c>
      <c r="B3339" s="133" t="s">
        <v>6359</v>
      </c>
      <c r="C3339" s="157"/>
    </row>
    <row r="3340" ht="13.5" spans="1:3">
      <c r="A3340" s="169" t="s">
        <v>6360</v>
      </c>
      <c r="B3340" s="133" t="s">
        <v>6361</v>
      </c>
      <c r="C3340" s="157"/>
    </row>
    <row r="3341" ht="13.5" spans="1:3">
      <c r="A3341" s="169" t="s">
        <v>6362</v>
      </c>
      <c r="B3341" s="133" t="s">
        <v>6363</v>
      </c>
      <c r="C3341" s="157"/>
    </row>
    <row r="3342" ht="13.5" spans="1:3">
      <c r="A3342" s="169" t="s">
        <v>6364</v>
      </c>
      <c r="B3342" s="133" t="s">
        <v>6365</v>
      </c>
      <c r="C3342" s="157"/>
    </row>
    <row r="3343" ht="13.5" spans="1:3">
      <c r="A3343" s="169" t="s">
        <v>6366</v>
      </c>
      <c r="B3343" s="133" t="s">
        <v>6367</v>
      </c>
      <c r="C3343" s="157"/>
    </row>
    <row r="3344" ht="13.5" spans="1:3">
      <c r="A3344" s="169" t="s">
        <v>6368</v>
      </c>
      <c r="B3344" s="133" t="s">
        <v>6369</v>
      </c>
      <c r="C3344" s="157"/>
    </row>
    <row r="3345" ht="13.5" spans="1:3">
      <c r="A3345" s="169" t="s">
        <v>6370</v>
      </c>
      <c r="B3345" s="133" t="s">
        <v>6371</v>
      </c>
      <c r="C3345" s="157"/>
    </row>
    <row r="3346" ht="13.5" spans="1:3">
      <c r="A3346" s="169" t="s">
        <v>6372</v>
      </c>
      <c r="B3346" s="133" t="s">
        <v>6373</v>
      </c>
      <c r="C3346" s="157"/>
    </row>
    <row r="3347" ht="13.5" spans="1:3">
      <c r="A3347" s="169" t="s">
        <v>6374</v>
      </c>
      <c r="B3347" s="133" t="s">
        <v>6375</v>
      </c>
      <c r="C3347" s="157"/>
    </row>
    <row r="3348" ht="13.5" spans="1:3">
      <c r="A3348" s="169" t="s">
        <v>6376</v>
      </c>
      <c r="B3348" s="133" t="s">
        <v>6377</v>
      </c>
      <c r="C3348" s="157"/>
    </row>
    <row r="3349" ht="13.5" spans="1:3">
      <c r="A3349" s="169" t="s">
        <v>6378</v>
      </c>
      <c r="B3349" s="133" t="s">
        <v>120</v>
      </c>
      <c r="C3349" s="157"/>
    </row>
    <row r="3350" ht="13.5" spans="1:3">
      <c r="A3350" s="169" t="s">
        <v>6379</v>
      </c>
      <c r="B3350" s="133" t="s">
        <v>6380</v>
      </c>
      <c r="C3350" s="157"/>
    </row>
    <row r="3351" ht="13.5" spans="1:3">
      <c r="A3351" s="169" t="s">
        <v>6381</v>
      </c>
      <c r="B3351" s="133" t="s">
        <v>6382</v>
      </c>
      <c r="C3351" s="157"/>
    </row>
    <row r="3352" ht="13.5" spans="1:3">
      <c r="A3352" s="169" t="s">
        <v>6383</v>
      </c>
      <c r="B3352" s="133" t="s">
        <v>6384</v>
      </c>
      <c r="C3352" s="157"/>
    </row>
    <row r="3353" ht="13.5" spans="1:3">
      <c r="A3353" s="169" t="s">
        <v>6385</v>
      </c>
      <c r="B3353" s="133" t="s">
        <v>6386</v>
      </c>
      <c r="C3353" s="157"/>
    </row>
    <row r="3354" ht="13.5" spans="1:3">
      <c r="A3354" s="169" t="s">
        <v>6387</v>
      </c>
      <c r="B3354" s="133" t="s">
        <v>6388</v>
      </c>
      <c r="C3354" s="157"/>
    </row>
    <row r="3355" ht="13.5" spans="1:3">
      <c r="A3355" s="169" t="s">
        <v>6389</v>
      </c>
      <c r="B3355" s="133" t="s">
        <v>6390</v>
      </c>
      <c r="C3355" s="157"/>
    </row>
    <row r="3356" ht="13.5" spans="1:3">
      <c r="A3356" s="169" t="s">
        <v>6391</v>
      </c>
      <c r="B3356" s="133" t="s">
        <v>6392</v>
      </c>
      <c r="C3356" s="157"/>
    </row>
    <row r="3357" ht="13.5" spans="1:3">
      <c r="A3357" s="169" t="s">
        <v>6393</v>
      </c>
      <c r="B3357" s="133" t="s">
        <v>120</v>
      </c>
      <c r="C3357" s="157"/>
    </row>
    <row r="3358" ht="13.5" spans="1:3">
      <c r="A3358" s="169" t="s">
        <v>6394</v>
      </c>
      <c r="B3358" s="133" t="s">
        <v>6395</v>
      </c>
      <c r="C3358" s="157"/>
    </row>
    <row r="3359" ht="13.5" spans="1:3">
      <c r="A3359" s="169" t="s">
        <v>6396</v>
      </c>
      <c r="B3359" s="133" t="s">
        <v>6397</v>
      </c>
      <c r="C3359" s="157"/>
    </row>
    <row r="3360" ht="13.5" spans="1:3">
      <c r="A3360" s="169" t="s">
        <v>6398</v>
      </c>
      <c r="B3360" s="133" t="s">
        <v>6399</v>
      </c>
      <c r="C3360" s="157"/>
    </row>
    <row r="3361" ht="13.5" spans="1:3">
      <c r="A3361" s="169" t="s">
        <v>6400</v>
      </c>
      <c r="B3361" s="133" t="s">
        <v>6401</v>
      </c>
      <c r="C3361" s="157"/>
    </row>
    <row r="3362" ht="13.5" spans="1:3">
      <c r="A3362" s="169" t="s">
        <v>6402</v>
      </c>
      <c r="B3362" s="133" t="s">
        <v>120</v>
      </c>
      <c r="C3362" s="157"/>
    </row>
    <row r="3363" ht="13.5" spans="1:3">
      <c r="A3363" s="169" t="s">
        <v>6403</v>
      </c>
      <c r="B3363" s="133" t="s">
        <v>6404</v>
      </c>
      <c r="C3363" s="157"/>
    </row>
    <row r="3364" ht="13.5" spans="1:3">
      <c r="A3364" s="169" t="s">
        <v>6405</v>
      </c>
      <c r="B3364" s="133" t="s">
        <v>6406</v>
      </c>
      <c r="C3364" s="157"/>
    </row>
    <row r="3365" ht="13.5" spans="1:3">
      <c r="A3365" s="169" t="s">
        <v>6407</v>
      </c>
      <c r="B3365" s="133" t="s">
        <v>6408</v>
      </c>
      <c r="C3365" s="157"/>
    </row>
    <row r="3366" ht="13.5" spans="1:3">
      <c r="A3366" s="169" t="s">
        <v>6409</v>
      </c>
      <c r="B3366" s="133" t="s">
        <v>6410</v>
      </c>
      <c r="C3366" s="157"/>
    </row>
    <row r="3367" ht="13.5" spans="1:3">
      <c r="A3367" s="169" t="s">
        <v>6411</v>
      </c>
      <c r="B3367" s="133" t="s">
        <v>6412</v>
      </c>
      <c r="C3367" s="157"/>
    </row>
    <row r="3368" ht="13.5" spans="1:3">
      <c r="A3368" s="169" t="s">
        <v>6413</v>
      </c>
      <c r="B3368" s="133" t="s">
        <v>6414</v>
      </c>
      <c r="C3368" s="157"/>
    </row>
    <row r="3369" ht="13.5" spans="1:3">
      <c r="A3369" s="169" t="s">
        <v>6415</v>
      </c>
      <c r="B3369" s="133" t="s">
        <v>120</v>
      </c>
      <c r="C3369" s="157"/>
    </row>
    <row r="3370" ht="13.5" spans="1:3">
      <c r="A3370" s="169" t="s">
        <v>6416</v>
      </c>
      <c r="B3370" s="133" t="s">
        <v>6417</v>
      </c>
      <c r="C3370" s="157"/>
    </row>
    <row r="3371" ht="13.5" spans="1:3">
      <c r="A3371" s="169" t="s">
        <v>6418</v>
      </c>
      <c r="B3371" s="133" t="s">
        <v>6419</v>
      </c>
      <c r="C3371" s="157"/>
    </row>
    <row r="3372" ht="13.5" spans="1:3">
      <c r="A3372" s="169" t="s">
        <v>6420</v>
      </c>
      <c r="B3372" s="133" t="s">
        <v>6421</v>
      </c>
      <c r="C3372" s="157"/>
    </row>
    <row r="3373" ht="13.5" spans="1:3">
      <c r="A3373" s="169" t="s">
        <v>6422</v>
      </c>
      <c r="B3373" s="133" t="s">
        <v>6423</v>
      </c>
      <c r="C3373" s="157"/>
    </row>
    <row r="3374" ht="13.5" spans="1:3">
      <c r="A3374" s="169" t="s">
        <v>6424</v>
      </c>
      <c r="B3374" s="133" t="s">
        <v>6425</v>
      </c>
      <c r="C3374" s="157"/>
    </row>
    <row r="3375" ht="13.5" spans="1:3">
      <c r="A3375" s="169" t="s">
        <v>6426</v>
      </c>
      <c r="B3375" s="133" t="s">
        <v>6427</v>
      </c>
      <c r="C3375" s="157"/>
    </row>
    <row r="3376" ht="13.5" spans="1:3">
      <c r="A3376" s="169" t="s">
        <v>6428</v>
      </c>
      <c r="B3376" s="133" t="s">
        <v>120</v>
      </c>
      <c r="C3376" s="157"/>
    </row>
    <row r="3377" ht="13.5" spans="1:3">
      <c r="A3377" s="169" t="s">
        <v>6429</v>
      </c>
      <c r="B3377" s="133" t="s">
        <v>6430</v>
      </c>
      <c r="C3377" s="157"/>
    </row>
    <row r="3378" ht="13.5" spans="1:3">
      <c r="A3378" s="169" t="s">
        <v>6431</v>
      </c>
      <c r="B3378" s="133" t="s">
        <v>6432</v>
      </c>
      <c r="C3378" s="157"/>
    </row>
    <row r="3379" ht="13.5" spans="1:3">
      <c r="A3379" s="169" t="s">
        <v>6433</v>
      </c>
      <c r="B3379" s="133" t="s">
        <v>6434</v>
      </c>
      <c r="C3379" s="157"/>
    </row>
    <row r="3380" ht="13.5" spans="1:3">
      <c r="A3380" s="169" t="s">
        <v>6435</v>
      </c>
      <c r="B3380" s="133" t="s">
        <v>6436</v>
      </c>
      <c r="C3380" s="157"/>
    </row>
    <row r="3381" ht="13.5" spans="1:3">
      <c r="A3381" s="169" t="s">
        <v>6437</v>
      </c>
      <c r="B3381" s="133" t="s">
        <v>6438</v>
      </c>
      <c r="C3381" s="157"/>
    </row>
    <row r="3382" ht="13.5" spans="1:3">
      <c r="A3382" s="169" t="s">
        <v>6439</v>
      </c>
      <c r="B3382" s="133" t="s">
        <v>120</v>
      </c>
      <c r="C3382" s="157"/>
    </row>
    <row r="3383" ht="13.5" spans="1:3">
      <c r="A3383" s="169" t="s">
        <v>6440</v>
      </c>
      <c r="B3383" s="133" t="s">
        <v>6441</v>
      </c>
      <c r="C3383" s="157"/>
    </row>
    <row r="3384" ht="13.5" spans="1:3">
      <c r="A3384" s="169" t="s">
        <v>6442</v>
      </c>
      <c r="B3384" s="133" t="s">
        <v>6443</v>
      </c>
      <c r="C3384" s="157"/>
    </row>
    <row r="3385" ht="13.5" spans="1:3">
      <c r="A3385" s="169" t="s">
        <v>6444</v>
      </c>
      <c r="B3385" s="133" t="s">
        <v>6445</v>
      </c>
      <c r="C3385" s="157"/>
    </row>
    <row r="3386" ht="13.5" spans="1:3">
      <c r="A3386" s="169" t="s">
        <v>6446</v>
      </c>
      <c r="B3386" s="133" t="s">
        <v>6447</v>
      </c>
      <c r="C3386" s="157"/>
    </row>
    <row r="3387" ht="13.5" spans="1:3">
      <c r="A3387" s="169" t="s">
        <v>6448</v>
      </c>
      <c r="B3387" s="133" t="s">
        <v>6449</v>
      </c>
      <c r="C3387" s="157"/>
    </row>
    <row r="3388" ht="13.5" spans="1:3">
      <c r="A3388" s="169" t="s">
        <v>6450</v>
      </c>
      <c r="B3388" s="133" t="s">
        <v>6451</v>
      </c>
      <c r="C3388" s="157"/>
    </row>
    <row r="3389" ht="13.5" spans="1:3">
      <c r="A3389" s="169" t="s">
        <v>6452</v>
      </c>
      <c r="B3389" s="133" t="s">
        <v>6453</v>
      </c>
      <c r="C3389" s="157"/>
    </row>
    <row r="3390" ht="13.5" spans="1:3">
      <c r="A3390" s="169" t="s">
        <v>6454</v>
      </c>
      <c r="B3390" s="133" t="s">
        <v>6455</v>
      </c>
      <c r="C3390" s="157"/>
    </row>
    <row r="3391" ht="13.5" spans="1:3">
      <c r="A3391" s="169" t="s">
        <v>6456</v>
      </c>
      <c r="B3391" s="133" t="s">
        <v>6457</v>
      </c>
      <c r="C3391" s="157"/>
    </row>
    <row r="3392" ht="13.5" spans="1:3">
      <c r="A3392" s="169" t="s">
        <v>6458</v>
      </c>
      <c r="B3392" s="133" t="s">
        <v>120</v>
      </c>
      <c r="C3392" s="157"/>
    </row>
    <row r="3393" ht="13.5" spans="1:3">
      <c r="A3393" s="169" t="s">
        <v>6459</v>
      </c>
      <c r="B3393" s="133" t="s">
        <v>6460</v>
      </c>
      <c r="C3393" s="157"/>
    </row>
    <row r="3394" ht="13.5" spans="1:3">
      <c r="A3394" s="169" t="s">
        <v>6461</v>
      </c>
      <c r="B3394" s="133" t="s">
        <v>6462</v>
      </c>
      <c r="C3394" s="157"/>
    </row>
    <row r="3395" ht="13.5" spans="1:3">
      <c r="A3395" s="169" t="s">
        <v>6463</v>
      </c>
      <c r="B3395" s="133" t="s">
        <v>6464</v>
      </c>
      <c r="C3395" s="157"/>
    </row>
    <row r="3396" ht="13.5" spans="1:3">
      <c r="A3396" s="169" t="s">
        <v>6465</v>
      </c>
      <c r="B3396" s="133" t="s">
        <v>6466</v>
      </c>
      <c r="C3396" s="157"/>
    </row>
    <row r="3397" ht="13.5" spans="1:3">
      <c r="A3397" s="169" t="s">
        <v>6467</v>
      </c>
      <c r="B3397" s="133" t="s">
        <v>6468</v>
      </c>
      <c r="C3397" s="157"/>
    </row>
    <row r="3398" ht="13.5" spans="1:3">
      <c r="A3398" s="169" t="s">
        <v>6469</v>
      </c>
      <c r="B3398" s="133" t="s">
        <v>6470</v>
      </c>
      <c r="C3398" s="157"/>
    </row>
    <row r="3399" ht="13.5" spans="1:3">
      <c r="A3399" s="169" t="s">
        <v>6471</v>
      </c>
      <c r="B3399" s="133" t="s">
        <v>6472</v>
      </c>
      <c r="C3399" s="157"/>
    </row>
    <row r="3400" ht="13.5" spans="1:3">
      <c r="A3400" s="169" t="s">
        <v>6473</v>
      </c>
      <c r="B3400" s="133" t="s">
        <v>6474</v>
      </c>
      <c r="C3400" s="157"/>
    </row>
    <row r="3401" ht="13.5" spans="1:3">
      <c r="A3401" s="169" t="s">
        <v>6475</v>
      </c>
      <c r="B3401" s="133" t="s">
        <v>6476</v>
      </c>
      <c r="C3401" s="157"/>
    </row>
    <row r="3402" ht="13.5" spans="1:3">
      <c r="A3402" s="169" t="s">
        <v>6477</v>
      </c>
      <c r="B3402" s="133" t="s">
        <v>6478</v>
      </c>
      <c r="C3402" s="157"/>
    </row>
    <row r="3403" ht="13.5" spans="1:3">
      <c r="A3403" s="169" t="s">
        <v>6479</v>
      </c>
      <c r="B3403" s="133" t="s">
        <v>6480</v>
      </c>
      <c r="C3403" s="157"/>
    </row>
    <row r="3404" ht="13.5" spans="1:3">
      <c r="A3404" s="169" t="s">
        <v>6481</v>
      </c>
      <c r="B3404" s="133" t="s">
        <v>6482</v>
      </c>
      <c r="C3404" s="157"/>
    </row>
    <row r="3405" ht="13.5" spans="1:3">
      <c r="A3405" s="169" t="s">
        <v>6483</v>
      </c>
      <c r="B3405" s="133" t="s">
        <v>6484</v>
      </c>
      <c r="C3405" s="157"/>
    </row>
    <row r="3406" ht="13.5" spans="1:3">
      <c r="A3406" s="169" t="s">
        <v>6485</v>
      </c>
      <c r="B3406" s="133" t="s">
        <v>6486</v>
      </c>
      <c r="C3406" s="157"/>
    </row>
    <row r="3407" ht="13.5" spans="1:3">
      <c r="A3407" s="169" t="s">
        <v>6487</v>
      </c>
      <c r="B3407" s="133" t="s">
        <v>6488</v>
      </c>
      <c r="C3407" s="157"/>
    </row>
    <row r="3408" ht="13.5" spans="1:3">
      <c r="A3408" s="169" t="s">
        <v>6489</v>
      </c>
      <c r="B3408" s="133" t="s">
        <v>6490</v>
      </c>
      <c r="C3408" s="157"/>
    </row>
    <row r="3409" ht="13.5" spans="1:3">
      <c r="A3409" s="169" t="s">
        <v>6491</v>
      </c>
      <c r="B3409" s="133" t="s">
        <v>6492</v>
      </c>
      <c r="C3409" s="157"/>
    </row>
    <row r="3410" ht="13.5" spans="1:3">
      <c r="A3410" s="169" t="s">
        <v>6493</v>
      </c>
      <c r="B3410" s="133" t="s">
        <v>6494</v>
      </c>
      <c r="C3410" s="157"/>
    </row>
    <row r="3411" ht="13.5" spans="1:3">
      <c r="A3411" s="169" t="s">
        <v>6495</v>
      </c>
      <c r="B3411" s="133" t="s">
        <v>6496</v>
      </c>
      <c r="C3411" s="157"/>
    </row>
    <row r="3412" ht="13.5" spans="1:3">
      <c r="A3412" s="169" t="s">
        <v>6497</v>
      </c>
      <c r="B3412" s="133" t="s">
        <v>6498</v>
      </c>
      <c r="C3412" s="157"/>
    </row>
    <row r="3413" ht="13.5" spans="1:3">
      <c r="A3413" s="169" t="s">
        <v>6499</v>
      </c>
      <c r="B3413" s="133" t="s">
        <v>6500</v>
      </c>
      <c r="C3413" s="157"/>
    </row>
    <row r="3414" ht="13.5" spans="1:3">
      <c r="A3414" s="169" t="s">
        <v>6501</v>
      </c>
      <c r="B3414" s="133" t="s">
        <v>6502</v>
      </c>
      <c r="C3414" s="157"/>
    </row>
    <row r="3415" ht="13.5" spans="1:3">
      <c r="A3415" s="169" t="s">
        <v>6503</v>
      </c>
      <c r="B3415" s="133" t="s">
        <v>6504</v>
      </c>
      <c r="C3415" s="157"/>
    </row>
    <row r="3416" ht="13.5" spans="1:3">
      <c r="A3416" s="169" t="s">
        <v>6505</v>
      </c>
      <c r="B3416" s="133" t="s">
        <v>6506</v>
      </c>
      <c r="C3416" s="157"/>
    </row>
    <row r="3417" ht="13.5" spans="1:3">
      <c r="A3417" s="169" t="s">
        <v>6507</v>
      </c>
      <c r="B3417" s="133" t="s">
        <v>6508</v>
      </c>
      <c r="C3417" s="157"/>
    </row>
    <row r="3418" ht="13.5" spans="1:3">
      <c r="A3418" s="169" t="s">
        <v>6509</v>
      </c>
      <c r="B3418" s="133" t="s">
        <v>6510</v>
      </c>
      <c r="C3418" s="157"/>
    </row>
    <row r="3419" ht="13.5" spans="1:3">
      <c r="A3419" s="169" t="s">
        <v>6511</v>
      </c>
      <c r="B3419" s="133" t="s">
        <v>6512</v>
      </c>
      <c r="C3419" s="157"/>
    </row>
    <row r="3420" ht="13.5" spans="1:3">
      <c r="A3420" s="169" t="s">
        <v>6513</v>
      </c>
      <c r="B3420" s="133" t="s">
        <v>6514</v>
      </c>
      <c r="C3420" s="157"/>
    </row>
    <row r="3421" ht="13.5" spans="1:3">
      <c r="A3421" s="169" t="s">
        <v>6515</v>
      </c>
      <c r="B3421" s="133" t="s">
        <v>6516</v>
      </c>
      <c r="C3421" s="157"/>
    </row>
    <row r="3422" ht="13.5" spans="1:3">
      <c r="A3422" s="169" t="s">
        <v>6517</v>
      </c>
      <c r="B3422" s="133" t="s">
        <v>6518</v>
      </c>
      <c r="C3422" s="157"/>
    </row>
    <row r="3423" ht="13.5" spans="1:3">
      <c r="A3423" s="169" t="s">
        <v>6519</v>
      </c>
      <c r="B3423" s="133" t="s">
        <v>6520</v>
      </c>
      <c r="C3423" s="157"/>
    </row>
    <row r="3424" ht="13.5" spans="1:3">
      <c r="A3424" s="169" t="s">
        <v>6521</v>
      </c>
      <c r="B3424" s="133" t="s">
        <v>6522</v>
      </c>
      <c r="C3424" s="157"/>
    </row>
    <row r="3425" ht="13.5" spans="1:3">
      <c r="A3425" s="169" t="s">
        <v>6523</v>
      </c>
      <c r="B3425" s="133" t="s">
        <v>6524</v>
      </c>
      <c r="C3425" s="157"/>
    </row>
    <row r="3426" ht="13.5" spans="1:3">
      <c r="A3426" s="169" t="s">
        <v>6525</v>
      </c>
      <c r="B3426" s="133" t="s">
        <v>6526</v>
      </c>
      <c r="C3426" s="157"/>
    </row>
    <row r="3427" ht="13.5" spans="1:3">
      <c r="A3427" s="169" t="s">
        <v>6527</v>
      </c>
      <c r="B3427" s="133" t="s">
        <v>6528</v>
      </c>
      <c r="C3427" s="157"/>
    </row>
    <row r="3428" ht="13.5" spans="1:3">
      <c r="A3428" s="169" t="s">
        <v>6529</v>
      </c>
      <c r="B3428" s="133" t="s">
        <v>6530</v>
      </c>
      <c r="C3428" s="157"/>
    </row>
    <row r="3429" ht="13.5" spans="1:3">
      <c r="A3429" s="169" t="s">
        <v>6531</v>
      </c>
      <c r="B3429" s="133" t="s">
        <v>6532</v>
      </c>
      <c r="C3429" s="157"/>
    </row>
    <row r="3430" ht="13.5" spans="1:3">
      <c r="A3430" s="169" t="s">
        <v>6533</v>
      </c>
      <c r="B3430" s="133" t="s">
        <v>6534</v>
      </c>
      <c r="C3430" s="157"/>
    </row>
    <row r="3431" ht="13.5" spans="1:3">
      <c r="A3431" s="169" t="s">
        <v>6535</v>
      </c>
      <c r="B3431" s="133" t="s">
        <v>6536</v>
      </c>
      <c r="C3431" s="157"/>
    </row>
    <row r="3432" ht="13.5" spans="1:3">
      <c r="A3432" s="169" t="s">
        <v>6537</v>
      </c>
      <c r="B3432" s="133" t="s">
        <v>6538</v>
      </c>
      <c r="C3432" s="157"/>
    </row>
    <row r="3433" ht="13.5" spans="1:3">
      <c r="A3433" s="169" t="s">
        <v>6539</v>
      </c>
      <c r="B3433" s="133" t="s">
        <v>6540</v>
      </c>
      <c r="C3433" s="157"/>
    </row>
    <row r="3434" ht="13.5" spans="1:3">
      <c r="A3434" s="169" t="s">
        <v>6541</v>
      </c>
      <c r="B3434" s="133" t="s">
        <v>6542</v>
      </c>
      <c r="C3434" s="157"/>
    </row>
    <row r="3435" ht="13.5" spans="1:3">
      <c r="A3435" s="169" t="s">
        <v>6543</v>
      </c>
      <c r="B3435" s="133" t="s">
        <v>6544</v>
      </c>
      <c r="C3435" s="157"/>
    </row>
    <row r="3436" ht="13.5" spans="1:3">
      <c r="A3436" s="169" t="s">
        <v>6545</v>
      </c>
      <c r="B3436" s="133" t="s">
        <v>6546</v>
      </c>
      <c r="C3436" s="157"/>
    </row>
    <row r="3437" ht="13.5" spans="1:3">
      <c r="A3437" s="169" t="s">
        <v>6547</v>
      </c>
      <c r="B3437" s="133" t="s">
        <v>6548</v>
      </c>
      <c r="C3437" s="157"/>
    </row>
    <row r="3438" ht="13.5" spans="1:3">
      <c r="A3438" s="169" t="s">
        <v>6549</v>
      </c>
      <c r="B3438" s="133" t="s">
        <v>6550</v>
      </c>
      <c r="C3438" s="157"/>
    </row>
    <row r="3439" ht="13.5" spans="1:3">
      <c r="A3439" s="169" t="s">
        <v>6551</v>
      </c>
      <c r="B3439" s="133" t="s">
        <v>6552</v>
      </c>
      <c r="C3439" s="157"/>
    </row>
    <row r="3440" ht="13.5" spans="1:3">
      <c r="A3440" s="169" t="s">
        <v>6553</v>
      </c>
      <c r="B3440" s="133" t="s">
        <v>6554</v>
      </c>
      <c r="C3440" s="157"/>
    </row>
    <row r="3441" ht="13.5" spans="1:3">
      <c r="A3441" s="169" t="s">
        <v>6555</v>
      </c>
      <c r="B3441" s="133" t="s">
        <v>6556</v>
      </c>
      <c r="C3441" s="157"/>
    </row>
    <row r="3442" ht="13.5" spans="1:3">
      <c r="A3442" s="169" t="s">
        <v>6557</v>
      </c>
      <c r="B3442" s="133" t="s">
        <v>6558</v>
      </c>
      <c r="C3442" s="157"/>
    </row>
    <row r="3443" ht="13.5" spans="1:3">
      <c r="A3443" s="169" t="s">
        <v>6559</v>
      </c>
      <c r="B3443" s="133" t="s">
        <v>6560</v>
      </c>
      <c r="C3443" s="157"/>
    </row>
    <row r="3444" ht="13.5" spans="1:3">
      <c r="A3444" s="169" t="s">
        <v>6561</v>
      </c>
      <c r="B3444" s="133" t="s">
        <v>6562</v>
      </c>
      <c r="C3444" s="157"/>
    </row>
    <row r="3445" ht="13.5" spans="1:3">
      <c r="A3445" s="169" t="s">
        <v>6563</v>
      </c>
      <c r="B3445" s="133" t="s">
        <v>6564</v>
      </c>
      <c r="C3445" s="157"/>
    </row>
    <row r="3446" ht="13.5" spans="1:3">
      <c r="A3446" s="169" t="s">
        <v>6565</v>
      </c>
      <c r="B3446" s="133" t="s">
        <v>6566</v>
      </c>
      <c r="C3446" s="157"/>
    </row>
    <row r="3447" ht="13.5" spans="1:3">
      <c r="A3447" s="169" t="s">
        <v>6567</v>
      </c>
      <c r="B3447" s="133" t="s">
        <v>6568</v>
      </c>
      <c r="C3447" s="157"/>
    </row>
    <row r="3448" ht="13.5" spans="1:3">
      <c r="A3448" s="169" t="s">
        <v>6569</v>
      </c>
      <c r="B3448" s="133" t="s">
        <v>6570</v>
      </c>
      <c r="C3448" s="157"/>
    </row>
    <row r="3449" ht="13.5" spans="1:3">
      <c r="A3449" s="169" t="s">
        <v>6571</v>
      </c>
      <c r="B3449" s="133" t="s">
        <v>6572</v>
      </c>
      <c r="C3449" s="157"/>
    </row>
    <row r="3450" ht="13.5" spans="1:3">
      <c r="A3450" s="169" t="s">
        <v>6573</v>
      </c>
      <c r="B3450" s="133" t="s">
        <v>6574</v>
      </c>
      <c r="C3450" s="157"/>
    </row>
    <row r="3451" ht="13.5" spans="1:3">
      <c r="A3451" s="169" t="s">
        <v>6575</v>
      </c>
      <c r="B3451" s="133" t="s">
        <v>6576</v>
      </c>
      <c r="C3451" s="157"/>
    </row>
    <row r="3452" ht="13.5" spans="1:3">
      <c r="A3452" s="169" t="s">
        <v>6577</v>
      </c>
      <c r="B3452" s="133" t="s">
        <v>6578</v>
      </c>
      <c r="C3452" s="157"/>
    </row>
    <row r="3453" ht="13.5" spans="1:3">
      <c r="A3453" s="169" t="s">
        <v>6579</v>
      </c>
      <c r="B3453" s="133" t="s">
        <v>6580</v>
      </c>
      <c r="C3453" s="157"/>
    </row>
    <row r="3454" ht="13.5" spans="1:3">
      <c r="A3454" s="169" t="s">
        <v>6581</v>
      </c>
      <c r="B3454" s="133" t="s">
        <v>6582</v>
      </c>
      <c r="C3454" s="157"/>
    </row>
    <row r="3455" ht="13.5" spans="1:3">
      <c r="A3455" s="169" t="s">
        <v>6583</v>
      </c>
      <c r="B3455" s="133" t="s">
        <v>6584</v>
      </c>
      <c r="C3455" s="157"/>
    </row>
    <row r="3456" ht="13.5" spans="1:3">
      <c r="A3456" s="169" t="s">
        <v>6585</v>
      </c>
      <c r="B3456" s="133" t="s">
        <v>6586</v>
      </c>
      <c r="C3456" s="157"/>
    </row>
    <row r="3457" ht="13.5" spans="1:3">
      <c r="A3457" s="169" t="s">
        <v>6587</v>
      </c>
      <c r="B3457" s="133" t="s">
        <v>6588</v>
      </c>
      <c r="C3457" s="157"/>
    </row>
    <row r="3458" ht="13.5" spans="1:3">
      <c r="A3458" s="169" t="s">
        <v>6589</v>
      </c>
      <c r="B3458" s="133" t="s">
        <v>6590</v>
      </c>
      <c r="C3458" s="157"/>
    </row>
    <row r="3459" ht="13.5" spans="1:3">
      <c r="A3459" s="169" t="s">
        <v>6591</v>
      </c>
      <c r="B3459" s="133" t="s">
        <v>6592</v>
      </c>
      <c r="C3459" s="157"/>
    </row>
    <row r="3460" ht="13.5" spans="1:3">
      <c r="A3460" s="169" t="s">
        <v>6593</v>
      </c>
      <c r="B3460" s="133" t="s">
        <v>6594</v>
      </c>
      <c r="C3460" s="157"/>
    </row>
    <row r="3461" ht="13.5" spans="1:3">
      <c r="A3461" s="169" t="s">
        <v>6595</v>
      </c>
      <c r="B3461" s="133" t="s">
        <v>6596</v>
      </c>
      <c r="C3461" s="157"/>
    </row>
    <row r="3462" ht="13.5" spans="1:3">
      <c r="A3462" s="169" t="s">
        <v>6597</v>
      </c>
      <c r="B3462" s="133" t="s">
        <v>6598</v>
      </c>
      <c r="C3462" s="157"/>
    </row>
    <row r="3463" ht="13.5" spans="1:3">
      <c r="A3463" s="169" t="s">
        <v>6599</v>
      </c>
      <c r="B3463" s="133" t="s">
        <v>6600</v>
      </c>
      <c r="C3463" s="157"/>
    </row>
    <row r="3464" ht="13.5" spans="1:3">
      <c r="A3464" s="169" t="s">
        <v>6601</v>
      </c>
      <c r="B3464" s="133" t="s">
        <v>6602</v>
      </c>
      <c r="C3464" s="157"/>
    </row>
    <row r="3465" ht="13.5" spans="1:3">
      <c r="A3465" s="169" t="s">
        <v>6603</v>
      </c>
      <c r="B3465" s="133" t="s">
        <v>6604</v>
      </c>
      <c r="C3465" s="157"/>
    </row>
    <row r="3466" ht="13.5" spans="1:3">
      <c r="A3466" s="169" t="s">
        <v>6605</v>
      </c>
      <c r="B3466" s="133" t="s">
        <v>6606</v>
      </c>
      <c r="C3466" s="157"/>
    </row>
    <row r="3467" ht="13.5" spans="1:3">
      <c r="A3467" s="169" t="s">
        <v>6607</v>
      </c>
      <c r="B3467" s="133" t="s">
        <v>6608</v>
      </c>
      <c r="C3467" s="157"/>
    </row>
    <row r="3468" ht="13.5" spans="1:3">
      <c r="A3468" s="169" t="s">
        <v>6609</v>
      </c>
      <c r="B3468" s="133" t="s">
        <v>6610</v>
      </c>
      <c r="C3468" s="157"/>
    </row>
    <row r="3469" ht="13.5" spans="1:3">
      <c r="A3469" s="169" t="s">
        <v>6611</v>
      </c>
      <c r="B3469" s="133" t="s">
        <v>6612</v>
      </c>
      <c r="C3469" s="157"/>
    </row>
    <row r="3470" ht="13.5" spans="1:3">
      <c r="A3470" s="169" t="s">
        <v>6613</v>
      </c>
      <c r="B3470" s="133" t="s">
        <v>6614</v>
      </c>
      <c r="C3470" s="157"/>
    </row>
    <row r="3471" ht="13.5" spans="1:3">
      <c r="A3471" s="169" t="s">
        <v>6615</v>
      </c>
      <c r="B3471" s="133" t="s">
        <v>6616</v>
      </c>
      <c r="C3471" s="157"/>
    </row>
    <row r="3472" ht="13.5" spans="1:3">
      <c r="A3472" s="169" t="s">
        <v>6617</v>
      </c>
      <c r="B3472" s="133" t="s">
        <v>6618</v>
      </c>
      <c r="C3472" s="157"/>
    </row>
    <row r="3473" ht="13.5" spans="1:3">
      <c r="A3473" s="169" t="s">
        <v>6619</v>
      </c>
      <c r="B3473" s="133" t="s">
        <v>6620</v>
      </c>
      <c r="C3473" s="157"/>
    </row>
    <row r="3474" ht="13.5" spans="1:3">
      <c r="A3474" s="169" t="s">
        <v>6621</v>
      </c>
      <c r="B3474" s="133" t="s">
        <v>6622</v>
      </c>
      <c r="C3474" s="157"/>
    </row>
    <row r="3475" ht="13.5" spans="1:3">
      <c r="A3475" s="169" t="s">
        <v>6623</v>
      </c>
      <c r="B3475" s="133" t="s">
        <v>6624</v>
      </c>
      <c r="C3475" s="157"/>
    </row>
    <row r="3476" ht="13.5" spans="1:3">
      <c r="A3476" s="169" t="s">
        <v>6625</v>
      </c>
      <c r="B3476" s="133" t="s">
        <v>6626</v>
      </c>
      <c r="C3476" s="157"/>
    </row>
    <row r="3477" ht="13.5" spans="1:3">
      <c r="A3477" s="169" t="s">
        <v>6627</v>
      </c>
      <c r="B3477" s="133" t="s">
        <v>6628</v>
      </c>
      <c r="C3477" s="157"/>
    </row>
    <row r="3478" ht="13.5" spans="1:3">
      <c r="A3478" s="169" t="s">
        <v>6629</v>
      </c>
      <c r="B3478" s="133" t="s">
        <v>6630</v>
      </c>
      <c r="C3478" s="157"/>
    </row>
    <row r="3479" ht="13.5" spans="1:3">
      <c r="A3479" s="169" t="s">
        <v>6631</v>
      </c>
      <c r="B3479" s="133" t="s">
        <v>6632</v>
      </c>
      <c r="C3479" s="157"/>
    </row>
    <row r="3480" ht="13.5" spans="1:3">
      <c r="A3480" s="169" t="s">
        <v>6633</v>
      </c>
      <c r="B3480" s="133" t="s">
        <v>6634</v>
      </c>
      <c r="C3480" s="157"/>
    </row>
    <row r="3481" ht="13.5" spans="1:3">
      <c r="A3481" s="169" t="s">
        <v>6635</v>
      </c>
      <c r="B3481" s="133" t="s">
        <v>6636</v>
      </c>
      <c r="C3481" s="157"/>
    </row>
    <row r="3482" ht="13.5" spans="1:3">
      <c r="A3482" s="169" t="s">
        <v>6637</v>
      </c>
      <c r="B3482" s="133" t="s">
        <v>6638</v>
      </c>
      <c r="C3482" s="157"/>
    </row>
    <row r="3483" ht="13.5" spans="1:3">
      <c r="A3483" s="169" t="s">
        <v>6639</v>
      </c>
      <c r="B3483" s="133" t="s">
        <v>6640</v>
      </c>
      <c r="C3483" s="157"/>
    </row>
    <row r="3484" ht="13.5" spans="1:3">
      <c r="A3484" s="169" t="s">
        <v>6641</v>
      </c>
      <c r="B3484" s="133" t="s">
        <v>6642</v>
      </c>
      <c r="C3484" s="157"/>
    </row>
    <row r="3485" ht="13.5" spans="1:3">
      <c r="A3485" s="169" t="s">
        <v>6643</v>
      </c>
      <c r="B3485" s="133" t="s">
        <v>6644</v>
      </c>
      <c r="C3485" s="157"/>
    </row>
    <row r="3486" ht="13.5" spans="1:3">
      <c r="A3486" s="169" t="s">
        <v>6645</v>
      </c>
      <c r="B3486" s="133" t="s">
        <v>6646</v>
      </c>
      <c r="C3486" s="157"/>
    </row>
    <row r="3487" ht="13.5" spans="1:3">
      <c r="A3487" s="169" t="s">
        <v>6647</v>
      </c>
      <c r="B3487" s="133" t="s">
        <v>6648</v>
      </c>
      <c r="C3487" s="157"/>
    </row>
    <row r="3488" ht="13.5" spans="1:3">
      <c r="A3488" s="169" t="s">
        <v>6649</v>
      </c>
      <c r="B3488" s="133" t="s">
        <v>6650</v>
      </c>
      <c r="C3488" s="157"/>
    </row>
    <row r="3489" ht="13.5" spans="1:3">
      <c r="A3489" s="169" t="s">
        <v>6651</v>
      </c>
      <c r="B3489" s="133" t="s">
        <v>6652</v>
      </c>
      <c r="C3489" s="157"/>
    </row>
    <row r="3490" ht="13.5" spans="1:3">
      <c r="A3490" s="169" t="s">
        <v>6653</v>
      </c>
      <c r="B3490" s="133" t="s">
        <v>6654</v>
      </c>
      <c r="C3490" s="157"/>
    </row>
    <row r="3491" ht="13.5" spans="1:3">
      <c r="A3491" s="169" t="s">
        <v>6655</v>
      </c>
      <c r="B3491" s="133" t="s">
        <v>6656</v>
      </c>
      <c r="C3491" s="157"/>
    </row>
    <row r="3492" ht="13.5" spans="1:3">
      <c r="A3492" s="169" t="s">
        <v>6657</v>
      </c>
      <c r="B3492" s="133" t="s">
        <v>6658</v>
      </c>
      <c r="C3492" s="157"/>
    </row>
    <row r="3493" ht="13.5" spans="1:3">
      <c r="A3493" s="169" t="s">
        <v>6659</v>
      </c>
      <c r="B3493" s="133" t="s">
        <v>6660</v>
      </c>
      <c r="C3493" s="157"/>
    </row>
    <row r="3494" ht="13.5" spans="1:3">
      <c r="A3494" s="169" t="s">
        <v>6661</v>
      </c>
      <c r="B3494" s="133" t="s">
        <v>6662</v>
      </c>
      <c r="C3494" s="157"/>
    </row>
    <row r="3495" ht="13.5" spans="1:3">
      <c r="A3495" s="169" t="s">
        <v>6663</v>
      </c>
      <c r="B3495" s="133" t="s">
        <v>6664</v>
      </c>
      <c r="C3495" s="157"/>
    </row>
    <row r="3496" ht="13.5" spans="1:3">
      <c r="A3496" s="169" t="s">
        <v>6665</v>
      </c>
      <c r="B3496" s="133" t="s">
        <v>6666</v>
      </c>
      <c r="C3496" s="157"/>
    </row>
    <row r="3497" ht="13.5" spans="1:3">
      <c r="A3497" s="169" t="s">
        <v>6667</v>
      </c>
      <c r="B3497" s="133" t="s">
        <v>6668</v>
      </c>
      <c r="C3497" s="157"/>
    </row>
    <row r="3498" ht="13.5" spans="1:3">
      <c r="A3498" s="149">
        <v>659005</v>
      </c>
      <c r="B3498" s="133" t="s">
        <v>6669</v>
      </c>
      <c r="C3498" s="157"/>
    </row>
    <row r="3499" ht="13.5" spans="1:3">
      <c r="A3499" s="169" t="s">
        <v>6670</v>
      </c>
      <c r="B3499" s="133" t="s">
        <v>6671</v>
      </c>
      <c r="C3499" s="157"/>
    </row>
    <row r="3500" ht="13.5" spans="1:3">
      <c r="A3500" s="149">
        <v>659007</v>
      </c>
      <c r="B3500" s="133" t="s">
        <v>6672</v>
      </c>
      <c r="C3500" s="157"/>
    </row>
    <row r="3501" ht="13.5" spans="1:3">
      <c r="A3501" s="149">
        <v>659008</v>
      </c>
      <c r="B3501" s="133" t="s">
        <v>6673</v>
      </c>
      <c r="C3501" s="157"/>
    </row>
    <row r="3502" ht="13.5" spans="1:3">
      <c r="A3502" s="149">
        <v>659009</v>
      </c>
      <c r="B3502" s="133" t="s">
        <v>6674</v>
      </c>
      <c r="C3502" s="157"/>
    </row>
    <row r="3503" ht="13.5" spans="1:3">
      <c r="A3503" s="169" t="s">
        <v>6675</v>
      </c>
      <c r="B3503" s="157" t="s">
        <v>6676</v>
      </c>
      <c r="C3503" s="157"/>
    </row>
    <row r="3504" ht="13.5" spans="1:3">
      <c r="A3504" s="169" t="s">
        <v>6677</v>
      </c>
      <c r="B3504" s="157" t="s">
        <v>6678</v>
      </c>
      <c r="C3504" s="157"/>
    </row>
    <row r="3505" ht="13.5" spans="1:3">
      <c r="A3505" s="169" t="s">
        <v>6679</v>
      </c>
      <c r="B3505" s="157" t="s">
        <v>6680</v>
      </c>
      <c r="C3505" s="157"/>
    </row>
  </sheetData>
  <autoFilter ref="A2:WVG3505">
    <extLst/>
  </autoFilter>
  <mergeCells count="1">
    <mergeCell ref="A1:C1"/>
  </mergeCells>
  <pageMargins left="0.75" right="0.75" top="1" bottom="1" header="0.5" footer="0.5"/>
  <pageSetup paperSize="9" firstPageNumber="4294963191"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183"/>
  <sheetViews>
    <sheetView topLeftCell="A43" workbookViewId="0">
      <selection activeCell="G44" sqref="G44"/>
    </sheetView>
  </sheetViews>
  <sheetFormatPr defaultColWidth="9" defaultRowHeight="14.25" outlineLevelCol="2"/>
  <cols>
    <col min="1" max="1" width="10.125" style="129" customWidth="1"/>
    <col min="2" max="2" width="23.375" style="129" customWidth="1"/>
    <col min="3" max="3" width="15.5" style="129" customWidth="1"/>
    <col min="4" max="253" width="9" style="130"/>
    <col min="254" max="254" width="11.375" style="130" customWidth="1"/>
    <col min="255" max="256" width="9" style="130"/>
    <col min="257" max="257" width="20.5" style="130" customWidth="1"/>
    <col min="258" max="509" width="9" style="130"/>
    <col min="510" max="510" width="11.375" style="130" customWidth="1"/>
    <col min="511" max="512" width="9" style="130"/>
    <col min="513" max="513" width="20.5" style="130" customWidth="1"/>
    <col min="514" max="765" width="9" style="130"/>
    <col min="766" max="766" width="11.375" style="130" customWidth="1"/>
    <col min="767" max="768" width="9" style="130"/>
    <col min="769" max="769" width="20.5" style="130" customWidth="1"/>
    <col min="770" max="1021" width="9" style="130"/>
    <col min="1022" max="1022" width="11.375" style="130" customWidth="1"/>
    <col min="1023" max="1024" width="9" style="130"/>
    <col min="1025" max="1025" width="20.5" style="130" customWidth="1"/>
    <col min="1026" max="1277" width="9" style="130"/>
    <col min="1278" max="1278" width="11.375" style="130" customWidth="1"/>
    <col min="1279" max="1280" width="9" style="130"/>
    <col min="1281" max="1281" width="20.5" style="130" customWidth="1"/>
    <col min="1282" max="1533" width="9" style="130"/>
    <col min="1534" max="1534" width="11.375" style="130" customWidth="1"/>
    <col min="1535" max="1536" width="9" style="130"/>
    <col min="1537" max="1537" width="20.5" style="130" customWidth="1"/>
    <col min="1538" max="1789" width="9" style="130"/>
    <col min="1790" max="1790" width="11.375" style="130" customWidth="1"/>
    <col min="1791" max="1792" width="9" style="130"/>
    <col min="1793" max="1793" width="20.5" style="130" customWidth="1"/>
    <col min="1794" max="2045" width="9" style="130"/>
    <col min="2046" max="2046" width="11.375" style="130" customWidth="1"/>
    <col min="2047" max="2048" width="9" style="130"/>
    <col min="2049" max="2049" width="20.5" style="130" customWidth="1"/>
    <col min="2050" max="2301" width="9" style="130"/>
    <col min="2302" max="2302" width="11.375" style="130" customWidth="1"/>
    <col min="2303" max="2304" width="9" style="130"/>
    <col min="2305" max="2305" width="20.5" style="130" customWidth="1"/>
    <col min="2306" max="2557" width="9" style="130"/>
    <col min="2558" max="2558" width="11.375" style="130" customWidth="1"/>
    <col min="2559" max="2560" width="9" style="130"/>
    <col min="2561" max="2561" width="20.5" style="130" customWidth="1"/>
    <col min="2562" max="2813" width="9" style="130"/>
    <col min="2814" max="2814" width="11.375" style="130" customWidth="1"/>
    <col min="2815" max="2816" width="9" style="130"/>
    <col min="2817" max="2817" width="20.5" style="130" customWidth="1"/>
    <col min="2818" max="3069" width="9" style="130"/>
    <col min="3070" max="3070" width="11.375" style="130" customWidth="1"/>
    <col min="3071" max="3072" width="9" style="130"/>
    <col min="3073" max="3073" width="20.5" style="130" customWidth="1"/>
    <col min="3074" max="3325" width="9" style="130"/>
    <col min="3326" max="3326" width="11.375" style="130" customWidth="1"/>
    <col min="3327" max="3328" width="9" style="130"/>
    <col min="3329" max="3329" width="20.5" style="130" customWidth="1"/>
    <col min="3330" max="3581" width="9" style="130"/>
    <col min="3582" max="3582" width="11.375" style="130" customWidth="1"/>
    <col min="3583" max="3584" width="9" style="130"/>
    <col min="3585" max="3585" width="20.5" style="130" customWidth="1"/>
    <col min="3586" max="3837" width="9" style="130"/>
    <col min="3838" max="3838" width="11.375" style="130" customWidth="1"/>
    <col min="3839" max="3840" width="9" style="130"/>
    <col min="3841" max="3841" width="20.5" style="130" customWidth="1"/>
    <col min="3842" max="4093" width="9" style="130"/>
    <col min="4094" max="4094" width="11.375" style="130" customWidth="1"/>
    <col min="4095" max="4096" width="9" style="130"/>
    <col min="4097" max="4097" width="20.5" style="130" customWidth="1"/>
    <col min="4098" max="4349" width="9" style="130"/>
    <col min="4350" max="4350" width="11.375" style="130" customWidth="1"/>
    <col min="4351" max="4352" width="9" style="130"/>
    <col min="4353" max="4353" width="20.5" style="130" customWidth="1"/>
    <col min="4354" max="4605" width="9" style="130"/>
    <col min="4606" max="4606" width="11.375" style="130" customWidth="1"/>
    <col min="4607" max="4608" width="9" style="130"/>
    <col min="4609" max="4609" width="20.5" style="130" customWidth="1"/>
    <col min="4610" max="4861" width="9" style="130"/>
    <col min="4862" max="4862" width="11.375" style="130" customWidth="1"/>
    <col min="4863" max="4864" width="9" style="130"/>
    <col min="4865" max="4865" width="20.5" style="130" customWidth="1"/>
    <col min="4866" max="5117" width="9" style="130"/>
    <col min="5118" max="5118" width="11.375" style="130" customWidth="1"/>
    <col min="5119" max="5120" width="9" style="130"/>
    <col min="5121" max="5121" width="20.5" style="130" customWidth="1"/>
    <col min="5122" max="5373" width="9" style="130"/>
    <col min="5374" max="5374" width="11.375" style="130" customWidth="1"/>
    <col min="5375" max="5376" width="9" style="130"/>
    <col min="5377" max="5377" width="20.5" style="130" customWidth="1"/>
    <col min="5378" max="5629" width="9" style="130"/>
    <col min="5630" max="5630" width="11.375" style="130" customWidth="1"/>
    <col min="5631" max="5632" width="9" style="130"/>
    <col min="5633" max="5633" width="20.5" style="130" customWidth="1"/>
    <col min="5634" max="5885" width="9" style="130"/>
    <col min="5886" max="5886" width="11.375" style="130" customWidth="1"/>
    <col min="5887" max="5888" width="9" style="130"/>
    <col min="5889" max="5889" width="20.5" style="130" customWidth="1"/>
    <col min="5890" max="6141" width="9" style="130"/>
    <col min="6142" max="6142" width="11.375" style="130" customWidth="1"/>
    <col min="6143" max="6144" width="9" style="130"/>
    <col min="6145" max="6145" width="20.5" style="130" customWidth="1"/>
    <col min="6146" max="6397" width="9" style="130"/>
    <col min="6398" max="6398" width="11.375" style="130" customWidth="1"/>
    <col min="6399" max="6400" width="9" style="130"/>
    <col min="6401" max="6401" width="20.5" style="130" customWidth="1"/>
    <col min="6402" max="6653" width="9" style="130"/>
    <col min="6654" max="6654" width="11.375" style="130" customWidth="1"/>
    <col min="6655" max="6656" width="9" style="130"/>
    <col min="6657" max="6657" width="20.5" style="130" customWidth="1"/>
    <col min="6658" max="6909" width="9" style="130"/>
    <col min="6910" max="6910" width="11.375" style="130" customWidth="1"/>
    <col min="6911" max="6912" width="9" style="130"/>
    <col min="6913" max="6913" width="20.5" style="130" customWidth="1"/>
    <col min="6914" max="7165" width="9" style="130"/>
    <col min="7166" max="7166" width="11.375" style="130" customWidth="1"/>
    <col min="7167" max="7168" width="9" style="130"/>
    <col min="7169" max="7169" width="20.5" style="130" customWidth="1"/>
    <col min="7170" max="7421" width="9" style="130"/>
    <col min="7422" max="7422" width="11.375" style="130" customWidth="1"/>
    <col min="7423" max="7424" width="9" style="130"/>
    <col min="7425" max="7425" width="20.5" style="130" customWidth="1"/>
    <col min="7426" max="7677" width="9" style="130"/>
    <col min="7678" max="7678" width="11.375" style="130" customWidth="1"/>
    <col min="7679" max="7680" width="9" style="130"/>
    <col min="7681" max="7681" width="20.5" style="130" customWidth="1"/>
    <col min="7682" max="7933" width="9" style="130"/>
    <col min="7934" max="7934" width="11.375" style="130" customWidth="1"/>
    <col min="7935" max="7936" width="9" style="130"/>
    <col min="7937" max="7937" width="20.5" style="130" customWidth="1"/>
    <col min="7938" max="8189" width="9" style="130"/>
    <col min="8190" max="8190" width="11.375" style="130" customWidth="1"/>
    <col min="8191" max="8192" width="9" style="130"/>
    <col min="8193" max="8193" width="20.5" style="130" customWidth="1"/>
    <col min="8194" max="8445" width="9" style="130"/>
    <col min="8446" max="8446" width="11.375" style="130" customWidth="1"/>
    <col min="8447" max="8448" width="9" style="130"/>
    <col min="8449" max="8449" width="20.5" style="130" customWidth="1"/>
    <col min="8450" max="8701" width="9" style="130"/>
    <col min="8702" max="8702" width="11.375" style="130" customWidth="1"/>
    <col min="8703" max="8704" width="9" style="130"/>
    <col min="8705" max="8705" width="20.5" style="130" customWidth="1"/>
    <col min="8706" max="8957" width="9" style="130"/>
    <col min="8958" max="8958" width="11.375" style="130" customWidth="1"/>
    <col min="8959" max="8960" width="9" style="130"/>
    <col min="8961" max="8961" width="20.5" style="130" customWidth="1"/>
    <col min="8962" max="9213" width="9" style="130"/>
    <col min="9214" max="9214" width="11.375" style="130" customWidth="1"/>
    <col min="9215" max="9216" width="9" style="130"/>
    <col min="9217" max="9217" width="20.5" style="130" customWidth="1"/>
    <col min="9218" max="9469" width="9" style="130"/>
    <col min="9470" max="9470" width="11.375" style="130" customWidth="1"/>
    <col min="9471" max="9472" width="9" style="130"/>
    <col min="9473" max="9473" width="20.5" style="130" customWidth="1"/>
    <col min="9474" max="9725" width="9" style="130"/>
    <col min="9726" max="9726" width="11.375" style="130" customWidth="1"/>
    <col min="9727" max="9728" width="9" style="130"/>
    <col min="9729" max="9729" width="20.5" style="130" customWidth="1"/>
    <col min="9730" max="9981" width="9" style="130"/>
    <col min="9982" max="9982" width="11.375" style="130" customWidth="1"/>
    <col min="9983" max="9984" width="9" style="130"/>
    <col min="9985" max="9985" width="20.5" style="130" customWidth="1"/>
    <col min="9986" max="10237" width="9" style="130"/>
    <col min="10238" max="10238" width="11.375" style="130" customWidth="1"/>
    <col min="10239" max="10240" width="9" style="130"/>
    <col min="10241" max="10241" width="20.5" style="130" customWidth="1"/>
    <col min="10242" max="10493" width="9" style="130"/>
    <col min="10494" max="10494" width="11.375" style="130" customWidth="1"/>
    <col min="10495" max="10496" width="9" style="130"/>
    <col min="10497" max="10497" width="20.5" style="130" customWidth="1"/>
    <col min="10498" max="10749" width="9" style="130"/>
    <col min="10750" max="10750" width="11.375" style="130" customWidth="1"/>
    <col min="10751" max="10752" width="9" style="130"/>
    <col min="10753" max="10753" width="20.5" style="130" customWidth="1"/>
    <col min="10754" max="11005" width="9" style="130"/>
    <col min="11006" max="11006" width="11.375" style="130" customWidth="1"/>
    <col min="11007" max="11008" width="9" style="130"/>
    <col min="11009" max="11009" width="20.5" style="130" customWidth="1"/>
    <col min="11010" max="11261" width="9" style="130"/>
    <col min="11262" max="11262" width="11.375" style="130" customWidth="1"/>
    <col min="11263" max="11264" width="9" style="130"/>
    <col min="11265" max="11265" width="20.5" style="130" customWidth="1"/>
    <col min="11266" max="11517" width="9" style="130"/>
    <col min="11518" max="11518" width="11.375" style="130" customWidth="1"/>
    <col min="11519" max="11520" width="9" style="130"/>
    <col min="11521" max="11521" width="20.5" style="130" customWidth="1"/>
    <col min="11522" max="11773" width="9" style="130"/>
    <col min="11774" max="11774" width="11.375" style="130" customWidth="1"/>
    <col min="11775" max="11776" width="9" style="130"/>
    <col min="11777" max="11777" width="20.5" style="130" customWidth="1"/>
    <col min="11778" max="12029" width="9" style="130"/>
    <col min="12030" max="12030" width="11.375" style="130" customWidth="1"/>
    <col min="12031" max="12032" width="9" style="130"/>
    <col min="12033" max="12033" width="20.5" style="130" customWidth="1"/>
    <col min="12034" max="12285" width="9" style="130"/>
    <col min="12286" max="12286" width="11.375" style="130" customWidth="1"/>
    <col min="12287" max="12288" width="9" style="130"/>
    <col min="12289" max="12289" width="20.5" style="130" customWidth="1"/>
    <col min="12290" max="12541" width="9" style="130"/>
    <col min="12542" max="12542" width="11.375" style="130" customWidth="1"/>
    <col min="12543" max="12544" width="9" style="130"/>
    <col min="12545" max="12545" width="20.5" style="130" customWidth="1"/>
    <col min="12546" max="12797" width="9" style="130"/>
    <col min="12798" max="12798" width="11.375" style="130" customWidth="1"/>
    <col min="12799" max="12800" width="9" style="130"/>
    <col min="12801" max="12801" width="20.5" style="130" customWidth="1"/>
    <col min="12802" max="13053" width="9" style="130"/>
    <col min="13054" max="13054" width="11.375" style="130" customWidth="1"/>
    <col min="13055" max="13056" width="9" style="130"/>
    <col min="13057" max="13057" width="20.5" style="130" customWidth="1"/>
    <col min="13058" max="13309" width="9" style="130"/>
    <col min="13310" max="13310" width="11.375" style="130" customWidth="1"/>
    <col min="13311" max="13312" width="9" style="130"/>
    <col min="13313" max="13313" width="20.5" style="130" customWidth="1"/>
    <col min="13314" max="13565" width="9" style="130"/>
    <col min="13566" max="13566" width="11.375" style="130" customWidth="1"/>
    <col min="13567" max="13568" width="9" style="130"/>
    <col min="13569" max="13569" width="20.5" style="130" customWidth="1"/>
    <col min="13570" max="13821" width="9" style="130"/>
    <col min="13822" max="13822" width="11.375" style="130" customWidth="1"/>
    <col min="13823" max="13824" width="9" style="130"/>
    <col min="13825" max="13825" width="20.5" style="130" customWidth="1"/>
    <col min="13826" max="14077" width="9" style="130"/>
    <col min="14078" max="14078" width="11.375" style="130" customWidth="1"/>
    <col min="14079" max="14080" width="9" style="130"/>
    <col min="14081" max="14081" width="20.5" style="130" customWidth="1"/>
    <col min="14082" max="14333" width="9" style="130"/>
    <col min="14334" max="14334" width="11.375" style="130" customWidth="1"/>
    <col min="14335" max="14336" width="9" style="130"/>
    <col min="14337" max="14337" width="20.5" style="130" customWidth="1"/>
    <col min="14338" max="14589" width="9" style="130"/>
    <col min="14590" max="14590" width="11.375" style="130" customWidth="1"/>
    <col min="14591" max="14592" width="9" style="130"/>
    <col min="14593" max="14593" width="20.5" style="130" customWidth="1"/>
    <col min="14594" max="14845" width="9" style="130"/>
    <col min="14846" max="14846" width="11.375" style="130" customWidth="1"/>
    <col min="14847" max="14848" width="9" style="130"/>
    <col min="14849" max="14849" width="20.5" style="130" customWidth="1"/>
    <col min="14850" max="15101" width="9" style="130"/>
    <col min="15102" max="15102" width="11.375" style="130" customWidth="1"/>
    <col min="15103" max="15104" width="9" style="130"/>
    <col min="15105" max="15105" width="20.5" style="130" customWidth="1"/>
    <col min="15106" max="15357" width="9" style="130"/>
    <col min="15358" max="15358" width="11.375" style="130" customWidth="1"/>
    <col min="15359" max="15360" width="9" style="130"/>
    <col min="15361" max="15361" width="20.5" style="130" customWidth="1"/>
    <col min="15362" max="15613" width="9" style="130"/>
    <col min="15614" max="15614" width="11.375" style="130" customWidth="1"/>
    <col min="15615" max="15616" width="9" style="130"/>
    <col min="15617" max="15617" width="20.5" style="130" customWidth="1"/>
    <col min="15618" max="15869" width="9" style="130"/>
    <col min="15870" max="15870" width="11.375" style="130" customWidth="1"/>
    <col min="15871" max="15872" width="9" style="130"/>
    <col min="15873" max="15873" width="20.5" style="130" customWidth="1"/>
    <col min="15874" max="16125" width="9" style="130"/>
    <col min="16126" max="16126" width="11.375" style="130" customWidth="1"/>
    <col min="16127" max="16128" width="9" style="130"/>
    <col min="16129" max="16129" width="20.5" style="130" customWidth="1"/>
    <col min="16130" max="16384" width="9" style="130"/>
  </cols>
  <sheetData>
    <row r="1" customHeight="1" spans="1:3">
      <c r="A1" s="141" t="s">
        <v>6681</v>
      </c>
      <c r="B1" s="142"/>
      <c r="C1" s="142"/>
    </row>
    <row r="2" ht="13.5" spans="1:3">
      <c r="A2" s="1" t="s">
        <v>1</v>
      </c>
      <c r="B2" s="1" t="s">
        <v>42</v>
      </c>
      <c r="C2" s="1" t="s">
        <v>43</v>
      </c>
    </row>
    <row r="3" spans="1:3">
      <c r="A3" s="170" t="s">
        <v>6682</v>
      </c>
      <c r="B3" s="170" t="s">
        <v>6683</v>
      </c>
      <c r="C3" s="1"/>
    </row>
    <row r="4" spans="1:3">
      <c r="A4" s="170" t="s">
        <v>6684</v>
      </c>
      <c r="B4" s="170" t="s">
        <v>6685</v>
      </c>
      <c r="C4" s="1"/>
    </row>
    <row r="5" spans="1:3">
      <c r="A5" s="170" t="s">
        <v>6686</v>
      </c>
      <c r="B5" s="170" t="s">
        <v>6687</v>
      </c>
      <c r="C5" s="1"/>
    </row>
    <row r="6" spans="1:3">
      <c r="A6" s="170" t="s">
        <v>6688</v>
      </c>
      <c r="B6" s="170" t="s">
        <v>6689</v>
      </c>
      <c r="C6" s="1"/>
    </row>
    <row r="7" spans="1:3">
      <c r="A7" s="170" t="s">
        <v>6690</v>
      </c>
      <c r="B7" s="170" t="s">
        <v>6691</v>
      </c>
      <c r="C7" s="1"/>
    </row>
    <row r="8" spans="1:3">
      <c r="A8" s="170" t="s">
        <v>6692</v>
      </c>
      <c r="B8" s="170" t="s">
        <v>6693</v>
      </c>
      <c r="C8" s="1"/>
    </row>
    <row r="9" spans="1:3">
      <c r="A9" s="170" t="s">
        <v>6694</v>
      </c>
      <c r="B9" s="170" t="s">
        <v>6695</v>
      </c>
      <c r="C9" s="1"/>
    </row>
    <row r="10" spans="1:3">
      <c r="A10" s="170" t="s">
        <v>6696</v>
      </c>
      <c r="B10" s="170" t="s">
        <v>6697</v>
      </c>
      <c r="C10" s="1"/>
    </row>
    <row r="11" spans="1:3">
      <c r="A11" s="170" t="s">
        <v>6698</v>
      </c>
      <c r="B11" s="170" t="s">
        <v>6699</v>
      </c>
      <c r="C11" s="1"/>
    </row>
    <row r="12" spans="1:3">
      <c r="A12" s="170" t="s">
        <v>6700</v>
      </c>
      <c r="B12" s="170" t="s">
        <v>6701</v>
      </c>
      <c r="C12" s="1"/>
    </row>
    <row r="13" spans="1:3">
      <c r="A13" s="170" t="s">
        <v>6702</v>
      </c>
      <c r="B13" s="170" t="s">
        <v>6703</v>
      </c>
      <c r="C13" s="1"/>
    </row>
    <row r="14" spans="1:3">
      <c r="A14" s="170" t="s">
        <v>6704</v>
      </c>
      <c r="B14" s="170" t="s">
        <v>6705</v>
      </c>
      <c r="C14" s="1"/>
    </row>
    <row r="15" spans="1:3">
      <c r="A15" s="170" t="s">
        <v>6706</v>
      </c>
      <c r="B15" s="170" t="s">
        <v>6707</v>
      </c>
      <c r="C15" s="1"/>
    </row>
    <row r="16" spans="1:3">
      <c r="A16" s="170" t="s">
        <v>6708</v>
      </c>
      <c r="B16" s="170" t="s">
        <v>6709</v>
      </c>
      <c r="C16" s="1"/>
    </row>
    <row r="17" spans="1:3">
      <c r="A17" s="170" t="s">
        <v>6710</v>
      </c>
      <c r="B17" s="170" t="s">
        <v>6711</v>
      </c>
      <c r="C17" s="1"/>
    </row>
    <row r="18" spans="1:3">
      <c r="A18" s="170" t="s">
        <v>6712</v>
      </c>
      <c r="B18" s="170" t="s">
        <v>6713</v>
      </c>
      <c r="C18" s="1"/>
    </row>
    <row r="19" spans="1:3">
      <c r="A19" s="170" t="s">
        <v>6714</v>
      </c>
      <c r="B19" s="170" t="s">
        <v>6715</v>
      </c>
      <c r="C19" s="1"/>
    </row>
    <row r="20" spans="1:3">
      <c r="A20" s="170" t="s">
        <v>6716</v>
      </c>
      <c r="B20" s="170" t="s">
        <v>6717</v>
      </c>
      <c r="C20" s="1"/>
    </row>
    <row r="21" spans="1:3">
      <c r="A21" s="170" t="s">
        <v>6718</v>
      </c>
      <c r="B21" s="170" t="s">
        <v>6719</v>
      </c>
      <c r="C21" s="1"/>
    </row>
    <row r="22" spans="1:3">
      <c r="A22" s="170" t="s">
        <v>6720</v>
      </c>
      <c r="B22" s="170" t="s">
        <v>6721</v>
      </c>
      <c r="C22" s="1"/>
    </row>
    <row r="23" spans="1:3">
      <c r="A23" s="170" t="s">
        <v>6722</v>
      </c>
      <c r="B23" s="170" t="s">
        <v>6723</v>
      </c>
      <c r="C23" s="3"/>
    </row>
    <row r="24" spans="1:3">
      <c r="A24" s="170" t="s">
        <v>6724</v>
      </c>
      <c r="B24" s="170" t="s">
        <v>6725</v>
      </c>
      <c r="C24" s="3"/>
    </row>
    <row r="25" spans="1:3">
      <c r="A25" s="170" t="s">
        <v>6726</v>
      </c>
      <c r="B25" s="170" t="s">
        <v>6727</v>
      </c>
      <c r="C25" s="3"/>
    </row>
    <row r="26" spans="1:3">
      <c r="A26" s="170" t="s">
        <v>6728</v>
      </c>
      <c r="B26" s="170" t="s">
        <v>6729</v>
      </c>
      <c r="C26" s="3"/>
    </row>
    <row r="27" spans="1:3">
      <c r="A27" s="170" t="s">
        <v>6730</v>
      </c>
      <c r="B27" s="170" t="s">
        <v>6731</v>
      </c>
      <c r="C27" s="3"/>
    </row>
    <row r="28" spans="1:3">
      <c r="A28" s="170" t="s">
        <v>6732</v>
      </c>
      <c r="B28" s="170" t="s">
        <v>6733</v>
      </c>
      <c r="C28" s="3"/>
    </row>
    <row r="29" spans="1:3">
      <c r="A29" s="170" t="s">
        <v>6734</v>
      </c>
      <c r="B29" s="170" t="s">
        <v>6735</v>
      </c>
      <c r="C29" s="3"/>
    </row>
    <row r="30" spans="1:3">
      <c r="A30" s="170" t="s">
        <v>6736</v>
      </c>
      <c r="B30" s="170" t="s">
        <v>6737</v>
      </c>
      <c r="C30" s="3"/>
    </row>
    <row r="31" spans="1:3">
      <c r="A31" s="170" t="s">
        <v>6738</v>
      </c>
      <c r="B31" s="170" t="s">
        <v>6739</v>
      </c>
      <c r="C31" s="3"/>
    </row>
    <row r="32" spans="1:3">
      <c r="A32" s="170" t="s">
        <v>6740</v>
      </c>
      <c r="B32" s="170" t="s">
        <v>6741</v>
      </c>
      <c r="C32" s="3"/>
    </row>
    <row r="33" spans="1:3">
      <c r="A33" s="170" t="s">
        <v>6742</v>
      </c>
      <c r="B33" s="170" t="s">
        <v>6743</v>
      </c>
      <c r="C33" s="3"/>
    </row>
    <row r="34" spans="1:3">
      <c r="A34" s="170" t="s">
        <v>6744</v>
      </c>
      <c r="B34" s="170" t="s">
        <v>6745</v>
      </c>
      <c r="C34" s="3"/>
    </row>
    <row r="35" spans="1:3">
      <c r="A35" s="170" t="s">
        <v>6746</v>
      </c>
      <c r="B35" s="170" t="s">
        <v>6747</v>
      </c>
      <c r="C35" s="3"/>
    </row>
    <row r="36" spans="1:3">
      <c r="A36" s="170" t="s">
        <v>6748</v>
      </c>
      <c r="B36" s="170" t="s">
        <v>6749</v>
      </c>
      <c r="C36" s="3"/>
    </row>
    <row r="37" spans="1:3">
      <c r="A37" s="170" t="s">
        <v>6750</v>
      </c>
      <c r="B37" s="170" t="s">
        <v>6751</v>
      </c>
      <c r="C37" s="3"/>
    </row>
    <row r="38" spans="1:3">
      <c r="A38" s="170" t="s">
        <v>6752</v>
      </c>
      <c r="B38" s="170" t="s">
        <v>6753</v>
      </c>
      <c r="C38" s="3"/>
    </row>
    <row r="39" spans="1:3">
      <c r="A39" s="170" t="s">
        <v>6754</v>
      </c>
      <c r="B39" s="170" t="s">
        <v>6755</v>
      </c>
      <c r="C39" s="3"/>
    </row>
    <row r="40" spans="1:3">
      <c r="A40" s="170" t="s">
        <v>6756</v>
      </c>
      <c r="B40" s="170" t="s">
        <v>6757</v>
      </c>
      <c r="C40" s="3"/>
    </row>
    <row r="41" spans="1:3">
      <c r="A41" s="170" t="s">
        <v>6758</v>
      </c>
      <c r="B41" s="170" t="s">
        <v>6759</v>
      </c>
      <c r="C41" s="3"/>
    </row>
    <row r="42" spans="1:3">
      <c r="A42" s="170" t="s">
        <v>6760</v>
      </c>
      <c r="B42" s="170" t="s">
        <v>6761</v>
      </c>
      <c r="C42" s="3"/>
    </row>
    <row r="43" spans="1:3">
      <c r="A43" s="170" t="s">
        <v>6762</v>
      </c>
      <c r="B43" s="170" t="s">
        <v>6763</v>
      </c>
      <c r="C43" s="3"/>
    </row>
    <row r="44" spans="1:3">
      <c r="A44" s="170" t="s">
        <v>6764</v>
      </c>
      <c r="B44" s="170" t="s">
        <v>6765</v>
      </c>
      <c r="C44" s="3"/>
    </row>
    <row r="45" spans="1:3">
      <c r="A45" s="170" t="s">
        <v>6766</v>
      </c>
      <c r="B45" s="170" t="s">
        <v>6767</v>
      </c>
      <c r="C45" s="3"/>
    </row>
    <row r="46" spans="1:3">
      <c r="A46" s="170" t="s">
        <v>6768</v>
      </c>
      <c r="B46" s="170" t="s">
        <v>6769</v>
      </c>
      <c r="C46" s="3"/>
    </row>
    <row r="47" spans="1:3">
      <c r="A47" s="170" t="s">
        <v>6770</v>
      </c>
      <c r="B47" s="170" t="s">
        <v>6771</v>
      </c>
      <c r="C47" s="3"/>
    </row>
    <row r="48" spans="1:3">
      <c r="A48" s="170" t="s">
        <v>6772</v>
      </c>
      <c r="B48" s="170" t="s">
        <v>6773</v>
      </c>
      <c r="C48" s="3"/>
    </row>
    <row r="49" spans="1:3">
      <c r="A49" s="170" t="s">
        <v>6774</v>
      </c>
      <c r="B49" s="170" t="s">
        <v>6775</v>
      </c>
      <c r="C49" s="3"/>
    </row>
    <row r="50" spans="1:3">
      <c r="A50" s="170" t="s">
        <v>6776</v>
      </c>
      <c r="B50" s="170" t="s">
        <v>6777</v>
      </c>
      <c r="C50" s="3"/>
    </row>
    <row r="51" spans="1:3">
      <c r="A51" s="170" t="s">
        <v>6778</v>
      </c>
      <c r="B51" s="170" t="s">
        <v>6779</v>
      </c>
      <c r="C51" s="3"/>
    </row>
    <row r="52" spans="1:3">
      <c r="A52" s="170" t="s">
        <v>6780</v>
      </c>
      <c r="B52" s="170" t="s">
        <v>6781</v>
      </c>
      <c r="C52" s="3"/>
    </row>
    <row r="53" spans="1:3">
      <c r="A53" s="170" t="s">
        <v>6782</v>
      </c>
      <c r="B53" s="170" t="s">
        <v>6783</v>
      </c>
      <c r="C53" s="3"/>
    </row>
    <row r="54" spans="1:3">
      <c r="A54" s="170" t="s">
        <v>6784</v>
      </c>
      <c r="B54" s="170" t="s">
        <v>6785</v>
      </c>
      <c r="C54" s="3"/>
    </row>
    <row r="55" spans="1:3">
      <c r="A55" s="170" t="s">
        <v>6786</v>
      </c>
      <c r="B55" s="170" t="s">
        <v>6787</v>
      </c>
      <c r="C55" s="3"/>
    </row>
    <row r="56" spans="1:3">
      <c r="A56" s="170" t="s">
        <v>6788</v>
      </c>
      <c r="B56" s="170" t="s">
        <v>6789</v>
      </c>
      <c r="C56" s="3"/>
    </row>
    <row r="57" spans="1:3">
      <c r="A57" s="170" t="s">
        <v>6790</v>
      </c>
      <c r="B57" s="170" t="s">
        <v>6791</v>
      </c>
      <c r="C57" s="3"/>
    </row>
    <row r="58" spans="1:3">
      <c r="A58" s="170" t="s">
        <v>6792</v>
      </c>
      <c r="B58" s="170" t="s">
        <v>6793</v>
      </c>
      <c r="C58" s="3"/>
    </row>
    <row r="59" spans="1:3">
      <c r="A59" s="170" t="s">
        <v>6794</v>
      </c>
      <c r="B59" s="170" t="s">
        <v>6795</v>
      </c>
      <c r="C59" s="3"/>
    </row>
    <row r="60" spans="1:3">
      <c r="A60" s="170" t="s">
        <v>6796</v>
      </c>
      <c r="B60" s="170" t="s">
        <v>6797</v>
      </c>
      <c r="C60" s="3"/>
    </row>
    <row r="61" spans="1:3">
      <c r="A61" s="170" t="s">
        <v>6798</v>
      </c>
      <c r="B61" s="170" t="s">
        <v>6799</v>
      </c>
      <c r="C61" s="3"/>
    </row>
    <row r="62" spans="1:3">
      <c r="A62" s="170" t="s">
        <v>6800</v>
      </c>
      <c r="B62" s="170" t="s">
        <v>6801</v>
      </c>
      <c r="C62" s="3"/>
    </row>
    <row r="63" spans="1:3">
      <c r="A63" s="170" t="s">
        <v>6802</v>
      </c>
      <c r="B63" s="170" t="s">
        <v>6803</v>
      </c>
      <c r="C63" s="3"/>
    </row>
    <row r="64" spans="1:3">
      <c r="A64" s="170" t="s">
        <v>6804</v>
      </c>
      <c r="B64" s="170" t="s">
        <v>6805</v>
      </c>
      <c r="C64" s="3"/>
    </row>
    <row r="65" spans="1:3">
      <c r="A65" s="170" t="s">
        <v>6806</v>
      </c>
      <c r="B65" s="170" t="s">
        <v>6807</v>
      </c>
      <c r="C65" s="3"/>
    </row>
    <row r="66" spans="1:3">
      <c r="A66" s="170" t="s">
        <v>6808</v>
      </c>
      <c r="B66" s="170" t="s">
        <v>6809</v>
      </c>
      <c r="C66" s="3"/>
    </row>
    <row r="67" spans="1:3">
      <c r="A67" s="170" t="s">
        <v>6810</v>
      </c>
      <c r="B67" s="170" t="s">
        <v>6811</v>
      </c>
      <c r="C67" s="3"/>
    </row>
    <row r="68" spans="1:3">
      <c r="A68" s="170" t="s">
        <v>6812</v>
      </c>
      <c r="B68" s="170" t="s">
        <v>6813</v>
      </c>
      <c r="C68" s="3"/>
    </row>
    <row r="69" spans="1:3">
      <c r="A69" s="170" t="s">
        <v>6814</v>
      </c>
      <c r="B69" s="170" t="s">
        <v>6815</v>
      </c>
      <c r="C69" s="3"/>
    </row>
    <row r="70" spans="1:3">
      <c r="A70" s="170" t="s">
        <v>6816</v>
      </c>
      <c r="B70" s="170" t="s">
        <v>6817</v>
      </c>
      <c r="C70" s="3"/>
    </row>
    <row r="71" spans="1:3">
      <c r="A71" s="170" t="s">
        <v>6818</v>
      </c>
      <c r="B71" s="170" t="s">
        <v>6819</v>
      </c>
      <c r="C71" s="3"/>
    </row>
    <row r="72" spans="1:3">
      <c r="A72" s="170" t="s">
        <v>6820</v>
      </c>
      <c r="B72" s="170" t="s">
        <v>6821</v>
      </c>
      <c r="C72" s="3"/>
    </row>
    <row r="73" spans="1:3">
      <c r="A73" s="170" t="s">
        <v>6822</v>
      </c>
      <c r="B73" s="170" t="s">
        <v>6823</v>
      </c>
      <c r="C73" s="3"/>
    </row>
    <row r="74" spans="1:3">
      <c r="A74" s="170" t="s">
        <v>6824</v>
      </c>
      <c r="B74" s="170" t="s">
        <v>6825</v>
      </c>
      <c r="C74" s="3"/>
    </row>
    <row r="75" spans="1:3">
      <c r="A75" s="170" t="s">
        <v>6826</v>
      </c>
      <c r="B75" s="170" t="s">
        <v>6827</v>
      </c>
      <c r="C75" s="3"/>
    </row>
    <row r="76" spans="1:3">
      <c r="A76" s="170" t="s">
        <v>6828</v>
      </c>
      <c r="B76" s="170" t="s">
        <v>6829</v>
      </c>
      <c r="C76" s="3"/>
    </row>
    <row r="77" spans="1:3">
      <c r="A77" s="170" t="s">
        <v>6830</v>
      </c>
      <c r="B77" s="170" t="s">
        <v>6831</v>
      </c>
      <c r="C77" s="3"/>
    </row>
    <row r="78" spans="1:3">
      <c r="A78" s="170" t="s">
        <v>6832</v>
      </c>
      <c r="B78" s="170" t="s">
        <v>6833</v>
      </c>
      <c r="C78" s="3"/>
    </row>
    <row r="79" spans="1:3">
      <c r="A79" s="170" t="s">
        <v>6834</v>
      </c>
      <c r="B79" s="170" t="s">
        <v>6835</v>
      </c>
      <c r="C79" s="3"/>
    </row>
    <row r="80" spans="1:3">
      <c r="A80" s="170" t="s">
        <v>6836</v>
      </c>
      <c r="B80" s="170" t="s">
        <v>6837</v>
      </c>
      <c r="C80" s="3"/>
    </row>
    <row r="81" spans="1:3">
      <c r="A81" s="170" t="s">
        <v>6838</v>
      </c>
      <c r="B81" s="170" t="s">
        <v>6839</v>
      </c>
      <c r="C81" s="3"/>
    </row>
    <row r="82" spans="1:3">
      <c r="A82" s="170" t="s">
        <v>6840</v>
      </c>
      <c r="B82" s="170" t="s">
        <v>6841</v>
      </c>
      <c r="C82" s="3"/>
    </row>
    <row r="83" spans="1:3">
      <c r="A83" s="170" t="s">
        <v>6842</v>
      </c>
      <c r="B83" s="170" t="s">
        <v>6843</v>
      </c>
      <c r="C83" s="3"/>
    </row>
    <row r="84" spans="1:3">
      <c r="A84" s="170" t="s">
        <v>6844</v>
      </c>
      <c r="B84" s="170" t="s">
        <v>6845</v>
      </c>
      <c r="C84" s="3"/>
    </row>
    <row r="85" spans="1:3">
      <c r="A85" s="170" t="s">
        <v>6846</v>
      </c>
      <c r="B85" s="170" t="s">
        <v>6847</v>
      </c>
      <c r="C85" s="3"/>
    </row>
    <row r="86" spans="1:3">
      <c r="A86" s="170" t="s">
        <v>6848</v>
      </c>
      <c r="B86" s="170" t="s">
        <v>6849</v>
      </c>
      <c r="C86" s="3"/>
    </row>
    <row r="87" spans="1:3">
      <c r="A87" s="170" t="s">
        <v>6850</v>
      </c>
      <c r="B87" s="170" t="s">
        <v>6851</v>
      </c>
      <c r="C87" s="3"/>
    </row>
    <row r="88" spans="1:3">
      <c r="A88" s="170" t="s">
        <v>6852</v>
      </c>
      <c r="B88" s="170" t="s">
        <v>6853</v>
      </c>
      <c r="C88" s="3"/>
    </row>
    <row r="89" spans="1:3">
      <c r="A89" s="170" t="s">
        <v>6854</v>
      </c>
      <c r="B89" s="170" t="s">
        <v>6855</v>
      </c>
      <c r="C89" s="3"/>
    </row>
    <row r="90" spans="1:3">
      <c r="A90" s="170" t="s">
        <v>6856</v>
      </c>
      <c r="B90" s="170" t="s">
        <v>6857</v>
      </c>
      <c r="C90" s="3"/>
    </row>
    <row r="91" spans="1:3">
      <c r="A91" s="170" t="s">
        <v>6858</v>
      </c>
      <c r="B91" s="170" t="s">
        <v>6859</v>
      </c>
      <c r="C91" s="3"/>
    </row>
    <row r="92" spans="1:3">
      <c r="A92" s="170" t="s">
        <v>6860</v>
      </c>
      <c r="B92" s="170" t="s">
        <v>6861</v>
      </c>
      <c r="C92" s="3"/>
    </row>
    <row r="93" spans="1:3">
      <c r="A93" s="170" t="s">
        <v>6862</v>
      </c>
      <c r="B93" s="170" t="s">
        <v>6863</v>
      </c>
      <c r="C93" s="3"/>
    </row>
    <row r="94" spans="1:3">
      <c r="A94" s="170" t="s">
        <v>6864</v>
      </c>
      <c r="B94" s="170" t="s">
        <v>6865</v>
      </c>
      <c r="C94" s="3"/>
    </row>
    <row r="95" spans="1:3">
      <c r="A95" s="170" t="s">
        <v>6866</v>
      </c>
      <c r="B95" s="170" t="s">
        <v>6867</v>
      </c>
      <c r="C95" s="3"/>
    </row>
    <row r="96" spans="1:3">
      <c r="A96" s="170" t="s">
        <v>6868</v>
      </c>
      <c r="B96" s="170" t="s">
        <v>6869</v>
      </c>
      <c r="C96" s="3"/>
    </row>
    <row r="97" spans="1:3">
      <c r="A97" s="170" t="s">
        <v>6870</v>
      </c>
      <c r="B97" s="170" t="s">
        <v>6871</v>
      </c>
      <c r="C97" s="3"/>
    </row>
    <row r="98" spans="1:3">
      <c r="A98" s="170" t="s">
        <v>6872</v>
      </c>
      <c r="B98" s="170" t="s">
        <v>6873</v>
      </c>
      <c r="C98" s="3"/>
    </row>
    <row r="99" spans="1:3">
      <c r="A99" s="170" t="s">
        <v>6874</v>
      </c>
      <c r="B99" s="170" t="s">
        <v>6875</v>
      </c>
      <c r="C99" s="3"/>
    </row>
    <row r="100" spans="1:3">
      <c r="A100" s="170" t="s">
        <v>6876</v>
      </c>
      <c r="B100" s="170" t="s">
        <v>6877</v>
      </c>
      <c r="C100" s="3"/>
    </row>
    <row r="101" spans="1:3">
      <c r="A101" s="170" t="s">
        <v>6878</v>
      </c>
      <c r="B101" s="170" t="s">
        <v>6879</v>
      </c>
      <c r="C101" s="3"/>
    </row>
    <row r="102" spans="1:3">
      <c r="A102" s="170" t="s">
        <v>6880</v>
      </c>
      <c r="B102" s="170" t="s">
        <v>6881</v>
      </c>
      <c r="C102" s="3"/>
    </row>
    <row r="103" spans="1:3">
      <c r="A103" s="170" t="s">
        <v>6882</v>
      </c>
      <c r="B103" s="170" t="s">
        <v>6883</v>
      </c>
      <c r="C103" s="3"/>
    </row>
    <row r="104" spans="1:3">
      <c r="A104" s="170" t="s">
        <v>6884</v>
      </c>
      <c r="B104" s="170" t="s">
        <v>6885</v>
      </c>
      <c r="C104" s="3"/>
    </row>
    <row r="105" spans="1:3">
      <c r="A105" s="170" t="s">
        <v>6886</v>
      </c>
      <c r="B105" s="170" t="s">
        <v>6887</v>
      </c>
      <c r="C105" s="3"/>
    </row>
    <row r="106" spans="1:3">
      <c r="A106" s="170" t="s">
        <v>6888</v>
      </c>
      <c r="B106" s="170" t="s">
        <v>6889</v>
      </c>
      <c r="C106" s="3"/>
    </row>
    <row r="107" spans="1:3">
      <c r="A107" s="170" t="s">
        <v>6890</v>
      </c>
      <c r="B107" s="170" t="s">
        <v>6891</v>
      </c>
      <c r="C107" s="3"/>
    </row>
    <row r="108" spans="1:3">
      <c r="A108" s="170" t="s">
        <v>6892</v>
      </c>
      <c r="B108" s="170" t="s">
        <v>6893</v>
      </c>
      <c r="C108" s="3"/>
    </row>
    <row r="109" spans="1:3">
      <c r="A109" s="170" t="s">
        <v>6894</v>
      </c>
      <c r="B109" s="170" t="s">
        <v>6895</v>
      </c>
      <c r="C109" s="3"/>
    </row>
    <row r="110" spans="1:3">
      <c r="A110" s="170" t="s">
        <v>6896</v>
      </c>
      <c r="B110" s="170" t="s">
        <v>6897</v>
      </c>
      <c r="C110" s="3"/>
    </row>
    <row r="111" spans="1:3">
      <c r="A111" s="170" t="s">
        <v>6898</v>
      </c>
      <c r="B111" s="170" t="s">
        <v>6899</v>
      </c>
      <c r="C111" s="3"/>
    </row>
    <row r="112" spans="1:3">
      <c r="A112" s="170" t="s">
        <v>6900</v>
      </c>
      <c r="B112" s="170" t="s">
        <v>6901</v>
      </c>
      <c r="C112" s="3"/>
    </row>
    <row r="113" spans="1:3">
      <c r="A113" s="170" t="s">
        <v>6902</v>
      </c>
      <c r="B113" s="170" t="s">
        <v>6903</v>
      </c>
      <c r="C113" s="3"/>
    </row>
    <row r="114" spans="1:3">
      <c r="A114" s="170" t="s">
        <v>6904</v>
      </c>
      <c r="B114" s="170" t="s">
        <v>6905</v>
      </c>
      <c r="C114" s="3"/>
    </row>
    <row r="115" spans="1:3">
      <c r="A115" s="170" t="s">
        <v>6906</v>
      </c>
      <c r="B115" s="170" t="s">
        <v>6907</v>
      </c>
      <c r="C115" s="3"/>
    </row>
    <row r="116" spans="1:3">
      <c r="A116" s="170" t="s">
        <v>6908</v>
      </c>
      <c r="B116" s="170" t="s">
        <v>6909</v>
      </c>
      <c r="C116" s="3"/>
    </row>
    <row r="117" spans="1:3">
      <c r="A117" s="170" t="s">
        <v>6910</v>
      </c>
      <c r="B117" s="170" t="s">
        <v>6911</v>
      </c>
      <c r="C117" s="3"/>
    </row>
    <row r="118" spans="1:3">
      <c r="A118" s="170" t="s">
        <v>6912</v>
      </c>
      <c r="B118" s="170" t="s">
        <v>6913</v>
      </c>
      <c r="C118" s="3"/>
    </row>
    <row r="119" spans="1:3">
      <c r="A119" s="170" t="s">
        <v>6914</v>
      </c>
      <c r="B119" s="170" t="s">
        <v>6915</v>
      </c>
      <c r="C119" s="3"/>
    </row>
    <row r="120" spans="1:3">
      <c r="A120" s="170" t="s">
        <v>6916</v>
      </c>
      <c r="B120" s="170" t="s">
        <v>6917</v>
      </c>
      <c r="C120" s="3"/>
    </row>
    <row r="121" spans="1:3">
      <c r="A121" s="170" t="s">
        <v>6918</v>
      </c>
      <c r="B121" s="170" t="s">
        <v>6919</v>
      </c>
      <c r="C121" s="3"/>
    </row>
    <row r="122" spans="1:3">
      <c r="A122" s="170" t="s">
        <v>6920</v>
      </c>
      <c r="B122" s="170" t="s">
        <v>6921</v>
      </c>
      <c r="C122" s="3"/>
    </row>
    <row r="123" spans="1:3">
      <c r="A123" s="170" t="s">
        <v>6922</v>
      </c>
      <c r="B123" s="170" t="s">
        <v>6923</v>
      </c>
      <c r="C123" s="3"/>
    </row>
    <row r="124" spans="1:3">
      <c r="A124" s="170" t="s">
        <v>6924</v>
      </c>
      <c r="B124" s="170" t="s">
        <v>6925</v>
      </c>
      <c r="C124" s="3"/>
    </row>
    <row r="125" spans="1:3">
      <c r="A125" s="170" t="s">
        <v>6926</v>
      </c>
      <c r="B125" s="170" t="s">
        <v>6927</v>
      </c>
      <c r="C125" s="3"/>
    </row>
    <row r="126" spans="1:3">
      <c r="A126" s="170" t="s">
        <v>6928</v>
      </c>
      <c r="B126" s="170" t="s">
        <v>6929</v>
      </c>
      <c r="C126" s="3"/>
    </row>
    <row r="127" spans="1:3">
      <c r="A127" s="170" t="s">
        <v>6930</v>
      </c>
      <c r="B127" s="170" t="s">
        <v>6931</v>
      </c>
      <c r="C127" s="3"/>
    </row>
    <row r="128" spans="1:3">
      <c r="A128" s="170" t="s">
        <v>6932</v>
      </c>
      <c r="B128" s="170" t="s">
        <v>6933</v>
      </c>
      <c r="C128" s="3"/>
    </row>
    <row r="129" spans="1:3">
      <c r="A129" s="170" t="s">
        <v>6934</v>
      </c>
      <c r="B129" s="170" t="s">
        <v>6935</v>
      </c>
      <c r="C129" s="3"/>
    </row>
    <row r="130" spans="1:3">
      <c r="A130" s="170" t="s">
        <v>6936</v>
      </c>
      <c r="B130" s="170" t="s">
        <v>6937</v>
      </c>
      <c r="C130" s="3"/>
    </row>
    <row r="131" spans="1:3">
      <c r="A131" s="170" t="s">
        <v>6938</v>
      </c>
      <c r="B131" s="170" t="s">
        <v>6939</v>
      </c>
      <c r="C131" s="3"/>
    </row>
    <row r="132" spans="1:3">
      <c r="A132" s="170" t="s">
        <v>6940</v>
      </c>
      <c r="B132" s="170" t="s">
        <v>6941</v>
      </c>
      <c r="C132" s="3"/>
    </row>
    <row r="133" spans="1:3">
      <c r="A133" s="170" t="s">
        <v>6942</v>
      </c>
      <c r="B133" s="170" t="s">
        <v>6943</v>
      </c>
      <c r="C133" s="3"/>
    </row>
    <row r="134" spans="1:3">
      <c r="A134" s="170" t="s">
        <v>6944</v>
      </c>
      <c r="B134" s="170" t="s">
        <v>6945</v>
      </c>
      <c r="C134" s="3"/>
    </row>
    <row r="135" spans="1:3">
      <c r="A135" s="170" t="s">
        <v>6946</v>
      </c>
      <c r="B135" s="170" t="s">
        <v>6947</v>
      </c>
      <c r="C135" s="3"/>
    </row>
    <row r="136" spans="1:3">
      <c r="A136" s="170" t="s">
        <v>6948</v>
      </c>
      <c r="B136" s="170" t="s">
        <v>6949</v>
      </c>
      <c r="C136" s="3"/>
    </row>
    <row r="137" spans="1:3">
      <c r="A137" s="170" t="s">
        <v>6950</v>
      </c>
      <c r="B137" s="170" t="s">
        <v>6951</v>
      </c>
      <c r="C137" s="3"/>
    </row>
    <row r="138" spans="1:3">
      <c r="A138" s="170" t="s">
        <v>6952</v>
      </c>
      <c r="B138" s="170" t="s">
        <v>6953</v>
      </c>
      <c r="C138" s="3"/>
    </row>
    <row r="139" spans="1:3">
      <c r="A139" s="170" t="s">
        <v>6954</v>
      </c>
      <c r="B139" s="170" t="s">
        <v>6955</v>
      </c>
      <c r="C139" s="3"/>
    </row>
    <row r="140" spans="1:3">
      <c r="A140" s="170" t="s">
        <v>6956</v>
      </c>
      <c r="B140" s="170" t="s">
        <v>6957</v>
      </c>
      <c r="C140" s="3"/>
    </row>
    <row r="141" spans="1:3">
      <c r="A141" s="170" t="s">
        <v>6958</v>
      </c>
      <c r="B141" s="170" t="s">
        <v>6959</v>
      </c>
      <c r="C141" s="3"/>
    </row>
    <row r="142" spans="1:3">
      <c r="A142" s="170" t="s">
        <v>6960</v>
      </c>
      <c r="B142" s="170" t="s">
        <v>6961</v>
      </c>
      <c r="C142" s="3"/>
    </row>
    <row r="143" spans="1:3">
      <c r="A143" s="170" t="s">
        <v>6962</v>
      </c>
      <c r="B143" s="170" t="s">
        <v>6963</v>
      </c>
      <c r="C143" s="3"/>
    </row>
    <row r="144" spans="1:3">
      <c r="A144" s="170" t="s">
        <v>6964</v>
      </c>
      <c r="B144" s="170" t="s">
        <v>6965</v>
      </c>
      <c r="C144" s="3"/>
    </row>
    <row r="145" spans="1:3">
      <c r="A145" s="170" t="s">
        <v>6966</v>
      </c>
      <c r="B145" s="170" t="s">
        <v>6967</v>
      </c>
      <c r="C145" s="3"/>
    </row>
    <row r="146" spans="1:3">
      <c r="A146" s="170" t="s">
        <v>6968</v>
      </c>
      <c r="B146" s="170" t="s">
        <v>6969</v>
      </c>
      <c r="C146" s="3"/>
    </row>
    <row r="147" spans="1:3">
      <c r="A147" s="170" t="s">
        <v>6970</v>
      </c>
      <c r="B147" s="170" t="s">
        <v>6971</v>
      </c>
      <c r="C147" s="3"/>
    </row>
    <row r="148" spans="1:3">
      <c r="A148" s="170" t="s">
        <v>6972</v>
      </c>
      <c r="B148" s="170" t="s">
        <v>6973</v>
      </c>
      <c r="C148" s="3"/>
    </row>
    <row r="149" spans="1:3">
      <c r="A149" s="170" t="s">
        <v>6974</v>
      </c>
      <c r="B149" s="170" t="s">
        <v>6975</v>
      </c>
      <c r="C149" s="3"/>
    </row>
    <row r="150" spans="1:3">
      <c r="A150" s="170" t="s">
        <v>6976</v>
      </c>
      <c r="B150" s="170" t="s">
        <v>6977</v>
      </c>
      <c r="C150" s="3"/>
    </row>
    <row r="151" spans="1:3">
      <c r="A151" s="170" t="s">
        <v>6978</v>
      </c>
      <c r="B151" s="170" t="s">
        <v>6979</v>
      </c>
      <c r="C151" s="3"/>
    </row>
    <row r="152" spans="1:3">
      <c r="A152" s="170" t="s">
        <v>6980</v>
      </c>
      <c r="B152" s="170" t="s">
        <v>6981</v>
      </c>
      <c r="C152" s="3"/>
    </row>
    <row r="153" spans="1:3">
      <c r="A153" s="170" t="s">
        <v>6982</v>
      </c>
      <c r="B153" s="170" t="s">
        <v>6983</v>
      </c>
      <c r="C153" s="3"/>
    </row>
    <row r="154" spans="1:3">
      <c r="A154" s="170" t="s">
        <v>6984</v>
      </c>
      <c r="B154" s="170" t="s">
        <v>6985</v>
      </c>
      <c r="C154" s="3"/>
    </row>
    <row r="155" spans="1:3">
      <c r="A155" s="170" t="s">
        <v>6986</v>
      </c>
      <c r="B155" s="170" t="s">
        <v>6987</v>
      </c>
      <c r="C155" s="3"/>
    </row>
    <row r="156" spans="1:3">
      <c r="A156" s="170" t="s">
        <v>6988</v>
      </c>
      <c r="B156" s="170" t="s">
        <v>6989</v>
      </c>
      <c r="C156" s="3"/>
    </row>
    <row r="157" spans="1:3">
      <c r="A157" s="170" t="s">
        <v>6990</v>
      </c>
      <c r="B157" s="170" t="s">
        <v>6991</v>
      </c>
      <c r="C157" s="3"/>
    </row>
    <row r="158" spans="1:3">
      <c r="A158" s="170" t="s">
        <v>6992</v>
      </c>
      <c r="B158" s="170" t="s">
        <v>6993</v>
      </c>
      <c r="C158" s="3"/>
    </row>
    <row r="159" spans="1:3">
      <c r="A159" s="170" t="s">
        <v>6994</v>
      </c>
      <c r="B159" s="170" t="s">
        <v>6995</v>
      </c>
      <c r="C159" s="3"/>
    </row>
    <row r="160" spans="1:3">
      <c r="A160" s="170" t="s">
        <v>6996</v>
      </c>
      <c r="B160" s="170" t="s">
        <v>6997</v>
      </c>
      <c r="C160" s="3"/>
    </row>
    <row r="161" spans="1:3">
      <c r="A161" s="170" t="s">
        <v>6998</v>
      </c>
      <c r="B161" s="170" t="s">
        <v>6999</v>
      </c>
      <c r="C161" s="3"/>
    </row>
    <row r="162" spans="1:3">
      <c r="A162" s="170" t="s">
        <v>7000</v>
      </c>
      <c r="B162" s="170" t="s">
        <v>7001</v>
      </c>
      <c r="C162" s="3"/>
    </row>
    <row r="163" spans="1:3">
      <c r="A163" s="170" t="s">
        <v>7002</v>
      </c>
      <c r="B163" s="170" t="s">
        <v>7003</v>
      </c>
      <c r="C163" s="3"/>
    </row>
    <row r="164" spans="1:3">
      <c r="A164" s="170" t="s">
        <v>7004</v>
      </c>
      <c r="B164" s="170" t="s">
        <v>7005</v>
      </c>
      <c r="C164" s="3"/>
    </row>
    <row r="165" spans="1:3">
      <c r="A165" s="170" t="s">
        <v>7006</v>
      </c>
      <c r="B165" s="170" t="s">
        <v>7007</v>
      </c>
      <c r="C165" s="3"/>
    </row>
    <row r="166" spans="1:3">
      <c r="A166" s="170" t="s">
        <v>7008</v>
      </c>
      <c r="B166" s="170" t="s">
        <v>7009</v>
      </c>
      <c r="C166" s="3"/>
    </row>
    <row r="167" spans="1:3">
      <c r="A167" s="170" t="s">
        <v>7010</v>
      </c>
      <c r="B167" s="170" t="s">
        <v>7011</v>
      </c>
      <c r="C167" s="3"/>
    </row>
    <row r="168" spans="1:3">
      <c r="A168" s="170" t="s">
        <v>7012</v>
      </c>
      <c r="B168" s="170" t="s">
        <v>7013</v>
      </c>
      <c r="C168" s="3"/>
    </row>
    <row r="169" spans="1:3">
      <c r="A169" s="170" t="s">
        <v>7014</v>
      </c>
      <c r="B169" s="170" t="s">
        <v>7015</v>
      </c>
      <c r="C169" s="3"/>
    </row>
    <row r="170" spans="1:3">
      <c r="A170" s="170" t="s">
        <v>7016</v>
      </c>
      <c r="B170" s="170" t="s">
        <v>6865</v>
      </c>
      <c r="C170" s="3"/>
    </row>
    <row r="171" spans="1:3">
      <c r="A171" s="170" t="s">
        <v>7017</v>
      </c>
      <c r="B171" s="170" t="s">
        <v>7018</v>
      </c>
      <c r="C171" s="3"/>
    </row>
    <row r="172" spans="1:3">
      <c r="A172" s="170" t="s">
        <v>7019</v>
      </c>
      <c r="B172" s="170" t="s">
        <v>7020</v>
      </c>
      <c r="C172" s="3"/>
    </row>
    <row r="173" spans="1:3">
      <c r="A173" s="170" t="s">
        <v>7021</v>
      </c>
      <c r="B173" s="170" t="s">
        <v>7022</v>
      </c>
      <c r="C173" s="3"/>
    </row>
    <row r="174" spans="1:3">
      <c r="A174" s="170" t="s">
        <v>7023</v>
      </c>
      <c r="B174" s="170" t="s">
        <v>7024</v>
      </c>
      <c r="C174" s="3"/>
    </row>
    <row r="175" spans="1:3">
      <c r="A175" s="170" t="s">
        <v>7025</v>
      </c>
      <c r="B175" s="170" t="s">
        <v>7026</v>
      </c>
      <c r="C175" s="3"/>
    </row>
    <row r="176" spans="1:3">
      <c r="A176" s="170" t="s">
        <v>7027</v>
      </c>
      <c r="B176" s="170" t="s">
        <v>7028</v>
      </c>
      <c r="C176" s="3"/>
    </row>
    <row r="177" spans="1:3">
      <c r="A177" s="170" t="s">
        <v>7029</v>
      </c>
      <c r="B177" s="170" t="s">
        <v>7030</v>
      </c>
      <c r="C177" s="3"/>
    </row>
    <row r="178" spans="1:3">
      <c r="A178" s="170" t="s">
        <v>7031</v>
      </c>
      <c r="B178" s="170" t="s">
        <v>7032</v>
      </c>
      <c r="C178" s="3"/>
    </row>
    <row r="179" spans="1:3">
      <c r="A179" s="170" t="s">
        <v>7033</v>
      </c>
      <c r="B179" s="170" t="s">
        <v>7034</v>
      </c>
      <c r="C179" s="3"/>
    </row>
    <row r="180" spans="1:3">
      <c r="A180" s="170" t="s">
        <v>7035</v>
      </c>
      <c r="B180" s="170" t="s">
        <v>6921</v>
      </c>
      <c r="C180" s="3"/>
    </row>
    <row r="181" spans="1:3">
      <c r="A181" s="170" t="s">
        <v>7036</v>
      </c>
      <c r="B181" s="170" t="s">
        <v>7037</v>
      </c>
      <c r="C181" s="3"/>
    </row>
    <row r="182" spans="1:3">
      <c r="A182" s="170" t="s">
        <v>7038</v>
      </c>
      <c r="B182" s="170" t="s">
        <v>7039</v>
      </c>
      <c r="C182" s="3"/>
    </row>
    <row r="183" spans="1:3">
      <c r="A183" s="170" t="s">
        <v>7040</v>
      </c>
      <c r="B183" s="170" t="s">
        <v>7041</v>
      </c>
      <c r="C183" s="3"/>
    </row>
  </sheetData>
  <mergeCells count="1">
    <mergeCell ref="A1:C1"/>
  </mergeCells>
  <pageMargins left="0.75" right="0.75" top="1" bottom="1" header="0.5" footer="0.5"/>
  <pageSetup paperSize="9" firstPageNumber="4294963191" orientation="portrait" useFirstPageNumber="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3515"/>
  <sheetViews>
    <sheetView workbookViewId="0">
      <selection activeCell="B19" sqref="B19"/>
    </sheetView>
  </sheetViews>
  <sheetFormatPr defaultColWidth="9" defaultRowHeight="13.5" outlineLevelCol="2"/>
  <cols>
    <col min="1" max="1" width="15.625" customWidth="1"/>
    <col min="2" max="2" width="67.5" customWidth="1"/>
    <col min="3" max="3" width="10.25" customWidth="1"/>
  </cols>
  <sheetData>
    <row r="1" ht="14.25" spans="1:3">
      <c r="A1" s="147" t="s">
        <v>7042</v>
      </c>
      <c r="B1" s="147"/>
      <c r="C1" s="147"/>
    </row>
    <row r="2" ht="16.5" customHeight="1" spans="1:3">
      <c r="A2" s="1" t="s">
        <v>1</v>
      </c>
      <c r="B2" s="1" t="s">
        <v>42</v>
      </c>
      <c r="C2" s="1" t="s">
        <v>43</v>
      </c>
    </row>
    <row r="3" spans="1:3">
      <c r="A3" s="4">
        <v>100000</v>
      </c>
      <c r="B3" s="4" t="s">
        <v>7043</v>
      </c>
      <c r="C3" s="1"/>
    </row>
    <row r="4" ht="18" customHeight="1" spans="1:3">
      <c r="A4" s="4">
        <v>110000</v>
      </c>
      <c r="B4" s="4" t="s">
        <v>7044</v>
      </c>
      <c r="C4" s="4"/>
    </row>
    <row r="5" customHeight="1" spans="1:3">
      <c r="A5" s="4">
        <v>110100</v>
      </c>
      <c r="B5" s="4" t="s">
        <v>7045</v>
      </c>
      <c r="C5" s="4"/>
    </row>
    <row r="6" ht="25.5" customHeight="1" spans="1:3">
      <c r="A6" s="4">
        <v>110101</v>
      </c>
      <c r="B6" s="4" t="s">
        <v>7046</v>
      </c>
      <c r="C6" s="4"/>
    </row>
    <row r="7" ht="25.5" customHeight="1" spans="1:3">
      <c r="A7" s="4">
        <v>110102</v>
      </c>
      <c r="B7" s="4" t="s">
        <v>7047</v>
      </c>
      <c r="C7" s="4"/>
    </row>
    <row r="8" ht="25.5" customHeight="1" spans="1:3">
      <c r="A8" s="4">
        <v>110105</v>
      </c>
      <c r="B8" s="4" t="s">
        <v>7048</v>
      </c>
      <c r="C8" s="4"/>
    </row>
    <row r="9" ht="25.5" customHeight="1" spans="1:3">
      <c r="A9" s="4">
        <v>110106</v>
      </c>
      <c r="B9" s="4" t="s">
        <v>7049</v>
      </c>
      <c r="C9" s="4"/>
    </row>
    <row r="10" ht="25.5" customHeight="1" spans="1:3">
      <c r="A10" s="4">
        <v>110107</v>
      </c>
      <c r="B10" s="4" t="s">
        <v>7050</v>
      </c>
      <c r="C10" s="4"/>
    </row>
    <row r="11" ht="25.5" customHeight="1" spans="1:3">
      <c r="A11" s="4">
        <v>110108</v>
      </c>
      <c r="B11" s="4" t="s">
        <v>7051</v>
      </c>
      <c r="C11" s="4"/>
    </row>
    <row r="12" ht="25.5" customHeight="1" spans="1:3">
      <c r="A12" s="4">
        <v>110109</v>
      </c>
      <c r="B12" s="4" t="s">
        <v>7052</v>
      </c>
      <c r="C12" s="4"/>
    </row>
    <row r="13" ht="25.5" customHeight="1" spans="1:3">
      <c r="A13" s="4">
        <v>110111</v>
      </c>
      <c r="B13" s="4" t="s">
        <v>7053</v>
      </c>
      <c r="C13" s="4"/>
    </row>
    <row r="14" ht="25.5" customHeight="1" spans="1:3">
      <c r="A14" s="4">
        <v>110112</v>
      </c>
      <c r="B14" s="4" t="s">
        <v>7054</v>
      </c>
      <c r="C14" s="4"/>
    </row>
    <row r="15" ht="25.5" customHeight="1" spans="1:3">
      <c r="A15" s="4">
        <v>110113</v>
      </c>
      <c r="B15" s="4" t="s">
        <v>7055</v>
      </c>
      <c r="C15" s="4"/>
    </row>
    <row r="16" ht="25.5" customHeight="1" spans="1:3">
      <c r="A16" s="4">
        <v>110114</v>
      </c>
      <c r="B16" s="4" t="s">
        <v>7056</v>
      </c>
      <c r="C16" s="4"/>
    </row>
    <row r="17" ht="25.5" customHeight="1" spans="1:3">
      <c r="A17" s="4">
        <v>110115</v>
      </c>
      <c r="B17" s="4" t="s">
        <v>7057</v>
      </c>
      <c r="C17" s="4"/>
    </row>
    <row r="18" ht="25.5" customHeight="1" spans="1:3">
      <c r="A18" s="4">
        <v>110116</v>
      </c>
      <c r="B18" s="4" t="s">
        <v>7058</v>
      </c>
      <c r="C18" s="4"/>
    </row>
    <row r="19" ht="25.5" customHeight="1" spans="1:3">
      <c r="A19" s="4">
        <v>110117</v>
      </c>
      <c r="B19" s="4" t="s">
        <v>7059</v>
      </c>
      <c r="C19" s="4"/>
    </row>
    <row r="20" customHeight="1" spans="1:3">
      <c r="A20" s="4">
        <v>110200</v>
      </c>
      <c r="B20" s="4" t="s">
        <v>7060</v>
      </c>
      <c r="C20" s="4"/>
    </row>
    <row r="21" ht="25.5" customHeight="1" spans="1:3">
      <c r="A21" s="4">
        <v>110228</v>
      </c>
      <c r="B21" s="4" t="s">
        <v>7061</v>
      </c>
      <c r="C21" s="4"/>
    </row>
    <row r="22" ht="25.5" customHeight="1" spans="1:3">
      <c r="A22" s="4">
        <v>110229</v>
      </c>
      <c r="B22" s="4" t="s">
        <v>7062</v>
      </c>
      <c r="C22" s="4"/>
    </row>
    <row r="23" spans="1:3">
      <c r="A23" s="4">
        <v>120000</v>
      </c>
      <c r="B23" s="4" t="s">
        <v>7063</v>
      </c>
      <c r="C23" s="4"/>
    </row>
    <row r="24" customHeight="1" spans="1:3">
      <c r="A24" s="4">
        <v>120100</v>
      </c>
      <c r="B24" s="4" t="s">
        <v>7064</v>
      </c>
      <c r="C24" s="4"/>
    </row>
    <row r="25" ht="25.5" customHeight="1" spans="1:3">
      <c r="A25" s="4">
        <v>120101</v>
      </c>
      <c r="B25" s="4" t="s">
        <v>7065</v>
      </c>
      <c r="C25" s="4"/>
    </row>
    <row r="26" ht="25.5" customHeight="1" spans="1:3">
      <c r="A26" s="4">
        <v>120102</v>
      </c>
      <c r="B26" s="4" t="s">
        <v>7066</v>
      </c>
      <c r="C26" s="4"/>
    </row>
    <row r="27" ht="25.5" customHeight="1" spans="1:3">
      <c r="A27" s="4">
        <v>120103</v>
      </c>
      <c r="B27" s="4" t="s">
        <v>7067</v>
      </c>
      <c r="C27" s="4"/>
    </row>
    <row r="28" ht="25.5" customHeight="1" spans="1:3">
      <c r="A28" s="4">
        <v>120104</v>
      </c>
      <c r="B28" s="4" t="s">
        <v>7068</v>
      </c>
      <c r="C28" s="4"/>
    </row>
    <row r="29" ht="25.5" customHeight="1" spans="1:3">
      <c r="A29" s="4">
        <v>120105</v>
      </c>
      <c r="B29" s="4" t="s">
        <v>7069</v>
      </c>
      <c r="C29" s="4"/>
    </row>
    <row r="30" ht="25.5" customHeight="1" spans="1:3">
      <c r="A30" s="4">
        <v>120106</v>
      </c>
      <c r="B30" s="4" t="s">
        <v>7070</v>
      </c>
      <c r="C30" s="4"/>
    </row>
    <row r="31" ht="25.5" customHeight="1" spans="1:3">
      <c r="A31" s="4">
        <v>120110</v>
      </c>
      <c r="B31" s="4" t="s">
        <v>7071</v>
      </c>
      <c r="C31" s="4"/>
    </row>
    <row r="32" ht="25.5" customHeight="1" spans="1:3">
      <c r="A32" s="4">
        <v>120111</v>
      </c>
      <c r="B32" s="4" t="s">
        <v>7072</v>
      </c>
      <c r="C32" s="4"/>
    </row>
    <row r="33" ht="25.5" customHeight="1" spans="1:3">
      <c r="A33" s="4">
        <v>120112</v>
      </c>
      <c r="B33" s="4" t="s">
        <v>7073</v>
      </c>
      <c r="C33" s="4"/>
    </row>
    <row r="34" ht="25.5" customHeight="1" spans="1:3">
      <c r="A34" s="4">
        <v>120113</v>
      </c>
      <c r="B34" s="4" t="s">
        <v>7074</v>
      </c>
      <c r="C34" s="4"/>
    </row>
    <row r="35" ht="25.5" customHeight="1" spans="1:3">
      <c r="A35" s="4">
        <v>120114</v>
      </c>
      <c r="B35" s="4" t="s">
        <v>7075</v>
      </c>
      <c r="C35" s="4"/>
    </row>
    <row r="36" ht="25.5" customHeight="1" spans="1:3">
      <c r="A36" s="4">
        <v>120115</v>
      </c>
      <c r="B36" s="4" t="s">
        <v>7076</v>
      </c>
      <c r="C36" s="4"/>
    </row>
    <row r="37" ht="25.5" customHeight="1" spans="1:3">
      <c r="A37" s="4">
        <v>120116</v>
      </c>
      <c r="B37" s="4" t="s">
        <v>7077</v>
      </c>
      <c r="C37" s="4"/>
    </row>
    <row r="38" spans="1:3">
      <c r="A38" s="4">
        <v>120200</v>
      </c>
      <c r="B38" s="4" t="s">
        <v>7078</v>
      </c>
      <c r="C38" s="4"/>
    </row>
    <row r="39" ht="25.5" customHeight="1" spans="1:3">
      <c r="A39" s="4">
        <v>120221</v>
      </c>
      <c r="B39" s="4" t="s">
        <v>7079</v>
      </c>
      <c r="C39" s="4"/>
    </row>
    <row r="40" ht="25.5" customHeight="1" spans="1:3">
      <c r="A40" s="4">
        <v>120223</v>
      </c>
      <c r="B40" s="4" t="s">
        <v>7080</v>
      </c>
      <c r="C40" s="4"/>
    </row>
    <row r="41" spans="1:3">
      <c r="A41" s="4">
        <v>120225</v>
      </c>
      <c r="B41" s="4" t="s">
        <v>7081</v>
      </c>
      <c r="C41" s="4"/>
    </row>
    <row r="42" ht="20.25" customHeight="1" spans="1:3">
      <c r="A42" s="4">
        <v>130000</v>
      </c>
      <c r="B42" s="4" t="s">
        <v>7082</v>
      </c>
      <c r="C42" s="4"/>
    </row>
    <row r="43" ht="25.5" customHeight="1" spans="1:3">
      <c r="A43" s="4">
        <v>130100</v>
      </c>
      <c r="B43" s="4" t="s">
        <v>7083</v>
      </c>
      <c r="C43" s="4"/>
    </row>
    <row r="44" ht="25.5" customHeight="1" spans="1:3">
      <c r="A44" s="4">
        <v>130101</v>
      </c>
      <c r="B44" s="4" t="s">
        <v>7084</v>
      </c>
      <c r="C44" s="4"/>
    </row>
    <row r="45" ht="25.5" customHeight="1" spans="1:3">
      <c r="A45" s="4">
        <v>130102</v>
      </c>
      <c r="B45" s="4" t="s">
        <v>7085</v>
      </c>
      <c r="C45" s="4"/>
    </row>
    <row r="46" ht="25.5" customHeight="1" spans="1:3">
      <c r="A46" s="4">
        <v>130104</v>
      </c>
      <c r="B46" s="4" t="s">
        <v>7086</v>
      </c>
      <c r="C46" s="4"/>
    </row>
    <row r="47" ht="25.5" customHeight="1" spans="1:3">
      <c r="A47" s="4">
        <v>130105</v>
      </c>
      <c r="B47" s="4" t="s">
        <v>7087</v>
      </c>
      <c r="C47" s="4"/>
    </row>
    <row r="48" ht="25.5" customHeight="1" spans="1:3">
      <c r="A48" s="4">
        <v>130107</v>
      </c>
      <c r="B48" s="4" t="s">
        <v>7088</v>
      </c>
      <c r="C48" s="4"/>
    </row>
    <row r="49" ht="25.5" customHeight="1" spans="1:3">
      <c r="A49" s="4">
        <v>130108</v>
      </c>
      <c r="B49" s="4" t="s">
        <v>7089</v>
      </c>
      <c r="C49" s="4"/>
    </row>
    <row r="50" ht="25.5" customHeight="1" spans="1:3">
      <c r="A50" s="4">
        <v>130109</v>
      </c>
      <c r="B50" s="4" t="s">
        <v>7090</v>
      </c>
      <c r="C50" s="4"/>
    </row>
    <row r="51" ht="25.5" customHeight="1" spans="1:3">
      <c r="A51" s="4">
        <v>130110</v>
      </c>
      <c r="B51" s="4" t="s">
        <v>7091</v>
      </c>
      <c r="C51" s="4"/>
    </row>
    <row r="52" ht="25.5" customHeight="1" spans="1:3">
      <c r="A52" s="4">
        <v>130111</v>
      </c>
      <c r="B52" s="4" t="s">
        <v>7092</v>
      </c>
      <c r="C52" s="4"/>
    </row>
    <row r="53" ht="25.5" customHeight="1" spans="1:3">
      <c r="A53" s="4">
        <v>130121</v>
      </c>
      <c r="B53" s="4" t="s">
        <v>7093</v>
      </c>
      <c r="C53" s="4"/>
    </row>
    <row r="54" ht="25.5" customHeight="1" spans="1:3">
      <c r="A54" s="4">
        <v>130123</v>
      </c>
      <c r="B54" s="4" t="s">
        <v>7094</v>
      </c>
      <c r="C54" s="4"/>
    </row>
    <row r="55" ht="25.5" customHeight="1" spans="1:3">
      <c r="A55" s="4">
        <v>130125</v>
      </c>
      <c r="B55" s="4" t="s">
        <v>7095</v>
      </c>
      <c r="C55" s="4"/>
    </row>
    <row r="56" ht="25.5" customHeight="1" spans="1:3">
      <c r="A56" s="4">
        <v>130126</v>
      </c>
      <c r="B56" s="4" t="s">
        <v>7096</v>
      </c>
      <c r="C56" s="4"/>
    </row>
    <row r="57" ht="25.5" customHeight="1" spans="1:3">
      <c r="A57" s="4">
        <v>130127</v>
      </c>
      <c r="B57" s="4" t="s">
        <v>7097</v>
      </c>
      <c r="C57" s="4"/>
    </row>
    <row r="58" ht="25.5" customHeight="1" spans="1:3">
      <c r="A58" s="4">
        <v>130128</v>
      </c>
      <c r="B58" s="4" t="s">
        <v>7098</v>
      </c>
      <c r="C58" s="4"/>
    </row>
    <row r="59" ht="25.5" customHeight="1" spans="1:3">
      <c r="A59" s="4">
        <v>130129</v>
      </c>
      <c r="B59" s="4" t="s">
        <v>7099</v>
      </c>
      <c r="C59" s="4"/>
    </row>
    <row r="60" ht="25.5" customHeight="1" spans="1:3">
      <c r="A60" s="4">
        <v>130130</v>
      </c>
      <c r="B60" s="4" t="s">
        <v>7100</v>
      </c>
      <c r="C60" s="4"/>
    </row>
    <row r="61" ht="25.5" customHeight="1" spans="1:3">
      <c r="A61" s="4">
        <v>130131</v>
      </c>
      <c r="B61" s="4" t="s">
        <v>7101</v>
      </c>
      <c r="C61" s="4"/>
    </row>
    <row r="62" ht="25.5" customHeight="1" spans="1:3">
      <c r="A62" s="4">
        <v>130132</v>
      </c>
      <c r="B62" s="4" t="s">
        <v>7102</v>
      </c>
      <c r="C62" s="4"/>
    </row>
    <row r="63" spans="1:3">
      <c r="A63" s="4">
        <v>130133</v>
      </c>
      <c r="B63" s="4" t="s">
        <v>7103</v>
      </c>
      <c r="C63" s="4"/>
    </row>
    <row r="64" ht="25.5" customHeight="1" spans="1:3">
      <c r="A64" s="4">
        <v>130181</v>
      </c>
      <c r="B64" s="4" t="s">
        <v>7104</v>
      </c>
      <c r="C64" s="4"/>
    </row>
    <row r="65" ht="25.5" customHeight="1" spans="1:3">
      <c r="A65" s="4">
        <v>130183</v>
      </c>
      <c r="B65" s="4" t="s">
        <v>7105</v>
      </c>
      <c r="C65" s="4"/>
    </row>
    <row r="66" ht="25.5" customHeight="1" spans="1:3">
      <c r="A66" s="4">
        <v>130184</v>
      </c>
      <c r="B66" s="4" t="s">
        <v>7106</v>
      </c>
      <c r="C66" s="4"/>
    </row>
    <row r="67" spans="1:3">
      <c r="A67" s="4">
        <v>130200</v>
      </c>
      <c r="B67" s="4" t="s">
        <v>7107</v>
      </c>
      <c r="C67" s="4"/>
    </row>
    <row r="68" ht="25.5" customHeight="1" spans="1:3">
      <c r="A68" s="4">
        <v>130201</v>
      </c>
      <c r="B68" s="4" t="s">
        <v>7108</v>
      </c>
      <c r="C68" s="4"/>
    </row>
    <row r="69" ht="25.5" customHeight="1" spans="1:3">
      <c r="A69" s="4">
        <v>130202</v>
      </c>
      <c r="B69" s="4" t="s">
        <v>7109</v>
      </c>
      <c r="C69" s="4"/>
    </row>
    <row r="70" ht="25.5" customHeight="1" spans="1:3">
      <c r="A70" s="4">
        <v>130203</v>
      </c>
      <c r="B70" s="4" t="s">
        <v>7110</v>
      </c>
      <c r="C70" s="4"/>
    </row>
    <row r="71" ht="25.5" customHeight="1" spans="1:3">
      <c r="A71" s="4">
        <v>130204</v>
      </c>
      <c r="B71" s="4" t="s">
        <v>7111</v>
      </c>
      <c r="C71" s="4"/>
    </row>
    <row r="72" ht="25.5" customHeight="1" spans="1:3">
      <c r="A72" s="4">
        <v>130205</v>
      </c>
      <c r="B72" s="4" t="s">
        <v>7112</v>
      </c>
      <c r="C72" s="4"/>
    </row>
    <row r="73" ht="25.5" customHeight="1" spans="1:3">
      <c r="A73" s="4">
        <v>130207</v>
      </c>
      <c r="B73" s="4" t="s">
        <v>7113</v>
      </c>
      <c r="C73" s="4"/>
    </row>
    <row r="74" ht="25.5" customHeight="1" spans="1:3">
      <c r="A74" s="4">
        <v>130208</v>
      </c>
      <c r="B74" s="4" t="s">
        <v>7114</v>
      </c>
      <c r="C74" s="4"/>
    </row>
    <row r="75" ht="25.5" customHeight="1" spans="1:3">
      <c r="A75" s="4">
        <v>130209</v>
      </c>
      <c r="B75" s="4" t="s">
        <v>7115</v>
      </c>
      <c r="C75" s="4"/>
    </row>
    <row r="76" spans="1:3">
      <c r="A76" s="4">
        <v>130223</v>
      </c>
      <c r="B76" s="4" t="s">
        <v>7116</v>
      </c>
      <c r="C76" s="4"/>
    </row>
    <row r="77" ht="25.5" customHeight="1" spans="1:3">
      <c r="A77" s="4">
        <v>130224</v>
      </c>
      <c r="B77" s="4" t="s">
        <v>7117</v>
      </c>
      <c r="C77" s="4"/>
    </row>
    <row r="78" ht="25.5" customHeight="1" spans="1:3">
      <c r="A78" s="4">
        <v>130225</v>
      </c>
      <c r="B78" s="4" t="s">
        <v>7118</v>
      </c>
      <c r="C78" s="4"/>
    </row>
    <row r="79" ht="25.5" customHeight="1" spans="1:3">
      <c r="A79" s="4">
        <v>130227</v>
      </c>
      <c r="B79" s="4" t="s">
        <v>7119</v>
      </c>
      <c r="C79" s="4"/>
    </row>
    <row r="80" ht="25.5" customHeight="1" spans="1:3">
      <c r="A80" s="4">
        <v>130229</v>
      </c>
      <c r="B80" s="4" t="s">
        <v>7120</v>
      </c>
      <c r="C80" s="4"/>
    </row>
    <row r="81" ht="25.5" customHeight="1" spans="1:3">
      <c r="A81" s="4">
        <v>130281</v>
      </c>
      <c r="B81" s="4" t="s">
        <v>7121</v>
      </c>
      <c r="C81" s="4"/>
    </row>
    <row r="82" ht="25.5" customHeight="1" spans="1:3">
      <c r="A82" s="4">
        <v>130283</v>
      </c>
      <c r="B82" s="4" t="s">
        <v>7122</v>
      </c>
      <c r="C82" s="4"/>
    </row>
    <row r="83" ht="25.5" customHeight="1" spans="1:3">
      <c r="A83" s="4">
        <v>130300</v>
      </c>
      <c r="B83" s="4" t="s">
        <v>7123</v>
      </c>
      <c r="C83" s="4"/>
    </row>
    <row r="84" ht="25.5" customHeight="1" spans="1:3">
      <c r="A84" s="4">
        <v>130301</v>
      </c>
      <c r="B84" s="4" t="s">
        <v>7124</v>
      </c>
      <c r="C84" s="4"/>
    </row>
    <row r="85" ht="25.5" customHeight="1" spans="1:3">
      <c r="A85" s="4">
        <v>130302</v>
      </c>
      <c r="B85" s="4" t="s">
        <v>7125</v>
      </c>
      <c r="C85" s="4"/>
    </row>
    <row r="86" ht="25.5" customHeight="1" spans="1:3">
      <c r="A86" s="4">
        <v>130303</v>
      </c>
      <c r="B86" s="4" t="s">
        <v>7126</v>
      </c>
      <c r="C86" s="4"/>
    </row>
    <row r="87" ht="25.5" customHeight="1" spans="1:3">
      <c r="A87" s="4">
        <v>130304</v>
      </c>
      <c r="B87" s="4" t="s">
        <v>7127</v>
      </c>
      <c r="C87" s="4"/>
    </row>
    <row r="88" ht="38.25" customHeight="1" spans="1:3">
      <c r="A88" s="4">
        <v>130321</v>
      </c>
      <c r="B88" s="4" t="s">
        <v>7128</v>
      </c>
      <c r="C88" s="4"/>
    </row>
    <row r="89" ht="25.5" customHeight="1" spans="1:3">
      <c r="A89" s="4">
        <v>130322</v>
      </c>
      <c r="B89" s="4" t="s">
        <v>7129</v>
      </c>
      <c r="C89" s="4"/>
    </row>
    <row r="90" ht="25.5" customHeight="1" spans="1:3">
      <c r="A90" s="4">
        <v>130323</v>
      </c>
      <c r="B90" s="4" t="s">
        <v>7130</v>
      </c>
      <c r="C90" s="4"/>
    </row>
    <row r="91" ht="25.5" customHeight="1" spans="1:3">
      <c r="A91" s="4">
        <v>130324</v>
      </c>
      <c r="B91" s="4" t="s">
        <v>7131</v>
      </c>
      <c r="C91" s="4"/>
    </row>
    <row r="92" spans="1:3">
      <c r="A92" s="4">
        <v>130400</v>
      </c>
      <c r="B92" s="4" t="s">
        <v>7132</v>
      </c>
      <c r="C92" s="4"/>
    </row>
    <row r="93" ht="25.5" customHeight="1" spans="1:3">
      <c r="A93" s="4">
        <v>130401</v>
      </c>
      <c r="B93" s="4" t="s">
        <v>7133</v>
      </c>
      <c r="C93" s="4"/>
    </row>
    <row r="94" ht="25.5" customHeight="1" spans="1:3">
      <c r="A94" s="4">
        <v>130402</v>
      </c>
      <c r="B94" s="4" t="s">
        <v>7134</v>
      </c>
      <c r="C94" s="4"/>
    </row>
    <row r="95" ht="25.5" customHeight="1" spans="1:3">
      <c r="A95" s="4">
        <v>130403</v>
      </c>
      <c r="B95" s="4" t="s">
        <v>7135</v>
      </c>
      <c r="C95" s="4"/>
    </row>
    <row r="96" ht="25.5" customHeight="1" spans="1:3">
      <c r="A96" s="4">
        <v>130404</v>
      </c>
      <c r="B96" s="4" t="s">
        <v>7136</v>
      </c>
      <c r="C96" s="4"/>
    </row>
    <row r="97" ht="25.5" customHeight="1" spans="1:3">
      <c r="A97" s="4">
        <v>130406</v>
      </c>
      <c r="B97" s="4" t="s">
        <v>7137</v>
      </c>
      <c r="C97" s="4"/>
    </row>
    <row r="98" ht="25.5" customHeight="1" spans="1:3">
      <c r="A98" s="4">
        <v>130421</v>
      </c>
      <c r="B98" s="4" t="s">
        <v>7138</v>
      </c>
      <c r="C98" s="4"/>
    </row>
    <row r="99" ht="25.5" customHeight="1" spans="1:3">
      <c r="A99" s="4">
        <v>130423</v>
      </c>
      <c r="B99" s="4" t="s">
        <v>7139</v>
      </c>
      <c r="C99" s="4"/>
    </row>
    <row r="100" ht="25.5" customHeight="1" spans="1:3">
      <c r="A100" s="4">
        <v>130424</v>
      </c>
      <c r="B100" s="4" t="s">
        <v>7140</v>
      </c>
      <c r="C100" s="4"/>
    </row>
    <row r="101" ht="25.5" customHeight="1" spans="1:3">
      <c r="A101" s="4">
        <v>130425</v>
      </c>
      <c r="B101" s="4" t="s">
        <v>7141</v>
      </c>
      <c r="C101" s="4"/>
    </row>
    <row r="102" spans="1:3">
      <c r="A102" s="4">
        <v>130426</v>
      </c>
      <c r="B102" s="4" t="s">
        <v>7142</v>
      </c>
      <c r="C102" s="4"/>
    </row>
    <row r="103" spans="1:3">
      <c r="A103" s="4">
        <v>130427</v>
      </c>
      <c r="B103" s="4" t="s">
        <v>7143</v>
      </c>
      <c r="C103" s="4"/>
    </row>
    <row r="104" ht="25.5" customHeight="1" spans="1:3">
      <c r="A104" s="4">
        <v>130428</v>
      </c>
      <c r="B104" s="4" t="s">
        <v>7144</v>
      </c>
      <c r="C104" s="4"/>
    </row>
    <row r="105" ht="25.5" customHeight="1" spans="1:3">
      <c r="A105" s="4">
        <v>130429</v>
      </c>
      <c r="B105" s="4" t="s">
        <v>7145</v>
      </c>
      <c r="C105" s="4"/>
    </row>
    <row r="106" spans="1:3">
      <c r="A106" s="4">
        <v>130430</v>
      </c>
      <c r="B106" s="4" t="s">
        <v>7146</v>
      </c>
      <c r="C106" s="4"/>
    </row>
    <row r="107" ht="25.5" customHeight="1" spans="1:3">
      <c r="A107" s="4">
        <v>130431</v>
      </c>
      <c r="B107" s="4" t="s">
        <v>7147</v>
      </c>
      <c r="C107" s="4"/>
    </row>
    <row r="108" ht="25.5" customHeight="1" spans="1:3">
      <c r="A108" s="4">
        <v>130432</v>
      </c>
      <c r="B108" s="4" t="s">
        <v>7148</v>
      </c>
      <c r="C108" s="4"/>
    </row>
    <row r="109" ht="25.5" customHeight="1" spans="1:3">
      <c r="A109" s="4">
        <v>130433</v>
      </c>
      <c r="B109" s="4" t="s">
        <v>7149</v>
      </c>
      <c r="C109" s="4"/>
    </row>
    <row r="110" spans="1:3">
      <c r="A110" s="4">
        <v>130434</v>
      </c>
      <c r="B110" s="4" t="s">
        <v>7150</v>
      </c>
      <c r="C110" s="4"/>
    </row>
    <row r="111" ht="25.5" customHeight="1" spans="1:3">
      <c r="A111" s="4">
        <v>130435</v>
      </c>
      <c r="B111" s="4" t="s">
        <v>7151</v>
      </c>
      <c r="C111" s="4"/>
    </row>
    <row r="112" ht="25.5" customHeight="1" spans="1:3">
      <c r="A112" s="4">
        <v>130481</v>
      </c>
      <c r="B112" s="4" t="s">
        <v>7152</v>
      </c>
      <c r="C112" s="4"/>
    </row>
    <row r="113" spans="1:3">
      <c r="A113" s="4">
        <v>130500</v>
      </c>
      <c r="B113" s="4" t="s">
        <v>7153</v>
      </c>
      <c r="C113" s="4"/>
    </row>
    <row r="114" ht="25.5" customHeight="1" spans="1:3">
      <c r="A114" s="4">
        <v>130501</v>
      </c>
      <c r="B114" s="4" t="s">
        <v>7154</v>
      </c>
      <c r="C114" s="4"/>
    </row>
    <row r="115" ht="25.5" customHeight="1" spans="1:3">
      <c r="A115" s="4">
        <v>130502</v>
      </c>
      <c r="B115" s="4" t="s">
        <v>7155</v>
      </c>
      <c r="C115" s="4"/>
    </row>
    <row r="116" ht="25.5" customHeight="1" spans="1:3">
      <c r="A116" s="4">
        <v>130503</v>
      </c>
      <c r="B116" s="4" t="s">
        <v>7156</v>
      </c>
      <c r="C116" s="4"/>
    </row>
    <row r="117" ht="25.5" customHeight="1" spans="1:3">
      <c r="A117" s="4">
        <v>130521</v>
      </c>
      <c r="B117" s="4" t="s">
        <v>7157</v>
      </c>
      <c r="C117" s="4"/>
    </row>
    <row r="118" ht="25.5" customHeight="1" spans="1:3">
      <c r="A118" s="4">
        <v>130522</v>
      </c>
      <c r="B118" s="4" t="s">
        <v>7158</v>
      </c>
      <c r="C118" s="4"/>
    </row>
    <row r="119" ht="25.5" customHeight="1" spans="1:3">
      <c r="A119" s="4">
        <v>130523</v>
      </c>
      <c r="B119" s="4" t="s">
        <v>7159</v>
      </c>
      <c r="C119" s="4"/>
    </row>
    <row r="120" ht="25.5" customHeight="1" spans="1:3">
      <c r="A120" s="4">
        <v>130524</v>
      </c>
      <c r="B120" s="4" t="s">
        <v>7160</v>
      </c>
      <c r="C120" s="4"/>
    </row>
    <row r="121" ht="25.5" customHeight="1" spans="1:3">
      <c r="A121" s="4">
        <v>130525</v>
      </c>
      <c r="B121" s="4" t="s">
        <v>7161</v>
      </c>
      <c r="C121" s="4"/>
    </row>
    <row r="122" spans="1:3">
      <c r="A122" s="4">
        <v>130526</v>
      </c>
      <c r="B122" s="4" t="s">
        <v>7162</v>
      </c>
      <c r="C122" s="4"/>
    </row>
    <row r="123" ht="25.5" customHeight="1" spans="1:3">
      <c r="A123" s="4">
        <v>130527</v>
      </c>
      <c r="B123" s="4" t="s">
        <v>7163</v>
      </c>
      <c r="C123" s="4"/>
    </row>
    <row r="124" ht="25.5" customHeight="1" spans="1:3">
      <c r="A124" s="4">
        <v>130528</v>
      </c>
      <c r="B124" s="4" t="s">
        <v>7164</v>
      </c>
      <c r="C124" s="4"/>
    </row>
    <row r="125" ht="25.5" customHeight="1" spans="1:3">
      <c r="A125" s="4">
        <v>130529</v>
      </c>
      <c r="B125" s="4" t="s">
        <v>7165</v>
      </c>
      <c r="C125" s="4"/>
    </row>
    <row r="126" ht="25.5" customHeight="1" spans="1:3">
      <c r="A126" s="4">
        <v>130530</v>
      </c>
      <c r="B126" s="4" t="s">
        <v>7166</v>
      </c>
      <c r="C126" s="4"/>
    </row>
    <row r="127" ht="25.5" customHeight="1" spans="1:3">
      <c r="A127" s="4">
        <v>130531</v>
      </c>
      <c r="B127" s="4" t="s">
        <v>7167</v>
      </c>
      <c r="C127" s="4"/>
    </row>
    <row r="128" ht="25.5" customHeight="1" spans="1:3">
      <c r="A128" s="4">
        <v>130532</v>
      </c>
      <c r="B128" s="4" t="s">
        <v>7168</v>
      </c>
      <c r="C128" s="4"/>
    </row>
    <row r="129" spans="1:3">
      <c r="A129" s="4">
        <v>130533</v>
      </c>
      <c r="B129" s="4" t="s">
        <v>7169</v>
      </c>
      <c r="C129" s="4"/>
    </row>
    <row r="130" ht="25.5" customHeight="1" spans="1:3">
      <c r="A130" s="4">
        <v>130534</v>
      </c>
      <c r="B130" s="4" t="s">
        <v>7170</v>
      </c>
      <c r="C130" s="4"/>
    </row>
    <row r="131" ht="25.5" customHeight="1" spans="1:3">
      <c r="A131" s="4">
        <v>130535</v>
      </c>
      <c r="B131" s="4" t="s">
        <v>7171</v>
      </c>
      <c r="C131" s="4"/>
    </row>
    <row r="132" ht="25.5" customHeight="1" spans="1:3">
      <c r="A132" s="4">
        <v>130581</v>
      </c>
      <c r="B132" s="4" t="s">
        <v>7172</v>
      </c>
      <c r="C132" s="4"/>
    </row>
    <row r="133" ht="25.5" customHeight="1" spans="1:3">
      <c r="A133" s="4">
        <v>130582</v>
      </c>
      <c r="B133" s="4" t="s">
        <v>7173</v>
      </c>
      <c r="C133" s="4"/>
    </row>
    <row r="134" spans="1:3">
      <c r="A134" s="4">
        <v>130600</v>
      </c>
      <c r="B134" s="4" t="s">
        <v>7174</v>
      </c>
      <c r="C134" s="4"/>
    </row>
    <row r="135" ht="25.5" customHeight="1" spans="1:3">
      <c r="A135" s="4">
        <v>130601</v>
      </c>
      <c r="B135" s="4" t="s">
        <v>7175</v>
      </c>
      <c r="C135" s="4"/>
    </row>
    <row r="136" ht="25.5" customHeight="1" spans="1:3">
      <c r="A136" s="4">
        <v>130602</v>
      </c>
      <c r="B136" s="4" t="s">
        <v>7176</v>
      </c>
      <c r="C136" s="4"/>
    </row>
    <row r="137" ht="25.5" customHeight="1" spans="1:3">
      <c r="A137" s="4">
        <v>130603</v>
      </c>
      <c r="B137" s="4" t="s">
        <v>7177</v>
      </c>
      <c r="C137" s="4"/>
    </row>
    <row r="138" ht="25.5" customHeight="1" spans="1:3">
      <c r="A138" s="4">
        <v>130604</v>
      </c>
      <c r="B138" s="4" t="s">
        <v>7178</v>
      </c>
      <c r="C138" s="4"/>
    </row>
    <row r="139" ht="25.5" customHeight="1" spans="1:3">
      <c r="A139" s="4">
        <v>130621</v>
      </c>
      <c r="B139" s="4" t="s">
        <v>7179</v>
      </c>
      <c r="C139" s="4"/>
    </row>
    <row r="140" ht="25.5" customHeight="1" spans="1:3">
      <c r="A140" s="4">
        <v>130622</v>
      </c>
      <c r="B140" s="4" t="s">
        <v>7180</v>
      </c>
      <c r="C140" s="4"/>
    </row>
    <row r="141" ht="25.5" customHeight="1" spans="1:3">
      <c r="A141" s="4">
        <v>130623</v>
      </c>
      <c r="B141" s="4" t="s">
        <v>7181</v>
      </c>
      <c r="C141" s="4"/>
    </row>
    <row r="142" ht="25.5" customHeight="1" spans="1:3">
      <c r="A142" s="4">
        <v>130624</v>
      </c>
      <c r="B142" s="4" t="s">
        <v>7182</v>
      </c>
      <c r="C142" s="4"/>
    </row>
    <row r="143" ht="25.5" customHeight="1" spans="1:3">
      <c r="A143" s="4">
        <v>130625</v>
      </c>
      <c r="B143" s="4" t="s">
        <v>7183</v>
      </c>
      <c r="C143" s="4"/>
    </row>
    <row r="144" ht="25.5" customHeight="1" spans="1:3">
      <c r="A144" s="4">
        <v>130626</v>
      </c>
      <c r="B144" s="4" t="s">
        <v>7184</v>
      </c>
      <c r="C144" s="4"/>
    </row>
    <row r="145" spans="1:3">
      <c r="A145" s="4">
        <v>130627</v>
      </c>
      <c r="B145" s="4" t="s">
        <v>7185</v>
      </c>
      <c r="C145" s="4"/>
    </row>
    <row r="146" ht="25.5" customHeight="1" spans="1:3">
      <c r="A146" s="4">
        <v>130628</v>
      </c>
      <c r="B146" s="4" t="s">
        <v>7186</v>
      </c>
      <c r="C146" s="4"/>
    </row>
    <row r="147" ht="25.5" customHeight="1" spans="1:3">
      <c r="A147" s="4">
        <v>130629</v>
      </c>
      <c r="B147" s="4" t="s">
        <v>7187</v>
      </c>
      <c r="C147" s="4"/>
    </row>
    <row r="148" ht="25.5" customHeight="1" spans="1:3">
      <c r="A148" s="4">
        <v>130630</v>
      </c>
      <c r="B148" s="4" t="s">
        <v>7188</v>
      </c>
      <c r="C148" s="4"/>
    </row>
    <row r="149" ht="25.5" customHeight="1" spans="1:3">
      <c r="A149" s="4">
        <v>130631</v>
      </c>
      <c r="B149" s="4" t="s">
        <v>7189</v>
      </c>
      <c r="C149" s="4"/>
    </row>
    <row r="150" ht="25.5" customHeight="1" spans="1:3">
      <c r="A150" s="4">
        <v>130632</v>
      </c>
      <c r="B150" s="4" t="s">
        <v>7190</v>
      </c>
      <c r="C150" s="4"/>
    </row>
    <row r="151" spans="1:3">
      <c r="A151" s="4">
        <v>130633</v>
      </c>
      <c r="B151" s="4" t="s">
        <v>7191</v>
      </c>
      <c r="C151" s="4"/>
    </row>
    <row r="152" ht="25.5" customHeight="1" spans="1:3">
      <c r="A152" s="4">
        <v>130634</v>
      </c>
      <c r="B152" s="4" t="s">
        <v>7192</v>
      </c>
      <c r="C152" s="4"/>
    </row>
    <row r="153" spans="1:3">
      <c r="A153" s="4">
        <v>130635</v>
      </c>
      <c r="B153" s="4" t="s">
        <v>7193</v>
      </c>
      <c r="C153" s="4"/>
    </row>
    <row r="154" ht="25.5" customHeight="1" spans="1:3">
      <c r="A154" s="4">
        <v>130636</v>
      </c>
      <c r="B154" s="4" t="s">
        <v>7194</v>
      </c>
      <c r="C154" s="4"/>
    </row>
    <row r="155" ht="25.5" customHeight="1" spans="1:3">
      <c r="A155" s="4">
        <v>130637</v>
      </c>
      <c r="B155" s="4" t="s">
        <v>7195</v>
      </c>
      <c r="C155" s="4"/>
    </row>
    <row r="156" spans="1:3">
      <c r="A156" s="4">
        <v>130638</v>
      </c>
      <c r="B156" s="4" t="s">
        <v>7196</v>
      </c>
      <c r="C156" s="4"/>
    </row>
    <row r="157" ht="25.5" customHeight="1" spans="1:3">
      <c r="A157" s="4">
        <v>130681</v>
      </c>
      <c r="B157" s="4" t="s">
        <v>7197</v>
      </c>
      <c r="C157" s="4"/>
    </row>
    <row r="158" spans="1:3">
      <c r="A158" s="4">
        <v>130682</v>
      </c>
      <c r="B158" s="4" t="s">
        <v>7198</v>
      </c>
      <c r="C158" s="4"/>
    </row>
    <row r="159" ht="25.5" customHeight="1" spans="1:3">
      <c r="A159" s="4">
        <v>130683</v>
      </c>
      <c r="B159" s="4" t="s">
        <v>7199</v>
      </c>
      <c r="C159" s="4"/>
    </row>
    <row r="160" ht="25.5" customHeight="1" spans="1:3">
      <c r="A160" s="4">
        <v>130684</v>
      </c>
      <c r="B160" s="4" t="s">
        <v>7200</v>
      </c>
      <c r="C160" s="4"/>
    </row>
    <row r="161" ht="25.5" customHeight="1" spans="1:3">
      <c r="A161" s="4">
        <v>130700</v>
      </c>
      <c r="B161" s="4" t="s">
        <v>7201</v>
      </c>
      <c r="C161" s="4"/>
    </row>
    <row r="162" ht="25.5" customHeight="1" spans="1:3">
      <c r="A162" s="4">
        <v>130701</v>
      </c>
      <c r="B162" s="4" t="s">
        <v>7202</v>
      </c>
      <c r="C162" s="4"/>
    </row>
    <row r="163" ht="25.5" customHeight="1" spans="1:3">
      <c r="A163" s="4">
        <v>130702</v>
      </c>
      <c r="B163" s="4" t="s">
        <v>7203</v>
      </c>
      <c r="C163" s="4"/>
    </row>
    <row r="164" ht="25.5" customHeight="1" spans="1:3">
      <c r="A164" s="4">
        <v>130703</v>
      </c>
      <c r="B164" s="4" t="s">
        <v>7204</v>
      </c>
      <c r="C164" s="4"/>
    </row>
    <row r="165" ht="25.5" customHeight="1" spans="1:3">
      <c r="A165" s="4">
        <v>130705</v>
      </c>
      <c r="B165" s="4" t="s">
        <v>7205</v>
      </c>
      <c r="C165" s="4"/>
    </row>
    <row r="166" ht="25.5" customHeight="1" spans="1:3">
      <c r="A166" s="4">
        <v>130706</v>
      </c>
      <c r="B166" s="4" t="s">
        <v>7206</v>
      </c>
      <c r="C166" s="4"/>
    </row>
    <row r="167" ht="25.5" customHeight="1" spans="1:3">
      <c r="A167" s="4">
        <v>130721</v>
      </c>
      <c r="B167" s="4" t="s">
        <v>7207</v>
      </c>
      <c r="C167" s="4"/>
    </row>
    <row r="168" ht="25.5" customHeight="1" spans="1:3">
      <c r="A168" s="4">
        <v>130722</v>
      </c>
      <c r="B168" s="4" t="s">
        <v>7208</v>
      </c>
      <c r="C168" s="4"/>
    </row>
    <row r="169" ht="25.5" customHeight="1" spans="1:3">
      <c r="A169" s="4">
        <v>130723</v>
      </c>
      <c r="B169" s="4" t="s">
        <v>7209</v>
      </c>
      <c r="C169" s="4"/>
    </row>
    <row r="170" ht="25.5" customHeight="1" spans="1:3">
      <c r="A170" s="4">
        <v>130724</v>
      </c>
      <c r="B170" s="4" t="s">
        <v>7210</v>
      </c>
      <c r="C170" s="4"/>
    </row>
    <row r="171" ht="25.5" customHeight="1" spans="1:3">
      <c r="A171" s="4">
        <v>130725</v>
      </c>
      <c r="B171" s="4" t="s">
        <v>7211</v>
      </c>
      <c r="C171" s="4"/>
    </row>
    <row r="172" spans="1:3">
      <c r="A172" s="4">
        <v>130726</v>
      </c>
      <c r="B172" s="4" t="s">
        <v>7212</v>
      </c>
      <c r="C172" s="4"/>
    </row>
    <row r="173" ht="25.5" customHeight="1" spans="1:3">
      <c r="A173" s="4">
        <v>130727</v>
      </c>
      <c r="B173" s="4" t="s">
        <v>7213</v>
      </c>
      <c r="C173" s="4"/>
    </row>
    <row r="174" ht="25.5" customHeight="1" spans="1:3">
      <c r="A174" s="4">
        <v>130728</v>
      </c>
      <c r="B174" s="4" t="s">
        <v>7214</v>
      </c>
      <c r="C174" s="4"/>
    </row>
    <row r="175" ht="25.5" customHeight="1" spans="1:3">
      <c r="A175" s="4">
        <v>130729</v>
      </c>
      <c r="B175" s="4" t="s">
        <v>7215</v>
      </c>
      <c r="C175" s="4"/>
    </row>
    <row r="176" ht="25.5" customHeight="1" spans="1:3">
      <c r="A176" s="4">
        <v>130730</v>
      </c>
      <c r="B176" s="4" t="s">
        <v>7216</v>
      </c>
      <c r="C176" s="4"/>
    </row>
    <row r="177" ht="25.5" customHeight="1" spans="1:3">
      <c r="A177" s="4">
        <v>130731</v>
      </c>
      <c r="B177" s="4" t="s">
        <v>7217</v>
      </c>
      <c r="C177" s="4"/>
    </row>
    <row r="178" ht="25.5" customHeight="1" spans="1:3">
      <c r="A178" s="4">
        <v>130732</v>
      </c>
      <c r="B178" s="4" t="s">
        <v>7218</v>
      </c>
      <c r="C178" s="4"/>
    </row>
    <row r="179" ht="25.5" customHeight="1" spans="1:3">
      <c r="A179" s="4">
        <v>130733</v>
      </c>
      <c r="B179" s="4" t="s">
        <v>7219</v>
      </c>
      <c r="C179" s="4"/>
    </row>
    <row r="180" spans="1:3">
      <c r="A180" s="4">
        <v>130800</v>
      </c>
      <c r="B180" s="4" t="s">
        <v>7220</v>
      </c>
      <c r="C180" s="4"/>
    </row>
    <row r="181" ht="25.5" customHeight="1" spans="1:3">
      <c r="A181" s="4">
        <v>130801</v>
      </c>
      <c r="B181" s="4" t="s">
        <v>7221</v>
      </c>
      <c r="C181" s="4"/>
    </row>
    <row r="182" ht="25.5" customHeight="1" spans="1:3">
      <c r="A182" s="4">
        <v>130802</v>
      </c>
      <c r="B182" s="4" t="s">
        <v>7222</v>
      </c>
      <c r="C182" s="4"/>
    </row>
    <row r="183" ht="25.5" customHeight="1" spans="1:3">
      <c r="A183" s="4">
        <v>130803</v>
      </c>
      <c r="B183" s="4" t="s">
        <v>7223</v>
      </c>
      <c r="C183" s="4"/>
    </row>
    <row r="184" ht="25.5" customHeight="1" spans="1:3">
      <c r="A184" s="4">
        <v>130804</v>
      </c>
      <c r="B184" s="4" t="s">
        <v>7224</v>
      </c>
      <c r="C184" s="4"/>
    </row>
    <row r="185" ht="25.5" customHeight="1" spans="1:3">
      <c r="A185" s="4">
        <v>130821</v>
      </c>
      <c r="B185" s="4" t="s">
        <v>7225</v>
      </c>
      <c r="C185" s="4"/>
    </row>
    <row r="186" ht="25.5" customHeight="1" spans="1:3">
      <c r="A186" s="4">
        <v>130822</v>
      </c>
      <c r="B186" s="4" t="s">
        <v>7226</v>
      </c>
      <c r="C186" s="4"/>
    </row>
    <row r="187" ht="25.5" customHeight="1" spans="1:3">
      <c r="A187" s="4">
        <v>130823</v>
      </c>
      <c r="B187" s="4" t="s">
        <v>7227</v>
      </c>
      <c r="C187" s="4"/>
    </row>
    <row r="188" ht="25.5" customHeight="1" spans="1:3">
      <c r="A188" s="4">
        <v>130824</v>
      </c>
      <c r="B188" s="4" t="s">
        <v>7228</v>
      </c>
      <c r="C188" s="4"/>
    </row>
    <row r="189" ht="25.5" customHeight="1" spans="1:3">
      <c r="A189" s="4">
        <v>130825</v>
      </c>
      <c r="B189" s="4" t="s">
        <v>7229</v>
      </c>
      <c r="C189" s="4"/>
    </row>
    <row r="190" ht="38.25" customHeight="1" spans="1:3">
      <c r="A190" s="4">
        <v>130826</v>
      </c>
      <c r="B190" s="4" t="s">
        <v>7230</v>
      </c>
      <c r="C190" s="4"/>
    </row>
    <row r="191" ht="38.25" customHeight="1" spans="1:3">
      <c r="A191" s="4">
        <v>130827</v>
      </c>
      <c r="B191" s="4" t="s">
        <v>7231</v>
      </c>
      <c r="C191" s="4"/>
    </row>
    <row r="192" ht="38.25" customHeight="1" spans="1:3">
      <c r="A192" s="4">
        <v>130828</v>
      </c>
      <c r="B192" s="4" t="s">
        <v>7232</v>
      </c>
      <c r="C192" s="4"/>
    </row>
    <row r="193" spans="1:3">
      <c r="A193" s="4">
        <v>130900</v>
      </c>
      <c r="B193" s="4" t="s">
        <v>7233</v>
      </c>
      <c r="C193" s="4"/>
    </row>
    <row r="194" ht="25.5" customHeight="1" spans="1:3">
      <c r="A194" s="4">
        <v>130901</v>
      </c>
      <c r="B194" s="4" t="s">
        <v>7234</v>
      </c>
      <c r="C194" s="4"/>
    </row>
    <row r="195" ht="25.5" customHeight="1" spans="1:3">
      <c r="A195" s="4">
        <v>130902</v>
      </c>
      <c r="B195" s="4" t="s">
        <v>7235</v>
      </c>
      <c r="C195" s="4"/>
    </row>
    <row r="196" ht="25.5" customHeight="1" spans="1:3">
      <c r="A196" s="4">
        <v>130903</v>
      </c>
      <c r="B196" s="4" t="s">
        <v>7236</v>
      </c>
      <c r="C196" s="4"/>
    </row>
    <row r="197" spans="1:3">
      <c r="A197" s="4">
        <v>130921</v>
      </c>
      <c r="B197" s="4" t="s">
        <v>7237</v>
      </c>
      <c r="C197" s="4"/>
    </row>
    <row r="198" spans="1:3">
      <c r="A198" s="4">
        <v>130922</v>
      </c>
      <c r="B198" s="4" t="s">
        <v>7238</v>
      </c>
      <c r="C198" s="4"/>
    </row>
    <row r="199" ht="25.5" customHeight="1" spans="1:3">
      <c r="A199" s="4">
        <v>130923</v>
      </c>
      <c r="B199" s="4" t="s">
        <v>7239</v>
      </c>
      <c r="C199" s="4"/>
    </row>
    <row r="200" ht="25.5" customHeight="1" spans="1:3">
      <c r="A200" s="4">
        <v>130924</v>
      </c>
      <c r="B200" s="4" t="s">
        <v>7240</v>
      </c>
      <c r="C200" s="4"/>
    </row>
    <row r="201" ht="25.5" customHeight="1" spans="1:3">
      <c r="A201" s="4">
        <v>130925</v>
      </c>
      <c r="B201" s="4" t="s">
        <v>7241</v>
      </c>
      <c r="C201" s="4"/>
    </row>
    <row r="202" ht="25.5" customHeight="1" spans="1:3">
      <c r="A202" s="4">
        <v>130926</v>
      </c>
      <c r="B202" s="4" t="s">
        <v>7242</v>
      </c>
      <c r="C202" s="4"/>
    </row>
    <row r="203" ht="25.5" customHeight="1" spans="1:3">
      <c r="A203" s="4">
        <v>130927</v>
      </c>
      <c r="B203" s="4" t="s">
        <v>7243</v>
      </c>
      <c r="C203" s="4"/>
    </row>
    <row r="204" ht="25.5" customHeight="1" spans="1:3">
      <c r="A204" s="4">
        <v>130928</v>
      </c>
      <c r="B204" s="4" t="s">
        <v>7244</v>
      </c>
      <c r="C204" s="4"/>
    </row>
    <row r="205" spans="1:3">
      <c r="A205" s="4">
        <v>130929</v>
      </c>
      <c r="B205" s="4" t="s">
        <v>7245</v>
      </c>
      <c r="C205" s="4"/>
    </row>
    <row r="206" ht="38.25" customHeight="1" spans="1:3">
      <c r="A206" s="4">
        <v>130930</v>
      </c>
      <c r="B206" s="4" t="s">
        <v>7246</v>
      </c>
      <c r="C206" s="4"/>
    </row>
    <row r="207" ht="25.5" customHeight="1" spans="1:3">
      <c r="A207" s="4">
        <v>130981</v>
      </c>
      <c r="B207" s="4" t="s">
        <v>7247</v>
      </c>
      <c r="C207" s="4"/>
    </row>
    <row r="208" ht="25.5" customHeight="1" spans="1:3">
      <c r="A208" s="4">
        <v>130982</v>
      </c>
      <c r="B208" s="4" t="s">
        <v>7248</v>
      </c>
      <c r="C208" s="4"/>
    </row>
    <row r="209" ht="25.5" customHeight="1" spans="1:3">
      <c r="A209" s="4">
        <v>130983</v>
      </c>
      <c r="B209" s="4" t="s">
        <v>7249</v>
      </c>
      <c r="C209" s="4"/>
    </row>
    <row r="210" ht="25.5" customHeight="1" spans="1:3">
      <c r="A210" s="4">
        <v>130984</v>
      </c>
      <c r="B210" s="4" t="s">
        <v>7250</v>
      </c>
      <c r="C210" s="4"/>
    </row>
    <row r="211" spans="1:3">
      <c r="A211" s="4">
        <v>131000</v>
      </c>
      <c r="B211" s="4" t="s">
        <v>7251</v>
      </c>
      <c r="C211" s="4"/>
    </row>
    <row r="212" ht="25.5" customHeight="1" spans="1:3">
      <c r="A212" s="4">
        <v>131001</v>
      </c>
      <c r="B212" s="4" t="s">
        <v>7252</v>
      </c>
      <c r="C212" s="4"/>
    </row>
    <row r="213" ht="25.5" customHeight="1" spans="1:3">
      <c r="A213" s="4">
        <v>131002</v>
      </c>
      <c r="B213" s="4" t="s">
        <v>7253</v>
      </c>
      <c r="C213" s="4"/>
    </row>
    <row r="214" ht="25.5" customHeight="1" spans="1:3">
      <c r="A214" s="4">
        <v>131003</v>
      </c>
      <c r="B214" s="4" t="s">
        <v>7254</v>
      </c>
      <c r="C214" s="4"/>
    </row>
    <row r="215" ht="25.5" customHeight="1" spans="1:3">
      <c r="A215" s="4">
        <v>131022</v>
      </c>
      <c r="B215" s="4" t="s">
        <v>7255</v>
      </c>
      <c r="C215" s="4"/>
    </row>
    <row r="216" ht="25.5" customHeight="1" spans="1:3">
      <c r="A216" s="4">
        <v>131023</v>
      </c>
      <c r="B216" s="4" t="s">
        <v>7256</v>
      </c>
      <c r="C216" s="4"/>
    </row>
    <row r="217" ht="25.5" customHeight="1" spans="1:3">
      <c r="A217" s="4">
        <v>131024</v>
      </c>
      <c r="B217" s="4" t="s">
        <v>7257</v>
      </c>
      <c r="C217" s="4"/>
    </row>
    <row r="218" ht="25.5" customHeight="1" spans="1:3">
      <c r="A218" s="4">
        <v>131025</v>
      </c>
      <c r="B218" s="4" t="s">
        <v>7258</v>
      </c>
      <c r="C218" s="4"/>
    </row>
    <row r="219" ht="25.5" customHeight="1" spans="1:3">
      <c r="A219" s="4">
        <v>131026</v>
      </c>
      <c r="B219" s="4" t="s">
        <v>7259</v>
      </c>
      <c r="C219" s="4"/>
    </row>
    <row r="220" ht="38.25" customHeight="1" spans="1:3">
      <c r="A220" s="4">
        <v>131028</v>
      </c>
      <c r="B220" s="4" t="s">
        <v>7260</v>
      </c>
      <c r="C220" s="4"/>
    </row>
    <row r="221" ht="25.5" customHeight="1" spans="1:3">
      <c r="A221" s="4">
        <v>131081</v>
      </c>
      <c r="B221" s="4" t="s">
        <v>7261</v>
      </c>
      <c r="C221" s="4"/>
    </row>
    <row r="222" ht="25.5" customHeight="1" spans="1:3">
      <c r="A222" s="4">
        <v>131082</v>
      </c>
      <c r="B222" s="4" t="s">
        <v>7262</v>
      </c>
      <c r="C222" s="4"/>
    </row>
    <row r="223" spans="1:3">
      <c r="A223" s="4">
        <v>131100</v>
      </c>
      <c r="B223" s="4" t="s">
        <v>7263</v>
      </c>
      <c r="C223" s="4"/>
    </row>
    <row r="224" ht="25.5" customHeight="1" spans="1:3">
      <c r="A224" s="4">
        <v>131101</v>
      </c>
      <c r="B224" s="4" t="s">
        <v>7264</v>
      </c>
      <c r="C224" s="4"/>
    </row>
    <row r="225" ht="25.5" customHeight="1" spans="1:3">
      <c r="A225" s="4">
        <v>131102</v>
      </c>
      <c r="B225" s="4" t="s">
        <v>7265</v>
      </c>
      <c r="C225" s="4"/>
    </row>
    <row r="226" ht="25.5" customHeight="1" spans="1:3">
      <c r="A226" s="4">
        <v>131121</v>
      </c>
      <c r="B226" s="4" t="s">
        <v>7266</v>
      </c>
      <c r="C226" s="4"/>
    </row>
    <row r="227" ht="25.5" customHeight="1" spans="1:3">
      <c r="A227" s="4">
        <v>131122</v>
      </c>
      <c r="B227" s="4" t="s">
        <v>7267</v>
      </c>
      <c r="C227" s="4"/>
    </row>
    <row r="228" ht="25.5" customHeight="1" spans="1:3">
      <c r="A228" s="4">
        <v>131123</v>
      </c>
      <c r="B228" s="4" t="s">
        <v>7268</v>
      </c>
      <c r="C228" s="4"/>
    </row>
    <row r="229" ht="25.5" customHeight="1" spans="1:3">
      <c r="A229" s="4">
        <v>131124</v>
      </c>
      <c r="B229" s="4" t="s">
        <v>7269</v>
      </c>
      <c r="C229" s="4"/>
    </row>
    <row r="230" ht="25.5" customHeight="1" spans="1:3">
      <c r="A230" s="4">
        <v>131125</v>
      </c>
      <c r="B230" s="4" t="s">
        <v>7270</v>
      </c>
      <c r="C230" s="4"/>
    </row>
    <row r="231" ht="25.5" customHeight="1" spans="1:3">
      <c r="A231" s="4">
        <v>131126</v>
      </c>
      <c r="B231" s="4" t="s">
        <v>7271</v>
      </c>
      <c r="C231" s="4"/>
    </row>
    <row r="232" spans="1:3">
      <c r="A232" s="4">
        <v>131127</v>
      </c>
      <c r="B232" s="4" t="s">
        <v>7272</v>
      </c>
      <c r="C232" s="4"/>
    </row>
    <row r="233" ht="25.5" customHeight="1" spans="1:3">
      <c r="A233" s="4">
        <v>131128</v>
      </c>
      <c r="B233" s="4" t="s">
        <v>7273</v>
      </c>
      <c r="C233" s="4"/>
    </row>
    <row r="234" ht="25.5" customHeight="1" spans="1:3">
      <c r="A234" s="4">
        <v>131181</v>
      </c>
      <c r="B234" s="4" t="s">
        <v>7274</v>
      </c>
      <c r="C234" s="4"/>
    </row>
    <row r="235" ht="25.5" customHeight="1" spans="1:3">
      <c r="A235" s="4">
        <v>131182</v>
      </c>
      <c r="B235" s="4" t="s">
        <v>7275</v>
      </c>
      <c r="C235" s="4"/>
    </row>
    <row r="236" spans="1:3">
      <c r="A236" s="4">
        <v>140000</v>
      </c>
      <c r="B236" s="4" t="s">
        <v>7276</v>
      </c>
      <c r="C236" s="4"/>
    </row>
    <row r="237" spans="1:3">
      <c r="A237" s="4">
        <v>140100</v>
      </c>
      <c r="B237" s="4" t="s">
        <v>7277</v>
      </c>
      <c r="C237" s="4"/>
    </row>
    <row r="238" ht="25.5" customHeight="1" spans="1:3">
      <c r="A238" s="4">
        <v>140101</v>
      </c>
      <c r="B238" s="4" t="s">
        <v>7278</v>
      </c>
      <c r="C238" s="4"/>
    </row>
    <row r="239" ht="25.5" customHeight="1" spans="1:3">
      <c r="A239" s="4">
        <v>140105</v>
      </c>
      <c r="B239" s="4" t="s">
        <v>7279</v>
      </c>
      <c r="C239" s="4"/>
    </row>
    <row r="240" ht="25.5" customHeight="1" spans="1:3">
      <c r="A240" s="4">
        <v>140106</v>
      </c>
      <c r="B240" s="4" t="s">
        <v>7280</v>
      </c>
      <c r="C240" s="4"/>
    </row>
    <row r="241" ht="25.5" customHeight="1" spans="1:3">
      <c r="A241" s="4">
        <v>140107</v>
      </c>
      <c r="B241" s="4" t="s">
        <v>7281</v>
      </c>
      <c r="C241" s="4"/>
    </row>
    <row r="242" ht="25.5" customHeight="1" spans="1:3">
      <c r="A242" s="4">
        <v>140108</v>
      </c>
      <c r="B242" s="4" t="s">
        <v>7282</v>
      </c>
      <c r="C242" s="4"/>
    </row>
    <row r="243" ht="25.5" customHeight="1" spans="1:3">
      <c r="A243" s="4">
        <v>140109</v>
      </c>
      <c r="B243" s="4" t="s">
        <v>7283</v>
      </c>
      <c r="C243" s="4"/>
    </row>
    <row r="244" ht="25.5" customHeight="1" spans="1:3">
      <c r="A244" s="4">
        <v>140110</v>
      </c>
      <c r="B244" s="4" t="s">
        <v>7284</v>
      </c>
      <c r="C244" s="4"/>
    </row>
    <row r="245" ht="25.5" customHeight="1" spans="1:3">
      <c r="A245" s="4">
        <v>140121</v>
      </c>
      <c r="B245" s="4" t="s">
        <v>7285</v>
      </c>
      <c r="C245" s="4"/>
    </row>
    <row r="246" ht="25.5" customHeight="1" spans="1:3">
      <c r="A246" s="4">
        <v>140122</v>
      </c>
      <c r="B246" s="4" t="s">
        <v>7286</v>
      </c>
      <c r="C246" s="4"/>
    </row>
    <row r="247" ht="25.5" customHeight="1" spans="1:3">
      <c r="A247" s="4">
        <v>140123</v>
      </c>
      <c r="B247" s="4" t="s">
        <v>7287</v>
      </c>
      <c r="C247" s="4"/>
    </row>
    <row r="248" ht="25.5" customHeight="1" spans="1:3">
      <c r="A248" s="4">
        <v>140181</v>
      </c>
      <c r="B248" s="4" t="s">
        <v>7288</v>
      </c>
      <c r="C248" s="4"/>
    </row>
    <row r="249" spans="1:3">
      <c r="A249" s="4">
        <v>140200</v>
      </c>
      <c r="B249" s="4" t="s">
        <v>7289</v>
      </c>
      <c r="C249" s="4"/>
    </row>
    <row r="250" ht="25.5" customHeight="1" spans="1:3">
      <c r="A250" s="4">
        <v>140201</v>
      </c>
      <c r="B250" s="4" t="s">
        <v>7290</v>
      </c>
      <c r="C250" s="4"/>
    </row>
    <row r="251" spans="1:3">
      <c r="A251" s="4">
        <v>140202</v>
      </c>
      <c r="B251" s="4" t="s">
        <v>7291</v>
      </c>
      <c r="C251" s="4"/>
    </row>
    <row r="252" spans="1:3">
      <c r="A252" s="4">
        <v>140203</v>
      </c>
      <c r="B252" s="4" t="s">
        <v>7292</v>
      </c>
      <c r="C252" s="4"/>
    </row>
    <row r="253" ht="25.5" customHeight="1" spans="1:3">
      <c r="A253" s="4">
        <v>140211</v>
      </c>
      <c r="B253" s="4" t="s">
        <v>7293</v>
      </c>
      <c r="C253" s="4"/>
    </row>
    <row r="254" ht="25.5" customHeight="1" spans="1:3">
      <c r="A254" s="4">
        <v>140212</v>
      </c>
      <c r="B254" s="4" t="s">
        <v>7294</v>
      </c>
      <c r="C254" s="4"/>
    </row>
    <row r="255" ht="25.5" customHeight="1" spans="1:3">
      <c r="A255" s="4">
        <v>140221</v>
      </c>
      <c r="B255" s="4" t="s">
        <v>7295</v>
      </c>
      <c r="C255" s="4"/>
    </row>
    <row r="256" ht="25.5" customHeight="1" spans="1:3">
      <c r="A256" s="4">
        <v>140222</v>
      </c>
      <c r="B256" s="4" t="s">
        <v>7296</v>
      </c>
      <c r="C256" s="4"/>
    </row>
    <row r="257" ht="25.5" customHeight="1" spans="1:3">
      <c r="A257" s="4">
        <v>140223</v>
      </c>
      <c r="B257" s="4" t="s">
        <v>7297</v>
      </c>
      <c r="C257" s="4"/>
    </row>
    <row r="258" ht="25.5" customHeight="1" spans="1:3">
      <c r="A258" s="4">
        <v>140224</v>
      </c>
      <c r="B258" s="4" t="s">
        <v>7298</v>
      </c>
      <c r="C258" s="4"/>
    </row>
    <row r="259" ht="25.5" customHeight="1" spans="1:3">
      <c r="A259" s="4">
        <v>140225</v>
      </c>
      <c r="B259" s="4" t="s">
        <v>7299</v>
      </c>
      <c r="C259" s="4"/>
    </row>
    <row r="260" ht="25.5" customHeight="1" spans="1:3">
      <c r="A260" s="4">
        <v>140226</v>
      </c>
      <c r="B260" s="4" t="s">
        <v>7300</v>
      </c>
      <c r="C260" s="4"/>
    </row>
    <row r="261" ht="25.5" customHeight="1" spans="1:3">
      <c r="A261" s="4">
        <v>140227</v>
      </c>
      <c r="B261" s="4" t="s">
        <v>7301</v>
      </c>
      <c r="C261" s="4"/>
    </row>
    <row r="262" spans="1:3">
      <c r="A262" s="4">
        <v>140300</v>
      </c>
      <c r="B262" s="4" t="s">
        <v>7302</v>
      </c>
      <c r="C262" s="4"/>
    </row>
    <row r="263" ht="25.5" customHeight="1" spans="1:3">
      <c r="A263" s="4">
        <v>140301</v>
      </c>
      <c r="B263" s="4" t="s">
        <v>7303</v>
      </c>
      <c r="C263" s="4"/>
    </row>
    <row r="264" spans="1:3">
      <c r="A264" s="4">
        <v>140302</v>
      </c>
      <c r="B264" s="4" t="s">
        <v>7304</v>
      </c>
      <c r="C264" s="4"/>
    </row>
    <row r="265" spans="1:3">
      <c r="A265" s="4">
        <v>140303</v>
      </c>
      <c r="B265" s="4" t="s">
        <v>7305</v>
      </c>
      <c r="C265" s="4"/>
    </row>
    <row r="266" spans="1:3">
      <c r="A266" s="4">
        <v>140311</v>
      </c>
      <c r="B266" s="4" t="s">
        <v>7306</v>
      </c>
      <c r="C266" s="4"/>
    </row>
    <row r="267" ht="25.5" customHeight="1" spans="1:3">
      <c r="A267" s="4">
        <v>140321</v>
      </c>
      <c r="B267" s="4" t="s">
        <v>7307</v>
      </c>
      <c r="C267" s="4"/>
    </row>
    <row r="268" spans="1:3">
      <c r="A268" s="4">
        <v>140322</v>
      </c>
      <c r="B268" s="4" t="s">
        <v>7308</v>
      </c>
      <c r="C268" s="4"/>
    </row>
    <row r="269" spans="1:3">
      <c r="A269" s="4">
        <v>140400</v>
      </c>
      <c r="B269" s="4" t="s">
        <v>7309</v>
      </c>
      <c r="C269" s="4"/>
    </row>
    <row r="270" ht="25.5" customHeight="1" spans="1:3">
      <c r="A270" s="4">
        <v>140401</v>
      </c>
      <c r="B270" s="4" t="s">
        <v>7310</v>
      </c>
      <c r="C270" s="4"/>
    </row>
    <row r="271" spans="1:3">
      <c r="A271" s="4">
        <v>140402</v>
      </c>
      <c r="B271" s="4" t="s">
        <v>7311</v>
      </c>
      <c r="C271" s="4"/>
    </row>
    <row r="272" spans="1:3">
      <c r="A272" s="4">
        <v>140411</v>
      </c>
      <c r="B272" s="4" t="s">
        <v>7312</v>
      </c>
      <c r="C272" s="4"/>
    </row>
    <row r="273" ht="25.5" customHeight="1" spans="1:3">
      <c r="A273" s="4">
        <v>140421</v>
      </c>
      <c r="B273" s="4" t="s">
        <v>7313</v>
      </c>
      <c r="C273" s="4"/>
    </row>
    <row r="274" ht="25.5" customHeight="1" spans="1:3">
      <c r="A274" s="4">
        <v>140423</v>
      </c>
      <c r="B274" s="4" t="s">
        <v>7314</v>
      </c>
      <c r="C274" s="4"/>
    </row>
    <row r="275" ht="25.5" customHeight="1" spans="1:3">
      <c r="A275" s="4">
        <v>140424</v>
      </c>
      <c r="B275" s="4" t="s">
        <v>7315</v>
      </c>
      <c r="C275" s="4"/>
    </row>
    <row r="276" ht="25.5" customHeight="1" spans="1:3">
      <c r="A276" s="4">
        <v>140425</v>
      </c>
      <c r="B276" s="4" t="s">
        <v>7316</v>
      </c>
      <c r="C276" s="4"/>
    </row>
    <row r="277" ht="25.5" customHeight="1" spans="1:3">
      <c r="A277" s="4">
        <v>140426</v>
      </c>
      <c r="B277" s="4" t="s">
        <v>7317</v>
      </c>
      <c r="C277" s="4"/>
    </row>
    <row r="278" ht="25.5" customHeight="1" spans="1:3">
      <c r="A278" s="4">
        <v>140427</v>
      </c>
      <c r="B278" s="4" t="s">
        <v>7318</v>
      </c>
      <c r="C278" s="4"/>
    </row>
    <row r="279" ht="25.5" customHeight="1" spans="1:3">
      <c r="A279" s="4">
        <v>140428</v>
      </c>
      <c r="B279" s="4" t="s">
        <v>7319</v>
      </c>
      <c r="C279" s="4"/>
    </row>
    <row r="280" ht="25.5" customHeight="1" spans="1:3">
      <c r="A280" s="4">
        <v>140429</v>
      </c>
      <c r="B280" s="4" t="s">
        <v>7320</v>
      </c>
      <c r="C280" s="4"/>
    </row>
    <row r="281" spans="1:3">
      <c r="A281" s="4">
        <v>140430</v>
      </c>
      <c r="B281" s="4" t="s">
        <v>7321</v>
      </c>
      <c r="C281" s="4"/>
    </row>
    <row r="282" ht="25.5" customHeight="1" spans="1:3">
      <c r="A282" s="4">
        <v>140431</v>
      </c>
      <c r="B282" s="4" t="s">
        <v>7322</v>
      </c>
      <c r="C282" s="4"/>
    </row>
    <row r="283" ht="25.5" customHeight="1" spans="1:3">
      <c r="A283" s="4">
        <v>140481</v>
      </c>
      <c r="B283" s="4" t="s">
        <v>7323</v>
      </c>
      <c r="C283" s="4"/>
    </row>
    <row r="284" spans="1:3">
      <c r="A284" s="4">
        <v>140500</v>
      </c>
      <c r="B284" s="4" t="s">
        <v>7324</v>
      </c>
      <c r="C284" s="4"/>
    </row>
    <row r="285" ht="25.5" customHeight="1" spans="1:3">
      <c r="A285" s="4">
        <v>140501</v>
      </c>
      <c r="B285" s="4" t="s">
        <v>7325</v>
      </c>
      <c r="C285" s="4"/>
    </row>
    <row r="286" spans="1:3">
      <c r="A286" s="4">
        <v>140502</v>
      </c>
      <c r="B286" s="4" t="s">
        <v>7326</v>
      </c>
      <c r="C286" s="4"/>
    </row>
    <row r="287" ht="25.5" customHeight="1" spans="1:3">
      <c r="A287" s="4">
        <v>140521</v>
      </c>
      <c r="B287" s="4" t="s">
        <v>7327</v>
      </c>
      <c r="C287" s="4"/>
    </row>
    <row r="288" ht="25.5" customHeight="1" spans="1:3">
      <c r="A288" s="4">
        <v>140522</v>
      </c>
      <c r="B288" s="4" t="s">
        <v>7328</v>
      </c>
      <c r="C288" s="4"/>
    </row>
    <row r="289" ht="25.5" customHeight="1" spans="1:3">
      <c r="A289" s="4">
        <v>140524</v>
      </c>
      <c r="B289" s="4" t="s">
        <v>7329</v>
      </c>
      <c r="C289" s="4"/>
    </row>
    <row r="290" ht="25.5" customHeight="1" spans="1:3">
      <c r="A290" s="4">
        <v>140525</v>
      </c>
      <c r="B290" s="4" t="s">
        <v>7330</v>
      </c>
      <c r="C290" s="4"/>
    </row>
    <row r="291" ht="25.5" customHeight="1" spans="1:3">
      <c r="A291" s="4">
        <v>140581</v>
      </c>
      <c r="B291" s="4" t="s">
        <v>7331</v>
      </c>
      <c r="C291" s="4"/>
    </row>
    <row r="292" spans="1:3">
      <c r="A292" s="4">
        <v>140600</v>
      </c>
      <c r="B292" s="4" t="s">
        <v>7332</v>
      </c>
      <c r="C292" s="4"/>
    </row>
    <row r="293" ht="25.5" customHeight="1" spans="1:3">
      <c r="A293" s="4">
        <v>140601</v>
      </c>
      <c r="B293" s="4" t="s">
        <v>7333</v>
      </c>
      <c r="C293" s="4"/>
    </row>
    <row r="294" ht="25.5" customHeight="1" spans="1:3">
      <c r="A294" s="4">
        <v>140602</v>
      </c>
      <c r="B294" s="4" t="s">
        <v>7334</v>
      </c>
      <c r="C294" s="4"/>
    </row>
    <row r="295" ht="25.5" customHeight="1" spans="1:3">
      <c r="A295" s="4">
        <v>140603</v>
      </c>
      <c r="B295" s="4" t="s">
        <v>7335</v>
      </c>
      <c r="C295" s="4"/>
    </row>
    <row r="296" ht="25.5" customHeight="1" spans="1:3">
      <c r="A296" s="4">
        <v>140621</v>
      </c>
      <c r="B296" s="4" t="s">
        <v>7336</v>
      </c>
      <c r="C296" s="4"/>
    </row>
    <row r="297" spans="1:3">
      <c r="A297" s="4">
        <v>140622</v>
      </c>
      <c r="B297" s="4" t="s">
        <v>7337</v>
      </c>
      <c r="C297" s="4"/>
    </row>
    <row r="298" ht="25.5" customHeight="1" spans="1:3">
      <c r="A298" s="4">
        <v>140623</v>
      </c>
      <c r="B298" s="4" t="s">
        <v>7338</v>
      </c>
      <c r="C298" s="4"/>
    </row>
    <row r="299" ht="25.5" customHeight="1" spans="1:3">
      <c r="A299" s="4">
        <v>140624</v>
      </c>
      <c r="B299" s="4" t="s">
        <v>7339</v>
      </c>
      <c r="C299" s="4"/>
    </row>
    <row r="300" spans="1:3">
      <c r="A300" s="4">
        <v>140700</v>
      </c>
      <c r="B300" s="4" t="s">
        <v>7340</v>
      </c>
      <c r="C300" s="4"/>
    </row>
    <row r="301" ht="25.5" customHeight="1" spans="1:3">
      <c r="A301" s="4">
        <v>140701</v>
      </c>
      <c r="B301" s="4" t="s">
        <v>7341</v>
      </c>
      <c r="C301" s="4"/>
    </row>
    <row r="302" ht="25.5" customHeight="1" spans="1:3">
      <c r="A302" s="4">
        <v>140702</v>
      </c>
      <c r="B302" s="4" t="s">
        <v>7342</v>
      </c>
      <c r="C302" s="4"/>
    </row>
    <row r="303" ht="25.5" customHeight="1" spans="1:3">
      <c r="A303" s="4">
        <v>140721</v>
      </c>
      <c r="B303" s="4" t="s">
        <v>7343</v>
      </c>
      <c r="C303" s="4"/>
    </row>
    <row r="304" ht="25.5" customHeight="1" spans="1:3">
      <c r="A304" s="4">
        <v>140722</v>
      </c>
      <c r="B304" s="4" t="s">
        <v>7344</v>
      </c>
      <c r="C304" s="4"/>
    </row>
    <row r="305" ht="25.5" customHeight="1" spans="1:3">
      <c r="A305" s="4">
        <v>140723</v>
      </c>
      <c r="B305" s="4" t="s">
        <v>7345</v>
      </c>
      <c r="C305" s="4"/>
    </row>
    <row r="306" ht="25.5" customHeight="1" spans="1:3">
      <c r="A306" s="4">
        <v>140724</v>
      </c>
      <c r="B306" s="4" t="s">
        <v>7346</v>
      </c>
      <c r="C306" s="4"/>
    </row>
    <row r="307" ht="25.5" customHeight="1" spans="1:3">
      <c r="A307" s="4">
        <v>140725</v>
      </c>
      <c r="B307" s="4" t="s">
        <v>7347</v>
      </c>
      <c r="C307" s="4"/>
    </row>
    <row r="308" ht="25.5" customHeight="1" spans="1:3">
      <c r="A308" s="4">
        <v>140726</v>
      </c>
      <c r="B308" s="4" t="s">
        <v>7348</v>
      </c>
      <c r="C308" s="4"/>
    </row>
    <row r="309" spans="1:3">
      <c r="A309" s="4">
        <v>140727</v>
      </c>
      <c r="B309" s="4" t="s">
        <v>7349</v>
      </c>
      <c r="C309" s="4"/>
    </row>
    <row r="310" ht="25.5" customHeight="1" spans="1:3">
      <c r="A310" s="4">
        <v>140728</v>
      </c>
      <c r="B310" s="4" t="s">
        <v>7350</v>
      </c>
      <c r="C310" s="4"/>
    </row>
    <row r="311" ht="25.5" customHeight="1" spans="1:3">
      <c r="A311" s="4">
        <v>140729</v>
      </c>
      <c r="B311" s="4" t="s">
        <v>7351</v>
      </c>
      <c r="C311" s="4"/>
    </row>
    <row r="312" ht="25.5" customHeight="1" spans="1:3">
      <c r="A312" s="4">
        <v>140781</v>
      </c>
      <c r="B312" s="4" t="s">
        <v>7352</v>
      </c>
      <c r="C312" s="4"/>
    </row>
    <row r="313" spans="1:3">
      <c r="A313" s="4">
        <v>140800</v>
      </c>
      <c r="B313" s="4" t="s">
        <v>7353</v>
      </c>
      <c r="C313" s="4"/>
    </row>
    <row r="314" ht="25.5" customHeight="1" spans="1:3">
      <c r="A314" s="4">
        <v>140801</v>
      </c>
      <c r="B314" s="4" t="s">
        <v>7354</v>
      </c>
      <c r="C314" s="4"/>
    </row>
    <row r="315" ht="25.5" customHeight="1" spans="1:3">
      <c r="A315" s="4">
        <v>140802</v>
      </c>
      <c r="B315" s="4" t="s">
        <v>7355</v>
      </c>
      <c r="C315" s="4"/>
    </row>
    <row r="316" ht="25.5" customHeight="1" spans="1:3">
      <c r="A316" s="4">
        <v>140821</v>
      </c>
      <c r="B316" s="4" t="s">
        <v>7356</v>
      </c>
      <c r="C316" s="4"/>
    </row>
    <row r="317" ht="25.5" customHeight="1" spans="1:3">
      <c r="A317" s="4">
        <v>140822</v>
      </c>
      <c r="B317" s="4" t="s">
        <v>7357</v>
      </c>
      <c r="C317" s="4"/>
    </row>
    <row r="318" ht="25.5" customHeight="1" spans="1:3">
      <c r="A318" s="4">
        <v>140823</v>
      </c>
      <c r="B318" s="4" t="s">
        <v>7358</v>
      </c>
      <c r="C318" s="4"/>
    </row>
    <row r="319" ht="25.5" customHeight="1" spans="1:3">
      <c r="A319" s="4">
        <v>140824</v>
      </c>
      <c r="B319" s="4" t="s">
        <v>7359</v>
      </c>
      <c r="C319" s="4"/>
    </row>
    <row r="320" ht="25.5" customHeight="1" spans="1:3">
      <c r="A320" s="4">
        <v>140825</v>
      </c>
      <c r="B320" s="4" t="s">
        <v>7360</v>
      </c>
      <c r="C320" s="4"/>
    </row>
    <row r="321" spans="1:3">
      <c r="A321" s="4">
        <v>140826</v>
      </c>
      <c r="B321" s="4" t="s">
        <v>7361</v>
      </c>
      <c r="C321" s="4"/>
    </row>
    <row r="322" ht="25.5" customHeight="1" spans="1:3">
      <c r="A322" s="4">
        <v>140827</v>
      </c>
      <c r="B322" s="4" t="s">
        <v>7362</v>
      </c>
      <c r="C322" s="4"/>
    </row>
    <row r="323" spans="1:3">
      <c r="A323" s="4">
        <v>140828</v>
      </c>
      <c r="B323" s="4" t="s">
        <v>7363</v>
      </c>
      <c r="C323" s="4"/>
    </row>
    <row r="324" ht="25.5" customHeight="1" spans="1:3">
      <c r="A324" s="4">
        <v>140829</v>
      </c>
      <c r="B324" s="4" t="s">
        <v>7364</v>
      </c>
      <c r="C324" s="4"/>
    </row>
    <row r="325" ht="25.5" customHeight="1" spans="1:3">
      <c r="A325" s="4">
        <v>140830</v>
      </c>
      <c r="B325" s="4" t="s">
        <v>7365</v>
      </c>
      <c r="C325" s="4"/>
    </row>
    <row r="326" ht="25.5" customHeight="1" spans="1:3">
      <c r="A326" s="4">
        <v>140881</v>
      </c>
      <c r="B326" s="4" t="s">
        <v>7366</v>
      </c>
      <c r="C326" s="4"/>
    </row>
    <row r="327" ht="25.5" customHeight="1" spans="1:3">
      <c r="A327" s="4">
        <v>140882</v>
      </c>
      <c r="B327" s="4" t="s">
        <v>7367</v>
      </c>
      <c r="C327" s="4"/>
    </row>
    <row r="328" spans="1:3">
      <c r="A328" s="4">
        <v>140900</v>
      </c>
      <c r="B328" s="4" t="s">
        <v>7368</v>
      </c>
      <c r="C328" s="4"/>
    </row>
    <row r="329" ht="25.5" customHeight="1" spans="1:3">
      <c r="A329" s="4">
        <v>140901</v>
      </c>
      <c r="B329" s="4" t="s">
        <v>7369</v>
      </c>
      <c r="C329" s="4"/>
    </row>
    <row r="330" ht="25.5" customHeight="1" spans="1:3">
      <c r="A330" s="4">
        <v>140902</v>
      </c>
      <c r="B330" s="4" t="s">
        <v>7370</v>
      </c>
      <c r="C330" s="4"/>
    </row>
    <row r="331" ht="25.5" customHeight="1" spans="1:3">
      <c r="A331" s="4">
        <v>140921</v>
      </c>
      <c r="B331" s="4" t="s">
        <v>7371</v>
      </c>
      <c r="C331" s="4"/>
    </row>
    <row r="332" ht="25.5" customHeight="1" spans="1:3">
      <c r="A332" s="4">
        <v>140922</v>
      </c>
      <c r="B332" s="4" t="s">
        <v>7372</v>
      </c>
      <c r="C332" s="4"/>
    </row>
    <row r="333" spans="1:3">
      <c r="A333" s="4">
        <v>140923</v>
      </c>
      <c r="B333" s="4" t="s">
        <v>7373</v>
      </c>
      <c r="C333" s="4"/>
    </row>
    <row r="334" ht="25.5" customHeight="1" spans="1:3">
      <c r="A334" s="4">
        <v>140924</v>
      </c>
      <c r="B334" s="4" t="s">
        <v>7374</v>
      </c>
      <c r="C334" s="4"/>
    </row>
    <row r="335" ht="25.5" customHeight="1" spans="1:3">
      <c r="A335" s="4">
        <v>140925</v>
      </c>
      <c r="B335" s="4" t="s">
        <v>7375</v>
      </c>
      <c r="C335" s="4"/>
    </row>
    <row r="336" ht="25.5" customHeight="1" spans="1:3">
      <c r="A336" s="4">
        <v>140926</v>
      </c>
      <c r="B336" s="4" t="s">
        <v>7376</v>
      </c>
      <c r="C336" s="4"/>
    </row>
    <row r="337" ht="25.5" customHeight="1" spans="1:3">
      <c r="A337" s="4">
        <v>140927</v>
      </c>
      <c r="B337" s="4" t="s">
        <v>7377</v>
      </c>
      <c r="C337" s="4"/>
    </row>
    <row r="338" ht="25.5" customHeight="1" spans="1:3">
      <c r="A338" s="4">
        <v>140928</v>
      </c>
      <c r="B338" s="4" t="s">
        <v>7378</v>
      </c>
      <c r="C338" s="4"/>
    </row>
    <row r="339" ht="25.5" customHeight="1" spans="1:3">
      <c r="A339" s="4">
        <v>140929</v>
      </c>
      <c r="B339" s="4" t="s">
        <v>7379</v>
      </c>
      <c r="C339" s="4"/>
    </row>
    <row r="340" ht="25.5" customHeight="1" spans="1:3">
      <c r="A340" s="4">
        <v>140930</v>
      </c>
      <c r="B340" s="4" t="s">
        <v>7380</v>
      </c>
      <c r="C340" s="4"/>
    </row>
    <row r="341" ht="25.5" customHeight="1" spans="1:3">
      <c r="A341" s="4">
        <v>140931</v>
      </c>
      <c r="B341" s="4" t="s">
        <v>7381</v>
      </c>
      <c r="C341" s="4"/>
    </row>
    <row r="342" ht="25.5" customHeight="1" spans="1:3">
      <c r="A342" s="4">
        <v>140932</v>
      </c>
      <c r="B342" s="4" t="s">
        <v>7382</v>
      </c>
      <c r="C342" s="4"/>
    </row>
    <row r="343" ht="25.5" customHeight="1" spans="1:3">
      <c r="A343" s="4">
        <v>140981</v>
      </c>
      <c r="B343" s="4" t="s">
        <v>7383</v>
      </c>
      <c r="C343" s="4"/>
    </row>
    <row r="344" spans="1:3">
      <c r="A344" s="4">
        <v>141000</v>
      </c>
      <c r="B344" s="4" t="s">
        <v>7384</v>
      </c>
      <c r="C344" s="4"/>
    </row>
    <row r="345" ht="25.5" customHeight="1" spans="1:3">
      <c r="A345" s="4">
        <v>141001</v>
      </c>
      <c r="B345" s="4" t="s">
        <v>7385</v>
      </c>
      <c r="C345" s="4"/>
    </row>
    <row r="346" ht="25.5" customHeight="1" spans="1:3">
      <c r="A346" s="4">
        <v>141002</v>
      </c>
      <c r="B346" s="4" t="s">
        <v>7386</v>
      </c>
      <c r="C346" s="4"/>
    </row>
    <row r="347" ht="25.5" customHeight="1" spans="1:3">
      <c r="A347" s="4">
        <v>141021</v>
      </c>
      <c r="B347" s="4" t="s">
        <v>7387</v>
      </c>
      <c r="C347" s="4"/>
    </row>
    <row r="348" ht="25.5" customHeight="1" spans="1:3">
      <c r="A348" s="4">
        <v>141022</v>
      </c>
      <c r="B348" s="4" t="s">
        <v>7388</v>
      </c>
      <c r="C348" s="4"/>
    </row>
    <row r="349" ht="25.5" customHeight="1" spans="1:3">
      <c r="A349" s="4">
        <v>141023</v>
      </c>
      <c r="B349" s="4" t="s">
        <v>7389</v>
      </c>
      <c r="C349" s="4"/>
    </row>
    <row r="350" ht="25.5" customHeight="1" spans="1:3">
      <c r="A350" s="4">
        <v>141024</v>
      </c>
      <c r="B350" s="4" t="s">
        <v>7390</v>
      </c>
      <c r="C350" s="4"/>
    </row>
    <row r="351" spans="1:3">
      <c r="A351" s="4">
        <v>141025</v>
      </c>
      <c r="B351" s="4" t="s">
        <v>7391</v>
      </c>
      <c r="C351" s="4"/>
    </row>
    <row r="352" ht="25.5" customHeight="1" spans="1:3">
      <c r="A352" s="4">
        <v>141026</v>
      </c>
      <c r="B352" s="4" t="s">
        <v>7392</v>
      </c>
      <c r="C352" s="4"/>
    </row>
    <row r="353" ht="25.5" customHeight="1" spans="1:3">
      <c r="A353" s="4">
        <v>141027</v>
      </c>
      <c r="B353" s="4" t="s">
        <v>7393</v>
      </c>
      <c r="C353" s="4"/>
    </row>
    <row r="354" spans="1:3">
      <c r="A354" s="4">
        <v>141028</v>
      </c>
      <c r="B354" s="4" t="s">
        <v>7394</v>
      </c>
      <c r="C354" s="4"/>
    </row>
    <row r="355" ht="25.5" customHeight="1" spans="1:3">
      <c r="A355" s="4">
        <v>141029</v>
      </c>
      <c r="B355" s="4" t="s">
        <v>7395</v>
      </c>
      <c r="C355" s="4"/>
    </row>
    <row r="356" ht="25.5" customHeight="1" spans="1:3">
      <c r="A356" s="4">
        <v>141030</v>
      </c>
      <c r="B356" s="4" t="s">
        <v>7396</v>
      </c>
      <c r="C356" s="4"/>
    </row>
    <row r="357" spans="1:3">
      <c r="A357" s="4">
        <v>141031</v>
      </c>
      <c r="B357" s="4" t="s">
        <v>7397</v>
      </c>
      <c r="C357" s="4"/>
    </row>
    <row r="358" ht="25.5" customHeight="1" spans="1:3">
      <c r="A358" s="4">
        <v>141032</v>
      </c>
      <c r="B358" s="4" t="s">
        <v>7398</v>
      </c>
      <c r="C358" s="4"/>
    </row>
    <row r="359" spans="1:3">
      <c r="A359" s="4">
        <v>141033</v>
      </c>
      <c r="B359" s="4" t="s">
        <v>7399</v>
      </c>
      <c r="C359" s="4"/>
    </row>
    <row r="360" ht="25.5" customHeight="1" spans="1:3">
      <c r="A360" s="4">
        <v>141034</v>
      </c>
      <c r="B360" s="4" t="s">
        <v>7400</v>
      </c>
      <c r="C360" s="4"/>
    </row>
    <row r="361" ht="25.5" customHeight="1" spans="1:3">
      <c r="A361" s="4">
        <v>141081</v>
      </c>
      <c r="B361" s="4" t="s">
        <v>7401</v>
      </c>
      <c r="C361" s="4"/>
    </row>
    <row r="362" ht="25.5" customHeight="1" spans="1:3">
      <c r="A362" s="4">
        <v>141082</v>
      </c>
      <c r="B362" s="4" t="s">
        <v>7402</v>
      </c>
      <c r="C362" s="4"/>
    </row>
    <row r="363" spans="1:3">
      <c r="A363" s="4">
        <v>141100</v>
      </c>
      <c r="B363" s="4" t="s">
        <v>7403</v>
      </c>
      <c r="C363" s="4"/>
    </row>
    <row r="364" ht="25.5" customHeight="1" spans="1:3">
      <c r="A364" s="4">
        <v>141101</v>
      </c>
      <c r="B364" s="4" t="s">
        <v>7404</v>
      </c>
      <c r="C364" s="4"/>
    </row>
    <row r="365" ht="25.5" customHeight="1" spans="1:3">
      <c r="A365" s="4">
        <v>141102</v>
      </c>
      <c r="B365" s="4" t="s">
        <v>7405</v>
      </c>
      <c r="C365" s="4"/>
    </row>
    <row r="366" ht="25.5" customHeight="1" spans="1:3">
      <c r="A366" s="4">
        <v>141121</v>
      </c>
      <c r="B366" s="4" t="s">
        <v>7406</v>
      </c>
      <c r="C366" s="4"/>
    </row>
    <row r="367" ht="25.5" customHeight="1" spans="1:3">
      <c r="A367" s="4">
        <v>141122</v>
      </c>
      <c r="B367" s="4" t="s">
        <v>7407</v>
      </c>
      <c r="C367" s="4"/>
    </row>
    <row r="368" spans="1:3">
      <c r="A368" s="4">
        <v>141123</v>
      </c>
      <c r="B368" s="4" t="s">
        <v>7408</v>
      </c>
      <c r="C368" s="4"/>
    </row>
    <row r="369" spans="1:3">
      <c r="A369" s="4">
        <v>141124</v>
      </c>
      <c r="B369" s="4" t="s">
        <v>7409</v>
      </c>
      <c r="C369" s="4"/>
    </row>
    <row r="370" ht="25.5" customHeight="1" spans="1:3">
      <c r="A370" s="4">
        <v>141125</v>
      </c>
      <c r="B370" s="4" t="s">
        <v>7410</v>
      </c>
      <c r="C370" s="4"/>
    </row>
    <row r="371" ht="25.5" customHeight="1" spans="1:3">
      <c r="A371" s="4">
        <v>141126</v>
      </c>
      <c r="B371" s="4" t="s">
        <v>7411</v>
      </c>
      <c r="C371" s="4"/>
    </row>
    <row r="372" spans="1:3">
      <c r="A372" s="4">
        <v>141127</v>
      </c>
      <c r="B372" s="4" t="s">
        <v>7412</v>
      </c>
      <c r="C372" s="4"/>
    </row>
    <row r="373" ht="25.5" customHeight="1" spans="1:3">
      <c r="A373" s="4">
        <v>141128</v>
      </c>
      <c r="B373" s="4" t="s">
        <v>7413</v>
      </c>
      <c r="C373" s="4"/>
    </row>
    <row r="374" ht="25.5" customHeight="1" spans="1:3">
      <c r="A374" s="4">
        <v>141129</v>
      </c>
      <c r="B374" s="4" t="s">
        <v>7414</v>
      </c>
      <c r="C374" s="4"/>
    </row>
    <row r="375" ht="25.5" customHeight="1" spans="1:3">
      <c r="A375" s="4">
        <v>141130</v>
      </c>
      <c r="B375" s="4" t="s">
        <v>7415</v>
      </c>
      <c r="C375" s="4"/>
    </row>
    <row r="376" ht="25.5" customHeight="1" spans="1:3">
      <c r="A376" s="4">
        <v>141181</v>
      </c>
      <c r="B376" s="4" t="s">
        <v>7416</v>
      </c>
      <c r="C376" s="4"/>
    </row>
    <row r="377" ht="25.5" customHeight="1" spans="1:3">
      <c r="A377" s="4">
        <v>141182</v>
      </c>
      <c r="B377" s="4" t="s">
        <v>7417</v>
      </c>
      <c r="C377" s="4"/>
    </row>
    <row r="378" ht="25.5" customHeight="1" spans="1:3">
      <c r="A378" s="4">
        <v>150000</v>
      </c>
      <c r="B378" s="4" t="s">
        <v>7418</v>
      </c>
      <c r="C378" s="4"/>
    </row>
    <row r="379" ht="25.5" customHeight="1" spans="1:3">
      <c r="A379" s="4">
        <v>150100</v>
      </c>
      <c r="B379" s="4" t="s">
        <v>7419</v>
      </c>
      <c r="C379" s="4"/>
    </row>
    <row r="380" ht="25.5" customHeight="1" spans="1:3">
      <c r="A380" s="4">
        <v>150101</v>
      </c>
      <c r="B380" s="4" t="s">
        <v>7420</v>
      </c>
      <c r="C380" s="4"/>
    </row>
    <row r="381" ht="25.5" customHeight="1" spans="1:3">
      <c r="A381" s="4">
        <v>150102</v>
      </c>
      <c r="B381" s="4" t="s">
        <v>7421</v>
      </c>
      <c r="C381" s="4"/>
    </row>
    <row r="382" ht="25.5" customHeight="1" spans="1:3">
      <c r="A382" s="4">
        <v>150103</v>
      </c>
      <c r="B382" s="4" t="s">
        <v>7422</v>
      </c>
      <c r="C382" s="4"/>
    </row>
    <row r="383" ht="25.5" customHeight="1" spans="1:3">
      <c r="A383" s="4">
        <v>150104</v>
      </c>
      <c r="B383" s="4" t="s">
        <v>7423</v>
      </c>
      <c r="C383" s="4"/>
    </row>
    <row r="384" ht="25.5" customHeight="1" spans="1:3">
      <c r="A384" s="4">
        <v>150105</v>
      </c>
      <c r="B384" s="4" t="s">
        <v>7424</v>
      </c>
      <c r="C384" s="4"/>
    </row>
    <row r="385" ht="25.5" customHeight="1" spans="1:3">
      <c r="A385" s="4">
        <v>150121</v>
      </c>
      <c r="B385" s="4" t="s">
        <v>7425</v>
      </c>
      <c r="C385" s="4"/>
    </row>
    <row r="386" ht="25.5" customHeight="1" spans="1:3">
      <c r="A386" s="4">
        <v>150122</v>
      </c>
      <c r="B386" s="4" t="s">
        <v>7426</v>
      </c>
      <c r="C386" s="4"/>
    </row>
    <row r="387" ht="25.5" customHeight="1" spans="1:3">
      <c r="A387" s="4">
        <v>150123</v>
      </c>
      <c r="B387" s="4" t="s">
        <v>7427</v>
      </c>
      <c r="C387" s="4"/>
    </row>
    <row r="388" ht="25.5" customHeight="1" spans="1:3">
      <c r="A388" s="4">
        <v>150124</v>
      </c>
      <c r="B388" s="4" t="s">
        <v>7428</v>
      </c>
      <c r="C388" s="4"/>
    </row>
    <row r="389" ht="25.5" customHeight="1" spans="1:3">
      <c r="A389" s="4">
        <v>150125</v>
      </c>
      <c r="B389" s="4" t="s">
        <v>7429</v>
      </c>
      <c r="C389" s="4"/>
    </row>
    <row r="390" spans="1:3">
      <c r="A390" s="4">
        <v>150200</v>
      </c>
      <c r="B390" s="4" t="s">
        <v>7430</v>
      </c>
      <c r="C390" s="4"/>
    </row>
    <row r="391" ht="25.5" customHeight="1" spans="1:3">
      <c r="A391" s="4">
        <v>150201</v>
      </c>
      <c r="B391" s="4" t="s">
        <v>7431</v>
      </c>
      <c r="C391" s="4"/>
    </row>
    <row r="392" ht="25.5" customHeight="1" spans="1:3">
      <c r="A392" s="4">
        <v>150202</v>
      </c>
      <c r="B392" s="4" t="s">
        <v>7432</v>
      </c>
      <c r="C392" s="4"/>
    </row>
    <row r="393" ht="25.5" customHeight="1" spans="1:3">
      <c r="A393" s="4">
        <v>150203</v>
      </c>
      <c r="B393" s="4" t="s">
        <v>7433</v>
      </c>
      <c r="C393" s="4"/>
    </row>
    <row r="394" ht="25.5" customHeight="1" spans="1:3">
      <c r="A394" s="4">
        <v>150204</v>
      </c>
      <c r="B394" s="4" t="s">
        <v>7434</v>
      </c>
      <c r="C394" s="4"/>
    </row>
    <row r="395" ht="25.5" customHeight="1" spans="1:3">
      <c r="A395" s="4">
        <v>150205</v>
      </c>
      <c r="B395" s="4" t="s">
        <v>7435</v>
      </c>
      <c r="C395" s="4"/>
    </row>
    <row r="396" ht="25.5" customHeight="1" spans="1:3">
      <c r="A396" s="4">
        <v>150206</v>
      </c>
      <c r="B396" s="4" t="s">
        <v>7436</v>
      </c>
      <c r="C396" s="4"/>
    </row>
    <row r="397" ht="25.5" customHeight="1" spans="1:3">
      <c r="A397" s="4">
        <v>150207</v>
      </c>
      <c r="B397" s="4" t="s">
        <v>7437</v>
      </c>
      <c r="C397" s="4"/>
    </row>
    <row r="398" ht="25.5" customHeight="1" spans="1:3">
      <c r="A398" s="4">
        <v>150221</v>
      </c>
      <c r="B398" s="4" t="s">
        <v>7438</v>
      </c>
      <c r="C398" s="4"/>
    </row>
    <row r="399" ht="25.5" customHeight="1" spans="1:3">
      <c r="A399" s="4">
        <v>150222</v>
      </c>
      <c r="B399" s="4" t="s">
        <v>7439</v>
      </c>
      <c r="C399" s="4"/>
    </row>
    <row r="400" ht="38.25" customHeight="1" spans="1:3">
      <c r="A400" s="4">
        <v>150223</v>
      </c>
      <c r="B400" s="4" t="s">
        <v>7440</v>
      </c>
      <c r="C400" s="4"/>
    </row>
    <row r="401" spans="1:3">
      <c r="A401" s="4">
        <v>150300</v>
      </c>
      <c r="B401" s="4" t="s">
        <v>7441</v>
      </c>
      <c r="C401" s="4"/>
    </row>
    <row r="402" ht="25.5" customHeight="1" spans="1:3">
      <c r="A402" s="4">
        <v>150301</v>
      </c>
      <c r="B402" s="4" t="s">
        <v>7442</v>
      </c>
      <c r="C402" s="4"/>
    </row>
    <row r="403" ht="25.5" customHeight="1" spans="1:3">
      <c r="A403" s="4">
        <v>150302</v>
      </c>
      <c r="B403" s="4" t="s">
        <v>7443</v>
      </c>
      <c r="C403" s="4"/>
    </row>
    <row r="404" ht="25.5" customHeight="1" spans="1:3">
      <c r="A404" s="4">
        <v>150303</v>
      </c>
      <c r="B404" s="4" t="s">
        <v>7444</v>
      </c>
      <c r="C404" s="4"/>
    </row>
    <row r="405" ht="25.5" customHeight="1" spans="1:3">
      <c r="A405" s="4">
        <v>150304</v>
      </c>
      <c r="B405" s="4" t="s">
        <v>7445</v>
      </c>
      <c r="C405" s="4"/>
    </row>
    <row r="406" spans="1:3">
      <c r="A406" s="4">
        <v>150400</v>
      </c>
      <c r="B406" s="4" t="s">
        <v>7446</v>
      </c>
      <c r="C406" s="4"/>
    </row>
    <row r="407" ht="25.5" customHeight="1" spans="1:3">
      <c r="A407" s="4">
        <v>150401</v>
      </c>
      <c r="B407" s="4" t="s">
        <v>7447</v>
      </c>
      <c r="C407" s="4"/>
    </row>
    <row r="408" ht="25.5" customHeight="1" spans="1:3">
      <c r="A408" s="4">
        <v>150402</v>
      </c>
      <c r="B408" s="4" t="s">
        <v>7448</v>
      </c>
      <c r="C408" s="4"/>
    </row>
    <row r="409" ht="25.5" customHeight="1" spans="1:3">
      <c r="A409" s="4">
        <v>150403</v>
      </c>
      <c r="B409" s="4" t="s">
        <v>7449</v>
      </c>
      <c r="C409" s="4"/>
    </row>
    <row r="410" ht="25.5" customHeight="1" spans="1:3">
      <c r="A410" s="4">
        <v>150404</v>
      </c>
      <c r="B410" s="4" t="s">
        <v>7450</v>
      </c>
      <c r="C410" s="4"/>
    </row>
    <row r="411" ht="25.5" customHeight="1" spans="1:3">
      <c r="A411" s="4">
        <v>150421</v>
      </c>
      <c r="B411" s="4" t="s">
        <v>7451</v>
      </c>
      <c r="C411" s="4"/>
    </row>
    <row r="412" ht="25.5" customHeight="1" spans="1:3">
      <c r="A412" s="4">
        <v>150422</v>
      </c>
      <c r="B412" s="4" t="s">
        <v>7452</v>
      </c>
      <c r="C412" s="4"/>
    </row>
    <row r="413" ht="25.5" customHeight="1" spans="1:3">
      <c r="A413" s="4">
        <v>150423</v>
      </c>
      <c r="B413" s="4" t="s">
        <v>7453</v>
      </c>
      <c r="C413" s="4"/>
    </row>
    <row r="414" ht="25.5" customHeight="1" spans="1:3">
      <c r="A414" s="4">
        <v>150424</v>
      </c>
      <c r="B414" s="4" t="s">
        <v>7454</v>
      </c>
      <c r="C414" s="4"/>
    </row>
    <row r="415" ht="25.5" customHeight="1" spans="1:3">
      <c r="A415" s="4">
        <v>150425</v>
      </c>
      <c r="B415" s="4" t="s">
        <v>7455</v>
      </c>
      <c r="C415" s="4"/>
    </row>
    <row r="416" ht="25.5" customHeight="1" spans="1:3">
      <c r="A416" s="4">
        <v>150426</v>
      </c>
      <c r="B416" s="4" t="s">
        <v>7456</v>
      </c>
      <c r="C416" s="4"/>
    </row>
    <row r="417" ht="25.5" customHeight="1" spans="1:3">
      <c r="A417" s="4">
        <v>150428</v>
      </c>
      <c r="B417" s="4" t="s">
        <v>7457</v>
      </c>
      <c r="C417" s="4"/>
    </row>
    <row r="418" ht="25.5" customHeight="1" spans="1:3">
      <c r="A418" s="4">
        <v>150429</v>
      </c>
      <c r="B418" s="4" t="s">
        <v>7458</v>
      </c>
      <c r="C418" s="4"/>
    </row>
    <row r="419" ht="25.5" customHeight="1" spans="1:3">
      <c r="A419" s="4">
        <v>150430</v>
      </c>
      <c r="B419" s="4" t="s">
        <v>7459</v>
      </c>
      <c r="C419" s="4"/>
    </row>
    <row r="420" spans="1:3">
      <c r="A420" s="4">
        <v>150500</v>
      </c>
      <c r="B420" s="4" t="s">
        <v>7460</v>
      </c>
      <c r="C420" s="4"/>
    </row>
    <row r="421" ht="25.5" customHeight="1" spans="1:3">
      <c r="A421" s="4">
        <v>150501</v>
      </c>
      <c r="B421" s="4" t="s">
        <v>7461</v>
      </c>
      <c r="C421" s="4"/>
    </row>
    <row r="422" ht="25.5" customHeight="1" spans="1:3">
      <c r="A422" s="4">
        <v>150502</v>
      </c>
      <c r="B422" s="4" t="s">
        <v>7462</v>
      </c>
      <c r="C422" s="4"/>
    </row>
    <row r="423" ht="38.25" customHeight="1" spans="1:3">
      <c r="A423" s="4">
        <v>150521</v>
      </c>
      <c r="B423" s="4" t="s">
        <v>7463</v>
      </c>
      <c r="C423" s="4"/>
    </row>
    <row r="424" ht="38.25" customHeight="1" spans="1:3">
      <c r="A424" s="4">
        <v>150522</v>
      </c>
      <c r="B424" s="4" t="s">
        <v>7464</v>
      </c>
      <c r="C424" s="4"/>
    </row>
    <row r="425" ht="25.5" customHeight="1" spans="1:3">
      <c r="A425" s="4">
        <v>150523</v>
      </c>
      <c r="B425" s="4" t="s">
        <v>7465</v>
      </c>
      <c r="C425" s="4"/>
    </row>
    <row r="426" ht="25.5" customHeight="1" spans="1:3">
      <c r="A426" s="4">
        <v>150524</v>
      </c>
      <c r="B426" s="4" t="s">
        <v>7466</v>
      </c>
      <c r="C426" s="4"/>
    </row>
    <row r="427" ht="25.5" customHeight="1" spans="1:3">
      <c r="A427" s="4">
        <v>150525</v>
      </c>
      <c r="B427" s="4" t="s">
        <v>7467</v>
      </c>
      <c r="C427" s="4"/>
    </row>
    <row r="428" ht="25.5" customHeight="1" spans="1:3">
      <c r="A428" s="4">
        <v>150526</v>
      </c>
      <c r="B428" s="4" t="s">
        <v>7468</v>
      </c>
      <c r="C428" s="4"/>
    </row>
    <row r="429" ht="25.5" customHeight="1" spans="1:3">
      <c r="A429" s="4">
        <v>150581</v>
      </c>
      <c r="B429" s="4" t="s">
        <v>7469</v>
      </c>
      <c r="C429" s="4"/>
    </row>
    <row r="430" ht="25.5" customHeight="1" spans="1:3">
      <c r="A430" s="4">
        <v>150600</v>
      </c>
      <c r="B430" s="4" t="s">
        <v>7470</v>
      </c>
      <c r="C430" s="4"/>
    </row>
    <row r="431" ht="25.5" customHeight="1" spans="1:3">
      <c r="A431" s="4">
        <v>150601</v>
      </c>
      <c r="B431" s="4" t="s">
        <v>7471</v>
      </c>
      <c r="C431" s="4"/>
    </row>
    <row r="432" ht="25.5" customHeight="1" spans="1:3">
      <c r="A432" s="4">
        <v>150602</v>
      </c>
      <c r="B432" s="4" t="s">
        <v>7472</v>
      </c>
      <c r="C432" s="4"/>
    </row>
    <row r="433" ht="25.5" customHeight="1" spans="1:3">
      <c r="A433" s="4">
        <v>150621</v>
      </c>
      <c r="B433" s="4" t="s">
        <v>7473</v>
      </c>
      <c r="C433" s="4"/>
    </row>
    <row r="434" ht="25.5" customHeight="1" spans="1:3">
      <c r="A434" s="4">
        <v>150622</v>
      </c>
      <c r="B434" s="4" t="s">
        <v>7474</v>
      </c>
      <c r="C434" s="4"/>
    </row>
    <row r="435" ht="25.5" customHeight="1" spans="1:3">
      <c r="A435" s="4">
        <v>150623</v>
      </c>
      <c r="B435" s="4" t="s">
        <v>7475</v>
      </c>
      <c r="C435" s="4"/>
    </row>
    <row r="436" ht="25.5" customHeight="1" spans="1:3">
      <c r="A436" s="4">
        <v>150624</v>
      </c>
      <c r="B436" s="4" t="s">
        <v>7476</v>
      </c>
      <c r="C436" s="4"/>
    </row>
    <row r="437" ht="25.5" customHeight="1" spans="1:3">
      <c r="A437" s="4">
        <v>150625</v>
      </c>
      <c r="B437" s="4" t="s">
        <v>7477</v>
      </c>
      <c r="C437" s="4"/>
    </row>
    <row r="438" ht="25.5" customHeight="1" spans="1:3">
      <c r="A438" s="4">
        <v>150626</v>
      </c>
      <c r="B438" s="4" t="s">
        <v>7478</v>
      </c>
      <c r="C438" s="4"/>
    </row>
    <row r="439" ht="25.5" customHeight="1" spans="1:3">
      <c r="A439" s="4">
        <v>150627</v>
      </c>
      <c r="B439" s="4" t="s">
        <v>7479</v>
      </c>
      <c r="C439" s="4"/>
    </row>
    <row r="440" ht="25.5" customHeight="1" spans="1:3">
      <c r="A440" s="4">
        <v>150700</v>
      </c>
      <c r="B440" s="4" t="s">
        <v>7480</v>
      </c>
      <c r="C440" s="4"/>
    </row>
    <row r="441" ht="25.5" customHeight="1" spans="1:3">
      <c r="A441" s="4">
        <v>150701</v>
      </c>
      <c r="B441" s="4" t="s">
        <v>7481</v>
      </c>
      <c r="C441" s="4"/>
    </row>
    <row r="442" ht="25.5" customHeight="1" spans="1:3">
      <c r="A442" s="4">
        <v>150702</v>
      </c>
      <c r="B442" s="4" t="s">
        <v>7482</v>
      </c>
      <c r="C442" s="4"/>
    </row>
    <row r="443" ht="25.5" customHeight="1" spans="1:3">
      <c r="A443" s="4">
        <v>150703</v>
      </c>
      <c r="B443" s="4" t="s">
        <v>7483</v>
      </c>
      <c r="C443" s="4"/>
    </row>
    <row r="444" ht="25.5" customHeight="1" spans="1:3">
      <c r="A444" s="4">
        <v>150721</v>
      </c>
      <c r="B444" s="4" t="s">
        <v>7484</v>
      </c>
      <c r="C444" s="4"/>
    </row>
    <row r="445" ht="51" customHeight="1" spans="1:3">
      <c r="A445" s="4">
        <v>150722</v>
      </c>
      <c r="B445" s="4" t="s">
        <v>7485</v>
      </c>
      <c r="C445" s="4"/>
    </row>
    <row r="446" ht="25.5" customHeight="1" spans="1:3">
      <c r="A446" s="4">
        <v>150723</v>
      </c>
      <c r="B446" s="4" t="s">
        <v>7486</v>
      </c>
      <c r="C446" s="4"/>
    </row>
    <row r="447" ht="38.25" customHeight="1" spans="1:3">
      <c r="A447" s="4">
        <v>150724</v>
      </c>
      <c r="B447" s="4" t="s">
        <v>7487</v>
      </c>
      <c r="C447" s="4"/>
    </row>
    <row r="448" ht="25.5" customHeight="1" spans="1:3">
      <c r="A448" s="4">
        <v>150725</v>
      </c>
      <c r="B448" s="4" t="s">
        <v>7488</v>
      </c>
      <c r="C448" s="4"/>
    </row>
    <row r="449" ht="25.5" customHeight="1" spans="1:3">
      <c r="A449" s="4">
        <v>150726</v>
      </c>
      <c r="B449" s="4" t="s">
        <v>7489</v>
      </c>
      <c r="C449" s="4"/>
    </row>
    <row r="450" ht="25.5" customHeight="1" spans="1:3">
      <c r="A450" s="4">
        <v>150727</v>
      </c>
      <c r="B450" s="4" t="s">
        <v>7490</v>
      </c>
      <c r="C450" s="4"/>
    </row>
    <row r="451" ht="25.5" customHeight="1" spans="1:3">
      <c r="A451" s="4">
        <v>150781</v>
      </c>
      <c r="B451" s="4" t="s">
        <v>7491</v>
      </c>
      <c r="C451" s="4"/>
    </row>
    <row r="452" ht="25.5" customHeight="1" spans="1:3">
      <c r="A452" s="4">
        <v>150782</v>
      </c>
      <c r="B452" s="4" t="s">
        <v>7492</v>
      </c>
      <c r="C452" s="4"/>
    </row>
    <row r="453" ht="25.5" customHeight="1" spans="1:3">
      <c r="A453" s="4">
        <v>150783</v>
      </c>
      <c r="B453" s="4" t="s">
        <v>7493</v>
      </c>
      <c r="C453" s="4"/>
    </row>
    <row r="454" ht="25.5" customHeight="1" spans="1:3">
      <c r="A454" s="4">
        <v>150784</v>
      </c>
      <c r="B454" s="4" t="s">
        <v>7494</v>
      </c>
      <c r="C454" s="4"/>
    </row>
    <row r="455" ht="25.5" customHeight="1" spans="1:3">
      <c r="A455" s="4">
        <v>150785</v>
      </c>
      <c r="B455" s="4" t="s">
        <v>7495</v>
      </c>
      <c r="C455" s="4"/>
    </row>
    <row r="456" ht="25.5" customHeight="1" spans="1:3">
      <c r="A456" s="4">
        <v>150800</v>
      </c>
      <c r="B456" s="4" t="s">
        <v>7496</v>
      </c>
      <c r="C456" s="4"/>
    </row>
    <row r="457" ht="25.5" customHeight="1" spans="1:3">
      <c r="A457" s="4">
        <v>150801</v>
      </c>
      <c r="B457" s="4" t="s">
        <v>7497</v>
      </c>
      <c r="C457" s="4"/>
    </row>
    <row r="458" ht="25.5" customHeight="1" spans="1:3">
      <c r="A458" s="4">
        <v>150802</v>
      </c>
      <c r="B458" s="4" t="s">
        <v>7498</v>
      </c>
      <c r="C458" s="4"/>
    </row>
    <row r="459" ht="25.5" customHeight="1" spans="1:3">
      <c r="A459" s="4">
        <v>150821</v>
      </c>
      <c r="B459" s="4" t="s">
        <v>7499</v>
      </c>
      <c r="C459" s="4"/>
    </row>
    <row r="460" ht="25.5" customHeight="1" spans="1:3">
      <c r="A460" s="4">
        <v>150822</v>
      </c>
      <c r="B460" s="4" t="s">
        <v>7500</v>
      </c>
      <c r="C460" s="4"/>
    </row>
    <row r="461" ht="25.5" customHeight="1" spans="1:3">
      <c r="A461" s="4">
        <v>150823</v>
      </c>
      <c r="B461" s="4" t="s">
        <v>7501</v>
      </c>
      <c r="C461" s="4"/>
    </row>
    <row r="462" ht="25.5" customHeight="1" spans="1:3">
      <c r="A462" s="4">
        <v>150824</v>
      </c>
      <c r="B462" s="4" t="s">
        <v>7502</v>
      </c>
      <c r="C462" s="4"/>
    </row>
    <row r="463" ht="25.5" customHeight="1" spans="1:3">
      <c r="A463" s="4">
        <v>150825</v>
      </c>
      <c r="B463" s="4" t="s">
        <v>7503</v>
      </c>
      <c r="C463" s="4"/>
    </row>
    <row r="464" ht="25.5" customHeight="1" spans="1:3">
      <c r="A464" s="4">
        <v>150826</v>
      </c>
      <c r="B464" s="4" t="s">
        <v>7504</v>
      </c>
      <c r="C464" s="4"/>
    </row>
    <row r="465" ht="25.5" customHeight="1" spans="1:3">
      <c r="A465" s="4">
        <v>150900</v>
      </c>
      <c r="B465" s="4" t="s">
        <v>7505</v>
      </c>
      <c r="C465" s="4"/>
    </row>
    <row r="466" ht="25.5" customHeight="1" spans="1:3">
      <c r="A466" s="4">
        <v>150901</v>
      </c>
      <c r="B466" s="4" t="s">
        <v>7506</v>
      </c>
      <c r="C466" s="4"/>
    </row>
    <row r="467" ht="25.5" customHeight="1" spans="1:3">
      <c r="A467" s="4">
        <v>150902</v>
      </c>
      <c r="B467" s="4" t="s">
        <v>7507</v>
      </c>
      <c r="C467" s="4"/>
    </row>
    <row r="468" ht="25.5" customHeight="1" spans="1:3">
      <c r="A468" s="4">
        <v>150921</v>
      </c>
      <c r="B468" s="4" t="s">
        <v>7508</v>
      </c>
      <c r="C468" s="4"/>
    </row>
    <row r="469" ht="25.5" customHeight="1" spans="1:3">
      <c r="A469" s="4">
        <v>150922</v>
      </c>
      <c r="B469" s="4" t="s">
        <v>7509</v>
      </c>
      <c r="C469" s="4"/>
    </row>
    <row r="470" ht="25.5" customHeight="1" spans="1:3">
      <c r="A470" s="4">
        <v>150923</v>
      </c>
      <c r="B470" s="4" t="s">
        <v>7510</v>
      </c>
      <c r="C470" s="4"/>
    </row>
    <row r="471" ht="25.5" customHeight="1" spans="1:3">
      <c r="A471" s="4">
        <v>150924</v>
      </c>
      <c r="B471" s="4" t="s">
        <v>7511</v>
      </c>
      <c r="C471" s="4"/>
    </row>
    <row r="472" ht="25.5" customHeight="1" spans="1:3">
      <c r="A472" s="4">
        <v>150925</v>
      </c>
      <c r="B472" s="4" t="s">
        <v>7512</v>
      </c>
      <c r="C472" s="4"/>
    </row>
    <row r="473" ht="38.25" customHeight="1" spans="1:3">
      <c r="A473" s="4">
        <v>150926</v>
      </c>
      <c r="B473" s="4" t="s">
        <v>7513</v>
      </c>
      <c r="C473" s="4"/>
    </row>
    <row r="474" ht="38.25" customHeight="1" spans="1:3">
      <c r="A474" s="4">
        <v>150927</v>
      </c>
      <c r="B474" s="4" t="s">
        <v>7514</v>
      </c>
      <c r="C474" s="4"/>
    </row>
    <row r="475" ht="38.25" customHeight="1" spans="1:3">
      <c r="A475" s="4">
        <v>150928</v>
      </c>
      <c r="B475" s="4" t="s">
        <v>7515</v>
      </c>
      <c r="C475" s="4"/>
    </row>
    <row r="476" ht="25.5" customHeight="1" spans="1:3">
      <c r="A476" s="4">
        <v>150929</v>
      </c>
      <c r="B476" s="4" t="s">
        <v>7516</v>
      </c>
      <c r="C476" s="4"/>
    </row>
    <row r="477" ht="25.5" customHeight="1" spans="1:3">
      <c r="A477" s="4">
        <v>150981</v>
      </c>
      <c r="B477" s="4" t="s">
        <v>7517</v>
      </c>
      <c r="C477" s="4"/>
    </row>
    <row r="478" spans="1:3">
      <c r="A478" s="4">
        <v>152200</v>
      </c>
      <c r="B478" s="4" t="s">
        <v>7518</v>
      </c>
      <c r="C478" s="4"/>
    </row>
    <row r="479" ht="25.5" customHeight="1" spans="1:3">
      <c r="A479" s="4">
        <v>152201</v>
      </c>
      <c r="B479" s="4" t="s">
        <v>7519</v>
      </c>
      <c r="C479" s="4"/>
    </row>
    <row r="480" ht="25.5" customHeight="1" spans="1:3">
      <c r="A480" s="4">
        <v>152202</v>
      </c>
      <c r="B480" s="4" t="s">
        <v>7520</v>
      </c>
      <c r="C480" s="4"/>
    </row>
    <row r="481" ht="38.25" customHeight="1" spans="1:3">
      <c r="A481" s="4">
        <v>152221</v>
      </c>
      <c r="B481" s="4" t="s">
        <v>7521</v>
      </c>
      <c r="C481" s="4"/>
    </row>
    <row r="482" ht="38.25" customHeight="1" spans="1:3">
      <c r="A482" s="4">
        <v>152222</v>
      </c>
      <c r="B482" s="4" t="s">
        <v>7522</v>
      </c>
      <c r="C482" s="4"/>
    </row>
    <row r="483" ht="25.5" customHeight="1" spans="1:3">
      <c r="A483" s="4">
        <v>152223</v>
      </c>
      <c r="B483" s="4" t="s">
        <v>7523</v>
      </c>
      <c r="C483" s="4"/>
    </row>
    <row r="484" ht="25.5" customHeight="1" spans="1:3">
      <c r="A484" s="4">
        <v>152224</v>
      </c>
      <c r="B484" s="4" t="s">
        <v>7524</v>
      </c>
      <c r="C484" s="4"/>
    </row>
    <row r="485" ht="25.5" customHeight="1" spans="1:3">
      <c r="A485" s="4">
        <v>152500</v>
      </c>
      <c r="B485" s="4" t="s">
        <v>7525</v>
      </c>
      <c r="C485" s="4"/>
    </row>
    <row r="486" ht="25.5" customHeight="1" spans="1:3">
      <c r="A486" s="4">
        <v>152501</v>
      </c>
      <c r="B486" s="4" t="s">
        <v>7526</v>
      </c>
      <c r="C486" s="4"/>
    </row>
    <row r="487" ht="25.5" customHeight="1" spans="1:3">
      <c r="A487" s="4">
        <v>152502</v>
      </c>
      <c r="B487" s="4" t="s">
        <v>7527</v>
      </c>
      <c r="C487" s="4"/>
    </row>
    <row r="488" ht="25.5" customHeight="1" spans="1:3">
      <c r="A488" s="4">
        <v>152522</v>
      </c>
      <c r="B488" s="4" t="s">
        <v>7528</v>
      </c>
      <c r="C488" s="4"/>
    </row>
    <row r="489" ht="25.5" customHeight="1" spans="1:3">
      <c r="A489" s="4">
        <v>152523</v>
      </c>
      <c r="B489" s="4" t="s">
        <v>7529</v>
      </c>
      <c r="C489" s="4"/>
    </row>
    <row r="490" ht="25.5" customHeight="1" spans="1:3">
      <c r="A490" s="4">
        <v>152524</v>
      </c>
      <c r="B490" s="4" t="s">
        <v>7530</v>
      </c>
      <c r="C490" s="4"/>
    </row>
    <row r="491" ht="25.5" customHeight="1" spans="1:3">
      <c r="A491" s="4">
        <v>152525</v>
      </c>
      <c r="B491" s="4" t="s">
        <v>7531</v>
      </c>
      <c r="C491" s="4"/>
    </row>
    <row r="492" ht="25.5" customHeight="1" spans="1:3">
      <c r="A492" s="4">
        <v>152526</v>
      </c>
      <c r="B492" s="4" t="s">
        <v>7532</v>
      </c>
      <c r="C492" s="4"/>
    </row>
    <row r="493" ht="25.5" customHeight="1" spans="1:3">
      <c r="A493" s="4">
        <v>152527</v>
      </c>
      <c r="B493" s="4" t="s">
        <v>7533</v>
      </c>
      <c r="C493" s="4"/>
    </row>
    <row r="494" ht="25.5" customHeight="1" spans="1:3">
      <c r="A494" s="4">
        <v>152528</v>
      </c>
      <c r="B494" s="4" t="s">
        <v>7534</v>
      </c>
      <c r="C494" s="4"/>
    </row>
    <row r="495" ht="25.5" customHeight="1" spans="1:3">
      <c r="A495" s="4">
        <v>152529</v>
      </c>
      <c r="B495" s="4" t="s">
        <v>7535</v>
      </c>
      <c r="C495" s="4"/>
    </row>
    <row r="496" ht="25.5" customHeight="1" spans="1:3">
      <c r="A496" s="4">
        <v>152530</v>
      </c>
      <c r="B496" s="4" t="s">
        <v>7536</v>
      </c>
      <c r="C496" s="4"/>
    </row>
    <row r="497" ht="25.5" customHeight="1" spans="1:3">
      <c r="A497" s="4">
        <v>152531</v>
      </c>
      <c r="B497" s="4" t="s">
        <v>7537</v>
      </c>
      <c r="C497" s="4"/>
    </row>
    <row r="498" ht="25.5" customHeight="1" spans="1:3">
      <c r="A498" s="4">
        <v>152900</v>
      </c>
      <c r="B498" s="4" t="s">
        <v>7538</v>
      </c>
      <c r="C498" s="4"/>
    </row>
    <row r="499" ht="25.5" customHeight="1" spans="1:3">
      <c r="A499" s="4">
        <v>152921</v>
      </c>
      <c r="B499" s="4" t="s">
        <v>7539</v>
      </c>
      <c r="C499" s="4"/>
    </row>
    <row r="500" ht="25.5" customHeight="1" spans="1:3">
      <c r="A500" s="4">
        <v>152922</v>
      </c>
      <c r="B500" s="4" t="s">
        <v>7540</v>
      </c>
      <c r="C500" s="4"/>
    </row>
    <row r="501" ht="25.5" customHeight="1" spans="1:3">
      <c r="A501" s="4">
        <v>152923</v>
      </c>
      <c r="B501" s="4" t="s">
        <v>7541</v>
      </c>
      <c r="C501" s="4"/>
    </row>
    <row r="502" spans="1:3">
      <c r="A502" s="4">
        <v>210000</v>
      </c>
      <c r="B502" s="4" t="s">
        <v>7542</v>
      </c>
      <c r="C502" s="4"/>
    </row>
    <row r="503" spans="1:3">
      <c r="A503" s="4">
        <v>210100</v>
      </c>
      <c r="B503" s="4" t="s">
        <v>7543</v>
      </c>
      <c r="C503" s="4"/>
    </row>
    <row r="504" ht="25.5" customHeight="1" spans="1:3">
      <c r="A504" s="4">
        <v>210101</v>
      </c>
      <c r="B504" s="4" t="s">
        <v>7544</v>
      </c>
      <c r="C504" s="4"/>
    </row>
    <row r="505" ht="25.5" customHeight="1" spans="1:3">
      <c r="A505" s="4">
        <v>210102</v>
      </c>
      <c r="B505" s="4" t="s">
        <v>7545</v>
      </c>
      <c r="C505" s="4"/>
    </row>
    <row r="506" ht="25.5" customHeight="1" spans="1:3">
      <c r="A506" s="4">
        <v>210103</v>
      </c>
      <c r="B506" s="4" t="s">
        <v>7546</v>
      </c>
      <c r="C506" s="4"/>
    </row>
    <row r="507" ht="25.5" customHeight="1" spans="1:3">
      <c r="A507" s="4">
        <v>210104</v>
      </c>
      <c r="B507" s="4" t="s">
        <v>7547</v>
      </c>
      <c r="C507" s="4"/>
    </row>
    <row r="508" ht="25.5" customHeight="1" spans="1:3">
      <c r="A508" s="4">
        <v>210105</v>
      </c>
      <c r="B508" s="4" t="s">
        <v>7548</v>
      </c>
      <c r="C508" s="4"/>
    </row>
    <row r="509" ht="25.5" customHeight="1" spans="1:3">
      <c r="A509" s="4">
        <v>210106</v>
      </c>
      <c r="B509" s="4" t="s">
        <v>7549</v>
      </c>
      <c r="C509" s="4"/>
    </row>
    <row r="510" ht="25.5" customHeight="1" spans="1:3">
      <c r="A510" s="4">
        <v>210111</v>
      </c>
      <c r="B510" s="4" t="s">
        <v>7550</v>
      </c>
      <c r="C510" s="4"/>
    </row>
    <row r="511" ht="25.5" customHeight="1" spans="1:3">
      <c r="A511" s="4">
        <v>210112</v>
      </c>
      <c r="B511" s="4" t="s">
        <v>7551</v>
      </c>
      <c r="C511" s="4"/>
    </row>
    <row r="512" ht="25.5" customHeight="1" spans="1:3">
      <c r="A512" s="4">
        <v>210113</v>
      </c>
      <c r="B512" s="4" t="s">
        <v>7552</v>
      </c>
      <c r="C512" s="4"/>
    </row>
    <row r="513" ht="25.5" customHeight="1" spans="1:3">
      <c r="A513" s="4">
        <v>210114</v>
      </c>
      <c r="B513" s="4" t="s">
        <v>7553</v>
      </c>
      <c r="C513" s="4"/>
    </row>
    <row r="514" ht="25.5" customHeight="1" spans="1:3">
      <c r="A514" s="4">
        <v>210122</v>
      </c>
      <c r="B514" s="4" t="s">
        <v>7554</v>
      </c>
      <c r="C514" s="4"/>
    </row>
    <row r="515" ht="25.5" customHeight="1" spans="1:3">
      <c r="A515" s="4">
        <v>210123</v>
      </c>
      <c r="B515" s="4" t="s">
        <v>7555</v>
      </c>
      <c r="C515" s="4"/>
    </row>
    <row r="516" ht="25.5" customHeight="1" spans="1:3">
      <c r="A516" s="4">
        <v>210124</v>
      </c>
      <c r="B516" s="4" t="s">
        <v>7556</v>
      </c>
      <c r="C516" s="4"/>
    </row>
    <row r="517" ht="25.5" customHeight="1" spans="1:3">
      <c r="A517" s="4">
        <v>210181</v>
      </c>
      <c r="B517" s="4" t="s">
        <v>7557</v>
      </c>
      <c r="C517" s="4"/>
    </row>
    <row r="518" spans="1:3">
      <c r="A518" s="4">
        <v>210200</v>
      </c>
      <c r="B518" s="4" t="s">
        <v>7558</v>
      </c>
      <c r="C518" s="4"/>
    </row>
    <row r="519" ht="25.5" customHeight="1" spans="1:3">
      <c r="A519" s="4">
        <v>210201</v>
      </c>
      <c r="B519" s="4" t="s">
        <v>7559</v>
      </c>
      <c r="C519" s="4"/>
    </row>
    <row r="520" ht="25.5" customHeight="1" spans="1:3">
      <c r="A520" s="4">
        <v>210202</v>
      </c>
      <c r="B520" s="4" t="s">
        <v>7560</v>
      </c>
      <c r="C520" s="4"/>
    </row>
    <row r="521" ht="25.5" customHeight="1" spans="1:3">
      <c r="A521" s="4">
        <v>210203</v>
      </c>
      <c r="B521" s="4" t="s">
        <v>7561</v>
      </c>
      <c r="C521" s="4"/>
    </row>
    <row r="522" ht="25.5" customHeight="1" spans="1:3">
      <c r="A522" s="4">
        <v>210204</v>
      </c>
      <c r="B522" s="4" t="s">
        <v>7562</v>
      </c>
      <c r="C522" s="4"/>
    </row>
    <row r="523" ht="25.5" customHeight="1" spans="1:3">
      <c r="A523" s="4">
        <v>210211</v>
      </c>
      <c r="B523" s="4" t="s">
        <v>7563</v>
      </c>
      <c r="C523" s="4"/>
    </row>
    <row r="524" ht="25.5" customHeight="1" spans="1:3">
      <c r="A524" s="4">
        <v>210212</v>
      </c>
      <c r="B524" s="4" t="s">
        <v>7564</v>
      </c>
      <c r="C524" s="4"/>
    </row>
    <row r="525" ht="25.5" customHeight="1" spans="1:3">
      <c r="A525" s="4">
        <v>210213</v>
      </c>
      <c r="B525" s="4" t="s">
        <v>7565</v>
      </c>
      <c r="C525" s="4"/>
    </row>
    <row r="526" ht="25.5" customHeight="1" spans="1:3">
      <c r="A526" s="4">
        <v>210224</v>
      </c>
      <c r="B526" s="4" t="s">
        <v>7566</v>
      </c>
      <c r="C526" s="4"/>
    </row>
    <row r="527" ht="25.5" customHeight="1" spans="1:3">
      <c r="A527" s="4">
        <v>210281</v>
      </c>
      <c r="B527" s="4" t="s">
        <v>7567</v>
      </c>
      <c r="C527" s="4"/>
    </row>
    <row r="528" ht="25.5" customHeight="1" spans="1:3">
      <c r="A528" s="4">
        <v>210282</v>
      </c>
      <c r="B528" s="4" t="s">
        <v>7568</v>
      </c>
      <c r="C528" s="4"/>
    </row>
    <row r="529" ht="25.5" customHeight="1" spans="1:3">
      <c r="A529" s="4">
        <v>210283</v>
      </c>
      <c r="B529" s="4" t="s">
        <v>7569</v>
      </c>
      <c r="C529" s="4"/>
    </row>
    <row r="530" spans="1:3">
      <c r="A530" s="4">
        <v>210300</v>
      </c>
      <c r="B530" s="4" t="s">
        <v>7570</v>
      </c>
      <c r="C530" s="4"/>
    </row>
    <row r="531" ht="25.5" customHeight="1" spans="1:3">
      <c r="A531" s="4">
        <v>210301</v>
      </c>
      <c r="B531" s="4" t="s">
        <v>7571</v>
      </c>
      <c r="C531" s="4"/>
    </row>
    <row r="532" ht="25.5" customHeight="1" spans="1:3">
      <c r="A532" s="4">
        <v>210302</v>
      </c>
      <c r="B532" s="4" t="s">
        <v>7572</v>
      </c>
      <c r="C532" s="4"/>
    </row>
    <row r="533" ht="25.5" customHeight="1" spans="1:3">
      <c r="A533" s="4">
        <v>210303</v>
      </c>
      <c r="B533" s="4" t="s">
        <v>7573</v>
      </c>
      <c r="C533" s="4"/>
    </row>
    <row r="534" ht="25.5" customHeight="1" spans="1:3">
      <c r="A534" s="4">
        <v>210304</v>
      </c>
      <c r="B534" s="4" t="s">
        <v>7574</v>
      </c>
      <c r="C534" s="4"/>
    </row>
    <row r="535" ht="25.5" customHeight="1" spans="1:3">
      <c r="A535" s="4">
        <v>210311</v>
      </c>
      <c r="B535" s="4" t="s">
        <v>7575</v>
      </c>
      <c r="C535" s="4"/>
    </row>
    <row r="536" ht="25.5" customHeight="1" spans="1:3">
      <c r="A536" s="4">
        <v>210321</v>
      </c>
      <c r="B536" s="4" t="s">
        <v>7576</v>
      </c>
      <c r="C536" s="4"/>
    </row>
    <row r="537" ht="38.25" customHeight="1" spans="1:3">
      <c r="A537" s="4">
        <v>210323</v>
      </c>
      <c r="B537" s="4" t="s">
        <v>7577</v>
      </c>
      <c r="C537" s="4"/>
    </row>
    <row r="538" ht="25.5" customHeight="1" spans="1:3">
      <c r="A538" s="4">
        <v>210381</v>
      </c>
      <c r="B538" s="4" t="s">
        <v>7578</v>
      </c>
      <c r="C538" s="4"/>
    </row>
    <row r="539" spans="1:3">
      <c r="A539" s="4">
        <v>210400</v>
      </c>
      <c r="B539" s="4" t="s">
        <v>7579</v>
      </c>
      <c r="C539" s="4"/>
    </row>
    <row r="540" ht="25.5" customHeight="1" spans="1:3">
      <c r="A540" s="4">
        <v>210401</v>
      </c>
      <c r="B540" s="4" t="s">
        <v>7580</v>
      </c>
      <c r="C540" s="4"/>
    </row>
    <row r="541" ht="25.5" customHeight="1" spans="1:3">
      <c r="A541" s="4">
        <v>210402</v>
      </c>
      <c r="B541" s="4" t="s">
        <v>7581</v>
      </c>
      <c r="C541" s="4"/>
    </row>
    <row r="542" ht="25.5" customHeight="1" spans="1:3">
      <c r="A542" s="4">
        <v>210403</v>
      </c>
      <c r="B542" s="4" t="s">
        <v>7582</v>
      </c>
      <c r="C542" s="4"/>
    </row>
    <row r="543" ht="25.5" customHeight="1" spans="1:3">
      <c r="A543" s="4">
        <v>210404</v>
      </c>
      <c r="B543" s="4" t="s">
        <v>7583</v>
      </c>
      <c r="C543" s="4"/>
    </row>
    <row r="544" ht="25.5" customHeight="1" spans="1:3">
      <c r="A544" s="4">
        <v>210411</v>
      </c>
      <c r="B544" s="4" t="s">
        <v>7584</v>
      </c>
      <c r="C544" s="4"/>
    </row>
    <row r="545" ht="25.5" customHeight="1" spans="1:3">
      <c r="A545" s="4">
        <v>210421</v>
      </c>
      <c r="B545" s="4" t="s">
        <v>7585</v>
      </c>
      <c r="C545" s="4"/>
    </row>
    <row r="546" ht="38.25" customHeight="1" spans="1:3">
      <c r="A546" s="4">
        <v>210422</v>
      </c>
      <c r="B546" s="4" t="s">
        <v>7586</v>
      </c>
      <c r="C546" s="4"/>
    </row>
    <row r="547" ht="38.25" customHeight="1" spans="1:3">
      <c r="A547" s="4">
        <v>210423</v>
      </c>
      <c r="B547" s="4" t="s">
        <v>7587</v>
      </c>
      <c r="C547" s="4"/>
    </row>
    <row r="548" spans="1:3">
      <c r="A548" s="4">
        <v>210500</v>
      </c>
      <c r="B548" s="4" t="s">
        <v>7588</v>
      </c>
      <c r="C548" s="4"/>
    </row>
    <row r="549" ht="25.5" customHeight="1" spans="1:3">
      <c r="A549" s="4">
        <v>210501</v>
      </c>
      <c r="B549" s="4" t="s">
        <v>7589</v>
      </c>
      <c r="C549" s="4"/>
    </row>
    <row r="550" ht="25.5" customHeight="1" spans="1:3">
      <c r="A550" s="4">
        <v>210502</v>
      </c>
      <c r="B550" s="4" t="s">
        <v>7590</v>
      </c>
      <c r="C550" s="4"/>
    </row>
    <row r="551" ht="25.5" customHeight="1" spans="1:3">
      <c r="A551" s="4">
        <v>210503</v>
      </c>
      <c r="B551" s="4" t="s">
        <v>7591</v>
      </c>
      <c r="C551" s="4"/>
    </row>
    <row r="552" ht="25.5" customHeight="1" spans="1:3">
      <c r="A552" s="4">
        <v>210504</v>
      </c>
      <c r="B552" s="4" t="s">
        <v>7592</v>
      </c>
      <c r="C552" s="4"/>
    </row>
    <row r="553" ht="25.5" customHeight="1" spans="1:3">
      <c r="A553" s="4">
        <v>210505</v>
      </c>
      <c r="B553" s="4" t="s">
        <v>7593</v>
      </c>
      <c r="C553" s="4"/>
    </row>
    <row r="554" ht="38.25" customHeight="1" spans="1:3">
      <c r="A554" s="4">
        <v>210521</v>
      </c>
      <c r="B554" s="4" t="s">
        <v>7594</v>
      </c>
      <c r="C554" s="4"/>
    </row>
    <row r="555" ht="38.25" customHeight="1" spans="1:3">
      <c r="A555" s="4">
        <v>210522</v>
      </c>
      <c r="B555" s="4" t="s">
        <v>7595</v>
      </c>
      <c r="C555" s="4"/>
    </row>
    <row r="556" spans="1:3">
      <c r="A556" s="4">
        <v>210600</v>
      </c>
      <c r="B556" s="4" t="s">
        <v>7596</v>
      </c>
      <c r="C556" s="4"/>
    </row>
    <row r="557" ht="25.5" customHeight="1" spans="1:3">
      <c r="A557" s="4">
        <v>210601</v>
      </c>
      <c r="B557" s="4" t="s">
        <v>7597</v>
      </c>
      <c r="C557" s="4"/>
    </row>
    <row r="558" ht="25.5" customHeight="1" spans="1:3">
      <c r="A558" s="4">
        <v>210602</v>
      </c>
      <c r="B558" s="4" t="s">
        <v>7598</v>
      </c>
      <c r="C558" s="4"/>
    </row>
    <row r="559" ht="25.5" customHeight="1" spans="1:3">
      <c r="A559" s="4">
        <v>210603</v>
      </c>
      <c r="B559" s="4" t="s">
        <v>7599</v>
      </c>
      <c r="C559" s="4"/>
    </row>
    <row r="560" ht="25.5" customHeight="1" spans="1:3">
      <c r="A560" s="4">
        <v>210604</v>
      </c>
      <c r="B560" s="4" t="s">
        <v>7600</v>
      </c>
      <c r="C560" s="4"/>
    </row>
    <row r="561" ht="38.25" customHeight="1" spans="1:3">
      <c r="A561" s="4">
        <v>210624</v>
      </c>
      <c r="B561" s="4" t="s">
        <v>7601</v>
      </c>
      <c r="C561" s="4"/>
    </row>
    <row r="562" ht="25.5" customHeight="1" spans="1:3">
      <c r="A562" s="4">
        <v>210681</v>
      </c>
      <c r="B562" s="4" t="s">
        <v>7602</v>
      </c>
      <c r="C562" s="4"/>
    </row>
    <row r="563" ht="25.5" customHeight="1" spans="1:3">
      <c r="A563" s="4">
        <v>210682</v>
      </c>
      <c r="B563" s="4" t="s">
        <v>7603</v>
      </c>
      <c r="C563" s="4"/>
    </row>
    <row r="564" spans="1:3">
      <c r="A564" s="4">
        <v>210700</v>
      </c>
      <c r="B564" s="4" t="s">
        <v>7604</v>
      </c>
      <c r="C564" s="4"/>
    </row>
    <row r="565" ht="25.5" customHeight="1" spans="1:3">
      <c r="A565" s="4">
        <v>210701</v>
      </c>
      <c r="B565" s="4" t="s">
        <v>7605</v>
      </c>
      <c r="C565" s="4"/>
    </row>
    <row r="566" ht="25.5" customHeight="1" spans="1:3">
      <c r="A566" s="4">
        <v>210702</v>
      </c>
      <c r="B566" s="4" t="s">
        <v>7606</v>
      </c>
      <c r="C566" s="4"/>
    </row>
    <row r="567" ht="25.5" customHeight="1" spans="1:3">
      <c r="A567" s="4">
        <v>210703</v>
      </c>
      <c r="B567" s="4" t="s">
        <v>7607</v>
      </c>
      <c r="C567" s="4"/>
    </row>
    <row r="568" ht="25.5" customHeight="1" spans="1:3">
      <c r="A568" s="4">
        <v>210711</v>
      </c>
      <c r="B568" s="4" t="s">
        <v>7608</v>
      </c>
      <c r="C568" s="4"/>
    </row>
    <row r="569" ht="25.5" customHeight="1" spans="1:3">
      <c r="A569" s="4">
        <v>210726</v>
      </c>
      <c r="B569" s="4" t="s">
        <v>7609</v>
      </c>
      <c r="C569" s="4"/>
    </row>
    <row r="570" spans="1:3">
      <c r="A570" s="4">
        <v>210727</v>
      </c>
      <c r="B570" s="4" t="s">
        <v>7610</v>
      </c>
      <c r="C570" s="4"/>
    </row>
    <row r="571" ht="25.5" customHeight="1" spans="1:3">
      <c r="A571" s="4">
        <v>210781</v>
      </c>
      <c r="B571" s="4" t="s">
        <v>7611</v>
      </c>
      <c r="C571" s="4"/>
    </row>
    <row r="572" ht="25.5" customHeight="1" spans="1:3">
      <c r="A572" s="4">
        <v>210782</v>
      </c>
      <c r="B572" s="4" t="s">
        <v>7612</v>
      </c>
      <c r="C572" s="4"/>
    </row>
    <row r="573" spans="1:3">
      <c r="A573" s="4">
        <v>210800</v>
      </c>
      <c r="B573" s="4" t="s">
        <v>7613</v>
      </c>
      <c r="C573" s="4"/>
    </row>
    <row r="574" ht="25.5" customHeight="1" spans="1:3">
      <c r="A574" s="4">
        <v>210801</v>
      </c>
      <c r="B574" s="4" t="s">
        <v>7614</v>
      </c>
      <c r="C574" s="4"/>
    </row>
    <row r="575" ht="25.5" customHeight="1" spans="1:3">
      <c r="A575" s="4">
        <v>210802</v>
      </c>
      <c r="B575" s="4" t="s">
        <v>7615</v>
      </c>
      <c r="C575" s="4"/>
    </row>
    <row r="576" ht="25.5" customHeight="1" spans="1:3">
      <c r="A576" s="4">
        <v>210803</v>
      </c>
      <c r="B576" s="4" t="s">
        <v>7616</v>
      </c>
      <c r="C576" s="4"/>
    </row>
    <row r="577" ht="25.5" customHeight="1" spans="1:3">
      <c r="A577" s="4">
        <v>210804</v>
      </c>
      <c r="B577" s="4" t="s">
        <v>7617</v>
      </c>
      <c r="C577" s="4"/>
    </row>
    <row r="578" ht="25.5" customHeight="1" spans="1:3">
      <c r="A578" s="4">
        <v>210811</v>
      </c>
      <c r="B578" s="4" t="s">
        <v>7618</v>
      </c>
      <c r="C578" s="4"/>
    </row>
    <row r="579" ht="25.5" customHeight="1" spans="1:3">
      <c r="A579" s="4">
        <v>210881</v>
      </c>
      <c r="B579" s="4" t="s">
        <v>7619</v>
      </c>
      <c r="C579" s="4"/>
    </row>
    <row r="580" ht="25.5" customHeight="1" spans="1:3">
      <c r="A580" s="4">
        <v>210882</v>
      </c>
      <c r="B580" s="4" t="s">
        <v>7620</v>
      </c>
      <c r="C580" s="4"/>
    </row>
    <row r="581" spans="1:3">
      <c r="A581" s="4">
        <v>210900</v>
      </c>
      <c r="B581" s="4" t="s">
        <v>7621</v>
      </c>
      <c r="C581" s="4"/>
    </row>
    <row r="582" ht="25.5" customHeight="1" spans="1:3">
      <c r="A582" s="4">
        <v>210901</v>
      </c>
      <c r="B582" s="4" t="s">
        <v>7622</v>
      </c>
      <c r="C582" s="4"/>
    </row>
    <row r="583" ht="25.5" customHeight="1" spans="1:3">
      <c r="A583" s="4">
        <v>210902</v>
      </c>
      <c r="B583" s="4" t="s">
        <v>7623</v>
      </c>
      <c r="C583" s="4"/>
    </row>
    <row r="584" ht="25.5" customHeight="1" spans="1:3">
      <c r="A584" s="4">
        <v>210903</v>
      </c>
      <c r="B584" s="4" t="s">
        <v>7624</v>
      </c>
      <c r="C584" s="4"/>
    </row>
    <row r="585" ht="25.5" customHeight="1" spans="1:3">
      <c r="A585" s="4">
        <v>210904</v>
      </c>
      <c r="B585" s="4" t="s">
        <v>7625</v>
      </c>
      <c r="C585" s="4"/>
    </row>
    <row r="586" ht="25.5" customHeight="1" spans="1:3">
      <c r="A586" s="4">
        <v>210905</v>
      </c>
      <c r="B586" s="4" t="s">
        <v>7626</v>
      </c>
      <c r="C586" s="4"/>
    </row>
    <row r="587" ht="25.5" customHeight="1" spans="1:3">
      <c r="A587" s="4">
        <v>210911</v>
      </c>
      <c r="B587" s="4" t="s">
        <v>7627</v>
      </c>
      <c r="C587" s="4"/>
    </row>
    <row r="588" ht="38.25" customHeight="1" spans="1:3">
      <c r="A588" s="4">
        <v>210921</v>
      </c>
      <c r="B588" s="4" t="s">
        <v>7628</v>
      </c>
      <c r="C588" s="4"/>
    </row>
    <row r="589" ht="25.5" customHeight="1" spans="1:3">
      <c r="A589" s="4">
        <v>210922</v>
      </c>
      <c r="B589" s="4" t="s">
        <v>7629</v>
      </c>
      <c r="C589" s="4"/>
    </row>
    <row r="590" spans="1:3">
      <c r="A590" s="4">
        <v>211000</v>
      </c>
      <c r="B590" s="4" t="s">
        <v>7630</v>
      </c>
      <c r="C590" s="4"/>
    </row>
    <row r="591" ht="25.5" customHeight="1" spans="1:3">
      <c r="A591" s="4">
        <v>211001</v>
      </c>
      <c r="B591" s="4" t="s">
        <v>7631</v>
      </c>
      <c r="C591" s="4"/>
    </row>
    <row r="592" ht="25.5" customHeight="1" spans="1:3">
      <c r="A592" s="4">
        <v>211002</v>
      </c>
      <c r="B592" s="4" t="s">
        <v>7632</v>
      </c>
      <c r="C592" s="4"/>
    </row>
    <row r="593" ht="25.5" customHeight="1" spans="1:3">
      <c r="A593" s="4">
        <v>211003</v>
      </c>
      <c r="B593" s="4" t="s">
        <v>7633</v>
      </c>
      <c r="C593" s="4"/>
    </row>
    <row r="594" ht="25.5" customHeight="1" spans="1:3">
      <c r="A594" s="4">
        <v>211004</v>
      </c>
      <c r="B594" s="4" t="s">
        <v>7634</v>
      </c>
      <c r="C594" s="4"/>
    </row>
    <row r="595" ht="25.5" customHeight="1" spans="1:3">
      <c r="A595" s="4">
        <v>211005</v>
      </c>
      <c r="B595" s="4" t="s">
        <v>7635</v>
      </c>
      <c r="C595" s="4"/>
    </row>
    <row r="596" ht="25.5" customHeight="1" spans="1:3">
      <c r="A596" s="4">
        <v>211011</v>
      </c>
      <c r="B596" s="4" t="s">
        <v>7636</v>
      </c>
      <c r="C596" s="4"/>
    </row>
    <row r="597" ht="25.5" customHeight="1" spans="1:3">
      <c r="A597" s="4">
        <v>211021</v>
      </c>
      <c r="B597" s="4" t="s">
        <v>7637</v>
      </c>
      <c r="C597" s="4"/>
    </row>
    <row r="598" ht="25.5" customHeight="1" spans="1:3">
      <c r="A598" s="4">
        <v>211081</v>
      </c>
      <c r="B598" s="4" t="s">
        <v>7638</v>
      </c>
      <c r="C598" s="4"/>
    </row>
    <row r="599" spans="1:3">
      <c r="A599" s="4">
        <v>211100</v>
      </c>
      <c r="B599" s="4" t="s">
        <v>7639</v>
      </c>
      <c r="C599" s="4"/>
    </row>
    <row r="600" ht="25.5" customHeight="1" spans="1:3">
      <c r="A600" s="4">
        <v>211101</v>
      </c>
      <c r="B600" s="4" t="s">
        <v>7640</v>
      </c>
      <c r="C600" s="4"/>
    </row>
    <row r="601" ht="25.5" customHeight="1" spans="1:3">
      <c r="A601" s="4">
        <v>211102</v>
      </c>
      <c r="B601" s="4" t="s">
        <v>7641</v>
      </c>
      <c r="C601" s="4"/>
    </row>
    <row r="602" ht="25.5" customHeight="1" spans="1:3">
      <c r="A602" s="4">
        <v>211103</v>
      </c>
      <c r="B602" s="4" t="s">
        <v>7642</v>
      </c>
      <c r="C602" s="4"/>
    </row>
    <row r="603" ht="25.5" customHeight="1" spans="1:3">
      <c r="A603" s="4">
        <v>211121</v>
      </c>
      <c r="B603" s="4" t="s">
        <v>7643</v>
      </c>
      <c r="C603" s="4"/>
    </row>
    <row r="604" ht="25.5" customHeight="1" spans="1:3">
      <c r="A604" s="4">
        <v>211122</v>
      </c>
      <c r="B604" s="4" t="s">
        <v>7644</v>
      </c>
      <c r="C604" s="4"/>
    </row>
    <row r="605" spans="1:3">
      <c r="A605" s="4">
        <v>211200</v>
      </c>
      <c r="B605" s="4" t="s">
        <v>7645</v>
      </c>
      <c r="C605" s="4"/>
    </row>
    <row r="606" ht="25.5" customHeight="1" spans="1:3">
      <c r="A606" s="4">
        <v>211201</v>
      </c>
      <c r="B606" s="4" t="s">
        <v>7646</v>
      </c>
      <c r="C606" s="4"/>
    </row>
    <row r="607" ht="25.5" customHeight="1" spans="1:3">
      <c r="A607" s="4">
        <v>211202</v>
      </c>
      <c r="B607" s="4" t="s">
        <v>7647</v>
      </c>
      <c r="C607" s="4"/>
    </row>
    <row r="608" ht="25.5" customHeight="1" spans="1:3">
      <c r="A608" s="4">
        <v>211204</v>
      </c>
      <c r="B608" s="4" t="s">
        <v>7648</v>
      </c>
      <c r="C608" s="4"/>
    </row>
    <row r="609" ht="25.5" customHeight="1" spans="1:3">
      <c r="A609" s="4">
        <v>211221</v>
      </c>
      <c r="B609" s="4" t="s">
        <v>7649</v>
      </c>
      <c r="C609" s="4"/>
    </row>
    <row r="610" ht="25.5" customHeight="1" spans="1:3">
      <c r="A610" s="4">
        <v>211223</v>
      </c>
      <c r="B610" s="4" t="s">
        <v>7650</v>
      </c>
      <c r="C610" s="4"/>
    </row>
    <row r="611" ht="25.5" customHeight="1" spans="1:3">
      <c r="A611" s="4">
        <v>211224</v>
      </c>
      <c r="B611" s="4" t="s">
        <v>7651</v>
      </c>
      <c r="C611" s="4"/>
    </row>
    <row r="612" ht="25.5" customHeight="1" spans="1:3">
      <c r="A612" s="4">
        <v>211281</v>
      </c>
      <c r="B612" s="4" t="s">
        <v>7652</v>
      </c>
      <c r="C612" s="4"/>
    </row>
    <row r="613" ht="25.5" customHeight="1" spans="1:3">
      <c r="A613" s="4">
        <v>211282</v>
      </c>
      <c r="B613" s="4" t="s">
        <v>7653</v>
      </c>
      <c r="C613" s="4"/>
    </row>
    <row r="614" spans="1:3">
      <c r="A614" s="4">
        <v>211300</v>
      </c>
      <c r="B614" s="4" t="s">
        <v>7654</v>
      </c>
      <c r="C614" s="4"/>
    </row>
    <row r="615" ht="25.5" customHeight="1" spans="1:3">
      <c r="A615" s="4">
        <v>211301</v>
      </c>
      <c r="B615" s="4" t="s">
        <v>7655</v>
      </c>
      <c r="C615" s="4"/>
    </row>
    <row r="616" ht="25.5" customHeight="1" spans="1:3">
      <c r="A616" s="4">
        <v>211302</v>
      </c>
      <c r="B616" s="4" t="s">
        <v>7656</v>
      </c>
      <c r="C616" s="4"/>
    </row>
    <row r="617" ht="25.5" customHeight="1" spans="1:3">
      <c r="A617" s="4">
        <v>211303</v>
      </c>
      <c r="B617" s="4" t="s">
        <v>7657</v>
      </c>
      <c r="C617" s="4"/>
    </row>
    <row r="618" ht="25.5" customHeight="1" spans="1:3">
      <c r="A618" s="4">
        <v>211321</v>
      </c>
      <c r="B618" s="4" t="s">
        <v>7658</v>
      </c>
      <c r="C618" s="4"/>
    </row>
    <row r="619" ht="25.5" customHeight="1" spans="1:3">
      <c r="A619" s="4">
        <v>211322</v>
      </c>
      <c r="B619" s="4" t="s">
        <v>7659</v>
      </c>
      <c r="C619" s="4"/>
    </row>
    <row r="620" ht="51" customHeight="1" spans="1:3">
      <c r="A620" s="4">
        <v>211324</v>
      </c>
      <c r="B620" s="4" t="s">
        <v>7660</v>
      </c>
      <c r="C620" s="4"/>
    </row>
    <row r="621" ht="25.5" customHeight="1" spans="1:3">
      <c r="A621" s="4">
        <v>211381</v>
      </c>
      <c r="B621" s="4" t="s">
        <v>7661</v>
      </c>
      <c r="C621" s="4"/>
    </row>
    <row r="622" ht="25.5" customHeight="1" spans="1:3">
      <c r="A622" s="4">
        <v>211382</v>
      </c>
      <c r="B622" s="4" t="s">
        <v>7662</v>
      </c>
      <c r="C622" s="4"/>
    </row>
    <row r="623" ht="25.5" customHeight="1" spans="1:3">
      <c r="A623" s="4">
        <v>211400</v>
      </c>
      <c r="B623" s="4" t="s">
        <v>7663</v>
      </c>
      <c r="C623" s="4"/>
    </row>
    <row r="624" ht="25.5" customHeight="1" spans="1:3">
      <c r="A624" s="4">
        <v>211401</v>
      </c>
      <c r="B624" s="4" t="s">
        <v>7664</v>
      </c>
      <c r="C624" s="4"/>
    </row>
    <row r="625" ht="25.5" customHeight="1" spans="1:3">
      <c r="A625" s="4">
        <v>211402</v>
      </c>
      <c r="B625" s="4" t="s">
        <v>7665</v>
      </c>
      <c r="C625" s="4"/>
    </row>
    <row r="626" ht="25.5" customHeight="1" spans="1:3">
      <c r="A626" s="4">
        <v>211403</v>
      </c>
      <c r="B626" s="4" t="s">
        <v>7666</v>
      </c>
      <c r="C626" s="4"/>
    </row>
    <row r="627" ht="25.5" customHeight="1" spans="1:3">
      <c r="A627" s="4">
        <v>211404</v>
      </c>
      <c r="B627" s="4" t="s">
        <v>7667</v>
      </c>
      <c r="C627" s="4"/>
    </row>
    <row r="628" ht="25.5" customHeight="1" spans="1:3">
      <c r="A628" s="4">
        <v>211421</v>
      </c>
      <c r="B628" s="4" t="s">
        <v>7668</v>
      </c>
      <c r="C628" s="4"/>
    </row>
    <row r="629" ht="25.5" customHeight="1" spans="1:3">
      <c r="A629" s="4">
        <v>211422</v>
      </c>
      <c r="B629" s="4" t="s">
        <v>7669</v>
      </c>
      <c r="C629" s="4"/>
    </row>
    <row r="630" ht="25.5" customHeight="1" spans="1:3">
      <c r="A630" s="4">
        <v>211481</v>
      </c>
      <c r="B630" s="4" t="s">
        <v>7670</v>
      </c>
      <c r="C630" s="4"/>
    </row>
    <row r="631" spans="1:3">
      <c r="A631" s="4">
        <v>220000</v>
      </c>
      <c r="B631" s="4" t="s">
        <v>7671</v>
      </c>
      <c r="C631" s="4"/>
    </row>
    <row r="632" spans="1:3">
      <c r="A632" s="4">
        <v>220100</v>
      </c>
      <c r="B632" s="4" t="s">
        <v>7672</v>
      </c>
      <c r="C632" s="4"/>
    </row>
    <row r="633" ht="25.5" customHeight="1" spans="1:3">
      <c r="A633" s="4">
        <v>220101</v>
      </c>
      <c r="B633" s="4" t="s">
        <v>7673</v>
      </c>
      <c r="C633" s="4"/>
    </row>
    <row r="634" ht="25.5" customHeight="1" spans="1:3">
      <c r="A634" s="4">
        <v>220102</v>
      </c>
      <c r="B634" s="4" t="s">
        <v>7674</v>
      </c>
      <c r="C634" s="4"/>
    </row>
    <row r="635" ht="25.5" customHeight="1" spans="1:3">
      <c r="A635" s="4">
        <v>220103</v>
      </c>
      <c r="B635" s="4" t="s">
        <v>7675</v>
      </c>
      <c r="C635" s="4"/>
    </row>
    <row r="636" ht="25.5" customHeight="1" spans="1:3">
      <c r="A636" s="4">
        <v>220104</v>
      </c>
      <c r="B636" s="4" t="s">
        <v>7676</v>
      </c>
      <c r="C636" s="4"/>
    </row>
    <row r="637" ht="25.5" customHeight="1" spans="1:3">
      <c r="A637" s="4">
        <v>220105</v>
      </c>
      <c r="B637" s="4" t="s">
        <v>7677</v>
      </c>
      <c r="C637" s="4"/>
    </row>
    <row r="638" ht="25.5" customHeight="1" spans="1:3">
      <c r="A638" s="4">
        <v>220106</v>
      </c>
      <c r="B638" s="4" t="s">
        <v>7678</v>
      </c>
      <c r="C638" s="4"/>
    </row>
    <row r="639" ht="25.5" customHeight="1" spans="1:3">
      <c r="A639" s="4">
        <v>220112</v>
      </c>
      <c r="B639" s="4" t="s">
        <v>7679</v>
      </c>
      <c r="C639" s="4"/>
    </row>
    <row r="640" ht="25.5" customHeight="1" spans="1:3">
      <c r="A640" s="4">
        <v>220113</v>
      </c>
      <c r="B640" s="4" t="s">
        <v>7680</v>
      </c>
      <c r="C640" s="4"/>
    </row>
    <row r="641" ht="25.5" customHeight="1" spans="1:3">
      <c r="A641" s="4">
        <v>220122</v>
      </c>
      <c r="B641" s="4" t="s">
        <v>7681</v>
      </c>
      <c r="C641" s="4"/>
    </row>
    <row r="642" ht="25.5" customHeight="1" spans="1:3">
      <c r="A642" s="4">
        <v>220182</v>
      </c>
      <c r="B642" s="4" t="s">
        <v>7682</v>
      </c>
      <c r="C642" s="4"/>
    </row>
    <row r="643" ht="25.5" customHeight="1" spans="1:3">
      <c r="A643" s="4">
        <v>220183</v>
      </c>
      <c r="B643" s="4" t="s">
        <v>7683</v>
      </c>
      <c r="C643" s="4"/>
    </row>
    <row r="644" spans="1:3">
      <c r="A644" s="4">
        <v>220200</v>
      </c>
      <c r="B644" s="4" t="s">
        <v>7684</v>
      </c>
      <c r="C644" s="4"/>
    </row>
    <row r="645" ht="25.5" customHeight="1" spans="1:3">
      <c r="A645" s="4">
        <v>220201</v>
      </c>
      <c r="B645" s="4" t="s">
        <v>7685</v>
      </c>
      <c r="C645" s="4"/>
    </row>
    <row r="646" ht="25.5" customHeight="1" spans="1:3">
      <c r="A646" s="4">
        <v>220202</v>
      </c>
      <c r="B646" s="4" t="s">
        <v>7686</v>
      </c>
      <c r="C646" s="4"/>
    </row>
    <row r="647" ht="25.5" customHeight="1" spans="1:3">
      <c r="A647" s="4">
        <v>220203</v>
      </c>
      <c r="B647" s="4" t="s">
        <v>7687</v>
      </c>
      <c r="C647" s="4"/>
    </row>
    <row r="648" ht="25.5" customHeight="1" spans="1:3">
      <c r="A648" s="4">
        <v>220204</v>
      </c>
      <c r="B648" s="4" t="s">
        <v>7688</v>
      </c>
      <c r="C648" s="4"/>
    </row>
    <row r="649" ht="25.5" customHeight="1" spans="1:3">
      <c r="A649" s="4">
        <v>220211</v>
      </c>
      <c r="B649" s="4" t="s">
        <v>7689</v>
      </c>
      <c r="C649" s="4"/>
    </row>
    <row r="650" ht="25.5" customHeight="1" spans="1:3">
      <c r="A650" s="4">
        <v>220221</v>
      </c>
      <c r="B650" s="4" t="s">
        <v>7690</v>
      </c>
      <c r="C650" s="4"/>
    </row>
    <row r="651" ht="25.5" customHeight="1" spans="1:3">
      <c r="A651" s="4">
        <v>220281</v>
      </c>
      <c r="B651" s="4" t="s">
        <v>7691</v>
      </c>
      <c r="C651" s="4"/>
    </row>
    <row r="652" ht="25.5" customHeight="1" spans="1:3">
      <c r="A652" s="4">
        <v>220282</v>
      </c>
      <c r="B652" s="4" t="s">
        <v>7692</v>
      </c>
      <c r="C652" s="4"/>
    </row>
    <row r="653" ht="25.5" customHeight="1" spans="1:3">
      <c r="A653" s="4">
        <v>220283</v>
      </c>
      <c r="B653" s="4" t="s">
        <v>7693</v>
      </c>
      <c r="C653" s="4"/>
    </row>
    <row r="654" ht="25.5" customHeight="1" spans="1:3">
      <c r="A654" s="4">
        <v>220284</v>
      </c>
      <c r="B654" s="4" t="s">
        <v>7694</v>
      </c>
      <c r="C654" s="4"/>
    </row>
    <row r="655" spans="1:3">
      <c r="A655" s="4">
        <v>220300</v>
      </c>
      <c r="B655" s="4" t="s">
        <v>7695</v>
      </c>
      <c r="C655" s="4"/>
    </row>
    <row r="656" ht="25.5" customHeight="1" spans="1:3">
      <c r="A656" s="4">
        <v>220301</v>
      </c>
      <c r="B656" s="4" t="s">
        <v>7696</v>
      </c>
      <c r="C656" s="4"/>
    </row>
    <row r="657" ht="25.5" customHeight="1" spans="1:3">
      <c r="A657" s="4">
        <v>220302</v>
      </c>
      <c r="B657" s="4" t="s">
        <v>7697</v>
      </c>
      <c r="C657" s="4"/>
    </row>
    <row r="658" ht="25.5" customHeight="1" spans="1:3">
      <c r="A658" s="4">
        <v>220303</v>
      </c>
      <c r="B658" s="4" t="s">
        <v>7698</v>
      </c>
      <c r="C658" s="4"/>
    </row>
    <row r="659" ht="25.5" customHeight="1" spans="1:3">
      <c r="A659" s="4">
        <v>220322</v>
      </c>
      <c r="B659" s="4" t="s">
        <v>7699</v>
      </c>
      <c r="C659" s="4"/>
    </row>
    <row r="660" ht="38.25" customHeight="1" spans="1:3">
      <c r="A660" s="4">
        <v>220323</v>
      </c>
      <c r="B660" s="4" t="s">
        <v>7700</v>
      </c>
      <c r="C660" s="4"/>
    </row>
    <row r="661" ht="25.5" customHeight="1" spans="1:3">
      <c r="A661" s="4">
        <v>220381</v>
      </c>
      <c r="B661" s="4" t="s">
        <v>7701</v>
      </c>
      <c r="C661" s="4"/>
    </row>
    <row r="662" ht="25.5" customHeight="1" spans="1:3">
      <c r="A662" s="4">
        <v>220382</v>
      </c>
      <c r="B662" s="4" t="s">
        <v>7702</v>
      </c>
      <c r="C662" s="4"/>
    </row>
    <row r="663" spans="1:3">
      <c r="A663" s="4">
        <v>220400</v>
      </c>
      <c r="B663" s="4" t="s">
        <v>7703</v>
      </c>
      <c r="C663" s="4"/>
    </row>
    <row r="664" ht="25.5" customHeight="1" spans="1:3">
      <c r="A664" s="4">
        <v>220401</v>
      </c>
      <c r="B664" s="4" t="s">
        <v>7704</v>
      </c>
      <c r="C664" s="4"/>
    </row>
    <row r="665" ht="25.5" customHeight="1" spans="1:3">
      <c r="A665" s="4">
        <v>220402</v>
      </c>
      <c r="B665" s="4" t="s">
        <v>7705</v>
      </c>
      <c r="C665" s="4"/>
    </row>
    <row r="666" ht="25.5" customHeight="1" spans="1:3">
      <c r="A666" s="4">
        <v>220403</v>
      </c>
      <c r="B666" s="4" t="s">
        <v>7706</v>
      </c>
      <c r="C666" s="4"/>
    </row>
    <row r="667" ht="25.5" customHeight="1" spans="1:3">
      <c r="A667" s="4">
        <v>220421</v>
      </c>
      <c r="B667" s="4" t="s">
        <v>7707</v>
      </c>
      <c r="C667" s="4"/>
    </row>
    <row r="668" ht="25.5" customHeight="1" spans="1:3">
      <c r="A668" s="4">
        <v>220422</v>
      </c>
      <c r="B668" s="4" t="s">
        <v>7708</v>
      </c>
      <c r="C668" s="4"/>
    </row>
    <row r="669" spans="1:3">
      <c r="A669" s="4">
        <v>220500</v>
      </c>
      <c r="B669" s="4" t="s">
        <v>7709</v>
      </c>
      <c r="C669" s="4"/>
    </row>
    <row r="670" ht="25.5" customHeight="1" spans="1:3">
      <c r="A670" s="4">
        <v>220501</v>
      </c>
      <c r="B670" s="4" t="s">
        <v>7710</v>
      </c>
      <c r="C670" s="4"/>
    </row>
    <row r="671" ht="25.5" customHeight="1" spans="1:3">
      <c r="A671" s="4">
        <v>220502</v>
      </c>
      <c r="B671" s="4" t="s">
        <v>7711</v>
      </c>
      <c r="C671" s="4"/>
    </row>
    <row r="672" ht="25.5" customHeight="1" spans="1:3">
      <c r="A672" s="4">
        <v>220503</v>
      </c>
      <c r="B672" s="4" t="s">
        <v>7712</v>
      </c>
      <c r="C672" s="4"/>
    </row>
    <row r="673" ht="25.5" customHeight="1" spans="1:3">
      <c r="A673" s="4">
        <v>220521</v>
      </c>
      <c r="B673" s="4" t="s">
        <v>7713</v>
      </c>
      <c r="C673" s="4"/>
    </row>
    <row r="674" ht="25.5" customHeight="1" spans="1:3">
      <c r="A674" s="4">
        <v>220523</v>
      </c>
      <c r="B674" s="4" t="s">
        <v>7714</v>
      </c>
      <c r="C674" s="4"/>
    </row>
    <row r="675" ht="25.5" customHeight="1" spans="1:3">
      <c r="A675" s="4">
        <v>220524</v>
      </c>
      <c r="B675" s="4" t="s">
        <v>7715</v>
      </c>
      <c r="C675" s="4"/>
    </row>
    <row r="676" ht="25.5" customHeight="1" spans="1:3">
      <c r="A676" s="4">
        <v>220581</v>
      </c>
      <c r="B676" s="4" t="s">
        <v>7716</v>
      </c>
      <c r="C676" s="4"/>
    </row>
    <row r="677" ht="25.5" customHeight="1" spans="1:3">
      <c r="A677" s="4">
        <v>220582</v>
      </c>
      <c r="B677" s="4" t="s">
        <v>7717</v>
      </c>
      <c r="C677" s="4"/>
    </row>
    <row r="678" spans="1:3">
      <c r="A678" s="4">
        <v>220600</v>
      </c>
      <c r="B678" s="4" t="s">
        <v>7718</v>
      </c>
      <c r="C678" s="4"/>
    </row>
    <row r="679" ht="25.5" customHeight="1" spans="1:3">
      <c r="A679" s="4">
        <v>220601</v>
      </c>
      <c r="B679" s="4" t="s">
        <v>7719</v>
      </c>
      <c r="C679" s="4"/>
    </row>
    <row r="680" ht="25.5" customHeight="1" spans="1:3">
      <c r="A680" s="4">
        <v>220602</v>
      </c>
      <c r="B680" s="4" t="s">
        <v>7720</v>
      </c>
      <c r="C680" s="4"/>
    </row>
    <row r="681" ht="25.5" customHeight="1" spans="1:3">
      <c r="A681" s="4">
        <v>220605</v>
      </c>
      <c r="B681" s="4" t="s">
        <v>7721</v>
      </c>
      <c r="C681" s="4"/>
    </row>
    <row r="682" ht="25.5" customHeight="1" spans="1:3">
      <c r="A682" s="4">
        <v>220621</v>
      </c>
      <c r="B682" s="4" t="s">
        <v>7722</v>
      </c>
      <c r="C682" s="4"/>
    </row>
    <row r="683" ht="25.5" customHeight="1" spans="1:3">
      <c r="A683" s="4">
        <v>220622</v>
      </c>
      <c r="B683" s="4" t="s">
        <v>7723</v>
      </c>
      <c r="C683" s="4"/>
    </row>
    <row r="684" ht="38.25" customHeight="1" spans="1:3">
      <c r="A684" s="4">
        <v>220623</v>
      </c>
      <c r="B684" s="4" t="s">
        <v>7724</v>
      </c>
      <c r="C684" s="4"/>
    </row>
    <row r="685" ht="25.5" customHeight="1" spans="1:3">
      <c r="A685" s="4">
        <v>220681</v>
      </c>
      <c r="B685" s="4" t="s">
        <v>7725</v>
      </c>
      <c r="C685" s="4"/>
    </row>
    <row r="686" spans="1:3">
      <c r="A686" s="4">
        <v>220700</v>
      </c>
      <c r="B686" s="4" t="s">
        <v>7726</v>
      </c>
      <c r="C686" s="4"/>
    </row>
    <row r="687" ht="25.5" customHeight="1" spans="1:3">
      <c r="A687" s="4">
        <v>220701</v>
      </c>
      <c r="B687" s="4" t="s">
        <v>7727</v>
      </c>
      <c r="C687" s="4"/>
    </row>
    <row r="688" ht="25.5" customHeight="1" spans="1:3">
      <c r="A688" s="4">
        <v>220702</v>
      </c>
      <c r="B688" s="4" t="s">
        <v>7728</v>
      </c>
      <c r="C688" s="4"/>
    </row>
    <row r="689" ht="51" customHeight="1" spans="1:3">
      <c r="A689" s="4">
        <v>220721</v>
      </c>
      <c r="B689" s="4" t="s">
        <v>7729</v>
      </c>
      <c r="C689" s="4"/>
    </row>
    <row r="690" ht="25.5" customHeight="1" spans="1:3">
      <c r="A690" s="4">
        <v>220722</v>
      </c>
      <c r="B690" s="4" t="s">
        <v>7730</v>
      </c>
      <c r="C690" s="4"/>
    </row>
    <row r="691" ht="25.5" customHeight="1" spans="1:3">
      <c r="A691" s="4">
        <v>220723</v>
      </c>
      <c r="B691" s="4" t="s">
        <v>7731</v>
      </c>
      <c r="C691" s="4"/>
    </row>
    <row r="692" ht="25.5" customHeight="1" spans="1:3">
      <c r="A692" s="4">
        <v>220781</v>
      </c>
      <c r="B692" s="4" t="s">
        <v>7732</v>
      </c>
      <c r="C692" s="4"/>
    </row>
    <row r="693" spans="1:3">
      <c r="A693" s="4">
        <v>220800</v>
      </c>
      <c r="B693" s="4" t="s">
        <v>7733</v>
      </c>
      <c r="C693" s="4"/>
    </row>
    <row r="694" ht="25.5" customHeight="1" spans="1:3">
      <c r="A694" s="4">
        <v>220801</v>
      </c>
      <c r="B694" s="4" t="s">
        <v>7734</v>
      </c>
      <c r="C694" s="4"/>
    </row>
    <row r="695" ht="25.5" customHeight="1" spans="1:3">
      <c r="A695" s="4">
        <v>220802</v>
      </c>
      <c r="B695" s="4" t="s">
        <v>7735</v>
      </c>
      <c r="C695" s="4"/>
    </row>
    <row r="696" ht="25.5" customHeight="1" spans="1:3">
      <c r="A696" s="4">
        <v>220821</v>
      </c>
      <c r="B696" s="4" t="s">
        <v>7736</v>
      </c>
      <c r="C696" s="4"/>
    </row>
    <row r="697" ht="25.5" customHeight="1" spans="1:3">
      <c r="A697" s="4">
        <v>220822</v>
      </c>
      <c r="B697" s="4" t="s">
        <v>7737</v>
      </c>
      <c r="C697" s="4"/>
    </row>
    <row r="698" ht="25.5" customHeight="1" spans="1:3">
      <c r="A698" s="4">
        <v>220881</v>
      </c>
      <c r="B698" s="4" t="s">
        <v>7738</v>
      </c>
      <c r="C698" s="4"/>
    </row>
    <row r="699" ht="25.5" customHeight="1" spans="1:3">
      <c r="A699" s="4">
        <v>220882</v>
      </c>
      <c r="B699" s="4" t="s">
        <v>7739</v>
      </c>
      <c r="C699" s="4"/>
    </row>
    <row r="700" ht="38.25" customHeight="1" spans="1:3">
      <c r="A700" s="4">
        <v>222400</v>
      </c>
      <c r="B700" s="4" t="s">
        <v>7740</v>
      </c>
      <c r="C700" s="4"/>
    </row>
    <row r="701" ht="25.5" customHeight="1" spans="1:3">
      <c r="A701" s="4">
        <v>222401</v>
      </c>
      <c r="B701" s="4" t="s">
        <v>7741</v>
      </c>
      <c r="C701" s="4"/>
    </row>
    <row r="702" ht="25.5" customHeight="1" spans="1:3">
      <c r="A702" s="4">
        <v>222402</v>
      </c>
      <c r="B702" s="4" t="s">
        <v>7742</v>
      </c>
      <c r="C702" s="4"/>
    </row>
    <row r="703" ht="25.5" customHeight="1" spans="1:3">
      <c r="A703" s="4">
        <v>222403</v>
      </c>
      <c r="B703" s="4" t="s">
        <v>7743</v>
      </c>
      <c r="C703" s="4"/>
    </row>
    <row r="704" ht="25.5" customHeight="1" spans="1:3">
      <c r="A704" s="4">
        <v>222404</v>
      </c>
      <c r="B704" s="4" t="s">
        <v>7744</v>
      </c>
      <c r="C704" s="4"/>
    </row>
    <row r="705" ht="25.5" customHeight="1" spans="1:3">
      <c r="A705" s="4">
        <v>222405</v>
      </c>
      <c r="B705" s="4" t="s">
        <v>7745</v>
      </c>
      <c r="C705" s="4"/>
    </row>
    <row r="706" ht="25.5" customHeight="1" spans="1:3">
      <c r="A706" s="4">
        <v>222406</v>
      </c>
      <c r="B706" s="4" t="s">
        <v>7746</v>
      </c>
      <c r="C706" s="4"/>
    </row>
    <row r="707" ht="25.5" customHeight="1" spans="1:3">
      <c r="A707" s="4">
        <v>222424</v>
      </c>
      <c r="B707" s="4" t="s">
        <v>7747</v>
      </c>
      <c r="C707" s="4"/>
    </row>
    <row r="708" ht="25.5" customHeight="1" spans="1:3">
      <c r="A708" s="4">
        <v>222426</v>
      </c>
      <c r="B708" s="4" t="s">
        <v>7748</v>
      </c>
      <c r="C708" s="4"/>
    </row>
    <row r="709" spans="1:3">
      <c r="A709" s="4">
        <v>230000</v>
      </c>
      <c r="B709" s="4" t="s">
        <v>7749</v>
      </c>
      <c r="C709" s="4"/>
    </row>
    <row r="710" ht="25.5" customHeight="1" spans="1:3">
      <c r="A710" s="4">
        <v>230100</v>
      </c>
      <c r="B710" s="4" t="s">
        <v>7750</v>
      </c>
      <c r="C710" s="4"/>
    </row>
    <row r="711" ht="25.5" customHeight="1" spans="1:3">
      <c r="A711" s="4">
        <v>230101</v>
      </c>
      <c r="B711" s="4" t="s">
        <v>7751</v>
      </c>
      <c r="C711" s="4"/>
    </row>
    <row r="712" ht="25.5" customHeight="1" spans="1:3">
      <c r="A712" s="4">
        <v>230102</v>
      </c>
      <c r="B712" s="4" t="s">
        <v>7752</v>
      </c>
      <c r="C712" s="4"/>
    </row>
    <row r="713" ht="25.5" customHeight="1" spans="1:3">
      <c r="A713" s="4">
        <v>230103</v>
      </c>
      <c r="B713" s="4" t="s">
        <v>7753</v>
      </c>
      <c r="C713" s="4"/>
    </row>
    <row r="714" ht="25.5" customHeight="1" spans="1:3">
      <c r="A714" s="4">
        <v>230104</v>
      </c>
      <c r="B714" s="4" t="s">
        <v>7754</v>
      </c>
      <c r="C714" s="4"/>
    </row>
    <row r="715" ht="25.5" customHeight="1" spans="1:3">
      <c r="A715" s="4">
        <v>230108</v>
      </c>
      <c r="B715" s="4" t="s">
        <v>7755</v>
      </c>
      <c r="C715" s="4"/>
    </row>
    <row r="716" ht="25.5" customHeight="1" spans="1:3">
      <c r="A716" s="4">
        <v>230109</v>
      </c>
      <c r="B716" s="4" t="s">
        <v>7756</v>
      </c>
      <c r="C716" s="4"/>
    </row>
    <row r="717" ht="25.5" customHeight="1" spans="1:3">
      <c r="A717" s="4">
        <v>230110</v>
      </c>
      <c r="B717" s="4" t="s">
        <v>7757</v>
      </c>
      <c r="C717" s="4"/>
    </row>
    <row r="718" ht="25.5" customHeight="1" spans="1:3">
      <c r="A718" s="4">
        <v>230111</v>
      </c>
      <c r="B718" s="4" t="s">
        <v>7758</v>
      </c>
      <c r="C718" s="4"/>
    </row>
    <row r="719" ht="25.5" customHeight="1" spans="1:3">
      <c r="A719" s="4">
        <v>230112</v>
      </c>
      <c r="B719" s="4" t="s">
        <v>7759</v>
      </c>
      <c r="C719" s="4"/>
    </row>
    <row r="720" ht="25.5" customHeight="1" spans="1:3">
      <c r="A720" s="4">
        <v>230123</v>
      </c>
      <c r="B720" s="4" t="s">
        <v>7760</v>
      </c>
      <c r="C720" s="4"/>
    </row>
    <row r="721" ht="25.5" customHeight="1" spans="1:3">
      <c r="A721" s="4">
        <v>230124</v>
      </c>
      <c r="B721" s="4" t="s">
        <v>7761</v>
      </c>
      <c r="C721" s="4"/>
    </row>
    <row r="722" spans="1:3">
      <c r="A722" s="4">
        <v>230125</v>
      </c>
      <c r="B722" s="4" t="s">
        <v>7762</v>
      </c>
      <c r="C722" s="4"/>
    </row>
    <row r="723" ht="25.5" customHeight="1" spans="1:3">
      <c r="A723" s="4">
        <v>230126</v>
      </c>
      <c r="B723" s="4" t="s">
        <v>7763</v>
      </c>
      <c r="C723" s="4"/>
    </row>
    <row r="724" ht="25.5" customHeight="1" spans="1:3">
      <c r="A724" s="4">
        <v>230127</v>
      </c>
      <c r="B724" s="4" t="s">
        <v>7764</v>
      </c>
      <c r="C724" s="4"/>
    </row>
    <row r="725" ht="25.5" customHeight="1" spans="1:3">
      <c r="A725" s="4">
        <v>230128</v>
      </c>
      <c r="B725" s="4" t="s">
        <v>7765</v>
      </c>
      <c r="C725" s="4"/>
    </row>
    <row r="726" ht="25.5" customHeight="1" spans="1:3">
      <c r="A726" s="4">
        <v>230129</v>
      </c>
      <c r="B726" s="4" t="s">
        <v>7766</v>
      </c>
      <c r="C726" s="4"/>
    </row>
    <row r="727" ht="25.5" customHeight="1" spans="1:3">
      <c r="A727" s="4">
        <v>230182</v>
      </c>
      <c r="B727" s="4" t="s">
        <v>7767</v>
      </c>
      <c r="C727" s="4"/>
    </row>
    <row r="728" ht="25.5" customHeight="1" spans="1:3">
      <c r="A728" s="4">
        <v>230183</v>
      </c>
      <c r="B728" s="4" t="s">
        <v>7768</v>
      </c>
      <c r="C728" s="4"/>
    </row>
    <row r="729" ht="25.5" customHeight="1" spans="1:3">
      <c r="A729" s="4">
        <v>230184</v>
      </c>
      <c r="B729" s="4" t="s">
        <v>7769</v>
      </c>
      <c r="C729" s="4"/>
    </row>
    <row r="730" ht="25.5" customHeight="1" spans="1:3">
      <c r="A730" s="4">
        <v>230200</v>
      </c>
      <c r="B730" s="4" t="s">
        <v>7770</v>
      </c>
      <c r="C730" s="4"/>
    </row>
    <row r="731" ht="25.5" customHeight="1" spans="1:3">
      <c r="A731" s="4">
        <v>230201</v>
      </c>
      <c r="B731" s="4" t="s">
        <v>7771</v>
      </c>
      <c r="C731" s="4"/>
    </row>
    <row r="732" ht="25.5" customHeight="1" spans="1:3">
      <c r="A732" s="4">
        <v>230202</v>
      </c>
      <c r="B732" s="4" t="s">
        <v>7772</v>
      </c>
      <c r="C732" s="4"/>
    </row>
    <row r="733" ht="25.5" customHeight="1" spans="1:3">
      <c r="A733" s="4">
        <v>230203</v>
      </c>
      <c r="B733" s="4" t="s">
        <v>7773</v>
      </c>
      <c r="C733" s="4"/>
    </row>
    <row r="734" ht="25.5" customHeight="1" spans="1:3">
      <c r="A734" s="4">
        <v>230204</v>
      </c>
      <c r="B734" s="4" t="s">
        <v>7774</v>
      </c>
      <c r="C734" s="4"/>
    </row>
    <row r="735" ht="25.5" customHeight="1" spans="1:3">
      <c r="A735" s="4">
        <v>230205</v>
      </c>
      <c r="B735" s="4" t="s">
        <v>7775</v>
      </c>
      <c r="C735" s="4"/>
    </row>
    <row r="736" ht="25.5" customHeight="1" spans="1:3">
      <c r="A736" s="4">
        <v>230206</v>
      </c>
      <c r="B736" s="4" t="s">
        <v>7776</v>
      </c>
      <c r="C736" s="4"/>
    </row>
    <row r="737" ht="25.5" customHeight="1" spans="1:3">
      <c r="A737" s="4">
        <v>230207</v>
      </c>
      <c r="B737" s="4" t="s">
        <v>7777</v>
      </c>
      <c r="C737" s="4"/>
    </row>
    <row r="738" ht="38.25" customHeight="1" spans="1:3">
      <c r="A738" s="4">
        <v>230208</v>
      </c>
      <c r="B738" s="4" t="s">
        <v>7778</v>
      </c>
      <c r="C738" s="4"/>
    </row>
    <row r="739" ht="25.5" customHeight="1" spans="1:3">
      <c r="A739" s="4">
        <v>230221</v>
      </c>
      <c r="B739" s="4" t="s">
        <v>7779</v>
      </c>
      <c r="C739" s="4"/>
    </row>
    <row r="740" ht="25.5" customHeight="1" spans="1:3">
      <c r="A740" s="4">
        <v>230223</v>
      </c>
      <c r="B740" s="4" t="s">
        <v>7780</v>
      </c>
      <c r="C740" s="4"/>
    </row>
    <row r="741" ht="25.5" customHeight="1" spans="1:3">
      <c r="A741" s="4">
        <v>230224</v>
      </c>
      <c r="B741" s="4" t="s">
        <v>7781</v>
      </c>
      <c r="C741" s="4"/>
    </row>
    <row r="742" ht="25.5" customHeight="1" spans="1:3">
      <c r="A742" s="4">
        <v>230225</v>
      </c>
      <c r="B742" s="4" t="s">
        <v>7782</v>
      </c>
      <c r="C742" s="4"/>
    </row>
    <row r="743" ht="25.5" customHeight="1" spans="1:3">
      <c r="A743" s="4">
        <v>230227</v>
      </c>
      <c r="B743" s="4" t="s">
        <v>7783</v>
      </c>
      <c r="C743" s="4"/>
    </row>
    <row r="744" ht="25.5" customHeight="1" spans="1:3">
      <c r="A744" s="4">
        <v>230229</v>
      </c>
      <c r="B744" s="4" t="s">
        <v>7784</v>
      </c>
      <c r="C744" s="4"/>
    </row>
    <row r="745" ht="25.5" customHeight="1" spans="1:3">
      <c r="A745" s="4">
        <v>230230</v>
      </c>
      <c r="B745" s="4" t="s">
        <v>7785</v>
      </c>
      <c r="C745" s="4"/>
    </row>
    <row r="746" ht="25.5" customHeight="1" spans="1:3">
      <c r="A746" s="4">
        <v>230231</v>
      </c>
      <c r="B746" s="4" t="s">
        <v>7786</v>
      </c>
      <c r="C746" s="4"/>
    </row>
    <row r="747" ht="25.5" customHeight="1" spans="1:3">
      <c r="A747" s="4">
        <v>230281</v>
      </c>
      <c r="B747" s="4" t="s">
        <v>7787</v>
      </c>
      <c r="C747" s="4"/>
    </row>
    <row r="748" spans="1:3">
      <c r="A748" s="4">
        <v>230300</v>
      </c>
      <c r="B748" s="4" t="s">
        <v>7788</v>
      </c>
      <c r="C748" s="4"/>
    </row>
    <row r="749" ht="25.5" customHeight="1" spans="1:3">
      <c r="A749" s="4">
        <v>230301</v>
      </c>
      <c r="B749" s="4" t="s">
        <v>7789</v>
      </c>
      <c r="C749" s="4"/>
    </row>
    <row r="750" ht="25.5" customHeight="1" spans="1:3">
      <c r="A750" s="4">
        <v>230302</v>
      </c>
      <c r="B750" s="4" t="s">
        <v>7790</v>
      </c>
      <c r="C750" s="4"/>
    </row>
    <row r="751" ht="25.5" customHeight="1" spans="1:3">
      <c r="A751" s="4">
        <v>230303</v>
      </c>
      <c r="B751" s="4" t="s">
        <v>7791</v>
      </c>
      <c r="C751" s="4"/>
    </row>
    <row r="752" ht="25.5" customHeight="1" spans="1:3">
      <c r="A752" s="4">
        <v>230304</v>
      </c>
      <c r="B752" s="4" t="s">
        <v>7792</v>
      </c>
      <c r="C752" s="4"/>
    </row>
    <row r="753" ht="25.5" customHeight="1" spans="1:3">
      <c r="A753" s="4">
        <v>230305</v>
      </c>
      <c r="B753" s="4" t="s">
        <v>7793</v>
      </c>
      <c r="C753" s="4"/>
    </row>
    <row r="754" ht="25.5" customHeight="1" spans="1:3">
      <c r="A754" s="4">
        <v>230306</v>
      </c>
      <c r="B754" s="4" t="s">
        <v>7794</v>
      </c>
      <c r="C754" s="4"/>
    </row>
    <row r="755" ht="25.5" customHeight="1" spans="1:3">
      <c r="A755" s="4">
        <v>230307</v>
      </c>
      <c r="B755" s="4" t="s">
        <v>7795</v>
      </c>
      <c r="C755" s="4"/>
    </row>
    <row r="756" ht="25.5" customHeight="1" spans="1:3">
      <c r="A756" s="4">
        <v>230321</v>
      </c>
      <c r="B756" s="4" t="s">
        <v>7796</v>
      </c>
      <c r="C756" s="4"/>
    </row>
    <row r="757" ht="25.5" customHeight="1" spans="1:3">
      <c r="A757" s="4">
        <v>230381</v>
      </c>
      <c r="B757" s="4" t="s">
        <v>7797</v>
      </c>
      <c r="C757" s="4"/>
    </row>
    <row r="758" ht="25.5" customHeight="1" spans="1:3">
      <c r="A758" s="4">
        <v>230382</v>
      </c>
      <c r="B758" s="4" t="s">
        <v>7798</v>
      </c>
      <c r="C758" s="4"/>
    </row>
    <row r="759" spans="1:3">
      <c r="A759" s="4">
        <v>230400</v>
      </c>
      <c r="B759" s="4" t="s">
        <v>7799</v>
      </c>
      <c r="C759" s="4"/>
    </row>
    <row r="760" ht="25.5" customHeight="1" spans="1:3">
      <c r="A760" s="4">
        <v>230401</v>
      </c>
      <c r="B760" s="4" t="s">
        <v>7800</v>
      </c>
      <c r="C760" s="4"/>
    </row>
    <row r="761" ht="25.5" customHeight="1" spans="1:3">
      <c r="A761" s="4">
        <v>230402</v>
      </c>
      <c r="B761" s="4" t="s">
        <v>7801</v>
      </c>
      <c r="C761" s="4"/>
    </row>
    <row r="762" ht="25.5" customHeight="1" spans="1:3">
      <c r="A762" s="4">
        <v>230403</v>
      </c>
      <c r="B762" s="4" t="s">
        <v>7802</v>
      </c>
      <c r="C762" s="4"/>
    </row>
    <row r="763" ht="25.5" customHeight="1" spans="1:3">
      <c r="A763" s="4">
        <v>230404</v>
      </c>
      <c r="B763" s="4" t="s">
        <v>7803</v>
      </c>
      <c r="C763" s="4"/>
    </row>
    <row r="764" ht="25.5" customHeight="1" spans="1:3">
      <c r="A764" s="4">
        <v>230405</v>
      </c>
      <c r="B764" s="4" t="s">
        <v>7804</v>
      </c>
      <c r="C764" s="4"/>
    </row>
    <row r="765" ht="25.5" customHeight="1" spans="1:3">
      <c r="A765" s="4">
        <v>230406</v>
      </c>
      <c r="B765" s="4" t="s">
        <v>7805</v>
      </c>
      <c r="C765" s="4"/>
    </row>
    <row r="766" ht="25.5" customHeight="1" spans="1:3">
      <c r="A766" s="4">
        <v>230407</v>
      </c>
      <c r="B766" s="4" t="s">
        <v>7806</v>
      </c>
      <c r="C766" s="4"/>
    </row>
    <row r="767" ht="25.5" customHeight="1" spans="1:3">
      <c r="A767" s="4">
        <v>230421</v>
      </c>
      <c r="B767" s="4" t="s">
        <v>7807</v>
      </c>
      <c r="C767" s="4"/>
    </row>
    <row r="768" ht="25.5" customHeight="1" spans="1:3">
      <c r="A768" s="4">
        <v>230422</v>
      </c>
      <c r="B768" s="4" t="s">
        <v>7808</v>
      </c>
      <c r="C768" s="4"/>
    </row>
    <row r="769" ht="25.5" customHeight="1" spans="1:3">
      <c r="A769" s="4">
        <v>230500</v>
      </c>
      <c r="B769" s="4" t="s">
        <v>7809</v>
      </c>
      <c r="C769" s="4"/>
    </row>
    <row r="770" ht="25.5" customHeight="1" spans="1:3">
      <c r="A770" s="4">
        <v>230501</v>
      </c>
      <c r="B770" s="4" t="s">
        <v>7810</v>
      </c>
      <c r="C770" s="4"/>
    </row>
    <row r="771" ht="25.5" customHeight="1" spans="1:3">
      <c r="A771" s="4">
        <v>230502</v>
      </c>
      <c r="B771" s="4" t="s">
        <v>7811</v>
      </c>
      <c r="C771" s="4"/>
    </row>
    <row r="772" ht="25.5" customHeight="1" spans="1:3">
      <c r="A772" s="4">
        <v>230503</v>
      </c>
      <c r="B772" s="4" t="s">
        <v>7812</v>
      </c>
      <c r="C772" s="4"/>
    </row>
    <row r="773" ht="25.5" customHeight="1" spans="1:3">
      <c r="A773" s="4">
        <v>230505</v>
      </c>
      <c r="B773" s="4" t="s">
        <v>7813</v>
      </c>
      <c r="C773" s="4"/>
    </row>
    <row r="774" ht="25.5" customHeight="1" spans="1:3">
      <c r="A774" s="4">
        <v>230506</v>
      </c>
      <c r="B774" s="4" t="s">
        <v>7814</v>
      </c>
      <c r="C774" s="4"/>
    </row>
    <row r="775" ht="25.5" customHeight="1" spans="1:3">
      <c r="A775" s="4">
        <v>230521</v>
      </c>
      <c r="B775" s="4" t="s">
        <v>7815</v>
      </c>
      <c r="C775" s="4"/>
    </row>
    <row r="776" ht="25.5" customHeight="1" spans="1:3">
      <c r="A776" s="4">
        <v>230522</v>
      </c>
      <c r="B776" s="4" t="s">
        <v>7816</v>
      </c>
      <c r="C776" s="4"/>
    </row>
    <row r="777" ht="25.5" customHeight="1" spans="1:3">
      <c r="A777" s="4">
        <v>230523</v>
      </c>
      <c r="B777" s="4" t="s">
        <v>7817</v>
      </c>
      <c r="C777" s="4"/>
    </row>
    <row r="778" ht="25.5" customHeight="1" spans="1:3">
      <c r="A778" s="4">
        <v>230524</v>
      </c>
      <c r="B778" s="4" t="s">
        <v>7818</v>
      </c>
      <c r="C778" s="4"/>
    </row>
    <row r="779" spans="1:3">
      <c r="A779" s="4">
        <v>230600</v>
      </c>
      <c r="B779" s="4" t="s">
        <v>7819</v>
      </c>
      <c r="C779" s="4"/>
    </row>
    <row r="780" ht="25.5" customHeight="1" spans="1:3">
      <c r="A780" s="4">
        <v>230601</v>
      </c>
      <c r="B780" s="4" t="s">
        <v>7820</v>
      </c>
      <c r="C780" s="4"/>
    </row>
    <row r="781" ht="25.5" customHeight="1" spans="1:3">
      <c r="A781" s="4">
        <v>230602</v>
      </c>
      <c r="B781" s="4" t="s">
        <v>7821</v>
      </c>
      <c r="C781" s="4"/>
    </row>
    <row r="782" ht="25.5" customHeight="1" spans="1:3">
      <c r="A782" s="4">
        <v>230603</v>
      </c>
      <c r="B782" s="4" t="s">
        <v>7822</v>
      </c>
      <c r="C782" s="4"/>
    </row>
    <row r="783" ht="25.5" customHeight="1" spans="1:3">
      <c r="A783" s="4">
        <v>230604</v>
      </c>
      <c r="B783" s="4" t="s">
        <v>7823</v>
      </c>
      <c r="C783" s="4"/>
    </row>
    <row r="784" ht="25.5" customHeight="1" spans="1:3">
      <c r="A784" s="4">
        <v>230605</v>
      </c>
      <c r="B784" s="4" t="s">
        <v>7824</v>
      </c>
      <c r="C784" s="4"/>
    </row>
    <row r="785" ht="25.5" customHeight="1" spans="1:3">
      <c r="A785" s="4">
        <v>230606</v>
      </c>
      <c r="B785" s="4" t="s">
        <v>7825</v>
      </c>
      <c r="C785" s="4"/>
    </row>
    <row r="786" ht="25.5" customHeight="1" spans="1:3">
      <c r="A786" s="4">
        <v>230621</v>
      </c>
      <c r="B786" s="4" t="s">
        <v>7826</v>
      </c>
      <c r="C786" s="4"/>
    </row>
    <row r="787" ht="25.5" customHeight="1" spans="1:3">
      <c r="A787" s="4">
        <v>230622</v>
      </c>
      <c r="B787" s="4" t="s">
        <v>7827</v>
      </c>
      <c r="C787" s="4"/>
    </row>
    <row r="788" ht="25.5" customHeight="1" spans="1:3">
      <c r="A788" s="4">
        <v>230623</v>
      </c>
      <c r="B788" s="4" t="s">
        <v>7828</v>
      </c>
      <c r="C788" s="4"/>
    </row>
    <row r="789" ht="38.25" customHeight="1" spans="1:3">
      <c r="A789" s="4">
        <v>230624</v>
      </c>
      <c r="B789" s="4" t="s">
        <v>7829</v>
      </c>
      <c r="C789" s="4"/>
    </row>
    <row r="790" spans="1:3">
      <c r="A790" s="4">
        <v>230700</v>
      </c>
      <c r="B790" s="4" t="s">
        <v>7830</v>
      </c>
      <c r="C790" s="4"/>
    </row>
    <row r="791" ht="25.5" customHeight="1" spans="1:3">
      <c r="A791" s="4">
        <v>230701</v>
      </c>
      <c r="B791" s="4" t="s">
        <v>7831</v>
      </c>
      <c r="C791" s="4"/>
    </row>
    <row r="792" ht="25.5" customHeight="1" spans="1:3">
      <c r="A792" s="4">
        <v>230702</v>
      </c>
      <c r="B792" s="4" t="s">
        <v>7832</v>
      </c>
      <c r="C792" s="4"/>
    </row>
    <row r="793" ht="25.5" customHeight="1" spans="1:3">
      <c r="A793" s="4">
        <v>230703</v>
      </c>
      <c r="B793" s="4" t="s">
        <v>7833</v>
      </c>
      <c r="C793" s="4"/>
    </row>
    <row r="794" ht="25.5" customHeight="1" spans="1:3">
      <c r="A794" s="4">
        <v>230704</v>
      </c>
      <c r="B794" s="4" t="s">
        <v>7834</v>
      </c>
      <c r="C794" s="4"/>
    </row>
    <row r="795" ht="25.5" customHeight="1" spans="1:3">
      <c r="A795" s="4">
        <v>230705</v>
      </c>
      <c r="B795" s="4" t="s">
        <v>7835</v>
      </c>
      <c r="C795" s="4"/>
    </row>
    <row r="796" ht="25.5" customHeight="1" spans="1:3">
      <c r="A796" s="4">
        <v>230706</v>
      </c>
      <c r="B796" s="4" t="s">
        <v>7836</v>
      </c>
      <c r="C796" s="4"/>
    </row>
    <row r="797" ht="25.5" customHeight="1" spans="1:3">
      <c r="A797" s="4">
        <v>230707</v>
      </c>
      <c r="B797" s="4" t="s">
        <v>7837</v>
      </c>
      <c r="C797" s="4"/>
    </row>
    <row r="798" ht="25.5" customHeight="1" spans="1:3">
      <c r="A798" s="4">
        <v>230708</v>
      </c>
      <c r="B798" s="4" t="s">
        <v>7838</v>
      </c>
      <c r="C798" s="4"/>
    </row>
    <row r="799" ht="25.5" customHeight="1" spans="1:3">
      <c r="A799" s="4">
        <v>230709</v>
      </c>
      <c r="B799" s="4" t="s">
        <v>7839</v>
      </c>
      <c r="C799" s="4"/>
    </row>
    <row r="800" ht="25.5" customHeight="1" spans="1:3">
      <c r="A800" s="4">
        <v>230710</v>
      </c>
      <c r="B800" s="4" t="s">
        <v>7840</v>
      </c>
      <c r="C800" s="4"/>
    </row>
    <row r="801" ht="25.5" customHeight="1" spans="1:3">
      <c r="A801" s="4">
        <v>230711</v>
      </c>
      <c r="B801" s="4" t="s">
        <v>7841</v>
      </c>
      <c r="C801" s="4"/>
    </row>
    <row r="802" ht="25.5" customHeight="1" spans="1:3">
      <c r="A802" s="4">
        <v>230712</v>
      </c>
      <c r="B802" s="4" t="s">
        <v>7842</v>
      </c>
      <c r="C802" s="4"/>
    </row>
    <row r="803" ht="25.5" customHeight="1" spans="1:3">
      <c r="A803" s="4">
        <v>230713</v>
      </c>
      <c r="B803" s="4" t="s">
        <v>7843</v>
      </c>
      <c r="C803" s="4"/>
    </row>
    <row r="804" ht="25.5" customHeight="1" spans="1:3">
      <c r="A804" s="4">
        <v>230714</v>
      </c>
      <c r="B804" s="4" t="s">
        <v>7844</v>
      </c>
      <c r="C804" s="4"/>
    </row>
    <row r="805" ht="25.5" customHeight="1" spans="1:3">
      <c r="A805" s="4">
        <v>230715</v>
      </c>
      <c r="B805" s="4" t="s">
        <v>7845</v>
      </c>
      <c r="C805" s="4"/>
    </row>
    <row r="806" ht="25.5" customHeight="1" spans="1:3">
      <c r="A806" s="4">
        <v>230716</v>
      </c>
      <c r="B806" s="4" t="s">
        <v>7846</v>
      </c>
      <c r="C806" s="4"/>
    </row>
    <row r="807" ht="25.5" customHeight="1" spans="1:3">
      <c r="A807" s="4">
        <v>230722</v>
      </c>
      <c r="B807" s="4" t="s">
        <v>7847</v>
      </c>
      <c r="C807" s="4"/>
    </row>
    <row r="808" ht="25.5" customHeight="1" spans="1:3">
      <c r="A808" s="4">
        <v>230781</v>
      </c>
      <c r="B808" s="4" t="s">
        <v>7848</v>
      </c>
      <c r="C808" s="4"/>
    </row>
    <row r="809" ht="25.5" customHeight="1" spans="1:3">
      <c r="A809" s="4">
        <v>230800</v>
      </c>
      <c r="B809" s="4" t="s">
        <v>7849</v>
      </c>
      <c r="C809" s="4"/>
    </row>
    <row r="810" ht="25.5" customHeight="1" spans="1:3">
      <c r="A810" s="4">
        <v>230801</v>
      </c>
      <c r="B810" s="4" t="s">
        <v>7850</v>
      </c>
      <c r="C810" s="4"/>
    </row>
    <row r="811" ht="25.5" customHeight="1" spans="1:3">
      <c r="A811" s="4">
        <v>230803</v>
      </c>
      <c r="B811" s="4" t="s">
        <v>7851</v>
      </c>
      <c r="C811" s="4"/>
    </row>
    <row r="812" ht="25.5" customHeight="1" spans="1:3">
      <c r="A812" s="4">
        <v>230804</v>
      </c>
      <c r="B812" s="4" t="s">
        <v>7852</v>
      </c>
      <c r="C812" s="4"/>
    </row>
    <row r="813" ht="25.5" customHeight="1" spans="1:3">
      <c r="A813" s="4">
        <v>230805</v>
      </c>
      <c r="B813" s="4" t="s">
        <v>7853</v>
      </c>
      <c r="C813" s="4"/>
    </row>
    <row r="814" spans="1:3">
      <c r="A814" s="4">
        <v>230811</v>
      </c>
      <c r="B814" s="4" t="s">
        <v>7854</v>
      </c>
      <c r="C814" s="4"/>
    </row>
    <row r="815" ht="25.5" customHeight="1" spans="1:3">
      <c r="A815" s="4">
        <v>230822</v>
      </c>
      <c r="B815" s="4" t="s">
        <v>7855</v>
      </c>
      <c r="C815" s="4"/>
    </row>
    <row r="816" ht="25.5" customHeight="1" spans="1:3">
      <c r="A816" s="4">
        <v>230826</v>
      </c>
      <c r="B816" s="4" t="s">
        <v>7856</v>
      </c>
      <c r="C816" s="4"/>
    </row>
    <row r="817" ht="25.5" customHeight="1" spans="1:3">
      <c r="A817" s="4">
        <v>230828</v>
      </c>
      <c r="B817" s="4" t="s">
        <v>7857</v>
      </c>
      <c r="C817" s="4"/>
    </row>
    <row r="818" ht="25.5" customHeight="1" spans="1:3">
      <c r="A818" s="4">
        <v>230833</v>
      </c>
      <c r="B818" s="4" t="s">
        <v>7858</v>
      </c>
      <c r="C818" s="4"/>
    </row>
    <row r="819" ht="25.5" customHeight="1" spans="1:3">
      <c r="A819" s="4">
        <v>230881</v>
      </c>
      <c r="B819" s="4" t="s">
        <v>7859</v>
      </c>
      <c r="C819" s="4"/>
    </row>
    <row r="820" ht="25.5" customHeight="1" spans="1:3">
      <c r="A820" s="4">
        <v>230882</v>
      </c>
      <c r="B820" s="4" t="s">
        <v>7860</v>
      </c>
      <c r="C820" s="4"/>
    </row>
    <row r="821" ht="25.5" customHeight="1" spans="1:3">
      <c r="A821" s="4">
        <v>230900</v>
      </c>
      <c r="B821" s="4" t="s">
        <v>7861</v>
      </c>
      <c r="C821" s="4"/>
    </row>
    <row r="822" ht="25.5" customHeight="1" spans="1:3">
      <c r="A822" s="4">
        <v>230901</v>
      </c>
      <c r="B822" s="4" t="s">
        <v>7862</v>
      </c>
      <c r="C822" s="4"/>
    </row>
    <row r="823" ht="25.5" customHeight="1" spans="1:3">
      <c r="A823" s="4">
        <v>230902</v>
      </c>
      <c r="B823" s="4" t="s">
        <v>7863</v>
      </c>
      <c r="C823" s="4"/>
    </row>
    <row r="824" ht="25.5" customHeight="1" spans="1:3">
      <c r="A824" s="4">
        <v>230903</v>
      </c>
      <c r="B824" s="4" t="s">
        <v>7864</v>
      </c>
      <c r="C824" s="4"/>
    </row>
    <row r="825" ht="25.5" customHeight="1" spans="1:3">
      <c r="A825" s="4">
        <v>230904</v>
      </c>
      <c r="B825" s="4" t="s">
        <v>7865</v>
      </c>
      <c r="C825" s="4"/>
    </row>
    <row r="826" ht="25.5" customHeight="1" spans="1:3">
      <c r="A826" s="4">
        <v>230921</v>
      </c>
      <c r="B826" s="4" t="s">
        <v>7866</v>
      </c>
      <c r="C826" s="4"/>
    </row>
    <row r="827" ht="25.5" customHeight="1" spans="1:3">
      <c r="A827" s="4">
        <v>231000</v>
      </c>
      <c r="B827" s="4" t="s">
        <v>7867</v>
      </c>
      <c r="C827" s="4"/>
    </row>
    <row r="828" ht="25.5" customHeight="1" spans="1:3">
      <c r="A828" s="4">
        <v>231001</v>
      </c>
      <c r="B828" s="4" t="s">
        <v>7868</v>
      </c>
      <c r="C828" s="4"/>
    </row>
    <row r="829" ht="25.5" customHeight="1" spans="1:3">
      <c r="A829" s="4">
        <v>231002</v>
      </c>
      <c r="B829" s="4" t="s">
        <v>7869</v>
      </c>
      <c r="C829" s="4"/>
    </row>
    <row r="830" ht="25.5" customHeight="1" spans="1:3">
      <c r="A830" s="4">
        <v>231003</v>
      </c>
      <c r="B830" s="4" t="s">
        <v>7870</v>
      </c>
      <c r="C830" s="4"/>
    </row>
    <row r="831" ht="25.5" customHeight="1" spans="1:3">
      <c r="A831" s="4">
        <v>231004</v>
      </c>
      <c r="B831" s="4" t="s">
        <v>7871</v>
      </c>
      <c r="C831" s="4"/>
    </row>
    <row r="832" ht="25.5" customHeight="1" spans="1:3">
      <c r="A832" s="4">
        <v>231005</v>
      </c>
      <c r="B832" s="4" t="s">
        <v>7872</v>
      </c>
      <c r="C832" s="4"/>
    </row>
    <row r="833" ht="25.5" customHeight="1" spans="1:3">
      <c r="A833" s="4">
        <v>231024</v>
      </c>
      <c r="B833" s="4" t="s">
        <v>7873</v>
      </c>
      <c r="C833" s="4"/>
    </row>
    <row r="834" ht="25.5" customHeight="1" spans="1:3">
      <c r="A834" s="4">
        <v>231025</v>
      </c>
      <c r="B834" s="4" t="s">
        <v>7874</v>
      </c>
      <c r="C834" s="4"/>
    </row>
    <row r="835" ht="25.5" customHeight="1" spans="1:3">
      <c r="A835" s="4">
        <v>231081</v>
      </c>
      <c r="B835" s="4" t="s">
        <v>7875</v>
      </c>
      <c r="C835" s="4"/>
    </row>
    <row r="836" ht="25.5" customHeight="1" spans="1:3">
      <c r="A836" s="4">
        <v>231083</v>
      </c>
      <c r="B836" s="4" t="s">
        <v>7876</v>
      </c>
      <c r="C836" s="4"/>
    </row>
    <row r="837" ht="25.5" customHeight="1" spans="1:3">
      <c r="A837" s="4">
        <v>231084</v>
      </c>
      <c r="B837" s="4" t="s">
        <v>7877</v>
      </c>
      <c r="C837" s="4"/>
    </row>
    <row r="838" ht="25.5" customHeight="1" spans="1:3">
      <c r="A838" s="4">
        <v>231085</v>
      </c>
      <c r="B838" s="4" t="s">
        <v>7878</v>
      </c>
      <c r="C838" s="4"/>
    </row>
    <row r="839" spans="1:3">
      <c r="A839" s="4">
        <v>231100</v>
      </c>
      <c r="B839" s="4" t="s">
        <v>7879</v>
      </c>
      <c r="C839" s="4"/>
    </row>
    <row r="840" ht="25.5" customHeight="1" spans="1:3">
      <c r="A840" s="4">
        <v>231101</v>
      </c>
      <c r="B840" s="4" t="s">
        <v>7880</v>
      </c>
      <c r="C840" s="4"/>
    </row>
    <row r="841" ht="25.5" customHeight="1" spans="1:3">
      <c r="A841" s="4">
        <v>231102</v>
      </c>
      <c r="B841" s="4" t="s">
        <v>7881</v>
      </c>
      <c r="C841" s="4"/>
    </row>
    <row r="842" ht="25.5" customHeight="1" spans="1:3">
      <c r="A842" s="4">
        <v>231121</v>
      </c>
      <c r="B842" s="4" t="s">
        <v>7882</v>
      </c>
      <c r="C842" s="4"/>
    </row>
    <row r="843" ht="25.5" customHeight="1" spans="1:3">
      <c r="A843" s="4">
        <v>231123</v>
      </c>
      <c r="B843" s="4" t="s">
        <v>7883</v>
      </c>
      <c r="C843" s="4"/>
    </row>
    <row r="844" ht="25.5" customHeight="1" spans="1:3">
      <c r="A844" s="4">
        <v>231124</v>
      </c>
      <c r="B844" s="4" t="s">
        <v>7884</v>
      </c>
      <c r="C844" s="4"/>
    </row>
    <row r="845" ht="25.5" customHeight="1" spans="1:3">
      <c r="A845" s="4">
        <v>231181</v>
      </c>
      <c r="B845" s="4" t="s">
        <v>7885</v>
      </c>
      <c r="C845" s="4"/>
    </row>
    <row r="846" ht="25.5" customHeight="1" spans="1:3">
      <c r="A846" s="4">
        <v>231182</v>
      </c>
      <c r="B846" s="4" t="s">
        <v>7886</v>
      </c>
      <c r="C846" s="4"/>
    </row>
    <row r="847" spans="1:3">
      <c r="A847" s="4">
        <v>231200</v>
      </c>
      <c r="B847" s="4" t="s">
        <v>7887</v>
      </c>
      <c r="C847" s="4"/>
    </row>
    <row r="848" ht="25.5" customHeight="1" spans="1:3">
      <c r="A848" s="4">
        <v>231201</v>
      </c>
      <c r="B848" s="4" t="s">
        <v>7888</v>
      </c>
      <c r="C848" s="4"/>
    </row>
    <row r="849" ht="25.5" customHeight="1" spans="1:3">
      <c r="A849" s="4">
        <v>231202</v>
      </c>
      <c r="B849" s="4" t="s">
        <v>7889</v>
      </c>
      <c r="C849" s="4"/>
    </row>
    <row r="850" ht="25.5" customHeight="1" spans="1:3">
      <c r="A850" s="4">
        <v>231221</v>
      </c>
      <c r="B850" s="4" t="s">
        <v>7890</v>
      </c>
      <c r="C850" s="4"/>
    </row>
    <row r="851" ht="25.5" customHeight="1" spans="1:3">
      <c r="A851" s="4">
        <v>231222</v>
      </c>
      <c r="B851" s="4" t="s">
        <v>7891</v>
      </c>
      <c r="C851" s="4"/>
    </row>
    <row r="852" ht="25.5" customHeight="1" spans="1:3">
      <c r="A852" s="4">
        <v>231223</v>
      </c>
      <c r="B852" s="4" t="s">
        <v>7892</v>
      </c>
      <c r="C852" s="4"/>
    </row>
    <row r="853" ht="25.5" customHeight="1" spans="1:3">
      <c r="A853" s="4">
        <v>231224</v>
      </c>
      <c r="B853" s="4" t="s">
        <v>7893</v>
      </c>
      <c r="C853" s="4"/>
    </row>
    <row r="854" ht="25.5" customHeight="1" spans="1:3">
      <c r="A854" s="4">
        <v>231225</v>
      </c>
      <c r="B854" s="4" t="s">
        <v>7894</v>
      </c>
      <c r="C854" s="4"/>
    </row>
    <row r="855" ht="25.5" customHeight="1" spans="1:3">
      <c r="A855" s="4">
        <v>231226</v>
      </c>
      <c r="B855" s="4" t="s">
        <v>7895</v>
      </c>
      <c r="C855" s="4"/>
    </row>
    <row r="856" ht="25.5" customHeight="1" spans="1:3">
      <c r="A856" s="4">
        <v>231281</v>
      </c>
      <c r="B856" s="4" t="s">
        <v>7896</v>
      </c>
      <c r="C856" s="4"/>
    </row>
    <row r="857" ht="25.5" customHeight="1" spans="1:3">
      <c r="A857" s="4">
        <v>231282</v>
      </c>
      <c r="B857" s="4" t="s">
        <v>7897</v>
      </c>
      <c r="C857" s="4"/>
    </row>
    <row r="858" ht="25.5" customHeight="1" spans="1:3">
      <c r="A858" s="4">
        <v>231283</v>
      </c>
      <c r="B858" s="4" t="s">
        <v>7898</v>
      </c>
      <c r="C858" s="4"/>
    </row>
    <row r="859" ht="25.5" customHeight="1" spans="1:3">
      <c r="A859" s="4">
        <v>232700</v>
      </c>
      <c r="B859" s="4" t="s">
        <v>7887</v>
      </c>
      <c r="C859" s="4"/>
    </row>
    <row r="860" ht="25.5" customHeight="1" spans="1:3">
      <c r="A860" s="4">
        <v>232721</v>
      </c>
      <c r="B860" s="4" t="s">
        <v>7899</v>
      </c>
      <c r="C860" s="4"/>
    </row>
    <row r="861" ht="25.5" customHeight="1" spans="1:3">
      <c r="A861" s="4">
        <v>232722</v>
      </c>
      <c r="B861" s="4" t="s">
        <v>7900</v>
      </c>
      <c r="C861" s="4"/>
    </row>
    <row r="862" ht="25.5" customHeight="1" spans="1:3">
      <c r="A862" s="4">
        <v>232723</v>
      </c>
      <c r="B862" s="4" t="s">
        <v>7901</v>
      </c>
      <c r="C862" s="4"/>
    </row>
    <row r="863" spans="1:3">
      <c r="A863" s="4">
        <v>310000</v>
      </c>
      <c r="B863" s="4" t="s">
        <v>7902</v>
      </c>
      <c r="C863" s="4"/>
    </row>
    <row r="864" spans="1:3">
      <c r="A864" s="4">
        <v>310100</v>
      </c>
      <c r="B864" s="4" t="s">
        <v>7903</v>
      </c>
      <c r="C864" s="4"/>
    </row>
    <row r="865" ht="25.5" customHeight="1" spans="1:3">
      <c r="A865" s="4">
        <v>310101</v>
      </c>
      <c r="B865" s="4" t="s">
        <v>7904</v>
      </c>
      <c r="C865" s="4"/>
    </row>
    <row r="866" ht="25.5" customHeight="1" spans="1:3">
      <c r="A866" s="4">
        <v>310104</v>
      </c>
      <c r="B866" s="4" t="s">
        <v>7905</v>
      </c>
      <c r="C866" s="4"/>
    </row>
    <row r="867" ht="25.5" customHeight="1" spans="1:3">
      <c r="A867" s="4">
        <v>310105</v>
      </c>
      <c r="B867" s="4" t="s">
        <v>7906</v>
      </c>
      <c r="C867" s="4"/>
    </row>
    <row r="868" ht="25.5" customHeight="1" spans="1:3">
      <c r="A868" s="4">
        <v>310106</v>
      </c>
      <c r="B868" s="4" t="s">
        <v>7907</v>
      </c>
      <c r="C868" s="4"/>
    </row>
    <row r="869" ht="25.5" customHeight="1" spans="1:3">
      <c r="A869" s="4">
        <v>310107</v>
      </c>
      <c r="B869" s="4" t="s">
        <v>7908</v>
      </c>
      <c r="C869" s="4"/>
    </row>
    <row r="870" ht="25.5" customHeight="1" spans="1:3">
      <c r="A870" s="4">
        <v>310108</v>
      </c>
      <c r="B870" s="4" t="s">
        <v>7909</v>
      </c>
      <c r="C870" s="4"/>
    </row>
    <row r="871" ht="25.5" customHeight="1" spans="1:3">
      <c r="A871" s="4">
        <v>310109</v>
      </c>
      <c r="B871" s="4" t="s">
        <v>7910</v>
      </c>
      <c r="C871" s="4"/>
    </row>
    <row r="872" ht="25.5" customHeight="1" spans="1:3">
      <c r="A872" s="4">
        <v>310110</v>
      </c>
      <c r="B872" s="4" t="s">
        <v>7911</v>
      </c>
      <c r="C872" s="4"/>
    </row>
    <row r="873" ht="25.5" customHeight="1" spans="1:3">
      <c r="A873" s="4">
        <v>310112</v>
      </c>
      <c r="B873" s="4" t="s">
        <v>7912</v>
      </c>
      <c r="C873" s="4"/>
    </row>
    <row r="874" ht="25.5" customHeight="1" spans="1:3">
      <c r="A874" s="4">
        <v>310113</v>
      </c>
      <c r="B874" s="4" t="s">
        <v>7913</v>
      </c>
      <c r="C874" s="4"/>
    </row>
    <row r="875" ht="25.5" customHeight="1" spans="1:3">
      <c r="A875" s="4">
        <v>310114</v>
      </c>
      <c r="B875" s="4" t="s">
        <v>7914</v>
      </c>
      <c r="C875" s="4"/>
    </row>
    <row r="876" ht="25.5" customHeight="1" spans="1:3">
      <c r="A876" s="4">
        <v>310115</v>
      </c>
      <c r="B876" s="4" t="s">
        <v>7915</v>
      </c>
      <c r="C876" s="4"/>
    </row>
    <row r="877" ht="25.5" customHeight="1" spans="1:3">
      <c r="A877" s="4">
        <v>310116</v>
      </c>
      <c r="B877" s="4" t="s">
        <v>7916</v>
      </c>
      <c r="C877" s="4"/>
    </row>
    <row r="878" ht="25.5" customHeight="1" spans="1:3">
      <c r="A878" s="4">
        <v>310117</v>
      </c>
      <c r="B878" s="4" t="s">
        <v>7917</v>
      </c>
      <c r="C878" s="4"/>
    </row>
    <row r="879" ht="25.5" customHeight="1" spans="1:3">
      <c r="A879" s="4">
        <v>310118</v>
      </c>
      <c r="B879" s="4" t="s">
        <v>7918</v>
      </c>
      <c r="C879" s="4"/>
    </row>
    <row r="880" ht="25.5" customHeight="1" spans="1:3">
      <c r="A880" s="4">
        <v>310120</v>
      </c>
      <c r="B880" s="4" t="s">
        <v>7919</v>
      </c>
      <c r="C880" s="4"/>
    </row>
    <row r="881" spans="1:3">
      <c r="A881" s="4">
        <v>310200</v>
      </c>
      <c r="B881" s="4" t="s">
        <v>7920</v>
      </c>
      <c r="C881" s="4"/>
    </row>
    <row r="882" ht="25.5" customHeight="1" spans="1:3">
      <c r="A882" s="4">
        <v>310230</v>
      </c>
      <c r="B882" s="4" t="s">
        <v>7921</v>
      </c>
      <c r="C882" s="4"/>
    </row>
    <row r="883" spans="1:3">
      <c r="A883" s="4">
        <v>320000</v>
      </c>
      <c r="B883" s="4" t="s">
        <v>7922</v>
      </c>
      <c r="C883" s="4"/>
    </row>
    <row r="884" spans="1:3">
      <c r="A884" s="4">
        <v>320100</v>
      </c>
      <c r="B884" s="4" t="s">
        <v>7923</v>
      </c>
      <c r="C884" s="4"/>
    </row>
    <row r="885" ht="25.5" customHeight="1" spans="1:3">
      <c r="A885" s="4">
        <v>320101</v>
      </c>
      <c r="B885" s="4" t="s">
        <v>7924</v>
      </c>
      <c r="C885" s="4"/>
    </row>
    <row r="886" ht="25.5" customHeight="1" spans="1:3">
      <c r="A886" s="4">
        <v>320102</v>
      </c>
      <c r="B886" s="4" t="s">
        <v>7925</v>
      </c>
      <c r="C886" s="4"/>
    </row>
    <row r="887" ht="25.5" customHeight="1" spans="1:3">
      <c r="A887" s="4">
        <v>320104</v>
      </c>
      <c r="B887" s="4" t="s">
        <v>7926</v>
      </c>
      <c r="C887" s="4"/>
    </row>
    <row r="888" ht="25.5" customHeight="1" spans="1:3">
      <c r="A888" s="4">
        <v>320105</v>
      </c>
      <c r="B888" s="4" t="s">
        <v>7927</v>
      </c>
      <c r="C888" s="4"/>
    </row>
    <row r="889" ht="25.5" customHeight="1" spans="1:3">
      <c r="A889" s="4">
        <v>320106</v>
      </c>
      <c r="B889" s="4" t="s">
        <v>7928</v>
      </c>
      <c r="C889" s="4"/>
    </row>
    <row r="890" ht="25.5" customHeight="1" spans="1:3">
      <c r="A890" s="4">
        <v>320111</v>
      </c>
      <c r="B890" s="4" t="s">
        <v>7929</v>
      </c>
      <c r="C890" s="4"/>
    </row>
    <row r="891" ht="25.5" customHeight="1" spans="1:3">
      <c r="A891" s="4">
        <v>320113</v>
      </c>
      <c r="B891" s="4" t="s">
        <v>7930</v>
      </c>
      <c r="C891" s="4"/>
    </row>
    <row r="892" ht="25.5" customHeight="1" spans="1:3">
      <c r="A892" s="4">
        <v>320114</v>
      </c>
      <c r="B892" s="4" t="s">
        <v>7931</v>
      </c>
      <c r="C892" s="4"/>
    </row>
    <row r="893" ht="25.5" customHeight="1" spans="1:3">
      <c r="A893" s="4">
        <v>320115</v>
      </c>
      <c r="B893" s="4" t="s">
        <v>7932</v>
      </c>
      <c r="C893" s="4"/>
    </row>
    <row r="894" ht="25.5" customHeight="1" spans="1:3">
      <c r="A894" s="4">
        <v>320116</v>
      </c>
      <c r="B894" s="4" t="s">
        <v>7933</v>
      </c>
      <c r="C894" s="4"/>
    </row>
    <row r="895" ht="25.5" customHeight="1" spans="1:3">
      <c r="A895" s="4">
        <v>320117</v>
      </c>
      <c r="B895" s="4" t="s">
        <v>7934</v>
      </c>
      <c r="C895" s="4"/>
    </row>
    <row r="896" ht="25.5" customHeight="1" spans="1:3">
      <c r="A896" s="4">
        <v>320118</v>
      </c>
      <c r="B896" s="4" t="s">
        <v>7935</v>
      </c>
      <c r="C896" s="4"/>
    </row>
    <row r="897" spans="1:3">
      <c r="A897" s="4">
        <v>320200</v>
      </c>
      <c r="B897" s="4" t="s">
        <v>7936</v>
      </c>
      <c r="C897" s="4"/>
    </row>
    <row r="898" ht="25.5" customHeight="1" spans="1:3">
      <c r="A898" s="4">
        <v>320201</v>
      </c>
      <c r="B898" s="4" t="s">
        <v>7937</v>
      </c>
      <c r="C898" s="4"/>
    </row>
    <row r="899" ht="25.5" customHeight="1" spans="1:3">
      <c r="A899" s="4">
        <v>320202</v>
      </c>
      <c r="B899" s="4" t="s">
        <v>7938</v>
      </c>
      <c r="C899" s="4"/>
    </row>
    <row r="900" ht="25.5" customHeight="1" spans="1:3">
      <c r="A900" s="4">
        <v>320203</v>
      </c>
      <c r="B900" s="4" t="s">
        <v>7939</v>
      </c>
      <c r="C900" s="4"/>
    </row>
    <row r="901" ht="25.5" customHeight="1" spans="1:3">
      <c r="A901" s="4">
        <v>320204</v>
      </c>
      <c r="B901" s="4" t="s">
        <v>7940</v>
      </c>
      <c r="C901" s="4"/>
    </row>
    <row r="902" ht="25.5" customHeight="1" spans="1:3">
      <c r="A902" s="4">
        <v>320205</v>
      </c>
      <c r="B902" s="4" t="s">
        <v>7941</v>
      </c>
      <c r="C902" s="4"/>
    </row>
    <row r="903" ht="25.5" customHeight="1" spans="1:3">
      <c r="A903" s="4">
        <v>320206</v>
      </c>
      <c r="B903" s="4" t="s">
        <v>7942</v>
      </c>
      <c r="C903" s="4"/>
    </row>
    <row r="904" ht="25.5" customHeight="1" spans="1:3">
      <c r="A904" s="4">
        <v>320211</v>
      </c>
      <c r="B904" s="4" t="s">
        <v>7943</v>
      </c>
      <c r="C904" s="4"/>
    </row>
    <row r="905" ht="25.5" customHeight="1" spans="1:3">
      <c r="A905" s="4">
        <v>320281</v>
      </c>
      <c r="B905" s="4" t="s">
        <v>7944</v>
      </c>
      <c r="C905" s="4"/>
    </row>
    <row r="906" ht="25.5" customHeight="1" spans="1:3">
      <c r="A906" s="4">
        <v>320282</v>
      </c>
      <c r="B906" s="4" t="s">
        <v>7945</v>
      </c>
      <c r="C906" s="4"/>
    </row>
    <row r="907" spans="1:3">
      <c r="A907" s="4">
        <v>320300</v>
      </c>
      <c r="B907" s="4" t="s">
        <v>7946</v>
      </c>
      <c r="C907" s="4"/>
    </row>
    <row r="908" ht="25.5" customHeight="1" spans="1:3">
      <c r="A908" s="4">
        <v>320301</v>
      </c>
      <c r="B908" s="4" t="s">
        <v>7947</v>
      </c>
      <c r="C908" s="4"/>
    </row>
    <row r="909" ht="25.5" customHeight="1" spans="1:3">
      <c r="A909" s="4">
        <v>320302</v>
      </c>
      <c r="B909" s="4" t="s">
        <v>7948</v>
      </c>
      <c r="C909" s="4"/>
    </row>
    <row r="910" ht="25.5" customHeight="1" spans="1:3">
      <c r="A910" s="4">
        <v>320303</v>
      </c>
      <c r="B910" s="4" t="s">
        <v>7949</v>
      </c>
      <c r="C910" s="4"/>
    </row>
    <row r="911" ht="25.5" customHeight="1" spans="1:3">
      <c r="A911" s="4">
        <v>320305</v>
      </c>
      <c r="B911" s="4" t="s">
        <v>7950</v>
      </c>
      <c r="C911" s="4"/>
    </row>
    <row r="912" ht="25.5" customHeight="1" spans="1:3">
      <c r="A912" s="4">
        <v>320311</v>
      </c>
      <c r="B912" s="4" t="s">
        <v>7951</v>
      </c>
      <c r="C912" s="4"/>
    </row>
    <row r="913" ht="25.5" customHeight="1" spans="1:3">
      <c r="A913" s="4">
        <v>320312</v>
      </c>
      <c r="B913" s="4" t="s">
        <v>7952</v>
      </c>
      <c r="C913" s="4"/>
    </row>
    <row r="914" spans="1:3">
      <c r="A914" s="4">
        <v>320321</v>
      </c>
      <c r="B914" s="4" t="s">
        <v>7953</v>
      </c>
      <c r="C914" s="4"/>
    </row>
    <row r="915" spans="1:3">
      <c r="A915" s="4">
        <v>320322</v>
      </c>
      <c r="B915" s="4" t="s">
        <v>7954</v>
      </c>
      <c r="C915" s="4"/>
    </row>
    <row r="916" ht="25.5" customHeight="1" spans="1:3">
      <c r="A916" s="4">
        <v>320324</v>
      </c>
      <c r="B916" s="4" t="s">
        <v>7955</v>
      </c>
      <c r="C916" s="4"/>
    </row>
    <row r="917" ht="25.5" customHeight="1" spans="1:3">
      <c r="A917" s="4">
        <v>320381</v>
      </c>
      <c r="B917" s="4" t="s">
        <v>7956</v>
      </c>
      <c r="C917" s="4"/>
    </row>
    <row r="918" ht="25.5" customHeight="1" spans="1:3">
      <c r="A918" s="4">
        <v>320382</v>
      </c>
      <c r="B918" s="4" t="s">
        <v>7957</v>
      </c>
      <c r="C918" s="4"/>
    </row>
    <row r="919" spans="1:3">
      <c r="A919" s="4">
        <v>320400</v>
      </c>
      <c r="B919" s="4" t="s">
        <v>7958</v>
      </c>
      <c r="C919" s="4"/>
    </row>
    <row r="920" ht="25.5" customHeight="1" spans="1:3">
      <c r="A920" s="4">
        <v>320401</v>
      </c>
      <c r="B920" s="4" t="s">
        <v>7959</v>
      </c>
      <c r="C920" s="4"/>
    </row>
    <row r="921" ht="25.5" customHeight="1" spans="1:3">
      <c r="A921" s="4">
        <v>320402</v>
      </c>
      <c r="B921" s="4" t="s">
        <v>7960</v>
      </c>
      <c r="C921" s="4"/>
    </row>
    <row r="922" ht="25.5" customHeight="1" spans="1:3">
      <c r="A922" s="4">
        <v>320404</v>
      </c>
      <c r="B922" s="4" t="s">
        <v>7961</v>
      </c>
      <c r="C922" s="4"/>
    </row>
    <row r="923" ht="25.5" customHeight="1" spans="1:3">
      <c r="A923" s="4">
        <v>320405</v>
      </c>
      <c r="B923" s="4" t="s">
        <v>7962</v>
      </c>
      <c r="C923" s="4"/>
    </row>
    <row r="924" ht="25.5" customHeight="1" spans="1:3">
      <c r="A924" s="4">
        <v>320411</v>
      </c>
      <c r="B924" s="4" t="s">
        <v>7963</v>
      </c>
      <c r="C924" s="4"/>
    </row>
    <row r="925" ht="25.5" customHeight="1" spans="1:3">
      <c r="A925" s="4">
        <v>320412</v>
      </c>
      <c r="B925" s="4" t="s">
        <v>7964</v>
      </c>
      <c r="C925" s="4"/>
    </row>
    <row r="926" ht="25.5" customHeight="1" spans="1:3">
      <c r="A926" s="4">
        <v>320481</v>
      </c>
      <c r="B926" s="4" t="s">
        <v>7965</v>
      </c>
      <c r="C926" s="4"/>
    </row>
    <row r="927" ht="25.5" customHeight="1" spans="1:3">
      <c r="A927" s="4">
        <v>320482</v>
      </c>
      <c r="B927" s="4" t="s">
        <v>7966</v>
      </c>
      <c r="C927" s="4"/>
    </row>
    <row r="928" spans="1:3">
      <c r="A928" s="4">
        <v>320500</v>
      </c>
      <c r="B928" s="4" t="s">
        <v>7967</v>
      </c>
      <c r="C928" s="4"/>
    </row>
    <row r="929" ht="25.5" customHeight="1" spans="1:3">
      <c r="A929" s="4">
        <v>320501</v>
      </c>
      <c r="B929" s="4" t="s">
        <v>7968</v>
      </c>
      <c r="C929" s="4"/>
    </row>
    <row r="930" ht="25.5" customHeight="1" spans="1:3">
      <c r="A930" s="4">
        <v>320505</v>
      </c>
      <c r="B930" s="4" t="s">
        <v>7969</v>
      </c>
      <c r="C930" s="4"/>
    </row>
    <row r="931" ht="25.5" customHeight="1" spans="1:3">
      <c r="A931" s="4">
        <v>320506</v>
      </c>
      <c r="B931" s="4" t="s">
        <v>7970</v>
      </c>
      <c r="C931" s="4"/>
    </row>
    <row r="932" ht="25.5" customHeight="1" spans="1:3">
      <c r="A932" s="4">
        <v>320507</v>
      </c>
      <c r="B932" s="4" t="s">
        <v>7971</v>
      </c>
      <c r="C932" s="4"/>
    </row>
    <row r="933" ht="25.5" customHeight="1" spans="1:3">
      <c r="A933" s="4">
        <v>320508</v>
      </c>
      <c r="B933" s="4" t="s">
        <v>7972</v>
      </c>
      <c r="C933" s="4"/>
    </row>
    <row r="934" ht="25.5" customHeight="1" spans="1:3">
      <c r="A934" s="4">
        <v>320509</v>
      </c>
      <c r="B934" s="4" t="s">
        <v>7973</v>
      </c>
      <c r="C934" s="4"/>
    </row>
    <row r="935" ht="25.5" customHeight="1" spans="1:3">
      <c r="A935" s="4">
        <v>320581</v>
      </c>
      <c r="B935" s="4" t="s">
        <v>7974</v>
      </c>
      <c r="C935" s="4"/>
    </row>
    <row r="936" ht="25.5" customHeight="1" spans="1:3">
      <c r="A936" s="4">
        <v>320582</v>
      </c>
      <c r="B936" s="4" t="s">
        <v>7975</v>
      </c>
      <c r="C936" s="4"/>
    </row>
    <row r="937" ht="25.5" customHeight="1" spans="1:3">
      <c r="A937" s="4">
        <v>320583</v>
      </c>
      <c r="B937" s="4" t="s">
        <v>7976</v>
      </c>
      <c r="C937" s="4"/>
    </row>
    <row r="938" ht="25.5" customHeight="1" spans="1:3">
      <c r="A938" s="4">
        <v>320585</v>
      </c>
      <c r="B938" s="4" t="s">
        <v>7977</v>
      </c>
      <c r="C938" s="4"/>
    </row>
    <row r="939" spans="1:3">
      <c r="A939" s="4">
        <v>320600</v>
      </c>
      <c r="B939" s="4" t="s">
        <v>7978</v>
      </c>
      <c r="C939" s="4"/>
    </row>
    <row r="940" ht="25.5" customHeight="1" spans="1:3">
      <c r="A940" s="4">
        <v>320601</v>
      </c>
      <c r="B940" s="4" t="s">
        <v>7979</v>
      </c>
      <c r="C940" s="4"/>
    </row>
    <row r="941" ht="25.5" customHeight="1" spans="1:3">
      <c r="A941" s="4">
        <v>320602</v>
      </c>
      <c r="B941" s="4" t="s">
        <v>7980</v>
      </c>
      <c r="C941" s="4"/>
    </row>
    <row r="942" ht="25.5" customHeight="1" spans="1:3">
      <c r="A942" s="4">
        <v>320611</v>
      </c>
      <c r="B942" s="4" t="s">
        <v>7981</v>
      </c>
      <c r="C942" s="4"/>
    </row>
    <row r="943" ht="25.5" customHeight="1" spans="1:3">
      <c r="A943" s="4">
        <v>320612</v>
      </c>
      <c r="B943" s="4" t="s">
        <v>7982</v>
      </c>
      <c r="C943" s="4"/>
    </row>
    <row r="944" ht="25.5" customHeight="1" spans="1:3">
      <c r="A944" s="4">
        <v>320621</v>
      </c>
      <c r="B944" s="4" t="s">
        <v>7983</v>
      </c>
      <c r="C944" s="4"/>
    </row>
    <row r="945" ht="25.5" customHeight="1" spans="1:3">
      <c r="A945" s="4">
        <v>320623</v>
      </c>
      <c r="B945" s="4" t="s">
        <v>7984</v>
      </c>
      <c r="C945" s="4"/>
    </row>
    <row r="946" ht="25.5" customHeight="1" spans="1:3">
      <c r="A946" s="4">
        <v>320681</v>
      </c>
      <c r="B946" s="4" t="s">
        <v>7985</v>
      </c>
      <c r="C946" s="4"/>
    </row>
    <row r="947" ht="25.5" customHeight="1" spans="1:3">
      <c r="A947" s="4">
        <v>320682</v>
      </c>
      <c r="B947" s="4" t="s">
        <v>7986</v>
      </c>
      <c r="C947" s="4"/>
    </row>
    <row r="948" ht="25.5" customHeight="1" spans="1:3">
      <c r="A948" s="4">
        <v>320684</v>
      </c>
      <c r="B948" s="4" t="s">
        <v>7987</v>
      </c>
      <c r="C948" s="4"/>
    </row>
    <row r="949" ht="25.5" customHeight="1" spans="1:3">
      <c r="A949" s="4">
        <v>320700</v>
      </c>
      <c r="B949" s="4" t="s">
        <v>7988</v>
      </c>
      <c r="C949" s="4"/>
    </row>
    <row r="950" ht="25.5" customHeight="1" spans="1:3">
      <c r="A950" s="4">
        <v>320701</v>
      </c>
      <c r="B950" s="4" t="s">
        <v>7989</v>
      </c>
      <c r="C950" s="4"/>
    </row>
    <row r="951" ht="25.5" customHeight="1" spans="1:3">
      <c r="A951" s="4">
        <v>320703</v>
      </c>
      <c r="B951" s="4" t="s">
        <v>7990</v>
      </c>
      <c r="C951" s="4"/>
    </row>
    <row r="952" ht="25.5" customHeight="1" spans="1:3">
      <c r="A952" s="4">
        <v>320706</v>
      </c>
      <c r="B952" s="4" t="s">
        <v>7991</v>
      </c>
      <c r="C952" s="4"/>
    </row>
    <row r="953" ht="25.5" customHeight="1" spans="1:3">
      <c r="A953" s="4">
        <v>320707</v>
      </c>
      <c r="B953" s="4" t="s">
        <v>7992</v>
      </c>
      <c r="C953" s="4"/>
    </row>
    <row r="954" ht="25.5" customHeight="1" spans="1:3">
      <c r="A954" s="4">
        <v>320722</v>
      </c>
      <c r="B954" s="4" t="s">
        <v>7993</v>
      </c>
      <c r="C954" s="4"/>
    </row>
    <row r="955" ht="25.5" customHeight="1" spans="1:3">
      <c r="A955" s="4">
        <v>320723</v>
      </c>
      <c r="B955" s="4" t="s">
        <v>7994</v>
      </c>
      <c r="C955" s="4"/>
    </row>
    <row r="956" ht="25.5" customHeight="1" spans="1:3">
      <c r="A956" s="4">
        <v>320724</v>
      </c>
      <c r="B956" s="4" t="s">
        <v>7995</v>
      </c>
      <c r="C956" s="4"/>
    </row>
    <row r="957" spans="1:3">
      <c r="A957" s="4">
        <v>320800</v>
      </c>
      <c r="B957" s="4" t="s">
        <v>7996</v>
      </c>
      <c r="C957" s="4"/>
    </row>
    <row r="958" ht="25.5" customHeight="1" spans="1:3">
      <c r="A958" s="4">
        <v>320801</v>
      </c>
      <c r="B958" s="4" t="s">
        <v>7997</v>
      </c>
      <c r="C958" s="4"/>
    </row>
    <row r="959" ht="25.5" customHeight="1" spans="1:3">
      <c r="A959" s="4">
        <v>320802</v>
      </c>
      <c r="B959" s="4" t="s">
        <v>7998</v>
      </c>
      <c r="C959" s="4"/>
    </row>
    <row r="960" ht="25.5" customHeight="1" spans="1:3">
      <c r="A960" s="4">
        <v>320803</v>
      </c>
      <c r="B960" s="4" t="s">
        <v>7999</v>
      </c>
      <c r="C960" s="4"/>
    </row>
    <row r="961" ht="25.5" customHeight="1" spans="1:3">
      <c r="A961" s="4">
        <v>320804</v>
      </c>
      <c r="B961" s="4" t="s">
        <v>8000</v>
      </c>
      <c r="C961" s="4"/>
    </row>
    <row r="962" ht="25.5" customHeight="1" spans="1:3">
      <c r="A962" s="4">
        <v>320811</v>
      </c>
      <c r="B962" s="4" t="s">
        <v>8001</v>
      </c>
      <c r="C962" s="4"/>
    </row>
    <row r="963" ht="25.5" customHeight="1" spans="1:3">
      <c r="A963" s="4">
        <v>320826</v>
      </c>
      <c r="B963" s="4" t="s">
        <v>8002</v>
      </c>
      <c r="C963" s="4"/>
    </row>
    <row r="964" ht="25.5" customHeight="1" spans="1:3">
      <c r="A964" s="4">
        <v>320829</v>
      </c>
      <c r="B964" s="4" t="s">
        <v>8003</v>
      </c>
      <c r="C964" s="4"/>
    </row>
    <row r="965" ht="25.5" customHeight="1" spans="1:3">
      <c r="A965" s="4">
        <v>320830</v>
      </c>
      <c r="B965" s="4" t="s">
        <v>8004</v>
      </c>
      <c r="C965" s="4"/>
    </row>
    <row r="966" ht="25.5" customHeight="1" spans="1:3">
      <c r="A966" s="4">
        <v>320831</v>
      </c>
      <c r="B966" s="4" t="s">
        <v>8005</v>
      </c>
      <c r="C966" s="4"/>
    </row>
    <row r="967" spans="1:3">
      <c r="A967" s="4">
        <v>320900</v>
      </c>
      <c r="B967" s="4" t="s">
        <v>8006</v>
      </c>
      <c r="C967" s="4"/>
    </row>
    <row r="968" ht="25.5" customHeight="1" spans="1:3">
      <c r="A968" s="4">
        <v>320901</v>
      </c>
      <c r="B968" s="4" t="s">
        <v>8007</v>
      </c>
      <c r="C968" s="4"/>
    </row>
    <row r="969" ht="25.5" customHeight="1" spans="1:3">
      <c r="A969" s="4">
        <v>320902</v>
      </c>
      <c r="B969" s="4" t="s">
        <v>8008</v>
      </c>
      <c r="C969" s="4"/>
    </row>
    <row r="970" ht="25.5" customHeight="1" spans="1:3">
      <c r="A970" s="4">
        <v>320903</v>
      </c>
      <c r="B970" s="4" t="s">
        <v>8009</v>
      </c>
      <c r="C970" s="4"/>
    </row>
    <row r="971" ht="25.5" customHeight="1" spans="1:3">
      <c r="A971" s="4">
        <v>320921</v>
      </c>
      <c r="B971" s="4" t="s">
        <v>8010</v>
      </c>
      <c r="C971" s="4"/>
    </row>
    <row r="972" ht="25.5" customHeight="1" spans="1:3">
      <c r="A972" s="4">
        <v>320922</v>
      </c>
      <c r="B972" s="4" t="s">
        <v>8011</v>
      </c>
      <c r="C972" s="4"/>
    </row>
    <row r="973" ht="25.5" customHeight="1" spans="1:3">
      <c r="A973" s="4">
        <v>320923</v>
      </c>
      <c r="B973" s="4" t="s">
        <v>8012</v>
      </c>
      <c r="C973" s="4"/>
    </row>
    <row r="974" ht="25.5" customHeight="1" spans="1:3">
      <c r="A974" s="4">
        <v>320924</v>
      </c>
      <c r="B974" s="4" t="s">
        <v>8013</v>
      </c>
      <c r="C974" s="4"/>
    </row>
    <row r="975" ht="25.5" customHeight="1" spans="1:3">
      <c r="A975" s="4">
        <v>320925</v>
      </c>
      <c r="B975" s="4" t="s">
        <v>8014</v>
      </c>
      <c r="C975" s="4"/>
    </row>
    <row r="976" ht="25.5" customHeight="1" spans="1:3">
      <c r="A976" s="4">
        <v>320981</v>
      </c>
      <c r="B976" s="4" t="s">
        <v>8015</v>
      </c>
      <c r="C976" s="4"/>
    </row>
    <row r="977" ht="25.5" customHeight="1" spans="1:3">
      <c r="A977" s="4">
        <v>320982</v>
      </c>
      <c r="B977" s="4" t="s">
        <v>8016</v>
      </c>
      <c r="C977" s="4"/>
    </row>
    <row r="978" spans="1:3">
      <c r="A978" s="4">
        <v>321000</v>
      </c>
      <c r="B978" s="4" t="s">
        <v>8017</v>
      </c>
      <c r="C978" s="4"/>
    </row>
    <row r="979" ht="25.5" customHeight="1" spans="1:3">
      <c r="A979" s="4">
        <v>321001</v>
      </c>
      <c r="B979" s="4" t="s">
        <v>8018</v>
      </c>
      <c r="C979" s="4"/>
    </row>
    <row r="980" ht="25.5" customHeight="1" spans="1:3">
      <c r="A980" s="4">
        <v>321002</v>
      </c>
      <c r="B980" s="4" t="s">
        <v>8019</v>
      </c>
      <c r="C980" s="4"/>
    </row>
    <row r="981" ht="25.5" customHeight="1" spans="1:3">
      <c r="A981" s="4">
        <v>321003</v>
      </c>
      <c r="B981" s="4" t="s">
        <v>8020</v>
      </c>
      <c r="C981" s="4"/>
    </row>
    <row r="982" ht="25.5" customHeight="1" spans="1:3">
      <c r="A982" s="4">
        <v>321012</v>
      </c>
      <c r="B982" s="4" t="s">
        <v>8021</v>
      </c>
      <c r="C982" s="4"/>
    </row>
    <row r="983" ht="25.5" customHeight="1" spans="1:3">
      <c r="A983" s="4">
        <v>321023</v>
      </c>
      <c r="B983" s="4" t="s">
        <v>8022</v>
      </c>
      <c r="C983" s="4"/>
    </row>
    <row r="984" ht="25.5" customHeight="1" spans="1:3">
      <c r="A984" s="4">
        <v>321081</v>
      </c>
      <c r="B984" s="4" t="s">
        <v>8023</v>
      </c>
      <c r="C984" s="4"/>
    </row>
    <row r="985" ht="25.5" customHeight="1" spans="1:3">
      <c r="A985" s="4">
        <v>321084</v>
      </c>
      <c r="B985" s="4" t="s">
        <v>8024</v>
      </c>
      <c r="C985" s="4"/>
    </row>
    <row r="986" spans="1:3">
      <c r="A986" s="4">
        <v>321100</v>
      </c>
      <c r="B986" s="4" t="s">
        <v>8025</v>
      </c>
      <c r="C986" s="4"/>
    </row>
    <row r="987" ht="25.5" customHeight="1" spans="1:3">
      <c r="A987" s="4">
        <v>321101</v>
      </c>
      <c r="B987" s="4" t="s">
        <v>8026</v>
      </c>
      <c r="C987" s="4"/>
    </row>
    <row r="988" ht="25.5" customHeight="1" spans="1:3">
      <c r="A988" s="4">
        <v>321102</v>
      </c>
      <c r="B988" s="4" t="s">
        <v>8027</v>
      </c>
      <c r="C988" s="4"/>
    </row>
    <row r="989" ht="25.5" customHeight="1" spans="1:3">
      <c r="A989" s="4">
        <v>321111</v>
      </c>
      <c r="B989" s="4" t="s">
        <v>8028</v>
      </c>
      <c r="C989" s="4"/>
    </row>
    <row r="990" ht="25.5" customHeight="1" spans="1:3">
      <c r="A990" s="4">
        <v>321112</v>
      </c>
      <c r="B990" s="4" t="s">
        <v>8029</v>
      </c>
      <c r="C990" s="4"/>
    </row>
    <row r="991" ht="25.5" customHeight="1" spans="1:3">
      <c r="A991" s="4">
        <v>321181</v>
      </c>
      <c r="B991" s="4" t="s">
        <v>8030</v>
      </c>
      <c r="C991" s="4"/>
    </row>
    <row r="992" ht="25.5" customHeight="1" spans="1:3">
      <c r="A992" s="4">
        <v>321182</v>
      </c>
      <c r="B992" s="4" t="s">
        <v>8031</v>
      </c>
      <c r="C992" s="4"/>
    </row>
    <row r="993" ht="25.5" customHeight="1" spans="1:3">
      <c r="A993" s="4">
        <v>321183</v>
      </c>
      <c r="B993" s="4" t="s">
        <v>8032</v>
      </c>
      <c r="C993" s="4"/>
    </row>
    <row r="994" spans="1:3">
      <c r="A994" s="4">
        <v>321200</v>
      </c>
      <c r="B994" s="4" t="s">
        <v>8033</v>
      </c>
      <c r="C994" s="4"/>
    </row>
    <row r="995" ht="25.5" customHeight="1" spans="1:3">
      <c r="A995" s="4">
        <v>321201</v>
      </c>
      <c r="B995" s="4" t="s">
        <v>8034</v>
      </c>
      <c r="C995" s="4"/>
    </row>
    <row r="996" ht="25.5" customHeight="1" spans="1:3">
      <c r="A996" s="4">
        <v>321202</v>
      </c>
      <c r="B996" s="4" t="s">
        <v>8035</v>
      </c>
      <c r="C996" s="4"/>
    </row>
    <row r="997" ht="25.5" customHeight="1" spans="1:3">
      <c r="A997" s="4">
        <v>321203</v>
      </c>
      <c r="B997" s="4" t="s">
        <v>8036</v>
      </c>
      <c r="C997" s="4"/>
    </row>
    <row r="998" ht="25.5" customHeight="1" spans="1:3">
      <c r="A998" s="4">
        <v>321204</v>
      </c>
      <c r="B998" s="4" t="s">
        <v>8037</v>
      </c>
      <c r="C998" s="4"/>
    </row>
    <row r="999" ht="25.5" customHeight="1" spans="1:3">
      <c r="A999" s="4">
        <v>321281</v>
      </c>
      <c r="B999" s="4" t="s">
        <v>8038</v>
      </c>
      <c r="C999" s="4"/>
    </row>
    <row r="1000" ht="25.5" customHeight="1" spans="1:3">
      <c r="A1000" s="4">
        <v>321282</v>
      </c>
      <c r="B1000" s="4" t="s">
        <v>8039</v>
      </c>
      <c r="C1000" s="4"/>
    </row>
    <row r="1001" ht="25.5" customHeight="1" spans="1:3">
      <c r="A1001" s="4">
        <v>321283</v>
      </c>
      <c r="B1001" s="4" t="s">
        <v>8040</v>
      </c>
      <c r="C1001" s="4"/>
    </row>
    <row r="1002" spans="1:3">
      <c r="A1002" s="4">
        <v>321300</v>
      </c>
      <c r="B1002" s="4" t="s">
        <v>8041</v>
      </c>
      <c r="C1002" s="4"/>
    </row>
    <row r="1003" ht="25.5" customHeight="1" spans="1:3">
      <c r="A1003" s="4">
        <v>321301</v>
      </c>
      <c r="B1003" s="4" t="s">
        <v>8042</v>
      </c>
      <c r="C1003" s="4"/>
    </row>
    <row r="1004" ht="25.5" customHeight="1" spans="1:3">
      <c r="A1004" s="4">
        <v>321302</v>
      </c>
      <c r="B1004" s="4" t="s">
        <v>8043</v>
      </c>
      <c r="C1004" s="4"/>
    </row>
    <row r="1005" ht="25.5" customHeight="1" spans="1:3">
      <c r="A1005" s="4">
        <v>321311</v>
      </c>
      <c r="B1005" s="4" t="s">
        <v>8044</v>
      </c>
      <c r="C1005" s="4"/>
    </row>
    <row r="1006" ht="25.5" customHeight="1" spans="1:3">
      <c r="A1006" s="4">
        <v>321322</v>
      </c>
      <c r="B1006" s="4" t="s">
        <v>8045</v>
      </c>
      <c r="C1006" s="4"/>
    </row>
    <row r="1007" ht="25.5" customHeight="1" spans="1:3">
      <c r="A1007" s="4">
        <v>321323</v>
      </c>
      <c r="B1007" s="4" t="s">
        <v>8046</v>
      </c>
      <c r="C1007" s="4"/>
    </row>
    <row r="1008" ht="25.5" customHeight="1" spans="1:3">
      <c r="A1008" s="4">
        <v>321324</v>
      </c>
      <c r="B1008" s="4" t="s">
        <v>8047</v>
      </c>
      <c r="C1008" s="4"/>
    </row>
    <row r="1009" spans="1:3">
      <c r="A1009" s="4">
        <v>330000</v>
      </c>
      <c r="B1009" s="4" t="s">
        <v>8048</v>
      </c>
      <c r="C1009" s="4"/>
    </row>
    <row r="1010" spans="1:3">
      <c r="A1010" s="4">
        <v>330100</v>
      </c>
      <c r="B1010" s="4" t="s">
        <v>8049</v>
      </c>
      <c r="C1010" s="4"/>
    </row>
    <row r="1011" ht="25.5" customHeight="1" spans="1:3">
      <c r="A1011" s="4">
        <v>330101</v>
      </c>
      <c r="B1011" s="4" t="s">
        <v>8050</v>
      </c>
      <c r="C1011" s="4"/>
    </row>
    <row r="1012" ht="25.5" customHeight="1" spans="1:3">
      <c r="A1012" s="4">
        <v>330102</v>
      </c>
      <c r="B1012" s="4" t="s">
        <v>8051</v>
      </c>
      <c r="C1012" s="4"/>
    </row>
    <row r="1013" ht="25.5" customHeight="1" spans="1:3">
      <c r="A1013" s="4">
        <v>330103</v>
      </c>
      <c r="B1013" s="4" t="s">
        <v>8052</v>
      </c>
      <c r="C1013" s="4"/>
    </row>
    <row r="1014" ht="25.5" customHeight="1" spans="1:3">
      <c r="A1014" s="4">
        <v>330104</v>
      </c>
      <c r="B1014" s="4" t="s">
        <v>8053</v>
      </c>
      <c r="C1014" s="4"/>
    </row>
    <row r="1015" ht="25.5" customHeight="1" spans="1:3">
      <c r="A1015" s="4">
        <v>330105</v>
      </c>
      <c r="B1015" s="4" t="s">
        <v>8054</v>
      </c>
      <c r="C1015" s="4"/>
    </row>
    <row r="1016" ht="25.5" customHeight="1" spans="1:3">
      <c r="A1016" s="4">
        <v>330106</v>
      </c>
      <c r="B1016" s="4" t="s">
        <v>8055</v>
      </c>
      <c r="C1016" s="4"/>
    </row>
    <row r="1017" ht="25.5" customHeight="1" spans="1:3">
      <c r="A1017" s="4">
        <v>330108</v>
      </c>
      <c r="B1017" s="4" t="s">
        <v>8056</v>
      </c>
      <c r="C1017" s="4"/>
    </row>
    <row r="1018" ht="25.5" customHeight="1" spans="1:3">
      <c r="A1018" s="4">
        <v>330109</v>
      </c>
      <c r="B1018" s="4" t="s">
        <v>8057</v>
      </c>
      <c r="C1018" s="4"/>
    </row>
    <row r="1019" ht="25.5" customHeight="1" spans="1:3">
      <c r="A1019" s="4">
        <v>330110</v>
      </c>
      <c r="B1019" s="4" t="s">
        <v>8058</v>
      </c>
      <c r="C1019" s="4"/>
    </row>
    <row r="1020" ht="25.5" customHeight="1" spans="1:3">
      <c r="A1020" s="4">
        <v>330122</v>
      </c>
      <c r="B1020" s="4" t="s">
        <v>8059</v>
      </c>
      <c r="C1020" s="4"/>
    </row>
    <row r="1021" ht="25.5" customHeight="1" spans="1:3">
      <c r="A1021" s="4">
        <v>330127</v>
      </c>
      <c r="B1021" s="4" t="s">
        <v>8060</v>
      </c>
      <c r="C1021" s="4"/>
    </row>
    <row r="1022" ht="25.5" customHeight="1" spans="1:3">
      <c r="A1022" s="4">
        <v>330182</v>
      </c>
      <c r="B1022" s="4" t="s">
        <v>8061</v>
      </c>
      <c r="C1022" s="4"/>
    </row>
    <row r="1023" ht="25.5" customHeight="1" spans="1:3">
      <c r="A1023" s="4">
        <v>330183</v>
      </c>
      <c r="B1023" s="4" t="s">
        <v>8062</v>
      </c>
      <c r="C1023" s="4"/>
    </row>
    <row r="1024" ht="25.5" customHeight="1" spans="1:3">
      <c r="A1024" s="4">
        <v>330185</v>
      </c>
      <c r="B1024" s="4" t="s">
        <v>8063</v>
      </c>
      <c r="C1024" s="4"/>
    </row>
    <row r="1025" spans="1:3">
      <c r="A1025" s="4">
        <v>330200</v>
      </c>
      <c r="B1025" s="4" t="s">
        <v>8064</v>
      </c>
      <c r="C1025" s="4"/>
    </row>
    <row r="1026" ht="25.5" customHeight="1" spans="1:3">
      <c r="A1026" s="4">
        <v>330201</v>
      </c>
      <c r="B1026" s="4" t="s">
        <v>8065</v>
      </c>
      <c r="C1026" s="4"/>
    </row>
    <row r="1027" ht="25.5" customHeight="1" spans="1:3">
      <c r="A1027" s="4">
        <v>330203</v>
      </c>
      <c r="B1027" s="4" t="s">
        <v>8066</v>
      </c>
      <c r="C1027" s="4"/>
    </row>
    <row r="1028" ht="25.5" customHeight="1" spans="1:3">
      <c r="A1028" s="4">
        <v>330204</v>
      </c>
      <c r="B1028" s="4" t="s">
        <v>8067</v>
      </c>
      <c r="C1028" s="4"/>
    </row>
    <row r="1029" ht="25.5" customHeight="1" spans="1:3">
      <c r="A1029" s="4">
        <v>330205</v>
      </c>
      <c r="B1029" s="4" t="s">
        <v>8068</v>
      </c>
      <c r="C1029" s="4"/>
    </row>
    <row r="1030" ht="25.5" customHeight="1" spans="1:3">
      <c r="A1030" s="4">
        <v>330206</v>
      </c>
      <c r="B1030" s="4" t="s">
        <v>8069</v>
      </c>
      <c r="C1030" s="4"/>
    </row>
    <row r="1031" ht="25.5" customHeight="1" spans="1:3">
      <c r="A1031" s="4">
        <v>330211</v>
      </c>
      <c r="B1031" s="4" t="s">
        <v>8070</v>
      </c>
      <c r="C1031" s="4"/>
    </row>
    <row r="1032" ht="25.5" customHeight="1" spans="1:3">
      <c r="A1032" s="4">
        <v>330212</v>
      </c>
      <c r="B1032" s="4" t="s">
        <v>8071</v>
      </c>
      <c r="C1032" s="4"/>
    </row>
    <row r="1033" ht="25.5" customHeight="1" spans="1:3">
      <c r="A1033" s="4">
        <v>330225</v>
      </c>
      <c r="B1033" s="4" t="s">
        <v>8072</v>
      </c>
      <c r="C1033" s="4"/>
    </row>
    <row r="1034" ht="25.5" customHeight="1" spans="1:3">
      <c r="A1034" s="4">
        <v>330226</v>
      </c>
      <c r="B1034" s="4" t="s">
        <v>8073</v>
      </c>
      <c r="C1034" s="4"/>
    </row>
    <row r="1035" ht="25.5" customHeight="1" spans="1:3">
      <c r="A1035" s="4">
        <v>330281</v>
      </c>
      <c r="B1035" s="4" t="s">
        <v>8074</v>
      </c>
      <c r="C1035" s="4"/>
    </row>
    <row r="1036" ht="25.5" customHeight="1" spans="1:3">
      <c r="A1036" s="4">
        <v>330282</v>
      </c>
      <c r="B1036" s="4" t="s">
        <v>8075</v>
      </c>
      <c r="C1036" s="4"/>
    </row>
    <row r="1037" ht="25.5" customHeight="1" spans="1:3">
      <c r="A1037" s="4">
        <v>330283</v>
      </c>
      <c r="B1037" s="4" t="s">
        <v>8076</v>
      </c>
      <c r="C1037" s="4"/>
    </row>
    <row r="1038" spans="1:3">
      <c r="A1038" s="4">
        <v>330300</v>
      </c>
      <c r="B1038" s="4" t="s">
        <v>8077</v>
      </c>
      <c r="C1038" s="4"/>
    </row>
    <row r="1039" ht="25.5" customHeight="1" spans="1:3">
      <c r="A1039" s="4">
        <v>330301</v>
      </c>
      <c r="B1039" s="4" t="s">
        <v>8078</v>
      </c>
      <c r="C1039" s="4"/>
    </row>
    <row r="1040" ht="25.5" customHeight="1" spans="1:3">
      <c r="A1040" s="4">
        <v>330302</v>
      </c>
      <c r="B1040" s="4" t="s">
        <v>8079</v>
      </c>
      <c r="C1040" s="4"/>
    </row>
    <row r="1041" ht="25.5" customHeight="1" spans="1:3">
      <c r="A1041" s="4">
        <v>330303</v>
      </c>
      <c r="B1041" s="4" t="s">
        <v>8080</v>
      </c>
      <c r="C1041" s="4"/>
    </row>
    <row r="1042" ht="25.5" customHeight="1" spans="1:3">
      <c r="A1042" s="4">
        <v>330304</v>
      </c>
      <c r="B1042" s="4" t="s">
        <v>8081</v>
      </c>
      <c r="C1042" s="4"/>
    </row>
    <row r="1043" ht="25.5" customHeight="1" spans="1:3">
      <c r="A1043" s="4">
        <v>330322</v>
      </c>
      <c r="B1043" s="4" t="s">
        <v>8082</v>
      </c>
      <c r="C1043" s="4"/>
    </row>
    <row r="1044" ht="25.5" customHeight="1" spans="1:3">
      <c r="A1044" s="4">
        <v>330324</v>
      </c>
      <c r="B1044" s="4" t="s">
        <v>8083</v>
      </c>
      <c r="C1044" s="4"/>
    </row>
    <row r="1045" ht="25.5" customHeight="1" spans="1:3">
      <c r="A1045" s="4">
        <v>330326</v>
      </c>
      <c r="B1045" s="4" t="s">
        <v>8084</v>
      </c>
      <c r="C1045" s="4"/>
    </row>
    <row r="1046" ht="25.5" customHeight="1" spans="1:3">
      <c r="A1046" s="4">
        <v>330327</v>
      </c>
      <c r="B1046" s="4" t="s">
        <v>8085</v>
      </c>
      <c r="C1046" s="4"/>
    </row>
    <row r="1047" ht="25.5" customHeight="1" spans="1:3">
      <c r="A1047" s="4">
        <v>330328</v>
      </c>
      <c r="B1047" s="4" t="s">
        <v>8086</v>
      </c>
      <c r="C1047" s="4"/>
    </row>
    <row r="1048" ht="25.5" customHeight="1" spans="1:3">
      <c r="A1048" s="4">
        <v>330329</v>
      </c>
      <c r="B1048" s="4" t="s">
        <v>8087</v>
      </c>
      <c r="C1048" s="4"/>
    </row>
    <row r="1049" ht="25.5" customHeight="1" spans="1:3">
      <c r="A1049" s="4">
        <v>330381</v>
      </c>
      <c r="B1049" s="4" t="s">
        <v>8088</v>
      </c>
      <c r="C1049" s="4"/>
    </row>
    <row r="1050" ht="25.5" customHeight="1" spans="1:3">
      <c r="A1050" s="4">
        <v>330382</v>
      </c>
      <c r="B1050" s="4" t="s">
        <v>8089</v>
      </c>
      <c r="C1050" s="4"/>
    </row>
    <row r="1051" spans="1:3">
      <c r="A1051" s="4">
        <v>330400</v>
      </c>
      <c r="B1051" s="4" t="s">
        <v>8090</v>
      </c>
      <c r="C1051" s="4"/>
    </row>
    <row r="1052" ht="25.5" customHeight="1" spans="1:3">
      <c r="A1052" s="4">
        <v>330401</v>
      </c>
      <c r="B1052" s="4" t="s">
        <v>8091</v>
      </c>
      <c r="C1052" s="4"/>
    </row>
    <row r="1053" ht="25.5" customHeight="1" spans="1:3">
      <c r="A1053" s="4">
        <v>330402</v>
      </c>
      <c r="B1053" s="4" t="s">
        <v>8092</v>
      </c>
      <c r="C1053" s="4"/>
    </row>
    <row r="1054" ht="25.5" customHeight="1" spans="1:3">
      <c r="A1054" s="4">
        <v>330411</v>
      </c>
      <c r="B1054" s="4" t="s">
        <v>8093</v>
      </c>
      <c r="C1054" s="4"/>
    </row>
    <row r="1055" ht="25.5" customHeight="1" spans="1:3">
      <c r="A1055" s="4">
        <v>330421</v>
      </c>
      <c r="B1055" s="4" t="s">
        <v>8094</v>
      </c>
      <c r="C1055" s="4"/>
    </row>
    <row r="1056" ht="25.5" customHeight="1" spans="1:3">
      <c r="A1056" s="4">
        <v>330424</v>
      </c>
      <c r="B1056" s="4" t="s">
        <v>8095</v>
      </c>
      <c r="C1056" s="4"/>
    </row>
    <row r="1057" ht="25.5" customHeight="1" spans="1:3">
      <c r="A1057" s="4">
        <v>330481</v>
      </c>
      <c r="B1057" s="4" t="s">
        <v>8096</v>
      </c>
      <c r="C1057" s="4"/>
    </row>
    <row r="1058" ht="25.5" customHeight="1" spans="1:3">
      <c r="A1058" s="4">
        <v>330482</v>
      </c>
      <c r="B1058" s="4" t="s">
        <v>8097</v>
      </c>
      <c r="C1058" s="4"/>
    </row>
    <row r="1059" ht="25.5" customHeight="1" spans="1:3">
      <c r="A1059" s="4">
        <v>330483</v>
      </c>
      <c r="B1059" s="4" t="s">
        <v>8098</v>
      </c>
      <c r="C1059" s="4"/>
    </row>
    <row r="1060" spans="1:3">
      <c r="A1060" s="4">
        <v>330500</v>
      </c>
      <c r="B1060" s="4" t="s">
        <v>8099</v>
      </c>
      <c r="C1060" s="4"/>
    </row>
    <row r="1061" ht="25.5" customHeight="1" spans="1:3">
      <c r="A1061" s="4">
        <v>330501</v>
      </c>
      <c r="B1061" s="4" t="s">
        <v>8100</v>
      </c>
      <c r="C1061" s="4"/>
    </row>
    <row r="1062" ht="25.5" customHeight="1" spans="1:3">
      <c r="A1062" s="4">
        <v>330502</v>
      </c>
      <c r="B1062" s="4" t="s">
        <v>8101</v>
      </c>
      <c r="C1062" s="4"/>
    </row>
    <row r="1063" ht="25.5" customHeight="1" spans="1:3">
      <c r="A1063" s="4">
        <v>330503</v>
      </c>
      <c r="B1063" s="4" t="s">
        <v>8102</v>
      </c>
      <c r="C1063" s="4"/>
    </row>
    <row r="1064" ht="25.5" customHeight="1" spans="1:3">
      <c r="A1064" s="4">
        <v>330521</v>
      </c>
      <c r="B1064" s="4" t="s">
        <v>8103</v>
      </c>
      <c r="C1064" s="4"/>
    </row>
    <row r="1065" ht="25.5" customHeight="1" spans="1:3">
      <c r="A1065" s="4">
        <v>330522</v>
      </c>
      <c r="B1065" s="4" t="s">
        <v>8104</v>
      </c>
      <c r="C1065" s="4"/>
    </row>
    <row r="1066" ht="25.5" customHeight="1" spans="1:3">
      <c r="A1066" s="4">
        <v>330523</v>
      </c>
      <c r="B1066" s="4" t="s">
        <v>8105</v>
      </c>
      <c r="C1066" s="4"/>
    </row>
    <row r="1067" spans="1:3">
      <c r="A1067" s="4">
        <v>330600</v>
      </c>
      <c r="B1067" s="4" t="s">
        <v>8106</v>
      </c>
      <c r="C1067" s="4"/>
    </row>
    <row r="1068" ht="25.5" customHeight="1" spans="1:3">
      <c r="A1068" s="4">
        <v>330601</v>
      </c>
      <c r="B1068" s="4" t="s">
        <v>8107</v>
      </c>
      <c r="C1068" s="4"/>
    </row>
    <row r="1069" ht="25.5" customHeight="1" spans="1:3">
      <c r="A1069" s="4">
        <v>330602</v>
      </c>
      <c r="B1069" s="4" t="s">
        <v>8108</v>
      </c>
      <c r="C1069" s="4"/>
    </row>
    <row r="1070" ht="25.5" customHeight="1" spans="1:3">
      <c r="A1070" s="4">
        <v>330603</v>
      </c>
      <c r="B1070" s="4" t="s">
        <v>8109</v>
      </c>
      <c r="C1070" s="4"/>
    </row>
    <row r="1071" ht="25.5" customHeight="1" spans="1:3">
      <c r="A1071" s="4">
        <v>330604</v>
      </c>
      <c r="B1071" s="4" t="s">
        <v>8110</v>
      </c>
      <c r="C1071" s="4"/>
    </row>
    <row r="1072" ht="25.5" customHeight="1" spans="1:3">
      <c r="A1072" s="4">
        <v>330624</v>
      </c>
      <c r="B1072" s="4" t="s">
        <v>8111</v>
      </c>
      <c r="C1072" s="4"/>
    </row>
    <row r="1073" ht="25.5" customHeight="1" spans="1:3">
      <c r="A1073" s="4">
        <v>330681</v>
      </c>
      <c r="B1073" s="4" t="s">
        <v>8112</v>
      </c>
      <c r="C1073" s="4"/>
    </row>
    <row r="1074" ht="25.5" customHeight="1" spans="1:3">
      <c r="A1074" s="4">
        <v>330683</v>
      </c>
      <c r="B1074" s="4" t="s">
        <v>8113</v>
      </c>
      <c r="C1074" s="4"/>
    </row>
    <row r="1075" spans="1:3">
      <c r="A1075" s="4">
        <v>330700</v>
      </c>
      <c r="B1075" s="4" t="s">
        <v>8114</v>
      </c>
      <c r="C1075" s="4"/>
    </row>
    <row r="1076" ht="25.5" customHeight="1" spans="1:3">
      <c r="A1076" s="4">
        <v>330701</v>
      </c>
      <c r="B1076" s="4" t="s">
        <v>8115</v>
      </c>
      <c r="C1076" s="4"/>
    </row>
    <row r="1077" ht="25.5" customHeight="1" spans="1:3">
      <c r="A1077" s="4">
        <v>330702</v>
      </c>
      <c r="B1077" s="4" t="s">
        <v>8116</v>
      </c>
      <c r="C1077" s="4"/>
    </row>
    <row r="1078" ht="25.5" customHeight="1" spans="1:3">
      <c r="A1078" s="4">
        <v>330703</v>
      </c>
      <c r="B1078" s="4" t="s">
        <v>8117</v>
      </c>
      <c r="C1078" s="4"/>
    </row>
    <row r="1079" ht="25.5" customHeight="1" spans="1:3">
      <c r="A1079" s="4">
        <v>330723</v>
      </c>
      <c r="B1079" s="4" t="s">
        <v>8118</v>
      </c>
      <c r="C1079" s="4"/>
    </row>
    <row r="1080" ht="25.5" customHeight="1" spans="1:3">
      <c r="A1080" s="4">
        <v>330726</v>
      </c>
      <c r="B1080" s="4" t="s">
        <v>8119</v>
      </c>
      <c r="C1080" s="4"/>
    </row>
    <row r="1081" ht="25.5" customHeight="1" spans="1:3">
      <c r="A1081" s="4">
        <v>330727</v>
      </c>
      <c r="B1081" s="4" t="s">
        <v>8120</v>
      </c>
      <c r="C1081" s="4"/>
    </row>
    <row r="1082" ht="25.5" customHeight="1" spans="1:3">
      <c r="A1082" s="4">
        <v>330781</v>
      </c>
      <c r="B1082" s="4" t="s">
        <v>8121</v>
      </c>
      <c r="C1082" s="4"/>
    </row>
    <row r="1083" ht="25.5" customHeight="1" spans="1:3">
      <c r="A1083" s="4">
        <v>330782</v>
      </c>
      <c r="B1083" s="4" t="s">
        <v>8122</v>
      </c>
      <c r="C1083" s="4"/>
    </row>
    <row r="1084" ht="25.5" customHeight="1" spans="1:3">
      <c r="A1084" s="4">
        <v>330783</v>
      </c>
      <c r="B1084" s="4" t="s">
        <v>8123</v>
      </c>
      <c r="C1084" s="4"/>
    </row>
    <row r="1085" ht="25.5" customHeight="1" spans="1:3">
      <c r="A1085" s="4">
        <v>330784</v>
      </c>
      <c r="B1085" s="4" t="s">
        <v>8124</v>
      </c>
      <c r="C1085" s="4"/>
    </row>
    <row r="1086" spans="1:3">
      <c r="A1086" s="4">
        <v>330800</v>
      </c>
      <c r="B1086" s="4" t="s">
        <v>8125</v>
      </c>
      <c r="C1086" s="4"/>
    </row>
    <row r="1087" ht="25.5" customHeight="1" spans="1:3">
      <c r="A1087" s="4">
        <v>330801</v>
      </c>
      <c r="B1087" s="4" t="s">
        <v>8126</v>
      </c>
      <c r="C1087" s="4"/>
    </row>
    <row r="1088" ht="25.5" customHeight="1" spans="1:3">
      <c r="A1088" s="4">
        <v>330802</v>
      </c>
      <c r="B1088" s="4" t="s">
        <v>8127</v>
      </c>
      <c r="C1088" s="4"/>
    </row>
    <row r="1089" ht="25.5" customHeight="1" spans="1:3">
      <c r="A1089" s="4">
        <v>330803</v>
      </c>
      <c r="B1089" s="4" t="s">
        <v>8128</v>
      </c>
      <c r="C1089" s="4"/>
    </row>
    <row r="1090" ht="25.5" customHeight="1" spans="1:3">
      <c r="A1090" s="4">
        <v>330822</v>
      </c>
      <c r="B1090" s="4" t="s">
        <v>8129</v>
      </c>
      <c r="C1090" s="4"/>
    </row>
    <row r="1091" ht="25.5" customHeight="1" spans="1:3">
      <c r="A1091" s="4">
        <v>330824</v>
      </c>
      <c r="B1091" s="4" t="s">
        <v>8130</v>
      </c>
      <c r="C1091" s="4"/>
    </row>
    <row r="1092" ht="25.5" customHeight="1" spans="1:3">
      <c r="A1092" s="4">
        <v>330825</v>
      </c>
      <c r="B1092" s="4" t="s">
        <v>8131</v>
      </c>
      <c r="C1092" s="4"/>
    </row>
    <row r="1093" ht="25.5" customHeight="1" spans="1:3">
      <c r="A1093" s="4">
        <v>330881</v>
      </c>
      <c r="B1093" s="4" t="s">
        <v>8132</v>
      </c>
      <c r="C1093" s="4"/>
    </row>
    <row r="1094" spans="1:3">
      <c r="A1094" s="4">
        <v>330900</v>
      </c>
      <c r="B1094" s="4" t="s">
        <v>8133</v>
      </c>
      <c r="C1094" s="4"/>
    </row>
    <row r="1095" ht="25.5" customHeight="1" spans="1:3">
      <c r="A1095" s="4">
        <v>330901</v>
      </c>
      <c r="B1095" s="4" t="s">
        <v>8134</v>
      </c>
      <c r="C1095" s="4"/>
    </row>
    <row r="1096" ht="25.5" customHeight="1" spans="1:3">
      <c r="A1096" s="4">
        <v>330902</v>
      </c>
      <c r="B1096" s="4" t="s">
        <v>8135</v>
      </c>
      <c r="C1096" s="4"/>
    </row>
    <row r="1097" ht="25.5" customHeight="1" spans="1:3">
      <c r="A1097" s="4">
        <v>330903</v>
      </c>
      <c r="B1097" s="4" t="s">
        <v>8136</v>
      </c>
      <c r="C1097" s="4"/>
    </row>
    <row r="1098" ht="25.5" customHeight="1" spans="1:3">
      <c r="A1098" s="4">
        <v>330921</v>
      </c>
      <c r="B1098" s="4" t="s">
        <v>8137</v>
      </c>
      <c r="C1098" s="4"/>
    </row>
    <row r="1099" ht="25.5" customHeight="1" spans="1:3">
      <c r="A1099" s="4">
        <v>330922</v>
      </c>
      <c r="B1099" s="4" t="s">
        <v>8138</v>
      </c>
      <c r="C1099" s="4"/>
    </row>
    <row r="1100" spans="1:3">
      <c r="A1100" s="4">
        <v>331000</v>
      </c>
      <c r="B1100" s="4" t="s">
        <v>8139</v>
      </c>
      <c r="C1100" s="4"/>
    </row>
    <row r="1101" ht="25.5" customHeight="1" spans="1:3">
      <c r="A1101" s="4">
        <v>331001</v>
      </c>
      <c r="B1101" s="4" t="s">
        <v>8140</v>
      </c>
      <c r="C1101" s="4"/>
    </row>
    <row r="1102" ht="25.5" customHeight="1" spans="1:3">
      <c r="A1102" s="4">
        <v>331002</v>
      </c>
      <c r="B1102" s="4" t="s">
        <v>8141</v>
      </c>
      <c r="C1102" s="4"/>
    </row>
    <row r="1103" ht="25.5" customHeight="1" spans="1:3">
      <c r="A1103" s="4">
        <v>331003</v>
      </c>
      <c r="B1103" s="4" t="s">
        <v>8142</v>
      </c>
      <c r="C1103" s="4"/>
    </row>
    <row r="1104" ht="25.5" customHeight="1" spans="1:3">
      <c r="A1104" s="4">
        <v>331004</v>
      </c>
      <c r="B1104" s="4" t="s">
        <v>8143</v>
      </c>
      <c r="C1104" s="4"/>
    </row>
    <row r="1105" ht="25.5" customHeight="1" spans="1:3">
      <c r="A1105" s="4">
        <v>331021</v>
      </c>
      <c r="B1105" s="4" t="s">
        <v>8144</v>
      </c>
      <c r="C1105" s="4"/>
    </row>
    <row r="1106" ht="25.5" customHeight="1" spans="1:3">
      <c r="A1106" s="4">
        <v>331022</v>
      </c>
      <c r="B1106" s="4" t="s">
        <v>8145</v>
      </c>
      <c r="C1106" s="4"/>
    </row>
    <row r="1107" ht="25.5" customHeight="1" spans="1:3">
      <c r="A1107" s="4">
        <v>331023</v>
      </c>
      <c r="B1107" s="4" t="s">
        <v>8146</v>
      </c>
      <c r="C1107" s="4"/>
    </row>
    <row r="1108" ht="25.5" customHeight="1" spans="1:3">
      <c r="A1108" s="4">
        <v>331024</v>
      </c>
      <c r="B1108" s="4" t="s">
        <v>8147</v>
      </c>
      <c r="C1108" s="4"/>
    </row>
    <row r="1109" ht="25.5" customHeight="1" spans="1:3">
      <c r="A1109" s="4">
        <v>331081</v>
      </c>
      <c r="B1109" s="4" t="s">
        <v>8148</v>
      </c>
      <c r="C1109" s="4"/>
    </row>
    <row r="1110" ht="25.5" customHeight="1" spans="1:3">
      <c r="A1110" s="4">
        <v>331082</v>
      </c>
      <c r="B1110" s="4" t="s">
        <v>8149</v>
      </c>
      <c r="C1110" s="4"/>
    </row>
    <row r="1111" spans="1:3">
      <c r="A1111" s="4">
        <v>331100</v>
      </c>
      <c r="B1111" s="4" t="s">
        <v>8150</v>
      </c>
      <c r="C1111" s="4"/>
    </row>
    <row r="1112" ht="25.5" customHeight="1" spans="1:3">
      <c r="A1112" s="4">
        <v>331101</v>
      </c>
      <c r="B1112" s="4" t="s">
        <v>8151</v>
      </c>
      <c r="C1112" s="4"/>
    </row>
    <row r="1113" ht="25.5" customHeight="1" spans="1:3">
      <c r="A1113" s="4">
        <v>331102</v>
      </c>
      <c r="B1113" s="4" t="s">
        <v>8152</v>
      </c>
      <c r="C1113" s="4"/>
    </row>
    <row r="1114" ht="25.5" customHeight="1" spans="1:3">
      <c r="A1114" s="4">
        <v>331121</v>
      </c>
      <c r="B1114" s="4" t="s">
        <v>8153</v>
      </c>
      <c r="C1114" s="4"/>
    </row>
    <row r="1115" ht="25.5" customHeight="1" spans="1:3">
      <c r="A1115" s="4">
        <v>331122</v>
      </c>
      <c r="B1115" s="4" t="s">
        <v>8154</v>
      </c>
      <c r="C1115" s="4"/>
    </row>
    <row r="1116" ht="25.5" customHeight="1" spans="1:3">
      <c r="A1116" s="4">
        <v>331123</v>
      </c>
      <c r="B1116" s="4" t="s">
        <v>8155</v>
      </c>
      <c r="C1116" s="4"/>
    </row>
    <row r="1117" ht="25.5" customHeight="1" spans="1:3">
      <c r="A1117" s="4">
        <v>331124</v>
      </c>
      <c r="B1117" s="4" t="s">
        <v>8156</v>
      </c>
      <c r="C1117" s="4"/>
    </row>
    <row r="1118" ht="25.5" customHeight="1" spans="1:3">
      <c r="A1118" s="4">
        <v>331125</v>
      </c>
      <c r="B1118" s="4" t="s">
        <v>8157</v>
      </c>
      <c r="C1118" s="4"/>
    </row>
    <row r="1119" ht="25.5" customHeight="1" spans="1:3">
      <c r="A1119" s="4">
        <v>331126</v>
      </c>
      <c r="B1119" s="4" t="s">
        <v>8158</v>
      </c>
      <c r="C1119" s="4"/>
    </row>
    <row r="1120" ht="38.25" customHeight="1" spans="1:3">
      <c r="A1120" s="4">
        <v>331127</v>
      </c>
      <c r="B1120" s="4" t="s">
        <v>8159</v>
      </c>
      <c r="C1120" s="4"/>
    </row>
    <row r="1121" ht="25.5" customHeight="1" spans="1:3">
      <c r="A1121" s="4">
        <v>331181</v>
      </c>
      <c r="B1121" s="4" t="s">
        <v>8160</v>
      </c>
      <c r="C1121" s="4"/>
    </row>
    <row r="1122" spans="1:3">
      <c r="A1122" s="4">
        <v>340000</v>
      </c>
      <c r="B1122" s="4" t="s">
        <v>8161</v>
      </c>
      <c r="C1122" s="4"/>
    </row>
    <row r="1123" spans="1:3">
      <c r="A1123" s="4">
        <v>340100</v>
      </c>
      <c r="B1123" s="4" t="s">
        <v>8162</v>
      </c>
      <c r="C1123" s="4"/>
    </row>
    <row r="1124" ht="25.5" customHeight="1" spans="1:3">
      <c r="A1124" s="4">
        <v>340101</v>
      </c>
      <c r="B1124" s="4" t="s">
        <v>8163</v>
      </c>
      <c r="C1124" s="4"/>
    </row>
    <row r="1125" ht="25.5" customHeight="1" spans="1:3">
      <c r="A1125" s="4">
        <v>340102</v>
      </c>
      <c r="B1125" s="4" t="s">
        <v>8164</v>
      </c>
      <c r="C1125" s="4"/>
    </row>
    <row r="1126" ht="25.5" customHeight="1" spans="1:3">
      <c r="A1126" s="4">
        <v>340103</v>
      </c>
      <c r="B1126" s="4" t="s">
        <v>8165</v>
      </c>
      <c r="C1126" s="4"/>
    </row>
    <row r="1127" ht="25.5" customHeight="1" spans="1:3">
      <c r="A1127" s="4">
        <v>340104</v>
      </c>
      <c r="B1127" s="4" t="s">
        <v>8166</v>
      </c>
      <c r="C1127" s="4"/>
    </row>
    <row r="1128" ht="25.5" customHeight="1" spans="1:3">
      <c r="A1128" s="4">
        <v>340111</v>
      </c>
      <c r="B1128" s="4" t="s">
        <v>8167</v>
      </c>
      <c r="C1128" s="4"/>
    </row>
    <row r="1129" ht="25.5" customHeight="1" spans="1:3">
      <c r="A1129" s="4">
        <v>340121</v>
      </c>
      <c r="B1129" s="4" t="s">
        <v>8168</v>
      </c>
      <c r="C1129" s="4"/>
    </row>
    <row r="1130" ht="25.5" customHeight="1" spans="1:3">
      <c r="A1130" s="4">
        <v>340122</v>
      </c>
      <c r="B1130" s="4" t="s">
        <v>8169</v>
      </c>
      <c r="C1130" s="4"/>
    </row>
    <row r="1131" ht="25.5" customHeight="1" spans="1:3">
      <c r="A1131" s="4">
        <v>340123</v>
      </c>
      <c r="B1131" s="4" t="s">
        <v>8170</v>
      </c>
      <c r="C1131" s="4"/>
    </row>
    <row r="1132" ht="25.5" customHeight="1" spans="1:3">
      <c r="A1132" s="4">
        <v>340124</v>
      </c>
      <c r="B1132" s="4" t="s">
        <v>8171</v>
      </c>
      <c r="C1132" s="4"/>
    </row>
    <row r="1133" ht="25.5" customHeight="1" spans="1:3">
      <c r="A1133" s="4">
        <v>340181</v>
      </c>
      <c r="B1133" s="4" t="s">
        <v>8172</v>
      </c>
      <c r="C1133" s="4"/>
    </row>
    <row r="1134" spans="1:3">
      <c r="A1134" s="4">
        <v>340200</v>
      </c>
      <c r="B1134" s="4" t="s">
        <v>8173</v>
      </c>
      <c r="C1134" s="4"/>
    </row>
    <row r="1135" ht="25.5" customHeight="1" spans="1:3">
      <c r="A1135" s="4">
        <v>340201</v>
      </c>
      <c r="B1135" s="4" t="s">
        <v>8174</v>
      </c>
      <c r="C1135" s="4"/>
    </row>
    <row r="1136" ht="25.5" customHeight="1" spans="1:3">
      <c r="A1136" s="4">
        <v>340202</v>
      </c>
      <c r="B1136" s="4" t="s">
        <v>8175</v>
      </c>
      <c r="C1136" s="4"/>
    </row>
    <row r="1137" ht="25.5" customHeight="1" spans="1:3">
      <c r="A1137" s="4">
        <v>340203</v>
      </c>
      <c r="B1137" s="4" t="s">
        <v>8176</v>
      </c>
      <c r="C1137" s="4"/>
    </row>
    <row r="1138" ht="25.5" customHeight="1" spans="1:3">
      <c r="A1138" s="4">
        <v>340207</v>
      </c>
      <c r="B1138" s="4" t="s">
        <v>8177</v>
      </c>
      <c r="C1138" s="4"/>
    </row>
    <row r="1139" ht="25.5" customHeight="1" spans="1:3">
      <c r="A1139" s="4">
        <v>340208</v>
      </c>
      <c r="B1139" s="4" t="s">
        <v>8178</v>
      </c>
      <c r="C1139" s="4"/>
    </row>
    <row r="1140" ht="25.5" customHeight="1" spans="1:3">
      <c r="A1140" s="4">
        <v>340221</v>
      </c>
      <c r="B1140" s="4" t="s">
        <v>8179</v>
      </c>
      <c r="C1140" s="4"/>
    </row>
    <row r="1141" ht="25.5" customHeight="1" spans="1:3">
      <c r="A1141" s="4">
        <v>340222</v>
      </c>
      <c r="B1141" s="4" t="s">
        <v>8180</v>
      </c>
      <c r="C1141" s="4"/>
    </row>
    <row r="1142" ht="25.5" customHeight="1" spans="1:3">
      <c r="A1142" s="4">
        <v>340223</v>
      </c>
      <c r="B1142" s="4" t="s">
        <v>8181</v>
      </c>
      <c r="C1142" s="4"/>
    </row>
    <row r="1143" ht="25.5" customHeight="1" spans="1:3">
      <c r="A1143" s="4">
        <v>340225</v>
      </c>
      <c r="B1143" s="4" t="s">
        <v>8182</v>
      </c>
      <c r="C1143" s="4"/>
    </row>
    <row r="1144" spans="1:3">
      <c r="A1144" s="4">
        <v>340300</v>
      </c>
      <c r="B1144" s="4" t="s">
        <v>8183</v>
      </c>
      <c r="C1144" s="4"/>
    </row>
    <row r="1145" ht="25.5" customHeight="1" spans="1:3">
      <c r="A1145" s="4">
        <v>340301</v>
      </c>
      <c r="B1145" s="4" t="s">
        <v>8184</v>
      </c>
      <c r="C1145" s="4"/>
    </row>
    <row r="1146" ht="25.5" customHeight="1" spans="1:3">
      <c r="A1146" s="4">
        <v>340302</v>
      </c>
      <c r="B1146" s="4" t="s">
        <v>8185</v>
      </c>
      <c r="C1146" s="4"/>
    </row>
    <row r="1147" ht="25.5" customHeight="1" spans="1:3">
      <c r="A1147" s="4">
        <v>340303</v>
      </c>
      <c r="B1147" s="4" t="s">
        <v>8186</v>
      </c>
      <c r="C1147" s="4"/>
    </row>
    <row r="1148" ht="25.5" customHeight="1" spans="1:3">
      <c r="A1148" s="4">
        <v>340304</v>
      </c>
      <c r="B1148" s="4" t="s">
        <v>8187</v>
      </c>
      <c r="C1148" s="4"/>
    </row>
    <row r="1149" ht="25.5" customHeight="1" spans="1:3">
      <c r="A1149" s="4">
        <v>340311</v>
      </c>
      <c r="B1149" s="4" t="s">
        <v>8188</v>
      </c>
      <c r="C1149" s="4"/>
    </row>
    <row r="1150" ht="25.5" customHeight="1" spans="1:3">
      <c r="A1150" s="4">
        <v>340321</v>
      </c>
      <c r="B1150" s="4" t="s">
        <v>8189</v>
      </c>
      <c r="C1150" s="4"/>
    </row>
    <row r="1151" ht="25.5" customHeight="1" spans="1:3">
      <c r="A1151" s="4">
        <v>340322</v>
      </c>
      <c r="B1151" s="4" t="s">
        <v>8190</v>
      </c>
      <c r="C1151" s="4"/>
    </row>
    <row r="1152" ht="25.5" customHeight="1" spans="1:3">
      <c r="A1152" s="4">
        <v>340323</v>
      </c>
      <c r="B1152" s="4" t="s">
        <v>8191</v>
      </c>
      <c r="C1152" s="4"/>
    </row>
    <row r="1153" spans="1:3">
      <c r="A1153" s="4">
        <v>340400</v>
      </c>
      <c r="B1153" s="4" t="s">
        <v>8192</v>
      </c>
      <c r="C1153" s="4"/>
    </row>
    <row r="1154" ht="25.5" customHeight="1" spans="1:3">
      <c r="A1154" s="4">
        <v>340401</v>
      </c>
      <c r="B1154" s="4" t="s">
        <v>8193</v>
      </c>
      <c r="C1154" s="4"/>
    </row>
    <row r="1155" ht="25.5" customHeight="1" spans="1:3">
      <c r="A1155" s="4">
        <v>340402</v>
      </c>
      <c r="B1155" s="4" t="s">
        <v>8194</v>
      </c>
      <c r="C1155" s="4"/>
    </row>
    <row r="1156" ht="25.5" customHeight="1" spans="1:3">
      <c r="A1156" s="4">
        <v>340403</v>
      </c>
      <c r="B1156" s="4" t="s">
        <v>8195</v>
      </c>
      <c r="C1156" s="4"/>
    </row>
    <row r="1157" ht="25.5" customHeight="1" spans="1:3">
      <c r="A1157" s="4">
        <v>340404</v>
      </c>
      <c r="B1157" s="4" t="s">
        <v>8196</v>
      </c>
      <c r="C1157" s="4"/>
    </row>
    <row r="1158" ht="25.5" customHeight="1" spans="1:3">
      <c r="A1158" s="4">
        <v>340405</v>
      </c>
      <c r="B1158" s="4" t="s">
        <v>8197</v>
      </c>
      <c r="C1158" s="4"/>
    </row>
    <row r="1159" ht="25.5" customHeight="1" spans="1:3">
      <c r="A1159" s="4">
        <v>340406</v>
      </c>
      <c r="B1159" s="4" t="s">
        <v>8198</v>
      </c>
      <c r="C1159" s="4"/>
    </row>
    <row r="1160" ht="25.5" customHeight="1" spans="1:3">
      <c r="A1160" s="4">
        <v>340421</v>
      </c>
      <c r="B1160" s="4" t="s">
        <v>8199</v>
      </c>
      <c r="C1160" s="4"/>
    </row>
    <row r="1161" ht="25.5" customHeight="1" spans="1:3">
      <c r="A1161" s="4">
        <v>340500</v>
      </c>
      <c r="B1161" s="4" t="s">
        <v>8200</v>
      </c>
      <c r="C1161" s="4"/>
    </row>
    <row r="1162" ht="25.5" customHeight="1" spans="1:3">
      <c r="A1162" s="4">
        <v>340501</v>
      </c>
      <c r="B1162" s="4" t="s">
        <v>8201</v>
      </c>
      <c r="C1162" s="4"/>
    </row>
    <row r="1163" ht="25.5" customHeight="1" spans="1:3">
      <c r="A1163" s="4">
        <v>340503</v>
      </c>
      <c r="B1163" s="4" t="s">
        <v>8202</v>
      </c>
      <c r="C1163" s="4"/>
    </row>
    <row r="1164" ht="25.5" customHeight="1" spans="1:3">
      <c r="A1164" s="4">
        <v>340504</v>
      </c>
      <c r="B1164" s="4" t="s">
        <v>8203</v>
      </c>
      <c r="C1164" s="4"/>
    </row>
    <row r="1165" ht="25.5" customHeight="1" spans="1:3">
      <c r="A1165" s="4">
        <v>340506</v>
      </c>
      <c r="B1165" s="4" t="s">
        <v>8204</v>
      </c>
      <c r="C1165" s="4"/>
    </row>
    <row r="1166" ht="25.5" customHeight="1" spans="1:3">
      <c r="A1166" s="4">
        <v>340521</v>
      </c>
      <c r="B1166" s="4" t="s">
        <v>8205</v>
      </c>
      <c r="C1166" s="4"/>
    </row>
    <row r="1167" ht="25.5" customHeight="1" spans="1:3">
      <c r="A1167" s="4">
        <v>340522</v>
      </c>
      <c r="B1167" s="4" t="s">
        <v>8206</v>
      </c>
      <c r="C1167" s="4"/>
    </row>
    <row r="1168" spans="1:3">
      <c r="A1168" s="4">
        <v>340523</v>
      </c>
      <c r="B1168" s="4" t="s">
        <v>8207</v>
      </c>
      <c r="C1168" s="4"/>
    </row>
    <row r="1169" spans="1:3">
      <c r="A1169" s="4">
        <v>340600</v>
      </c>
      <c r="B1169" s="4" t="s">
        <v>8208</v>
      </c>
      <c r="C1169" s="4"/>
    </row>
    <row r="1170" ht="25.5" customHeight="1" spans="1:3">
      <c r="A1170" s="4">
        <v>340601</v>
      </c>
      <c r="B1170" s="4" t="s">
        <v>8209</v>
      </c>
      <c r="C1170" s="4"/>
    </row>
    <row r="1171" ht="25.5" customHeight="1" spans="1:3">
      <c r="A1171" s="4">
        <v>340602</v>
      </c>
      <c r="B1171" s="4" t="s">
        <v>8210</v>
      </c>
      <c r="C1171" s="4"/>
    </row>
    <row r="1172" ht="25.5" customHeight="1" spans="1:3">
      <c r="A1172" s="4">
        <v>340603</v>
      </c>
      <c r="B1172" s="4" t="s">
        <v>8211</v>
      </c>
      <c r="C1172" s="4"/>
    </row>
    <row r="1173" ht="25.5" customHeight="1" spans="1:3">
      <c r="A1173" s="4">
        <v>340604</v>
      </c>
      <c r="B1173" s="4" t="s">
        <v>8212</v>
      </c>
      <c r="C1173" s="4"/>
    </row>
    <row r="1174" ht="25.5" customHeight="1" spans="1:3">
      <c r="A1174" s="4">
        <v>340621</v>
      </c>
      <c r="B1174" s="4" t="s">
        <v>8213</v>
      </c>
      <c r="C1174" s="4"/>
    </row>
    <row r="1175" spans="1:3">
      <c r="A1175" s="4">
        <v>340700</v>
      </c>
      <c r="B1175" s="4" t="s">
        <v>8214</v>
      </c>
      <c r="C1175" s="4"/>
    </row>
    <row r="1176" ht="25.5" customHeight="1" spans="1:3">
      <c r="A1176" s="4">
        <v>340701</v>
      </c>
      <c r="B1176" s="4" t="s">
        <v>8215</v>
      </c>
      <c r="C1176" s="4"/>
    </row>
    <row r="1177" ht="25.5" customHeight="1" spans="1:3">
      <c r="A1177" s="4">
        <v>340702</v>
      </c>
      <c r="B1177" s="4" t="s">
        <v>8216</v>
      </c>
      <c r="C1177" s="4"/>
    </row>
    <row r="1178" ht="25.5" customHeight="1" spans="1:3">
      <c r="A1178" s="4">
        <v>340703</v>
      </c>
      <c r="B1178" s="4" t="s">
        <v>8217</v>
      </c>
      <c r="C1178" s="4"/>
    </row>
    <row r="1179" spans="1:3">
      <c r="A1179" s="4">
        <v>340711</v>
      </c>
      <c r="B1179" s="4" t="s">
        <v>8218</v>
      </c>
      <c r="C1179" s="4"/>
    </row>
    <row r="1180" ht="25.5" customHeight="1" spans="1:3">
      <c r="A1180" s="4">
        <v>340721</v>
      </c>
      <c r="B1180" s="4" t="s">
        <v>8219</v>
      </c>
      <c r="C1180" s="4"/>
    </row>
    <row r="1181" spans="1:3">
      <c r="A1181" s="4">
        <v>340800</v>
      </c>
      <c r="B1181" s="4" t="s">
        <v>8220</v>
      </c>
      <c r="C1181" s="4"/>
    </row>
    <row r="1182" ht="25.5" customHeight="1" spans="1:3">
      <c r="A1182" s="4">
        <v>340801</v>
      </c>
      <c r="B1182" s="4" t="s">
        <v>8221</v>
      </c>
      <c r="C1182" s="4"/>
    </row>
    <row r="1183" ht="25.5" customHeight="1" spans="1:3">
      <c r="A1183" s="4">
        <v>340802</v>
      </c>
      <c r="B1183" s="4" t="s">
        <v>8222</v>
      </c>
      <c r="C1183" s="4"/>
    </row>
    <row r="1184" ht="25.5" customHeight="1" spans="1:3">
      <c r="A1184" s="4">
        <v>340803</v>
      </c>
      <c r="B1184" s="4" t="s">
        <v>8223</v>
      </c>
      <c r="C1184" s="4"/>
    </row>
    <row r="1185" ht="25.5" customHeight="1" spans="1:3">
      <c r="A1185" s="4">
        <v>340811</v>
      </c>
      <c r="B1185" s="4" t="s">
        <v>8224</v>
      </c>
      <c r="C1185" s="4"/>
    </row>
    <row r="1186" ht="25.5" customHeight="1" spans="1:3">
      <c r="A1186" s="4">
        <v>340822</v>
      </c>
      <c r="B1186" s="4" t="s">
        <v>8225</v>
      </c>
      <c r="C1186" s="4"/>
    </row>
    <row r="1187" ht="25.5" customHeight="1" spans="1:3">
      <c r="A1187" s="4">
        <v>340823</v>
      </c>
      <c r="B1187" s="4" t="s">
        <v>8226</v>
      </c>
      <c r="C1187" s="4"/>
    </row>
    <row r="1188" ht="25.5" customHeight="1" spans="1:3">
      <c r="A1188" s="4">
        <v>340824</v>
      </c>
      <c r="B1188" s="4" t="s">
        <v>8227</v>
      </c>
      <c r="C1188" s="4"/>
    </row>
    <row r="1189" ht="25.5" customHeight="1" spans="1:3">
      <c r="A1189" s="4">
        <v>340825</v>
      </c>
      <c r="B1189" s="4" t="s">
        <v>8228</v>
      </c>
      <c r="C1189" s="4"/>
    </row>
    <row r="1190" ht="25.5" customHeight="1" spans="1:3">
      <c r="A1190" s="4">
        <v>340826</v>
      </c>
      <c r="B1190" s="4" t="s">
        <v>8229</v>
      </c>
      <c r="C1190" s="4"/>
    </row>
    <row r="1191" ht="25.5" customHeight="1" spans="1:3">
      <c r="A1191" s="4">
        <v>340827</v>
      </c>
      <c r="B1191" s="4" t="s">
        <v>8230</v>
      </c>
      <c r="C1191" s="4"/>
    </row>
    <row r="1192" ht="25.5" customHeight="1" spans="1:3">
      <c r="A1192" s="4">
        <v>340828</v>
      </c>
      <c r="B1192" s="4" t="s">
        <v>8231</v>
      </c>
      <c r="C1192" s="4"/>
    </row>
    <row r="1193" ht="25.5" customHeight="1" spans="1:3">
      <c r="A1193" s="4">
        <v>340881</v>
      </c>
      <c r="B1193" s="4" t="s">
        <v>8232</v>
      </c>
      <c r="C1193" s="4"/>
    </row>
    <row r="1194" spans="1:3">
      <c r="A1194" s="4">
        <v>341000</v>
      </c>
      <c r="B1194" s="4" t="s">
        <v>8233</v>
      </c>
      <c r="C1194" s="4"/>
    </row>
    <row r="1195" ht="25.5" customHeight="1" spans="1:3">
      <c r="A1195" s="4">
        <v>341001</v>
      </c>
      <c r="B1195" s="4" t="s">
        <v>8234</v>
      </c>
      <c r="C1195" s="4"/>
    </row>
    <row r="1196" ht="25.5" customHeight="1" spans="1:3">
      <c r="A1196" s="4">
        <v>341002</v>
      </c>
      <c r="B1196" s="4" t="s">
        <v>8235</v>
      </c>
      <c r="C1196" s="4"/>
    </row>
    <row r="1197" ht="25.5" customHeight="1" spans="1:3">
      <c r="A1197" s="4">
        <v>341003</v>
      </c>
      <c r="B1197" s="4" t="s">
        <v>8236</v>
      </c>
      <c r="C1197" s="4"/>
    </row>
    <row r="1198" ht="25.5" customHeight="1" spans="1:3">
      <c r="A1198" s="4">
        <v>341004</v>
      </c>
      <c r="B1198" s="4" t="s">
        <v>8237</v>
      </c>
      <c r="C1198" s="4"/>
    </row>
    <row r="1199" spans="1:3">
      <c r="A1199" s="4">
        <v>341021</v>
      </c>
      <c r="B1199" s="4" t="s">
        <v>8238</v>
      </c>
      <c r="C1199" s="4"/>
    </row>
    <row r="1200" ht="25.5" customHeight="1" spans="1:3">
      <c r="A1200" s="4">
        <v>341022</v>
      </c>
      <c r="B1200" s="4" t="s">
        <v>8239</v>
      </c>
      <c r="C1200" s="4"/>
    </row>
    <row r="1201" spans="1:3">
      <c r="A1201" s="4">
        <v>341023</v>
      </c>
      <c r="B1201" s="4" t="s">
        <v>8240</v>
      </c>
      <c r="C1201" s="4"/>
    </row>
    <row r="1202" ht="25.5" customHeight="1" spans="1:3">
      <c r="A1202" s="4">
        <v>341024</v>
      </c>
      <c r="B1202" s="4" t="s">
        <v>8241</v>
      </c>
      <c r="C1202" s="4"/>
    </row>
    <row r="1203" spans="1:3">
      <c r="A1203" s="4">
        <v>341100</v>
      </c>
      <c r="B1203" s="4" t="s">
        <v>8242</v>
      </c>
      <c r="C1203" s="4"/>
    </row>
    <row r="1204" ht="25.5" customHeight="1" spans="1:3">
      <c r="A1204" s="4">
        <v>341101</v>
      </c>
      <c r="B1204" s="4" t="s">
        <v>8243</v>
      </c>
      <c r="C1204" s="4"/>
    </row>
    <row r="1205" ht="25.5" customHeight="1" spans="1:3">
      <c r="A1205" s="4">
        <v>341102</v>
      </c>
      <c r="B1205" s="4" t="s">
        <v>8244</v>
      </c>
      <c r="C1205" s="4"/>
    </row>
    <row r="1206" ht="25.5" customHeight="1" spans="1:3">
      <c r="A1206" s="4">
        <v>341103</v>
      </c>
      <c r="B1206" s="4" t="s">
        <v>8245</v>
      </c>
      <c r="C1206" s="4"/>
    </row>
    <row r="1207" ht="25.5" customHeight="1" spans="1:3">
      <c r="A1207" s="4">
        <v>341122</v>
      </c>
      <c r="B1207" s="4" t="s">
        <v>8246</v>
      </c>
      <c r="C1207" s="4"/>
    </row>
    <row r="1208" ht="25.5" customHeight="1" spans="1:3">
      <c r="A1208" s="4">
        <v>341124</v>
      </c>
      <c r="B1208" s="4" t="s">
        <v>8247</v>
      </c>
      <c r="C1208" s="4"/>
    </row>
    <row r="1209" ht="25.5" customHeight="1" spans="1:3">
      <c r="A1209" s="4">
        <v>341125</v>
      </c>
      <c r="B1209" s="4" t="s">
        <v>8248</v>
      </c>
      <c r="C1209" s="4"/>
    </row>
    <row r="1210" ht="25.5" customHeight="1" spans="1:3">
      <c r="A1210" s="4">
        <v>341126</v>
      </c>
      <c r="B1210" s="4" t="s">
        <v>8249</v>
      </c>
      <c r="C1210" s="4"/>
    </row>
    <row r="1211" ht="25.5" customHeight="1" spans="1:3">
      <c r="A1211" s="4">
        <v>341181</v>
      </c>
      <c r="B1211" s="4" t="s">
        <v>8250</v>
      </c>
      <c r="C1211" s="4"/>
    </row>
    <row r="1212" ht="25.5" customHeight="1" spans="1:3">
      <c r="A1212" s="4">
        <v>341182</v>
      </c>
      <c r="B1212" s="4" t="s">
        <v>8251</v>
      </c>
      <c r="C1212" s="4"/>
    </row>
    <row r="1213" spans="1:3">
      <c r="A1213" s="4">
        <v>341200</v>
      </c>
      <c r="B1213" s="4" t="s">
        <v>8252</v>
      </c>
      <c r="C1213" s="4"/>
    </row>
    <row r="1214" ht="25.5" customHeight="1" spans="1:3">
      <c r="A1214" s="4">
        <v>341201</v>
      </c>
      <c r="B1214" s="4" t="s">
        <v>8253</v>
      </c>
      <c r="C1214" s="4"/>
    </row>
    <row r="1215" ht="25.5" customHeight="1" spans="1:3">
      <c r="A1215" s="4">
        <v>341202</v>
      </c>
      <c r="B1215" s="4" t="s">
        <v>8254</v>
      </c>
      <c r="C1215" s="4"/>
    </row>
    <row r="1216" ht="25.5" customHeight="1" spans="1:3">
      <c r="A1216" s="4">
        <v>341203</v>
      </c>
      <c r="B1216" s="4" t="s">
        <v>8255</v>
      </c>
      <c r="C1216" s="4"/>
    </row>
    <row r="1217" ht="25.5" customHeight="1" spans="1:3">
      <c r="A1217" s="4">
        <v>341204</v>
      </c>
      <c r="B1217" s="4" t="s">
        <v>8256</v>
      </c>
      <c r="C1217" s="4"/>
    </row>
    <row r="1218" ht="25.5" customHeight="1" spans="1:3">
      <c r="A1218" s="4">
        <v>341221</v>
      </c>
      <c r="B1218" s="4" t="s">
        <v>8257</v>
      </c>
      <c r="C1218" s="4"/>
    </row>
    <row r="1219" ht="25.5" customHeight="1" spans="1:3">
      <c r="A1219" s="4">
        <v>341222</v>
      </c>
      <c r="B1219" s="4" t="s">
        <v>8258</v>
      </c>
      <c r="C1219" s="4"/>
    </row>
    <row r="1220" ht="25.5" customHeight="1" spans="1:3">
      <c r="A1220" s="4">
        <v>341225</v>
      </c>
      <c r="B1220" s="4" t="s">
        <v>8259</v>
      </c>
      <c r="C1220" s="4"/>
    </row>
    <row r="1221" ht="25.5" customHeight="1" spans="1:3">
      <c r="A1221" s="4">
        <v>341226</v>
      </c>
      <c r="B1221" s="4" t="s">
        <v>8260</v>
      </c>
      <c r="C1221" s="4"/>
    </row>
    <row r="1222" ht="25.5" customHeight="1" spans="1:3">
      <c r="A1222" s="4">
        <v>341282</v>
      </c>
      <c r="B1222" s="4" t="s">
        <v>8261</v>
      </c>
      <c r="C1222" s="4"/>
    </row>
    <row r="1223" spans="1:3">
      <c r="A1223" s="4">
        <v>341300</v>
      </c>
      <c r="B1223" s="4" t="s">
        <v>8262</v>
      </c>
      <c r="C1223" s="4"/>
    </row>
    <row r="1224" ht="25.5" customHeight="1" spans="1:3">
      <c r="A1224" s="4">
        <v>341301</v>
      </c>
      <c r="B1224" s="4" t="s">
        <v>8263</v>
      </c>
      <c r="C1224" s="4"/>
    </row>
    <row r="1225" ht="25.5" customHeight="1" spans="1:3">
      <c r="A1225" s="4">
        <v>341302</v>
      </c>
      <c r="B1225" s="4" t="s">
        <v>8264</v>
      </c>
      <c r="C1225" s="4"/>
    </row>
    <row r="1226" ht="25.5" customHeight="1" spans="1:3">
      <c r="A1226" s="4">
        <v>341321</v>
      </c>
      <c r="B1226" s="4" t="s">
        <v>8265</v>
      </c>
      <c r="C1226" s="4"/>
    </row>
    <row r="1227" spans="1:3">
      <c r="A1227" s="4">
        <v>341322</v>
      </c>
      <c r="B1227" s="4" t="s">
        <v>8266</v>
      </c>
      <c r="C1227" s="4"/>
    </row>
    <row r="1228" ht="25.5" customHeight="1" spans="1:3">
      <c r="A1228" s="4">
        <v>341323</v>
      </c>
      <c r="B1228" s="4" t="s">
        <v>8267</v>
      </c>
      <c r="C1228" s="4"/>
    </row>
    <row r="1229" spans="1:3">
      <c r="A1229" s="4">
        <v>341324</v>
      </c>
      <c r="B1229" s="4" t="s">
        <v>8268</v>
      </c>
      <c r="C1229" s="4"/>
    </row>
    <row r="1230" spans="1:3">
      <c r="A1230" s="4">
        <v>341500</v>
      </c>
      <c r="B1230" s="4" t="s">
        <v>8269</v>
      </c>
      <c r="C1230" s="4"/>
    </row>
    <row r="1231" ht="25.5" customHeight="1" spans="1:3">
      <c r="A1231" s="4">
        <v>341501</v>
      </c>
      <c r="B1231" s="4" t="s">
        <v>8270</v>
      </c>
      <c r="C1231" s="4"/>
    </row>
    <row r="1232" ht="25.5" customHeight="1" spans="1:3">
      <c r="A1232" s="4">
        <v>341502</v>
      </c>
      <c r="B1232" s="4" t="s">
        <v>8271</v>
      </c>
      <c r="C1232" s="4"/>
    </row>
    <row r="1233" ht="25.5" customHeight="1" spans="1:3">
      <c r="A1233" s="4">
        <v>341503</v>
      </c>
      <c r="B1233" s="4" t="s">
        <v>8272</v>
      </c>
      <c r="C1233" s="4"/>
    </row>
    <row r="1234" spans="1:3">
      <c r="A1234" s="4">
        <v>341521</v>
      </c>
      <c r="B1234" s="4" t="s">
        <v>8273</v>
      </c>
      <c r="C1234" s="4"/>
    </row>
    <row r="1235" ht="25.5" customHeight="1" spans="1:3">
      <c r="A1235" s="4">
        <v>341522</v>
      </c>
      <c r="B1235" s="4" t="s">
        <v>8274</v>
      </c>
      <c r="C1235" s="4"/>
    </row>
    <row r="1236" ht="25.5" customHeight="1" spans="1:3">
      <c r="A1236" s="4">
        <v>341523</v>
      </c>
      <c r="B1236" s="4" t="s">
        <v>8275</v>
      </c>
      <c r="C1236" s="4"/>
    </row>
    <row r="1237" ht="25.5" customHeight="1" spans="1:3">
      <c r="A1237" s="4">
        <v>341524</v>
      </c>
      <c r="B1237" s="4" t="s">
        <v>8276</v>
      </c>
      <c r="C1237" s="4"/>
    </row>
    <row r="1238" ht="25.5" customHeight="1" spans="1:3">
      <c r="A1238" s="4">
        <v>341525</v>
      </c>
      <c r="B1238" s="4" t="s">
        <v>8277</v>
      </c>
      <c r="C1238" s="4"/>
    </row>
    <row r="1239" spans="1:3">
      <c r="A1239" s="4">
        <v>341600</v>
      </c>
      <c r="B1239" s="4" t="s">
        <v>8278</v>
      </c>
      <c r="C1239" s="4"/>
    </row>
    <row r="1240" ht="25.5" customHeight="1" spans="1:3">
      <c r="A1240" s="4">
        <v>341601</v>
      </c>
      <c r="B1240" s="4" t="s">
        <v>8279</v>
      </c>
      <c r="C1240" s="4"/>
    </row>
    <row r="1241" ht="25.5" customHeight="1" spans="1:3">
      <c r="A1241" s="4">
        <v>341602</v>
      </c>
      <c r="B1241" s="4" t="s">
        <v>8280</v>
      </c>
      <c r="C1241" s="4"/>
    </row>
    <row r="1242" ht="25.5" customHeight="1" spans="1:3">
      <c r="A1242" s="4">
        <v>341621</v>
      </c>
      <c r="B1242" s="4" t="s">
        <v>8281</v>
      </c>
      <c r="C1242" s="4"/>
    </row>
    <row r="1243" ht="25.5" customHeight="1" spans="1:3">
      <c r="A1243" s="4">
        <v>341622</v>
      </c>
      <c r="B1243" s="4" t="s">
        <v>8282</v>
      </c>
      <c r="C1243" s="4"/>
    </row>
    <row r="1244" ht="25.5" customHeight="1" spans="1:3">
      <c r="A1244" s="4">
        <v>341623</v>
      </c>
      <c r="B1244" s="4" t="s">
        <v>8283</v>
      </c>
      <c r="C1244" s="4"/>
    </row>
    <row r="1245" spans="1:3">
      <c r="A1245" s="4">
        <v>341700</v>
      </c>
      <c r="B1245" s="4" t="s">
        <v>8284</v>
      </c>
      <c r="C1245" s="4"/>
    </row>
    <row r="1246" ht="25.5" customHeight="1" spans="1:3">
      <c r="A1246" s="4">
        <v>341701</v>
      </c>
      <c r="B1246" s="4" t="s">
        <v>8285</v>
      </c>
      <c r="C1246" s="4"/>
    </row>
    <row r="1247" ht="25.5" customHeight="1" spans="1:3">
      <c r="A1247" s="4">
        <v>341702</v>
      </c>
      <c r="B1247" s="4" t="s">
        <v>8286</v>
      </c>
      <c r="C1247" s="4"/>
    </row>
    <row r="1248" ht="25.5" customHeight="1" spans="1:3">
      <c r="A1248" s="4">
        <v>341721</v>
      </c>
      <c r="B1248" s="4" t="s">
        <v>8287</v>
      </c>
      <c r="C1248" s="4"/>
    </row>
    <row r="1249" ht="25.5" customHeight="1" spans="1:3">
      <c r="A1249" s="4">
        <v>341722</v>
      </c>
      <c r="B1249" s="4" t="s">
        <v>8288</v>
      </c>
      <c r="C1249" s="4"/>
    </row>
    <row r="1250" ht="25.5" customHeight="1" spans="1:3">
      <c r="A1250" s="4">
        <v>341723</v>
      </c>
      <c r="B1250" s="4" t="s">
        <v>8289</v>
      </c>
      <c r="C1250" s="4"/>
    </row>
    <row r="1251" spans="1:3">
      <c r="A1251" s="4">
        <v>341800</v>
      </c>
      <c r="B1251" s="4" t="s">
        <v>8290</v>
      </c>
      <c r="C1251" s="4"/>
    </row>
    <row r="1252" ht="25.5" customHeight="1" spans="1:3">
      <c r="A1252" s="4">
        <v>341801</v>
      </c>
      <c r="B1252" s="4" t="s">
        <v>8291</v>
      </c>
      <c r="C1252" s="4"/>
    </row>
    <row r="1253" ht="25.5" customHeight="1" spans="1:3">
      <c r="A1253" s="4">
        <v>341802</v>
      </c>
      <c r="B1253" s="4" t="s">
        <v>8292</v>
      </c>
      <c r="C1253" s="4"/>
    </row>
    <row r="1254" ht="25.5" customHeight="1" spans="1:3">
      <c r="A1254" s="4">
        <v>341821</v>
      </c>
      <c r="B1254" s="4" t="s">
        <v>8293</v>
      </c>
      <c r="C1254" s="4"/>
    </row>
    <row r="1255" ht="25.5" customHeight="1" spans="1:3">
      <c r="A1255" s="4">
        <v>341822</v>
      </c>
      <c r="B1255" s="4" t="s">
        <v>8294</v>
      </c>
      <c r="C1255" s="4"/>
    </row>
    <row r="1256" spans="1:3">
      <c r="A1256" s="4">
        <v>341823</v>
      </c>
      <c r="B1256" s="4" t="s">
        <v>8295</v>
      </c>
      <c r="C1256" s="4"/>
    </row>
    <row r="1257" ht="25.5" customHeight="1" spans="1:3">
      <c r="A1257" s="4">
        <v>341824</v>
      </c>
      <c r="B1257" s="4" t="s">
        <v>8296</v>
      </c>
      <c r="C1257" s="4"/>
    </row>
    <row r="1258" ht="25.5" customHeight="1" spans="1:3">
      <c r="A1258" s="4">
        <v>341825</v>
      </c>
      <c r="B1258" s="4" t="s">
        <v>8297</v>
      </c>
      <c r="C1258" s="4"/>
    </row>
    <row r="1259" ht="25.5" customHeight="1" spans="1:3">
      <c r="A1259" s="4">
        <v>341881</v>
      </c>
      <c r="B1259" s="4" t="s">
        <v>8298</v>
      </c>
      <c r="C1259" s="4"/>
    </row>
    <row r="1260" spans="1:3">
      <c r="A1260" s="4">
        <v>350000</v>
      </c>
      <c r="B1260" s="4" t="s">
        <v>8299</v>
      </c>
      <c r="C1260" s="4"/>
    </row>
    <row r="1261" spans="1:3">
      <c r="A1261" s="4">
        <v>350100</v>
      </c>
      <c r="B1261" s="4" t="s">
        <v>8300</v>
      </c>
      <c r="C1261" s="4"/>
    </row>
    <row r="1262" ht="25.5" customHeight="1" spans="1:3">
      <c r="A1262" s="4">
        <v>350101</v>
      </c>
      <c r="B1262" s="4" t="s">
        <v>8301</v>
      </c>
      <c r="C1262" s="4"/>
    </row>
    <row r="1263" ht="25.5" customHeight="1" spans="1:3">
      <c r="A1263" s="4">
        <v>350102</v>
      </c>
      <c r="B1263" s="4" t="s">
        <v>8302</v>
      </c>
      <c r="C1263" s="4"/>
    </row>
    <row r="1264" ht="25.5" customHeight="1" spans="1:3">
      <c r="A1264" s="4">
        <v>350103</v>
      </c>
      <c r="B1264" s="4" t="s">
        <v>8303</v>
      </c>
      <c r="C1264" s="4"/>
    </row>
    <row r="1265" ht="25.5" customHeight="1" spans="1:3">
      <c r="A1265" s="4">
        <v>350104</v>
      </c>
      <c r="B1265" s="4" t="s">
        <v>8304</v>
      </c>
      <c r="C1265" s="4"/>
    </row>
    <row r="1266" ht="25.5" customHeight="1" spans="1:3">
      <c r="A1266" s="4">
        <v>350105</v>
      </c>
      <c r="B1266" s="4" t="s">
        <v>8305</v>
      </c>
      <c r="C1266" s="4"/>
    </row>
    <row r="1267" ht="25.5" customHeight="1" spans="1:3">
      <c r="A1267" s="4">
        <v>350111</v>
      </c>
      <c r="B1267" s="4" t="s">
        <v>8306</v>
      </c>
      <c r="C1267" s="4"/>
    </row>
    <row r="1268" ht="25.5" customHeight="1" spans="1:3">
      <c r="A1268" s="4">
        <v>350121</v>
      </c>
      <c r="B1268" s="4" t="s">
        <v>8307</v>
      </c>
      <c r="C1268" s="4"/>
    </row>
    <row r="1269" ht="25.5" customHeight="1" spans="1:3">
      <c r="A1269" s="4">
        <v>350122</v>
      </c>
      <c r="B1269" s="4" t="s">
        <v>8308</v>
      </c>
      <c r="C1269" s="4"/>
    </row>
    <row r="1270" ht="25.5" customHeight="1" spans="1:3">
      <c r="A1270" s="4">
        <v>350123</v>
      </c>
      <c r="B1270" s="4" t="s">
        <v>8309</v>
      </c>
      <c r="C1270" s="4"/>
    </row>
    <row r="1271" ht="25.5" customHeight="1" spans="1:3">
      <c r="A1271" s="4">
        <v>350124</v>
      </c>
      <c r="B1271" s="4" t="s">
        <v>8310</v>
      </c>
      <c r="C1271" s="4"/>
    </row>
    <row r="1272" ht="25.5" customHeight="1" spans="1:3">
      <c r="A1272" s="4">
        <v>350125</v>
      </c>
      <c r="B1272" s="4" t="s">
        <v>8311</v>
      </c>
      <c r="C1272" s="4"/>
    </row>
    <row r="1273" ht="25.5" customHeight="1" spans="1:3">
      <c r="A1273" s="4">
        <v>350128</v>
      </c>
      <c r="B1273" s="4" t="s">
        <v>8312</v>
      </c>
      <c r="C1273" s="4"/>
    </row>
    <row r="1274" ht="25.5" customHeight="1" spans="1:3">
      <c r="A1274" s="4">
        <v>350181</v>
      </c>
      <c r="B1274" s="4" t="s">
        <v>8313</v>
      </c>
      <c r="C1274" s="4"/>
    </row>
    <row r="1275" ht="25.5" customHeight="1" spans="1:3">
      <c r="A1275" s="4">
        <v>350182</v>
      </c>
      <c r="B1275" s="4" t="s">
        <v>8314</v>
      </c>
      <c r="C1275" s="4"/>
    </row>
    <row r="1276" spans="1:3">
      <c r="A1276" s="4">
        <v>350200</v>
      </c>
      <c r="B1276" s="4" t="s">
        <v>8315</v>
      </c>
      <c r="C1276" s="4"/>
    </row>
    <row r="1277" ht="25.5" customHeight="1" spans="1:3">
      <c r="A1277" s="4">
        <v>350201</v>
      </c>
      <c r="B1277" s="4" t="s">
        <v>8301</v>
      </c>
      <c r="C1277" s="4"/>
    </row>
    <row r="1278" ht="25.5" customHeight="1" spans="1:3">
      <c r="A1278" s="4">
        <v>350203</v>
      </c>
      <c r="B1278" s="4" t="s">
        <v>8316</v>
      </c>
      <c r="C1278" s="4"/>
    </row>
    <row r="1279" ht="25.5" customHeight="1" spans="1:3">
      <c r="A1279" s="4">
        <v>350205</v>
      </c>
      <c r="B1279" s="4" t="s">
        <v>8317</v>
      </c>
      <c r="C1279" s="4"/>
    </row>
    <row r="1280" ht="25.5" customHeight="1" spans="1:3">
      <c r="A1280" s="4">
        <v>350206</v>
      </c>
      <c r="B1280" s="4" t="s">
        <v>8318</v>
      </c>
      <c r="C1280" s="4"/>
    </row>
    <row r="1281" ht="25.5" customHeight="1" spans="1:3">
      <c r="A1281" s="4">
        <v>350211</v>
      </c>
      <c r="B1281" s="4" t="s">
        <v>8319</v>
      </c>
      <c r="C1281" s="4"/>
    </row>
    <row r="1282" ht="25.5" customHeight="1" spans="1:3">
      <c r="A1282" s="4">
        <v>350212</v>
      </c>
      <c r="B1282" s="4" t="s">
        <v>8320</v>
      </c>
      <c r="C1282" s="4"/>
    </row>
    <row r="1283" ht="25.5" customHeight="1" spans="1:3">
      <c r="A1283" s="4">
        <v>350213</v>
      </c>
      <c r="B1283" s="4" t="s">
        <v>8321</v>
      </c>
      <c r="C1283" s="4"/>
    </row>
    <row r="1284" spans="1:3">
      <c r="A1284" s="4">
        <v>350300</v>
      </c>
      <c r="B1284" s="4" t="s">
        <v>8322</v>
      </c>
      <c r="C1284" s="4"/>
    </row>
    <row r="1285" ht="25.5" customHeight="1" spans="1:3">
      <c r="A1285" s="4">
        <v>350301</v>
      </c>
      <c r="B1285" s="4" t="s">
        <v>8301</v>
      </c>
      <c r="C1285" s="4"/>
    </row>
    <row r="1286" ht="25.5" customHeight="1" spans="1:3">
      <c r="A1286" s="4">
        <v>350302</v>
      </c>
      <c r="B1286" s="4" t="s">
        <v>8323</v>
      </c>
      <c r="C1286" s="4"/>
    </row>
    <row r="1287" ht="25.5" customHeight="1" spans="1:3">
      <c r="A1287" s="4">
        <v>350303</v>
      </c>
      <c r="B1287" s="4" t="s">
        <v>8324</v>
      </c>
      <c r="C1287" s="4"/>
    </row>
    <row r="1288" ht="25.5" customHeight="1" spans="1:3">
      <c r="A1288" s="4">
        <v>350304</v>
      </c>
      <c r="B1288" s="4" t="s">
        <v>8325</v>
      </c>
      <c r="C1288" s="4"/>
    </row>
    <row r="1289" ht="25.5" customHeight="1" spans="1:3">
      <c r="A1289" s="4">
        <v>350305</v>
      </c>
      <c r="B1289" s="4" t="s">
        <v>8326</v>
      </c>
      <c r="C1289" s="4"/>
    </row>
    <row r="1290" ht="25.5" customHeight="1" spans="1:3">
      <c r="A1290" s="4">
        <v>350322</v>
      </c>
      <c r="B1290" s="4" t="s">
        <v>8327</v>
      </c>
      <c r="C1290" s="4"/>
    </row>
    <row r="1291" spans="1:3">
      <c r="A1291" s="4">
        <v>350400</v>
      </c>
      <c r="B1291" s="4" t="s">
        <v>8328</v>
      </c>
      <c r="C1291" s="4"/>
    </row>
    <row r="1292" ht="25.5" customHeight="1" spans="1:3">
      <c r="A1292" s="4">
        <v>350401</v>
      </c>
      <c r="B1292" s="4" t="s">
        <v>8301</v>
      </c>
      <c r="C1292" s="4"/>
    </row>
    <row r="1293" ht="25.5" customHeight="1" spans="1:3">
      <c r="A1293" s="4">
        <v>350402</v>
      </c>
      <c r="B1293" s="4" t="s">
        <v>8329</v>
      </c>
      <c r="C1293" s="4"/>
    </row>
    <row r="1294" ht="25.5" customHeight="1" spans="1:3">
      <c r="A1294" s="4">
        <v>350403</v>
      </c>
      <c r="B1294" s="4" t="s">
        <v>8330</v>
      </c>
      <c r="C1294" s="4"/>
    </row>
    <row r="1295" ht="25.5" customHeight="1" spans="1:3">
      <c r="A1295" s="4">
        <v>350421</v>
      </c>
      <c r="B1295" s="4" t="s">
        <v>8331</v>
      </c>
      <c r="C1295" s="4"/>
    </row>
    <row r="1296" ht="25.5" customHeight="1" spans="1:3">
      <c r="A1296" s="4">
        <v>350423</v>
      </c>
      <c r="B1296" s="4" t="s">
        <v>8332</v>
      </c>
      <c r="C1296" s="4"/>
    </row>
    <row r="1297" ht="25.5" customHeight="1" spans="1:3">
      <c r="A1297" s="4">
        <v>350424</v>
      </c>
      <c r="B1297" s="4" t="s">
        <v>8333</v>
      </c>
      <c r="C1297" s="4"/>
    </row>
    <row r="1298" ht="25.5" customHeight="1" spans="1:3">
      <c r="A1298" s="4">
        <v>350425</v>
      </c>
      <c r="B1298" s="4" t="s">
        <v>8334</v>
      </c>
      <c r="C1298" s="4"/>
    </row>
    <row r="1299" ht="25.5" customHeight="1" spans="1:3">
      <c r="A1299" s="4">
        <v>350426</v>
      </c>
      <c r="B1299" s="4" t="s">
        <v>8335</v>
      </c>
      <c r="C1299" s="4"/>
    </row>
    <row r="1300" spans="1:3">
      <c r="A1300" s="4">
        <v>350427</v>
      </c>
      <c r="B1300" s="4" t="s">
        <v>8336</v>
      </c>
      <c r="C1300" s="4"/>
    </row>
    <row r="1301" ht="25.5" customHeight="1" spans="1:3">
      <c r="A1301" s="4">
        <v>350428</v>
      </c>
      <c r="B1301" s="4" t="s">
        <v>8337</v>
      </c>
      <c r="C1301" s="4"/>
    </row>
    <row r="1302" ht="25.5" customHeight="1" spans="1:3">
      <c r="A1302" s="4">
        <v>350429</v>
      </c>
      <c r="B1302" s="4" t="s">
        <v>8338</v>
      </c>
      <c r="C1302" s="4"/>
    </row>
    <row r="1303" ht="25.5" customHeight="1" spans="1:3">
      <c r="A1303" s="4">
        <v>350430</v>
      </c>
      <c r="B1303" s="4" t="s">
        <v>8339</v>
      </c>
      <c r="C1303" s="4"/>
    </row>
    <row r="1304" ht="25.5" customHeight="1" spans="1:3">
      <c r="A1304" s="4">
        <v>350481</v>
      </c>
      <c r="B1304" s="4" t="s">
        <v>8340</v>
      </c>
      <c r="C1304" s="4"/>
    </row>
    <row r="1305" spans="1:3">
      <c r="A1305" s="4">
        <v>350500</v>
      </c>
      <c r="B1305" s="4" t="s">
        <v>8341</v>
      </c>
      <c r="C1305" s="4"/>
    </row>
    <row r="1306" ht="25.5" customHeight="1" spans="1:3">
      <c r="A1306" s="4">
        <v>350501</v>
      </c>
      <c r="B1306" s="4" t="s">
        <v>8301</v>
      </c>
      <c r="C1306" s="4"/>
    </row>
    <row r="1307" ht="25.5" customHeight="1" spans="1:3">
      <c r="A1307" s="4">
        <v>350502</v>
      </c>
      <c r="B1307" s="4" t="s">
        <v>8342</v>
      </c>
      <c r="C1307" s="4"/>
    </row>
    <row r="1308" ht="25.5" customHeight="1" spans="1:3">
      <c r="A1308" s="4">
        <v>350503</v>
      </c>
      <c r="B1308" s="4" t="s">
        <v>8343</v>
      </c>
      <c r="C1308" s="4"/>
    </row>
    <row r="1309" ht="25.5" customHeight="1" spans="1:3">
      <c r="A1309" s="4">
        <v>350504</v>
      </c>
      <c r="B1309" s="4" t="s">
        <v>8344</v>
      </c>
      <c r="C1309" s="4"/>
    </row>
    <row r="1310" ht="25.5" customHeight="1" spans="1:3">
      <c r="A1310" s="4">
        <v>350505</v>
      </c>
      <c r="B1310" s="4" t="s">
        <v>8345</v>
      </c>
      <c r="C1310" s="4"/>
    </row>
    <row r="1311" ht="25.5" customHeight="1" spans="1:3">
      <c r="A1311" s="4">
        <v>350521</v>
      </c>
      <c r="B1311" s="4" t="s">
        <v>8346</v>
      </c>
      <c r="C1311" s="4"/>
    </row>
    <row r="1312" ht="25.5" customHeight="1" spans="1:3">
      <c r="A1312" s="4">
        <v>350524</v>
      </c>
      <c r="B1312" s="4" t="s">
        <v>8347</v>
      </c>
      <c r="C1312" s="4"/>
    </row>
    <row r="1313" ht="25.5" customHeight="1" spans="1:3">
      <c r="A1313" s="4">
        <v>350525</v>
      </c>
      <c r="B1313" s="4" t="s">
        <v>8348</v>
      </c>
      <c r="C1313" s="4"/>
    </row>
    <row r="1314" ht="25.5" customHeight="1" spans="1:3">
      <c r="A1314" s="4">
        <v>350526</v>
      </c>
      <c r="B1314" s="4" t="s">
        <v>8349</v>
      </c>
      <c r="C1314" s="4"/>
    </row>
    <row r="1315" ht="25.5" customHeight="1" spans="1:3">
      <c r="A1315" s="4">
        <v>350527</v>
      </c>
      <c r="B1315" s="4" t="s">
        <v>8350</v>
      </c>
      <c r="C1315" s="4"/>
    </row>
    <row r="1316" ht="25.5" customHeight="1" spans="1:3">
      <c r="A1316" s="4">
        <v>350581</v>
      </c>
      <c r="B1316" s="4" t="s">
        <v>8351</v>
      </c>
      <c r="C1316" s="4"/>
    </row>
    <row r="1317" ht="25.5" customHeight="1" spans="1:3">
      <c r="A1317" s="4">
        <v>350582</v>
      </c>
      <c r="B1317" s="4" t="s">
        <v>8352</v>
      </c>
      <c r="C1317" s="4"/>
    </row>
    <row r="1318" ht="25.5" customHeight="1" spans="1:3">
      <c r="A1318" s="4">
        <v>350583</v>
      </c>
      <c r="B1318" s="4" t="s">
        <v>8353</v>
      </c>
      <c r="C1318" s="4"/>
    </row>
    <row r="1319" spans="1:3">
      <c r="A1319" s="4">
        <v>350600</v>
      </c>
      <c r="B1319" s="4" t="s">
        <v>8354</v>
      </c>
      <c r="C1319" s="4"/>
    </row>
    <row r="1320" ht="25.5" customHeight="1" spans="1:3">
      <c r="A1320" s="4">
        <v>350601</v>
      </c>
      <c r="B1320" s="4" t="s">
        <v>8301</v>
      </c>
      <c r="C1320" s="4"/>
    </row>
    <row r="1321" ht="25.5" customHeight="1" spans="1:3">
      <c r="A1321" s="4">
        <v>350602</v>
      </c>
      <c r="B1321" s="4" t="s">
        <v>8355</v>
      </c>
      <c r="C1321" s="4"/>
    </row>
    <row r="1322" ht="25.5" customHeight="1" spans="1:3">
      <c r="A1322" s="4">
        <v>350603</v>
      </c>
      <c r="B1322" s="4" t="s">
        <v>8356</v>
      </c>
      <c r="C1322" s="4"/>
    </row>
    <row r="1323" ht="25.5" customHeight="1" spans="1:3">
      <c r="A1323" s="4">
        <v>350622</v>
      </c>
      <c r="B1323" s="4" t="s">
        <v>8357</v>
      </c>
      <c r="C1323" s="4"/>
    </row>
    <row r="1324" ht="25.5" customHeight="1" spans="1:3">
      <c r="A1324" s="4">
        <v>350623</v>
      </c>
      <c r="B1324" s="4" t="s">
        <v>8358</v>
      </c>
      <c r="C1324" s="4"/>
    </row>
    <row r="1325" ht="25.5" customHeight="1" spans="1:3">
      <c r="A1325" s="4">
        <v>350624</v>
      </c>
      <c r="B1325" s="4" t="s">
        <v>8359</v>
      </c>
      <c r="C1325" s="4"/>
    </row>
    <row r="1326" ht="25.5" customHeight="1" spans="1:3">
      <c r="A1326" s="4">
        <v>350625</v>
      </c>
      <c r="B1326" s="4" t="s">
        <v>8360</v>
      </c>
      <c r="C1326" s="4"/>
    </row>
    <row r="1327" ht="25.5" customHeight="1" spans="1:3">
      <c r="A1327" s="4">
        <v>350626</v>
      </c>
      <c r="B1327" s="4" t="s">
        <v>8361</v>
      </c>
      <c r="C1327" s="4"/>
    </row>
    <row r="1328" ht="25.5" customHeight="1" spans="1:3">
      <c r="A1328" s="4">
        <v>350627</v>
      </c>
      <c r="B1328" s="4" t="s">
        <v>8362</v>
      </c>
      <c r="C1328" s="4"/>
    </row>
    <row r="1329" ht="25.5" customHeight="1" spans="1:3">
      <c r="A1329" s="4">
        <v>350628</v>
      </c>
      <c r="B1329" s="4" t="s">
        <v>8363</v>
      </c>
      <c r="C1329" s="4"/>
    </row>
    <row r="1330" ht="25.5" customHeight="1" spans="1:3">
      <c r="A1330" s="4">
        <v>350629</v>
      </c>
      <c r="B1330" s="4" t="s">
        <v>8364</v>
      </c>
      <c r="C1330" s="4"/>
    </row>
    <row r="1331" ht="25.5" customHeight="1" spans="1:3">
      <c r="A1331" s="4">
        <v>350681</v>
      </c>
      <c r="B1331" s="4" t="s">
        <v>8365</v>
      </c>
      <c r="C1331" s="4"/>
    </row>
    <row r="1332" spans="1:3">
      <c r="A1332" s="4">
        <v>350700</v>
      </c>
      <c r="B1332" s="4" t="s">
        <v>8366</v>
      </c>
      <c r="C1332" s="4"/>
    </row>
    <row r="1333" ht="25.5" customHeight="1" spans="1:3">
      <c r="A1333" s="4">
        <v>350701</v>
      </c>
      <c r="B1333" s="4" t="s">
        <v>8301</v>
      </c>
      <c r="C1333" s="4"/>
    </row>
    <row r="1334" ht="25.5" customHeight="1" spans="1:3">
      <c r="A1334" s="4">
        <v>350702</v>
      </c>
      <c r="B1334" s="4" t="s">
        <v>8367</v>
      </c>
      <c r="C1334" s="4"/>
    </row>
    <row r="1335" ht="25.5" customHeight="1" spans="1:3">
      <c r="A1335" s="4">
        <v>350721</v>
      </c>
      <c r="B1335" s="4" t="s">
        <v>8368</v>
      </c>
      <c r="C1335" s="4"/>
    </row>
    <row r="1336" ht="25.5" customHeight="1" spans="1:3">
      <c r="A1336" s="4">
        <v>350722</v>
      </c>
      <c r="B1336" s="4" t="s">
        <v>8369</v>
      </c>
      <c r="C1336" s="4"/>
    </row>
    <row r="1337" ht="25.5" customHeight="1" spans="1:3">
      <c r="A1337" s="4">
        <v>350723</v>
      </c>
      <c r="B1337" s="4" t="s">
        <v>8370</v>
      </c>
      <c r="C1337" s="4"/>
    </row>
    <row r="1338" ht="25.5" customHeight="1" spans="1:3">
      <c r="A1338" s="4">
        <v>350724</v>
      </c>
      <c r="B1338" s="4" t="s">
        <v>8371</v>
      </c>
      <c r="C1338" s="4"/>
    </row>
    <row r="1339" ht="25.5" customHeight="1" spans="1:3">
      <c r="A1339" s="4">
        <v>350725</v>
      </c>
      <c r="B1339" s="4" t="s">
        <v>8372</v>
      </c>
      <c r="C1339" s="4"/>
    </row>
    <row r="1340" ht="25.5" customHeight="1" spans="1:3">
      <c r="A1340" s="4">
        <v>350781</v>
      </c>
      <c r="B1340" s="4" t="s">
        <v>8373</v>
      </c>
      <c r="C1340" s="4"/>
    </row>
    <row r="1341" ht="25.5" customHeight="1" spans="1:3">
      <c r="A1341" s="4">
        <v>350782</v>
      </c>
      <c r="B1341" s="4" t="s">
        <v>8374</v>
      </c>
      <c r="C1341" s="4"/>
    </row>
    <row r="1342" ht="25.5" customHeight="1" spans="1:3">
      <c r="A1342" s="4">
        <v>350783</v>
      </c>
      <c r="B1342" s="4" t="s">
        <v>8375</v>
      </c>
      <c r="C1342" s="4"/>
    </row>
    <row r="1343" ht="25.5" customHeight="1" spans="1:3">
      <c r="A1343" s="4">
        <v>350784</v>
      </c>
      <c r="B1343" s="4" t="s">
        <v>8376</v>
      </c>
      <c r="C1343" s="4"/>
    </row>
    <row r="1344" spans="1:3">
      <c r="A1344" s="4">
        <v>350800</v>
      </c>
      <c r="B1344" s="4" t="s">
        <v>8377</v>
      </c>
      <c r="C1344" s="4"/>
    </row>
    <row r="1345" ht="25.5" customHeight="1" spans="1:3">
      <c r="A1345" s="4">
        <v>350801</v>
      </c>
      <c r="B1345" s="4" t="s">
        <v>8301</v>
      </c>
      <c r="C1345" s="4"/>
    </row>
    <row r="1346" ht="25.5" customHeight="1" spans="1:3">
      <c r="A1346" s="4">
        <v>350802</v>
      </c>
      <c r="B1346" s="4" t="s">
        <v>8378</v>
      </c>
      <c r="C1346" s="4"/>
    </row>
    <row r="1347" ht="25.5" customHeight="1" spans="1:3">
      <c r="A1347" s="4">
        <v>350821</v>
      </c>
      <c r="B1347" s="4" t="s">
        <v>8379</v>
      </c>
      <c r="C1347" s="4"/>
    </row>
    <row r="1348" ht="25.5" customHeight="1" spans="1:3">
      <c r="A1348" s="4">
        <v>350822</v>
      </c>
      <c r="B1348" s="4" t="s">
        <v>8380</v>
      </c>
      <c r="C1348" s="4"/>
    </row>
    <row r="1349" ht="25.5" customHeight="1" spans="1:3">
      <c r="A1349" s="4">
        <v>350823</v>
      </c>
      <c r="B1349" s="4" t="s">
        <v>8381</v>
      </c>
      <c r="C1349" s="4"/>
    </row>
    <row r="1350" ht="25.5" customHeight="1" spans="1:3">
      <c r="A1350" s="4">
        <v>350824</v>
      </c>
      <c r="B1350" s="4" t="s">
        <v>8382</v>
      </c>
      <c r="C1350" s="4"/>
    </row>
    <row r="1351" ht="25.5" customHeight="1" spans="1:3">
      <c r="A1351" s="4">
        <v>350825</v>
      </c>
      <c r="B1351" s="4" t="s">
        <v>8383</v>
      </c>
      <c r="C1351" s="4"/>
    </row>
    <row r="1352" ht="25.5" customHeight="1" spans="1:3">
      <c r="A1352" s="4">
        <v>350881</v>
      </c>
      <c r="B1352" s="4" t="s">
        <v>8384</v>
      </c>
      <c r="C1352" s="4"/>
    </row>
    <row r="1353" spans="1:3">
      <c r="A1353" s="4">
        <v>350900</v>
      </c>
      <c r="B1353" s="4" t="s">
        <v>8385</v>
      </c>
      <c r="C1353" s="4"/>
    </row>
    <row r="1354" ht="25.5" customHeight="1" spans="1:3">
      <c r="A1354" s="4">
        <v>350901</v>
      </c>
      <c r="B1354" s="4" t="s">
        <v>8301</v>
      </c>
      <c r="C1354" s="4"/>
    </row>
    <row r="1355" ht="25.5" customHeight="1" spans="1:3">
      <c r="A1355" s="4">
        <v>350902</v>
      </c>
      <c r="B1355" s="4" t="s">
        <v>8386</v>
      </c>
      <c r="C1355" s="4"/>
    </row>
    <row r="1356" ht="25.5" customHeight="1" spans="1:3">
      <c r="A1356" s="4">
        <v>350921</v>
      </c>
      <c r="B1356" s="4" t="s">
        <v>8387</v>
      </c>
      <c r="C1356" s="4"/>
    </row>
    <row r="1357" ht="25.5" customHeight="1" spans="1:3">
      <c r="A1357" s="4">
        <v>350922</v>
      </c>
      <c r="B1357" s="4" t="s">
        <v>8388</v>
      </c>
      <c r="C1357" s="4"/>
    </row>
    <row r="1358" ht="25.5" customHeight="1" spans="1:3">
      <c r="A1358" s="4">
        <v>350923</v>
      </c>
      <c r="B1358" s="4" t="s">
        <v>8389</v>
      </c>
      <c r="C1358" s="4"/>
    </row>
    <row r="1359" ht="25.5" customHeight="1" spans="1:3">
      <c r="A1359" s="4">
        <v>350924</v>
      </c>
      <c r="B1359" s="4" t="s">
        <v>8390</v>
      </c>
      <c r="C1359" s="4"/>
    </row>
    <row r="1360" ht="25.5" customHeight="1" spans="1:3">
      <c r="A1360" s="4">
        <v>350925</v>
      </c>
      <c r="B1360" s="4" t="s">
        <v>8391</v>
      </c>
      <c r="C1360" s="4"/>
    </row>
    <row r="1361" ht="25.5" customHeight="1" spans="1:3">
      <c r="A1361" s="4">
        <v>350926</v>
      </c>
      <c r="B1361" s="4" t="s">
        <v>8392</v>
      </c>
      <c r="C1361" s="4"/>
    </row>
    <row r="1362" ht="25.5" customHeight="1" spans="1:3">
      <c r="A1362" s="4">
        <v>350981</v>
      </c>
      <c r="B1362" s="4" t="s">
        <v>8393</v>
      </c>
      <c r="C1362" s="4"/>
    </row>
    <row r="1363" ht="25.5" customHeight="1" spans="1:3">
      <c r="A1363" s="4">
        <v>350982</v>
      </c>
      <c r="B1363" s="4" t="s">
        <v>8394</v>
      </c>
      <c r="C1363" s="4"/>
    </row>
    <row r="1364" spans="1:3">
      <c r="A1364" s="4">
        <v>360000</v>
      </c>
      <c r="B1364" s="4" t="s">
        <v>8395</v>
      </c>
      <c r="C1364" s="4"/>
    </row>
    <row r="1365" spans="1:3">
      <c r="A1365" s="4">
        <v>360100</v>
      </c>
      <c r="B1365" s="4" t="s">
        <v>8396</v>
      </c>
      <c r="C1365" s="4"/>
    </row>
    <row r="1366" ht="25.5" customHeight="1" spans="1:3">
      <c r="A1366" s="4">
        <v>360101</v>
      </c>
      <c r="B1366" s="4" t="s">
        <v>8397</v>
      </c>
      <c r="C1366" s="4"/>
    </row>
    <row r="1367" ht="25.5" customHeight="1" spans="1:3">
      <c r="A1367" s="4">
        <v>360102</v>
      </c>
      <c r="B1367" s="4" t="s">
        <v>8398</v>
      </c>
      <c r="C1367" s="4"/>
    </row>
    <row r="1368" ht="25.5" customHeight="1" spans="1:3">
      <c r="A1368" s="4">
        <v>360103</v>
      </c>
      <c r="B1368" s="4" t="s">
        <v>8399</v>
      </c>
      <c r="C1368" s="4"/>
    </row>
    <row r="1369" ht="25.5" customHeight="1" spans="1:3">
      <c r="A1369" s="4">
        <v>360104</v>
      </c>
      <c r="B1369" s="4" t="s">
        <v>8400</v>
      </c>
      <c r="C1369" s="4"/>
    </row>
    <row r="1370" ht="25.5" customHeight="1" spans="1:3">
      <c r="A1370" s="4">
        <v>360105</v>
      </c>
      <c r="B1370" s="4" t="s">
        <v>8401</v>
      </c>
      <c r="C1370" s="4"/>
    </row>
    <row r="1371" ht="25.5" customHeight="1" spans="1:3">
      <c r="A1371" s="4">
        <v>360111</v>
      </c>
      <c r="B1371" s="4" t="s">
        <v>8402</v>
      </c>
      <c r="C1371" s="4"/>
    </row>
    <row r="1372" ht="25.5" customHeight="1" spans="1:3">
      <c r="A1372" s="4">
        <v>360121</v>
      </c>
      <c r="B1372" s="4" t="s">
        <v>8403</v>
      </c>
      <c r="C1372" s="4"/>
    </row>
    <row r="1373" ht="25.5" customHeight="1" spans="1:3">
      <c r="A1373" s="4">
        <v>360122</v>
      </c>
      <c r="B1373" s="4" t="s">
        <v>8404</v>
      </c>
      <c r="C1373" s="4"/>
    </row>
    <row r="1374" ht="25.5" customHeight="1" spans="1:3">
      <c r="A1374" s="4">
        <v>360123</v>
      </c>
      <c r="B1374" s="4" t="s">
        <v>8405</v>
      </c>
      <c r="C1374" s="4"/>
    </row>
    <row r="1375" ht="25.5" customHeight="1" spans="1:3">
      <c r="A1375" s="4">
        <v>360124</v>
      </c>
      <c r="B1375" s="4" t="s">
        <v>8406</v>
      </c>
      <c r="C1375" s="4"/>
    </row>
    <row r="1376" ht="25.5" customHeight="1" spans="1:3">
      <c r="A1376" s="4">
        <v>360200</v>
      </c>
      <c r="B1376" s="4" t="s">
        <v>8407</v>
      </c>
      <c r="C1376" s="4"/>
    </row>
    <row r="1377" ht="25.5" customHeight="1" spans="1:3">
      <c r="A1377" s="4">
        <v>360201</v>
      </c>
      <c r="B1377" s="4" t="s">
        <v>8408</v>
      </c>
      <c r="C1377" s="4"/>
    </row>
    <row r="1378" ht="25.5" customHeight="1" spans="1:3">
      <c r="A1378" s="4">
        <v>360202</v>
      </c>
      <c r="B1378" s="4" t="s">
        <v>8409</v>
      </c>
      <c r="C1378" s="4"/>
    </row>
    <row r="1379" ht="25.5" customHeight="1" spans="1:3">
      <c r="A1379" s="4">
        <v>360203</v>
      </c>
      <c r="B1379" s="4" t="s">
        <v>8410</v>
      </c>
      <c r="C1379" s="4"/>
    </row>
    <row r="1380" ht="25.5" customHeight="1" spans="1:3">
      <c r="A1380" s="4">
        <v>360222</v>
      </c>
      <c r="B1380" s="4" t="s">
        <v>8411</v>
      </c>
      <c r="C1380" s="4"/>
    </row>
    <row r="1381" ht="25.5" customHeight="1" spans="1:3">
      <c r="A1381" s="4">
        <v>360281</v>
      </c>
      <c r="B1381" s="4" t="s">
        <v>8412</v>
      </c>
      <c r="C1381" s="4"/>
    </row>
    <row r="1382" spans="1:3">
      <c r="A1382" s="4">
        <v>360300</v>
      </c>
      <c r="B1382" s="4" t="s">
        <v>8413</v>
      </c>
      <c r="C1382" s="4"/>
    </row>
    <row r="1383" ht="25.5" customHeight="1" spans="1:3">
      <c r="A1383" s="4">
        <v>360301</v>
      </c>
      <c r="B1383" s="4" t="s">
        <v>8414</v>
      </c>
      <c r="C1383" s="4"/>
    </row>
    <row r="1384" ht="25.5" customHeight="1" spans="1:3">
      <c r="A1384" s="4">
        <v>360302</v>
      </c>
      <c r="B1384" s="4" t="s">
        <v>8415</v>
      </c>
      <c r="C1384" s="4"/>
    </row>
    <row r="1385" ht="25.5" customHeight="1" spans="1:3">
      <c r="A1385" s="4">
        <v>360313</v>
      </c>
      <c r="B1385" s="4" t="s">
        <v>8416</v>
      </c>
      <c r="C1385" s="4"/>
    </row>
    <row r="1386" ht="25.5" customHeight="1" spans="1:3">
      <c r="A1386" s="4">
        <v>360321</v>
      </c>
      <c r="B1386" s="4" t="s">
        <v>8417</v>
      </c>
      <c r="C1386" s="4"/>
    </row>
    <row r="1387" ht="25.5" customHeight="1" spans="1:3">
      <c r="A1387" s="4">
        <v>360322</v>
      </c>
      <c r="B1387" s="4" t="s">
        <v>8418</v>
      </c>
      <c r="C1387" s="4"/>
    </row>
    <row r="1388" ht="25.5" customHeight="1" spans="1:3">
      <c r="A1388" s="4">
        <v>360323</v>
      </c>
      <c r="B1388" s="4" t="s">
        <v>8419</v>
      </c>
      <c r="C1388" s="4"/>
    </row>
    <row r="1389" spans="1:3">
      <c r="A1389" s="4">
        <v>360400</v>
      </c>
      <c r="B1389" s="4" t="s">
        <v>8420</v>
      </c>
      <c r="C1389" s="4"/>
    </row>
    <row r="1390" ht="25.5" customHeight="1" spans="1:3">
      <c r="A1390" s="4">
        <v>360401</v>
      </c>
      <c r="B1390" s="4" t="s">
        <v>8421</v>
      </c>
      <c r="C1390" s="4"/>
    </row>
    <row r="1391" ht="25.5" customHeight="1" spans="1:3">
      <c r="A1391" s="4">
        <v>360402</v>
      </c>
      <c r="B1391" s="4" t="s">
        <v>8422</v>
      </c>
      <c r="C1391" s="4"/>
    </row>
    <row r="1392" ht="25.5" customHeight="1" spans="1:3">
      <c r="A1392" s="4">
        <v>360403</v>
      </c>
      <c r="B1392" s="4" t="s">
        <v>8423</v>
      </c>
      <c r="C1392" s="4"/>
    </row>
    <row r="1393" ht="25.5" customHeight="1" spans="1:3">
      <c r="A1393" s="4">
        <v>360421</v>
      </c>
      <c r="B1393" s="4" t="s">
        <v>8424</v>
      </c>
      <c r="C1393" s="4"/>
    </row>
    <row r="1394" ht="25.5" customHeight="1" spans="1:3">
      <c r="A1394" s="4">
        <v>360423</v>
      </c>
      <c r="B1394" s="4" t="s">
        <v>8425</v>
      </c>
      <c r="C1394" s="4"/>
    </row>
    <row r="1395" ht="25.5" customHeight="1" spans="1:3">
      <c r="A1395" s="4">
        <v>360424</v>
      </c>
      <c r="B1395" s="4" t="s">
        <v>8426</v>
      </c>
      <c r="C1395" s="4"/>
    </row>
    <row r="1396" ht="25.5" customHeight="1" spans="1:3">
      <c r="A1396" s="4">
        <v>360425</v>
      </c>
      <c r="B1396" s="4" t="s">
        <v>8427</v>
      </c>
      <c r="C1396" s="4"/>
    </row>
    <row r="1397" ht="25.5" customHeight="1" spans="1:3">
      <c r="A1397" s="4">
        <v>360426</v>
      </c>
      <c r="B1397" s="4" t="s">
        <v>8428</v>
      </c>
      <c r="C1397" s="4"/>
    </row>
    <row r="1398" ht="25.5" customHeight="1" spans="1:3">
      <c r="A1398" s="4">
        <v>360427</v>
      </c>
      <c r="B1398" s="4" t="s">
        <v>8429</v>
      </c>
      <c r="C1398" s="4"/>
    </row>
    <row r="1399" ht="25.5" customHeight="1" spans="1:3">
      <c r="A1399" s="4">
        <v>360428</v>
      </c>
      <c r="B1399" s="4" t="s">
        <v>8430</v>
      </c>
      <c r="C1399" s="4"/>
    </row>
    <row r="1400" ht="25.5" customHeight="1" spans="1:3">
      <c r="A1400" s="4">
        <v>360429</v>
      </c>
      <c r="B1400" s="4" t="s">
        <v>8431</v>
      </c>
      <c r="C1400" s="4"/>
    </row>
    <row r="1401" ht="25.5" customHeight="1" spans="1:3">
      <c r="A1401" s="4">
        <v>360430</v>
      </c>
      <c r="B1401" s="4" t="s">
        <v>8432</v>
      </c>
      <c r="C1401" s="4"/>
    </row>
    <row r="1402" ht="25.5" customHeight="1" spans="1:3">
      <c r="A1402" s="4">
        <v>360481</v>
      </c>
      <c r="B1402" s="4" t="s">
        <v>8433</v>
      </c>
      <c r="C1402" s="4"/>
    </row>
    <row r="1403" ht="25.5" customHeight="1" spans="1:3">
      <c r="A1403" s="4">
        <v>360482</v>
      </c>
      <c r="B1403" s="4" t="s">
        <v>8434</v>
      </c>
      <c r="C1403" s="4"/>
    </row>
    <row r="1404" spans="1:3">
      <c r="A1404" s="4">
        <v>360500</v>
      </c>
      <c r="B1404" s="4" t="s">
        <v>8435</v>
      </c>
      <c r="C1404" s="4"/>
    </row>
    <row r="1405" ht="25.5" customHeight="1" spans="1:3">
      <c r="A1405" s="4">
        <v>360501</v>
      </c>
      <c r="B1405" s="4" t="s">
        <v>8436</v>
      </c>
      <c r="C1405" s="4"/>
    </row>
    <row r="1406" ht="25.5" customHeight="1" spans="1:3">
      <c r="A1406" s="4">
        <v>360502</v>
      </c>
      <c r="B1406" s="4" t="s">
        <v>8437</v>
      </c>
      <c r="C1406" s="4"/>
    </row>
    <row r="1407" ht="25.5" customHeight="1" spans="1:3">
      <c r="A1407" s="4">
        <v>360521</v>
      </c>
      <c r="B1407" s="4" t="s">
        <v>8438</v>
      </c>
      <c r="C1407" s="4"/>
    </row>
    <row r="1408" spans="1:3">
      <c r="A1408" s="4">
        <v>360600</v>
      </c>
      <c r="B1408" s="4" t="s">
        <v>8439</v>
      </c>
      <c r="C1408" s="4"/>
    </row>
    <row r="1409" ht="25.5" customHeight="1" spans="1:3">
      <c r="A1409" s="4">
        <v>360601</v>
      </c>
      <c r="B1409" s="4" t="s">
        <v>8440</v>
      </c>
      <c r="C1409" s="4"/>
    </row>
    <row r="1410" ht="25.5" customHeight="1" spans="1:3">
      <c r="A1410" s="4">
        <v>360602</v>
      </c>
      <c r="B1410" s="4" t="s">
        <v>8441</v>
      </c>
      <c r="C1410" s="4"/>
    </row>
    <row r="1411" ht="25.5" customHeight="1" spans="1:3">
      <c r="A1411" s="4">
        <v>360622</v>
      </c>
      <c r="B1411" s="4" t="s">
        <v>8442</v>
      </c>
      <c r="C1411" s="4"/>
    </row>
    <row r="1412" ht="25.5" customHeight="1" spans="1:3">
      <c r="A1412" s="4">
        <v>360681</v>
      </c>
      <c r="B1412" s="4" t="s">
        <v>8443</v>
      </c>
      <c r="C1412" s="4"/>
    </row>
    <row r="1413" spans="1:3">
      <c r="A1413" s="4">
        <v>360700</v>
      </c>
      <c r="B1413" s="4" t="s">
        <v>8444</v>
      </c>
      <c r="C1413" s="4"/>
    </row>
    <row r="1414" ht="25.5" customHeight="1" spans="1:3">
      <c r="A1414" s="4">
        <v>360701</v>
      </c>
      <c r="B1414" s="4" t="s">
        <v>8445</v>
      </c>
      <c r="C1414" s="4"/>
    </row>
    <row r="1415" ht="25.5" customHeight="1" spans="1:3">
      <c r="A1415" s="4">
        <v>360702</v>
      </c>
      <c r="B1415" s="4" t="s">
        <v>8446</v>
      </c>
      <c r="C1415" s="4"/>
    </row>
    <row r="1416" ht="25.5" customHeight="1" spans="1:3">
      <c r="A1416" s="4">
        <v>360703</v>
      </c>
      <c r="B1416" s="4" t="s">
        <v>8447</v>
      </c>
      <c r="C1416" s="4"/>
    </row>
    <row r="1417" spans="1:3">
      <c r="A1417" s="4">
        <v>360721</v>
      </c>
      <c r="B1417" s="4" t="s">
        <v>8448</v>
      </c>
      <c r="C1417" s="4"/>
    </row>
    <row r="1418" ht="25.5" customHeight="1" spans="1:3">
      <c r="A1418" s="4">
        <v>360722</v>
      </c>
      <c r="B1418" s="4" t="s">
        <v>8449</v>
      </c>
      <c r="C1418" s="4"/>
    </row>
    <row r="1419" ht="25.5" customHeight="1" spans="1:3">
      <c r="A1419" s="4">
        <v>360723</v>
      </c>
      <c r="B1419" s="4" t="s">
        <v>8450</v>
      </c>
      <c r="C1419" s="4"/>
    </row>
    <row r="1420" ht="25.5" customHeight="1" spans="1:3">
      <c r="A1420" s="4">
        <v>360724</v>
      </c>
      <c r="B1420" s="4" t="s">
        <v>8451</v>
      </c>
      <c r="C1420" s="4"/>
    </row>
    <row r="1421" ht="25.5" customHeight="1" spans="1:3">
      <c r="A1421" s="4">
        <v>360725</v>
      </c>
      <c r="B1421" s="4" t="s">
        <v>8452</v>
      </c>
      <c r="C1421" s="4"/>
    </row>
    <row r="1422" ht="25.5" customHeight="1" spans="1:3">
      <c r="A1422" s="4">
        <v>360726</v>
      </c>
      <c r="B1422" s="4" t="s">
        <v>8453</v>
      </c>
      <c r="C1422" s="4"/>
    </row>
    <row r="1423" ht="25.5" customHeight="1" spans="1:3">
      <c r="A1423" s="4">
        <v>360727</v>
      </c>
      <c r="B1423" s="4" t="s">
        <v>8454</v>
      </c>
      <c r="C1423" s="4"/>
    </row>
    <row r="1424" ht="25.5" customHeight="1" spans="1:3">
      <c r="A1424" s="4">
        <v>360728</v>
      </c>
      <c r="B1424" s="4" t="s">
        <v>8455</v>
      </c>
      <c r="C1424" s="4"/>
    </row>
    <row r="1425" ht="25.5" customHeight="1" spans="1:3">
      <c r="A1425" s="4">
        <v>360729</v>
      </c>
      <c r="B1425" s="4" t="s">
        <v>8456</v>
      </c>
      <c r="C1425" s="4"/>
    </row>
    <row r="1426" ht="25.5" customHeight="1" spans="1:3">
      <c r="A1426" s="4">
        <v>360730</v>
      </c>
      <c r="B1426" s="4" t="s">
        <v>8457</v>
      </c>
      <c r="C1426" s="4"/>
    </row>
    <row r="1427" ht="25.5" customHeight="1" spans="1:3">
      <c r="A1427" s="4">
        <v>360731</v>
      </c>
      <c r="B1427" s="4" t="s">
        <v>8458</v>
      </c>
      <c r="C1427" s="4"/>
    </row>
    <row r="1428" ht="25.5" customHeight="1" spans="1:3">
      <c r="A1428" s="4">
        <v>360732</v>
      </c>
      <c r="B1428" s="4" t="s">
        <v>8459</v>
      </c>
      <c r="C1428" s="4"/>
    </row>
    <row r="1429" ht="25.5" customHeight="1" spans="1:3">
      <c r="A1429" s="4">
        <v>360733</v>
      </c>
      <c r="B1429" s="4" t="s">
        <v>8460</v>
      </c>
      <c r="C1429" s="4"/>
    </row>
    <row r="1430" ht="25.5" customHeight="1" spans="1:3">
      <c r="A1430" s="4">
        <v>360734</v>
      </c>
      <c r="B1430" s="4" t="s">
        <v>8461</v>
      </c>
      <c r="C1430" s="4"/>
    </row>
    <row r="1431" ht="25.5" customHeight="1" spans="1:3">
      <c r="A1431" s="4">
        <v>360735</v>
      </c>
      <c r="B1431" s="4" t="s">
        <v>8462</v>
      </c>
      <c r="C1431" s="4"/>
    </row>
    <row r="1432" ht="25.5" customHeight="1" spans="1:3">
      <c r="A1432" s="4">
        <v>360781</v>
      </c>
      <c r="B1432" s="4" t="s">
        <v>8463</v>
      </c>
      <c r="C1432" s="4"/>
    </row>
    <row r="1433" spans="1:3">
      <c r="A1433" s="4">
        <v>360800</v>
      </c>
      <c r="B1433" s="4" t="s">
        <v>8464</v>
      </c>
      <c r="C1433" s="4"/>
    </row>
    <row r="1434" ht="25.5" customHeight="1" spans="1:3">
      <c r="A1434" s="4">
        <v>360801</v>
      </c>
      <c r="B1434" s="4" t="s">
        <v>8465</v>
      </c>
      <c r="C1434" s="4"/>
    </row>
    <row r="1435" ht="25.5" customHeight="1" spans="1:3">
      <c r="A1435" s="4">
        <v>360802</v>
      </c>
      <c r="B1435" s="4" t="s">
        <v>8466</v>
      </c>
      <c r="C1435" s="4"/>
    </row>
    <row r="1436" ht="25.5" customHeight="1" spans="1:3">
      <c r="A1436" s="4">
        <v>360803</v>
      </c>
      <c r="B1436" s="4" t="s">
        <v>8467</v>
      </c>
      <c r="C1436" s="4"/>
    </row>
    <row r="1437" ht="25.5" customHeight="1" spans="1:3">
      <c r="A1437" s="4">
        <v>360821</v>
      </c>
      <c r="B1437" s="4" t="s">
        <v>8468</v>
      </c>
      <c r="C1437" s="4"/>
    </row>
    <row r="1438" ht="25.5" customHeight="1" spans="1:3">
      <c r="A1438" s="4">
        <v>360822</v>
      </c>
      <c r="B1438" s="4" t="s">
        <v>8469</v>
      </c>
      <c r="C1438" s="4"/>
    </row>
    <row r="1439" ht="25.5" customHeight="1" spans="1:3">
      <c r="A1439" s="4">
        <v>360823</v>
      </c>
      <c r="B1439" s="4" t="s">
        <v>8470</v>
      </c>
      <c r="C1439" s="4"/>
    </row>
    <row r="1440" ht="25.5" customHeight="1" spans="1:3">
      <c r="A1440" s="4">
        <v>360824</v>
      </c>
      <c r="B1440" s="4" t="s">
        <v>8471</v>
      </c>
      <c r="C1440" s="4"/>
    </row>
    <row r="1441" ht="25.5" customHeight="1" spans="1:3">
      <c r="A1441" s="4">
        <v>360825</v>
      </c>
      <c r="B1441" s="4" t="s">
        <v>8472</v>
      </c>
      <c r="C1441" s="4"/>
    </row>
    <row r="1442" ht="25.5" customHeight="1" spans="1:3">
      <c r="A1442" s="4">
        <v>360826</v>
      </c>
      <c r="B1442" s="4" t="s">
        <v>8473</v>
      </c>
      <c r="C1442" s="4"/>
    </row>
    <row r="1443" ht="25.5" customHeight="1" spans="1:3">
      <c r="A1443" s="4">
        <v>360827</v>
      </c>
      <c r="B1443" s="4" t="s">
        <v>8474</v>
      </c>
      <c r="C1443" s="4"/>
    </row>
    <row r="1444" ht="25.5" customHeight="1" spans="1:3">
      <c r="A1444" s="4">
        <v>360828</v>
      </c>
      <c r="B1444" s="4" t="s">
        <v>8475</v>
      </c>
      <c r="C1444" s="4"/>
    </row>
    <row r="1445" ht="25.5" customHeight="1" spans="1:3">
      <c r="A1445" s="4">
        <v>360829</v>
      </c>
      <c r="B1445" s="4" t="s">
        <v>8476</v>
      </c>
      <c r="C1445" s="4"/>
    </row>
    <row r="1446" ht="25.5" customHeight="1" spans="1:3">
      <c r="A1446" s="4">
        <v>360830</v>
      </c>
      <c r="B1446" s="4" t="s">
        <v>8477</v>
      </c>
      <c r="C1446" s="4"/>
    </row>
    <row r="1447" ht="25.5" customHeight="1" spans="1:3">
      <c r="A1447" s="4">
        <v>360881</v>
      </c>
      <c r="B1447" s="4" t="s">
        <v>8478</v>
      </c>
      <c r="C1447" s="4"/>
    </row>
    <row r="1448" spans="1:3">
      <c r="A1448" s="4">
        <v>360900</v>
      </c>
      <c r="B1448" s="4" t="s">
        <v>8479</v>
      </c>
      <c r="C1448" s="4"/>
    </row>
    <row r="1449" ht="25.5" customHeight="1" spans="1:3">
      <c r="A1449" s="4">
        <v>360901</v>
      </c>
      <c r="B1449" s="4" t="s">
        <v>8480</v>
      </c>
      <c r="C1449" s="4"/>
    </row>
    <row r="1450" ht="25.5" customHeight="1" spans="1:3">
      <c r="A1450" s="4">
        <v>360902</v>
      </c>
      <c r="B1450" s="4" t="s">
        <v>8481</v>
      </c>
      <c r="C1450" s="4"/>
    </row>
    <row r="1451" ht="25.5" customHeight="1" spans="1:3">
      <c r="A1451" s="4">
        <v>360921</v>
      </c>
      <c r="B1451" s="4" t="s">
        <v>8482</v>
      </c>
      <c r="C1451" s="4"/>
    </row>
    <row r="1452" ht="25.5" customHeight="1" spans="1:3">
      <c r="A1452" s="4">
        <v>360922</v>
      </c>
      <c r="B1452" s="4" t="s">
        <v>8483</v>
      </c>
      <c r="C1452" s="4"/>
    </row>
    <row r="1453" ht="25.5" customHeight="1" spans="1:3">
      <c r="A1453" s="4">
        <v>360923</v>
      </c>
      <c r="B1453" s="4" t="s">
        <v>8484</v>
      </c>
      <c r="C1453" s="4"/>
    </row>
    <row r="1454" ht="25.5" customHeight="1" spans="1:3">
      <c r="A1454" s="4">
        <v>360924</v>
      </c>
      <c r="B1454" s="4" t="s">
        <v>8485</v>
      </c>
      <c r="C1454" s="4"/>
    </row>
    <row r="1455" ht="25.5" customHeight="1" spans="1:3">
      <c r="A1455" s="4">
        <v>360925</v>
      </c>
      <c r="B1455" s="4" t="s">
        <v>8486</v>
      </c>
      <c r="C1455" s="4"/>
    </row>
    <row r="1456" ht="25.5" customHeight="1" spans="1:3">
      <c r="A1456" s="4">
        <v>360926</v>
      </c>
      <c r="B1456" s="4" t="s">
        <v>8487</v>
      </c>
      <c r="C1456" s="4"/>
    </row>
    <row r="1457" ht="25.5" customHeight="1" spans="1:3">
      <c r="A1457" s="4">
        <v>360981</v>
      </c>
      <c r="B1457" s="4" t="s">
        <v>8488</v>
      </c>
      <c r="C1457" s="4"/>
    </row>
    <row r="1458" ht="25.5" customHeight="1" spans="1:3">
      <c r="A1458" s="4">
        <v>360982</v>
      </c>
      <c r="B1458" s="4" t="s">
        <v>8489</v>
      </c>
      <c r="C1458" s="4"/>
    </row>
    <row r="1459" ht="25.5" customHeight="1" spans="1:3">
      <c r="A1459" s="4">
        <v>360983</v>
      </c>
      <c r="B1459" s="4" t="s">
        <v>8490</v>
      </c>
      <c r="C1459" s="4"/>
    </row>
    <row r="1460" spans="1:3">
      <c r="A1460" s="4">
        <v>361000</v>
      </c>
      <c r="B1460" s="4" t="s">
        <v>8491</v>
      </c>
      <c r="C1460" s="4"/>
    </row>
    <row r="1461" ht="25.5" customHeight="1" spans="1:3">
      <c r="A1461" s="4">
        <v>361001</v>
      </c>
      <c r="B1461" s="4" t="s">
        <v>8492</v>
      </c>
      <c r="C1461" s="4"/>
    </row>
    <row r="1462" ht="25.5" customHeight="1" spans="1:3">
      <c r="A1462" s="4">
        <v>361002</v>
      </c>
      <c r="B1462" s="4" t="s">
        <v>8493</v>
      </c>
      <c r="C1462" s="4"/>
    </row>
    <row r="1463" ht="25.5" customHeight="1" spans="1:3">
      <c r="A1463" s="4">
        <v>361021</v>
      </c>
      <c r="B1463" s="4" t="s">
        <v>8494</v>
      </c>
      <c r="C1463" s="4"/>
    </row>
    <row r="1464" ht="25.5" customHeight="1" spans="1:3">
      <c r="A1464" s="4">
        <v>361022</v>
      </c>
      <c r="B1464" s="4" t="s">
        <v>8495</v>
      </c>
      <c r="C1464" s="4"/>
    </row>
    <row r="1465" ht="25.5" customHeight="1" spans="1:3">
      <c r="A1465" s="4">
        <v>361023</v>
      </c>
      <c r="B1465" s="4" t="s">
        <v>8496</v>
      </c>
      <c r="C1465" s="4"/>
    </row>
    <row r="1466" ht="25.5" customHeight="1" spans="1:3">
      <c r="A1466" s="4">
        <v>361024</v>
      </c>
      <c r="B1466" s="4" t="s">
        <v>8497</v>
      </c>
      <c r="C1466" s="4"/>
    </row>
    <row r="1467" ht="25.5" customHeight="1" spans="1:3">
      <c r="A1467" s="4">
        <v>361025</v>
      </c>
      <c r="B1467" s="4" t="s">
        <v>8498</v>
      </c>
      <c r="C1467" s="4"/>
    </row>
    <row r="1468" ht="25.5" customHeight="1" spans="1:3">
      <c r="A1468" s="4">
        <v>361026</v>
      </c>
      <c r="B1468" s="4" t="s">
        <v>8499</v>
      </c>
      <c r="C1468" s="4"/>
    </row>
    <row r="1469" ht="25.5" customHeight="1" spans="1:3">
      <c r="A1469" s="4">
        <v>361027</v>
      </c>
      <c r="B1469" s="4" t="s">
        <v>8500</v>
      </c>
      <c r="C1469" s="4"/>
    </row>
    <row r="1470" ht="25.5" customHeight="1" spans="1:3">
      <c r="A1470" s="4">
        <v>361028</v>
      </c>
      <c r="B1470" s="4" t="s">
        <v>8501</v>
      </c>
      <c r="C1470" s="4"/>
    </row>
    <row r="1471" ht="25.5" customHeight="1" spans="1:3">
      <c r="A1471" s="4">
        <v>361029</v>
      </c>
      <c r="B1471" s="4" t="s">
        <v>8502</v>
      </c>
      <c r="C1471" s="4"/>
    </row>
    <row r="1472" ht="25.5" customHeight="1" spans="1:3">
      <c r="A1472" s="4">
        <v>361030</v>
      </c>
      <c r="B1472" s="4" t="s">
        <v>8503</v>
      </c>
      <c r="C1472" s="4"/>
    </row>
    <row r="1473" spans="1:3">
      <c r="A1473" s="4">
        <v>361100</v>
      </c>
      <c r="B1473" s="4" t="s">
        <v>8504</v>
      </c>
      <c r="C1473" s="4"/>
    </row>
    <row r="1474" ht="25.5" customHeight="1" spans="1:3">
      <c r="A1474" s="4">
        <v>361101</v>
      </c>
      <c r="B1474" s="4" t="s">
        <v>8505</v>
      </c>
      <c r="C1474" s="4"/>
    </row>
    <row r="1475" ht="25.5" customHeight="1" spans="1:3">
      <c r="A1475" s="4">
        <v>361102</v>
      </c>
      <c r="B1475" s="4" t="s">
        <v>8506</v>
      </c>
      <c r="C1475" s="4"/>
    </row>
    <row r="1476" ht="25.5" customHeight="1" spans="1:3">
      <c r="A1476" s="4">
        <v>361121</v>
      </c>
      <c r="B1476" s="4" t="s">
        <v>8507</v>
      </c>
      <c r="C1476" s="4"/>
    </row>
    <row r="1477" ht="25.5" customHeight="1" spans="1:3">
      <c r="A1477" s="4">
        <v>361122</v>
      </c>
      <c r="B1477" s="4" t="s">
        <v>8508</v>
      </c>
      <c r="C1477" s="4"/>
    </row>
    <row r="1478" ht="25.5" customHeight="1" spans="1:3">
      <c r="A1478" s="4">
        <v>361123</v>
      </c>
      <c r="B1478" s="4" t="s">
        <v>8509</v>
      </c>
      <c r="C1478" s="4"/>
    </row>
    <row r="1479" ht="25.5" customHeight="1" spans="1:3">
      <c r="A1479" s="4">
        <v>361124</v>
      </c>
      <c r="B1479" s="4" t="s">
        <v>8510</v>
      </c>
      <c r="C1479" s="4"/>
    </row>
    <row r="1480" ht="25.5" customHeight="1" spans="1:3">
      <c r="A1480" s="4">
        <v>361125</v>
      </c>
      <c r="B1480" s="4" t="s">
        <v>8511</v>
      </c>
      <c r="C1480" s="4"/>
    </row>
    <row r="1481" ht="25.5" customHeight="1" spans="1:3">
      <c r="A1481" s="4">
        <v>361126</v>
      </c>
      <c r="B1481" s="4" t="s">
        <v>8512</v>
      </c>
      <c r="C1481" s="4"/>
    </row>
    <row r="1482" ht="25.5" customHeight="1" spans="1:3">
      <c r="A1482" s="4">
        <v>361127</v>
      </c>
      <c r="B1482" s="4" t="s">
        <v>8513</v>
      </c>
      <c r="C1482" s="4"/>
    </row>
    <row r="1483" ht="25.5" customHeight="1" spans="1:3">
      <c r="A1483" s="4">
        <v>361128</v>
      </c>
      <c r="B1483" s="4" t="s">
        <v>8514</v>
      </c>
      <c r="C1483" s="4"/>
    </row>
    <row r="1484" ht="25.5" customHeight="1" spans="1:3">
      <c r="A1484" s="4">
        <v>361129</v>
      </c>
      <c r="B1484" s="4" t="s">
        <v>8515</v>
      </c>
      <c r="C1484" s="4"/>
    </row>
    <row r="1485" ht="25.5" customHeight="1" spans="1:3">
      <c r="A1485" s="4">
        <v>361130</v>
      </c>
      <c r="B1485" s="4" t="s">
        <v>8516</v>
      </c>
      <c r="C1485" s="4"/>
    </row>
    <row r="1486" ht="25.5" customHeight="1" spans="1:3">
      <c r="A1486" s="4">
        <v>361181</v>
      </c>
      <c r="B1486" s="4" t="s">
        <v>8517</v>
      </c>
      <c r="C1486" s="4"/>
    </row>
    <row r="1487" spans="1:3">
      <c r="A1487" s="4">
        <v>370000</v>
      </c>
      <c r="B1487" s="4" t="s">
        <v>8518</v>
      </c>
      <c r="C1487" s="4"/>
    </row>
    <row r="1488" spans="1:3">
      <c r="A1488" s="4">
        <v>370100</v>
      </c>
      <c r="B1488" s="4" t="s">
        <v>8519</v>
      </c>
      <c r="C1488" s="4"/>
    </row>
    <row r="1489" ht="25.5" customHeight="1" spans="1:3">
      <c r="A1489" s="4">
        <v>370101</v>
      </c>
      <c r="B1489" s="4" t="s">
        <v>8520</v>
      </c>
      <c r="C1489" s="4"/>
    </row>
    <row r="1490" ht="25.5" customHeight="1" spans="1:3">
      <c r="A1490" s="4">
        <v>370102</v>
      </c>
      <c r="B1490" s="4" t="s">
        <v>8521</v>
      </c>
      <c r="C1490" s="4"/>
    </row>
    <row r="1491" ht="25.5" customHeight="1" spans="1:3">
      <c r="A1491" s="4">
        <v>370103</v>
      </c>
      <c r="B1491" s="4" t="s">
        <v>8522</v>
      </c>
      <c r="C1491" s="4"/>
    </row>
    <row r="1492" ht="25.5" customHeight="1" spans="1:3">
      <c r="A1492" s="4">
        <v>370104</v>
      </c>
      <c r="B1492" s="4" t="s">
        <v>8523</v>
      </c>
      <c r="C1492" s="4"/>
    </row>
    <row r="1493" ht="25.5" customHeight="1" spans="1:3">
      <c r="A1493" s="4">
        <v>370105</v>
      </c>
      <c r="B1493" s="4" t="s">
        <v>8524</v>
      </c>
      <c r="C1493" s="4"/>
    </row>
    <row r="1494" ht="25.5" customHeight="1" spans="1:3">
      <c r="A1494" s="4">
        <v>370112</v>
      </c>
      <c r="B1494" s="4" t="s">
        <v>8525</v>
      </c>
      <c r="C1494" s="4"/>
    </row>
    <row r="1495" ht="25.5" customHeight="1" spans="1:3">
      <c r="A1495" s="4">
        <v>370113</v>
      </c>
      <c r="B1495" s="4" t="s">
        <v>8526</v>
      </c>
      <c r="C1495" s="4"/>
    </row>
    <row r="1496" ht="25.5" customHeight="1" spans="1:3">
      <c r="A1496" s="4">
        <v>370124</v>
      </c>
      <c r="B1496" s="4" t="s">
        <v>8527</v>
      </c>
      <c r="C1496" s="4"/>
    </row>
    <row r="1497" ht="25.5" customHeight="1" spans="1:3">
      <c r="A1497" s="4">
        <v>370125</v>
      </c>
      <c r="B1497" s="4" t="s">
        <v>8528</v>
      </c>
      <c r="C1497" s="4"/>
    </row>
    <row r="1498" ht="25.5" customHeight="1" spans="1:3">
      <c r="A1498" s="4">
        <v>370126</v>
      </c>
      <c r="B1498" s="4" t="s">
        <v>8529</v>
      </c>
      <c r="C1498" s="4"/>
    </row>
    <row r="1499" ht="25.5" customHeight="1" spans="1:3">
      <c r="A1499" s="4">
        <v>370181</v>
      </c>
      <c r="B1499" s="4" t="s">
        <v>8530</v>
      </c>
      <c r="C1499" s="4"/>
    </row>
    <row r="1500" spans="1:3">
      <c r="A1500" s="4">
        <v>370200</v>
      </c>
      <c r="B1500" s="4" t="s">
        <v>8531</v>
      </c>
      <c r="C1500" s="4"/>
    </row>
    <row r="1501" ht="25.5" customHeight="1" spans="1:3">
      <c r="A1501" s="4">
        <v>370201</v>
      </c>
      <c r="B1501" s="4" t="s">
        <v>8532</v>
      </c>
      <c r="C1501" s="4"/>
    </row>
    <row r="1502" ht="25.5" customHeight="1" spans="1:3">
      <c r="A1502" s="4">
        <v>370202</v>
      </c>
      <c r="B1502" s="4" t="s">
        <v>8533</v>
      </c>
      <c r="C1502" s="4"/>
    </row>
    <row r="1503" ht="25.5" customHeight="1" spans="1:3">
      <c r="A1503" s="4">
        <v>370203</v>
      </c>
      <c r="B1503" s="4" t="s">
        <v>8534</v>
      </c>
      <c r="C1503" s="4"/>
    </row>
    <row r="1504" ht="25.5" customHeight="1" spans="1:3">
      <c r="A1504" s="4">
        <v>370211</v>
      </c>
      <c r="B1504" s="4" t="s">
        <v>8535</v>
      </c>
      <c r="C1504" s="4"/>
    </row>
    <row r="1505" ht="25.5" customHeight="1" spans="1:3">
      <c r="A1505" s="4">
        <v>370212</v>
      </c>
      <c r="B1505" s="4" t="s">
        <v>8536</v>
      </c>
      <c r="C1505" s="4"/>
    </row>
    <row r="1506" ht="25.5" customHeight="1" spans="1:3">
      <c r="A1506" s="4">
        <v>370213</v>
      </c>
      <c r="B1506" s="4" t="s">
        <v>8537</v>
      </c>
      <c r="C1506" s="4"/>
    </row>
    <row r="1507" ht="25.5" customHeight="1" spans="1:3">
      <c r="A1507" s="4">
        <v>370214</v>
      </c>
      <c r="B1507" s="4" t="s">
        <v>8538</v>
      </c>
      <c r="C1507" s="4"/>
    </row>
    <row r="1508" ht="25.5" customHeight="1" spans="1:3">
      <c r="A1508" s="4">
        <v>370281</v>
      </c>
      <c r="B1508" s="4" t="s">
        <v>8539</v>
      </c>
      <c r="C1508" s="4"/>
    </row>
    <row r="1509" ht="25.5" customHeight="1" spans="1:3">
      <c r="A1509" s="4">
        <v>370282</v>
      </c>
      <c r="B1509" s="4" t="s">
        <v>8540</v>
      </c>
      <c r="C1509" s="4"/>
    </row>
    <row r="1510" ht="25.5" customHeight="1" spans="1:3">
      <c r="A1510" s="4">
        <v>370283</v>
      </c>
      <c r="B1510" s="4" t="s">
        <v>8541</v>
      </c>
      <c r="C1510" s="4"/>
    </row>
    <row r="1511" ht="25.5" customHeight="1" spans="1:3">
      <c r="A1511" s="4">
        <v>370285</v>
      </c>
      <c r="B1511" s="4" t="s">
        <v>8542</v>
      </c>
      <c r="C1511" s="4"/>
    </row>
    <row r="1512" spans="1:3">
      <c r="A1512" s="4">
        <v>370300</v>
      </c>
      <c r="B1512" s="4" t="s">
        <v>8543</v>
      </c>
      <c r="C1512" s="4"/>
    </row>
    <row r="1513" ht="25.5" customHeight="1" spans="1:3">
      <c r="A1513" s="4">
        <v>370301</v>
      </c>
      <c r="B1513" s="4" t="s">
        <v>8544</v>
      </c>
      <c r="C1513" s="4"/>
    </row>
    <row r="1514" ht="25.5" customHeight="1" spans="1:3">
      <c r="A1514" s="4">
        <v>370302</v>
      </c>
      <c r="B1514" s="4" t="s">
        <v>8545</v>
      </c>
      <c r="C1514" s="4"/>
    </row>
    <row r="1515" ht="25.5" customHeight="1" spans="1:3">
      <c r="A1515" s="4">
        <v>370303</v>
      </c>
      <c r="B1515" s="4" t="s">
        <v>8546</v>
      </c>
      <c r="C1515" s="4"/>
    </row>
    <row r="1516" ht="25.5" customHeight="1" spans="1:3">
      <c r="A1516" s="4">
        <v>370304</v>
      </c>
      <c r="B1516" s="4" t="s">
        <v>8547</v>
      </c>
      <c r="C1516" s="4"/>
    </row>
    <row r="1517" ht="25.5" customHeight="1" spans="1:3">
      <c r="A1517" s="4">
        <v>370305</v>
      </c>
      <c r="B1517" s="4" t="s">
        <v>8548</v>
      </c>
      <c r="C1517" s="4"/>
    </row>
    <row r="1518" ht="25.5" customHeight="1" spans="1:3">
      <c r="A1518" s="4">
        <v>370306</v>
      </c>
      <c r="B1518" s="4" t="s">
        <v>8549</v>
      </c>
      <c r="C1518" s="4"/>
    </row>
    <row r="1519" ht="25.5" customHeight="1" spans="1:3">
      <c r="A1519" s="4">
        <v>370321</v>
      </c>
      <c r="B1519" s="4" t="s">
        <v>8550</v>
      </c>
      <c r="C1519" s="4"/>
    </row>
    <row r="1520" ht="25.5" customHeight="1" spans="1:3">
      <c r="A1520" s="4">
        <v>370322</v>
      </c>
      <c r="B1520" s="4" t="s">
        <v>8551</v>
      </c>
      <c r="C1520" s="4"/>
    </row>
    <row r="1521" ht="25.5" customHeight="1" spans="1:3">
      <c r="A1521" s="4">
        <v>370323</v>
      </c>
      <c r="B1521" s="4" t="s">
        <v>8552</v>
      </c>
      <c r="C1521" s="4"/>
    </row>
    <row r="1522" spans="1:3">
      <c r="A1522" s="4">
        <v>370400</v>
      </c>
      <c r="B1522" s="4" t="s">
        <v>8553</v>
      </c>
      <c r="C1522" s="4"/>
    </row>
    <row r="1523" ht="25.5" customHeight="1" spans="1:3">
      <c r="A1523" s="4">
        <v>370401</v>
      </c>
      <c r="B1523" s="4" t="s">
        <v>8554</v>
      </c>
      <c r="C1523" s="4"/>
    </row>
    <row r="1524" ht="25.5" customHeight="1" spans="1:3">
      <c r="A1524" s="4">
        <v>370402</v>
      </c>
      <c r="B1524" s="4" t="s">
        <v>8555</v>
      </c>
      <c r="C1524" s="4"/>
    </row>
    <row r="1525" ht="25.5" customHeight="1" spans="1:3">
      <c r="A1525" s="4">
        <v>370403</v>
      </c>
      <c r="B1525" s="4" t="s">
        <v>8556</v>
      </c>
      <c r="C1525" s="4"/>
    </row>
    <row r="1526" ht="25.5" customHeight="1" spans="1:3">
      <c r="A1526" s="4">
        <v>370404</v>
      </c>
      <c r="B1526" s="4" t="s">
        <v>8557</v>
      </c>
      <c r="C1526" s="4"/>
    </row>
    <row r="1527" ht="25.5" customHeight="1" spans="1:3">
      <c r="A1527" s="4">
        <v>370405</v>
      </c>
      <c r="B1527" s="4" t="s">
        <v>8558</v>
      </c>
      <c r="C1527" s="4"/>
    </row>
    <row r="1528" ht="25.5" customHeight="1" spans="1:3">
      <c r="A1528" s="4">
        <v>370406</v>
      </c>
      <c r="B1528" s="4" t="s">
        <v>8559</v>
      </c>
      <c r="C1528" s="4"/>
    </row>
    <row r="1529" ht="25.5" customHeight="1" spans="1:3">
      <c r="A1529" s="4">
        <v>370481</v>
      </c>
      <c r="B1529" s="4" t="s">
        <v>8560</v>
      </c>
      <c r="C1529" s="4"/>
    </row>
    <row r="1530" spans="1:3">
      <c r="A1530" s="4">
        <v>370500</v>
      </c>
      <c r="B1530" s="4" t="s">
        <v>8561</v>
      </c>
      <c r="C1530" s="4"/>
    </row>
    <row r="1531" ht="25.5" customHeight="1" spans="1:3">
      <c r="A1531" s="4">
        <v>370501</v>
      </c>
      <c r="B1531" s="4" t="s">
        <v>8562</v>
      </c>
      <c r="C1531" s="4"/>
    </row>
    <row r="1532" ht="25.5" customHeight="1" spans="1:3">
      <c r="A1532" s="4">
        <v>370502</v>
      </c>
      <c r="B1532" s="4" t="s">
        <v>8563</v>
      </c>
      <c r="C1532" s="4"/>
    </row>
    <row r="1533" ht="25.5" customHeight="1" spans="1:3">
      <c r="A1533" s="4">
        <v>370503</v>
      </c>
      <c r="B1533" s="4" t="s">
        <v>8564</v>
      </c>
      <c r="C1533" s="4"/>
    </row>
    <row r="1534" ht="25.5" customHeight="1" spans="1:3">
      <c r="A1534" s="4">
        <v>370521</v>
      </c>
      <c r="B1534" s="4" t="s">
        <v>8565</v>
      </c>
      <c r="C1534" s="4"/>
    </row>
    <row r="1535" ht="25.5" customHeight="1" spans="1:3">
      <c r="A1535" s="4">
        <v>370522</v>
      </c>
      <c r="B1535" s="4" t="s">
        <v>8566</v>
      </c>
      <c r="C1535" s="4"/>
    </row>
    <row r="1536" ht="25.5" customHeight="1" spans="1:3">
      <c r="A1536" s="4">
        <v>370523</v>
      </c>
      <c r="B1536" s="4" t="s">
        <v>8567</v>
      </c>
      <c r="C1536" s="4"/>
    </row>
    <row r="1537" spans="1:3">
      <c r="A1537" s="4">
        <v>370600</v>
      </c>
      <c r="B1537" s="4" t="s">
        <v>8568</v>
      </c>
      <c r="C1537" s="4"/>
    </row>
    <row r="1538" ht="25.5" customHeight="1" spans="1:3">
      <c r="A1538" s="4">
        <v>370601</v>
      </c>
      <c r="B1538" s="4" t="s">
        <v>8569</v>
      </c>
      <c r="C1538" s="4"/>
    </row>
    <row r="1539" ht="25.5" customHeight="1" spans="1:3">
      <c r="A1539" s="4">
        <v>370602</v>
      </c>
      <c r="B1539" s="4" t="s">
        <v>8570</v>
      </c>
      <c r="C1539" s="4"/>
    </row>
    <row r="1540" ht="25.5" customHeight="1" spans="1:3">
      <c r="A1540" s="4">
        <v>370611</v>
      </c>
      <c r="B1540" s="4" t="s">
        <v>8571</v>
      </c>
      <c r="C1540" s="4"/>
    </row>
    <row r="1541" ht="25.5" customHeight="1" spans="1:3">
      <c r="A1541" s="4">
        <v>370612</v>
      </c>
      <c r="B1541" s="4" t="s">
        <v>8572</v>
      </c>
      <c r="C1541" s="4"/>
    </row>
    <row r="1542" ht="25.5" customHeight="1" spans="1:3">
      <c r="A1542" s="4">
        <v>370613</v>
      </c>
      <c r="B1542" s="4" t="s">
        <v>8573</v>
      </c>
      <c r="C1542" s="4"/>
    </row>
    <row r="1543" ht="25.5" customHeight="1" spans="1:3">
      <c r="A1543" s="4">
        <v>370634</v>
      </c>
      <c r="B1543" s="4" t="s">
        <v>8574</v>
      </c>
      <c r="C1543" s="4"/>
    </row>
    <row r="1544" ht="25.5" customHeight="1" spans="1:3">
      <c r="A1544" s="4">
        <v>370681</v>
      </c>
      <c r="B1544" s="4" t="s">
        <v>8575</v>
      </c>
      <c r="C1544" s="4"/>
    </row>
    <row r="1545" ht="25.5" customHeight="1" spans="1:3">
      <c r="A1545" s="4">
        <v>370682</v>
      </c>
      <c r="B1545" s="4" t="s">
        <v>8576</v>
      </c>
      <c r="C1545" s="4"/>
    </row>
    <row r="1546" ht="25.5" customHeight="1" spans="1:3">
      <c r="A1546" s="4">
        <v>370683</v>
      </c>
      <c r="B1546" s="4" t="s">
        <v>8577</v>
      </c>
      <c r="C1546" s="4"/>
    </row>
    <row r="1547" ht="25.5" customHeight="1" spans="1:3">
      <c r="A1547" s="4">
        <v>370684</v>
      </c>
      <c r="B1547" s="4" t="s">
        <v>8578</v>
      </c>
      <c r="C1547" s="4"/>
    </row>
    <row r="1548" ht="25.5" customHeight="1" spans="1:3">
      <c r="A1548" s="4">
        <v>370685</v>
      </c>
      <c r="B1548" s="4" t="s">
        <v>8579</v>
      </c>
      <c r="C1548" s="4"/>
    </row>
    <row r="1549" ht="25.5" customHeight="1" spans="1:3">
      <c r="A1549" s="4">
        <v>370686</v>
      </c>
      <c r="B1549" s="4" t="s">
        <v>8580</v>
      </c>
      <c r="C1549" s="4"/>
    </row>
    <row r="1550" ht="25.5" customHeight="1" spans="1:3">
      <c r="A1550" s="4">
        <v>370687</v>
      </c>
      <c r="B1550" s="4" t="s">
        <v>8581</v>
      </c>
      <c r="C1550" s="4"/>
    </row>
    <row r="1551" spans="1:3">
      <c r="A1551" s="4">
        <v>370700</v>
      </c>
      <c r="B1551" s="4" t="s">
        <v>8582</v>
      </c>
      <c r="C1551" s="4"/>
    </row>
    <row r="1552" ht="25.5" customHeight="1" spans="1:3">
      <c r="A1552" s="4">
        <v>370701</v>
      </c>
      <c r="B1552" s="4" t="s">
        <v>8583</v>
      </c>
      <c r="C1552" s="4"/>
    </row>
    <row r="1553" ht="25.5" customHeight="1" spans="1:3">
      <c r="A1553" s="4">
        <v>370702</v>
      </c>
      <c r="B1553" s="4" t="s">
        <v>8584</v>
      </c>
      <c r="C1553" s="4"/>
    </row>
    <row r="1554" ht="25.5" customHeight="1" spans="1:3">
      <c r="A1554" s="4">
        <v>370703</v>
      </c>
      <c r="B1554" s="4" t="s">
        <v>8585</v>
      </c>
      <c r="C1554" s="4"/>
    </row>
    <row r="1555" ht="25.5" customHeight="1" spans="1:3">
      <c r="A1555" s="4">
        <v>370704</v>
      </c>
      <c r="B1555" s="4" t="s">
        <v>8586</v>
      </c>
      <c r="C1555" s="4"/>
    </row>
    <row r="1556" ht="25.5" customHeight="1" spans="1:3">
      <c r="A1556" s="4">
        <v>370705</v>
      </c>
      <c r="B1556" s="4" t="s">
        <v>8587</v>
      </c>
      <c r="C1556" s="4"/>
    </row>
    <row r="1557" ht="25.5" customHeight="1" spans="1:3">
      <c r="A1557" s="4">
        <v>370724</v>
      </c>
      <c r="B1557" s="4" t="s">
        <v>8588</v>
      </c>
      <c r="C1557" s="4"/>
    </row>
    <row r="1558" ht="25.5" customHeight="1" spans="1:3">
      <c r="A1558" s="4">
        <v>370725</v>
      </c>
      <c r="B1558" s="4" t="s">
        <v>8589</v>
      </c>
      <c r="C1558" s="4"/>
    </row>
    <row r="1559" ht="25.5" customHeight="1" spans="1:3">
      <c r="A1559" s="4">
        <v>370781</v>
      </c>
      <c r="B1559" s="4" t="s">
        <v>8590</v>
      </c>
      <c r="C1559" s="4"/>
    </row>
    <row r="1560" ht="25.5" customHeight="1" spans="1:3">
      <c r="A1560" s="4">
        <v>370782</v>
      </c>
      <c r="B1560" s="4" t="s">
        <v>8591</v>
      </c>
      <c r="C1560" s="4"/>
    </row>
    <row r="1561" ht="25.5" customHeight="1" spans="1:3">
      <c r="A1561" s="4">
        <v>370783</v>
      </c>
      <c r="B1561" s="4" t="s">
        <v>8592</v>
      </c>
      <c r="C1561" s="4"/>
    </row>
    <row r="1562" ht="25.5" customHeight="1" spans="1:3">
      <c r="A1562" s="4">
        <v>370784</v>
      </c>
      <c r="B1562" s="4" t="s">
        <v>8593</v>
      </c>
      <c r="C1562" s="4"/>
    </row>
    <row r="1563" ht="25.5" customHeight="1" spans="1:3">
      <c r="A1563" s="4">
        <v>370785</v>
      </c>
      <c r="B1563" s="4" t="s">
        <v>8594</v>
      </c>
      <c r="C1563" s="4"/>
    </row>
    <row r="1564" ht="25.5" customHeight="1" spans="1:3">
      <c r="A1564" s="4">
        <v>370786</v>
      </c>
      <c r="B1564" s="4" t="s">
        <v>8595</v>
      </c>
      <c r="C1564" s="4"/>
    </row>
    <row r="1565" spans="1:3">
      <c r="A1565" s="4">
        <v>370800</v>
      </c>
      <c r="B1565" s="4" t="s">
        <v>8596</v>
      </c>
      <c r="C1565" s="4"/>
    </row>
    <row r="1566" ht="25.5" customHeight="1" spans="1:3">
      <c r="A1566" s="4">
        <v>370801</v>
      </c>
      <c r="B1566" s="4" t="s">
        <v>8597</v>
      </c>
      <c r="C1566" s="4"/>
    </row>
    <row r="1567" ht="25.5" customHeight="1" spans="1:3">
      <c r="A1567" s="4">
        <v>370811</v>
      </c>
      <c r="B1567" s="4" t="s">
        <v>8598</v>
      </c>
      <c r="C1567" s="4"/>
    </row>
    <row r="1568" ht="25.5" customHeight="1" spans="1:3">
      <c r="A1568" s="4">
        <v>370812</v>
      </c>
      <c r="B1568" s="4" t="s">
        <v>8599</v>
      </c>
      <c r="C1568" s="4"/>
    </row>
    <row r="1569" ht="25.5" customHeight="1" spans="1:3">
      <c r="A1569" s="4">
        <v>370826</v>
      </c>
      <c r="B1569" s="4" t="s">
        <v>8600</v>
      </c>
      <c r="C1569" s="4"/>
    </row>
    <row r="1570" ht="25.5" customHeight="1" spans="1:3">
      <c r="A1570" s="4">
        <v>370827</v>
      </c>
      <c r="B1570" s="4" t="s">
        <v>8601</v>
      </c>
      <c r="C1570" s="4"/>
    </row>
    <row r="1571" ht="25.5" customHeight="1" spans="1:3">
      <c r="A1571" s="4">
        <v>370828</v>
      </c>
      <c r="B1571" s="4" t="s">
        <v>8602</v>
      </c>
      <c r="C1571" s="4"/>
    </row>
    <row r="1572" ht="25.5" customHeight="1" spans="1:3">
      <c r="A1572" s="4">
        <v>370829</v>
      </c>
      <c r="B1572" s="4" t="s">
        <v>8603</v>
      </c>
      <c r="C1572" s="4"/>
    </row>
    <row r="1573" ht="25.5" customHeight="1" spans="1:3">
      <c r="A1573" s="4">
        <v>370830</v>
      </c>
      <c r="B1573" s="4" t="s">
        <v>8604</v>
      </c>
      <c r="C1573" s="4"/>
    </row>
    <row r="1574" ht="25.5" customHeight="1" spans="1:3">
      <c r="A1574" s="4">
        <v>370831</v>
      </c>
      <c r="B1574" s="4" t="s">
        <v>8605</v>
      </c>
      <c r="C1574" s="4"/>
    </row>
    <row r="1575" ht="25.5" customHeight="1" spans="1:3">
      <c r="A1575" s="4">
        <v>370832</v>
      </c>
      <c r="B1575" s="4" t="s">
        <v>8606</v>
      </c>
      <c r="C1575" s="4"/>
    </row>
    <row r="1576" ht="25.5" customHeight="1" spans="1:3">
      <c r="A1576" s="4">
        <v>370881</v>
      </c>
      <c r="B1576" s="4" t="s">
        <v>8607</v>
      </c>
      <c r="C1576" s="4"/>
    </row>
    <row r="1577" ht="25.5" customHeight="1" spans="1:3">
      <c r="A1577" s="4">
        <v>370883</v>
      </c>
      <c r="B1577" s="4" t="s">
        <v>8608</v>
      </c>
      <c r="C1577" s="4"/>
    </row>
    <row r="1578" spans="1:3">
      <c r="A1578" s="4">
        <v>370900</v>
      </c>
      <c r="B1578" s="4" t="s">
        <v>8609</v>
      </c>
      <c r="C1578" s="4"/>
    </row>
    <row r="1579" ht="25.5" customHeight="1" spans="1:3">
      <c r="A1579" s="4">
        <v>370901</v>
      </c>
      <c r="B1579" s="4" t="s">
        <v>8610</v>
      </c>
      <c r="C1579" s="4"/>
    </row>
    <row r="1580" ht="25.5" customHeight="1" spans="1:3">
      <c r="A1580" s="4">
        <v>370902</v>
      </c>
      <c r="B1580" s="4" t="s">
        <v>8611</v>
      </c>
      <c r="C1580" s="4"/>
    </row>
    <row r="1581" ht="25.5" customHeight="1" spans="1:3">
      <c r="A1581" s="4">
        <v>370911</v>
      </c>
      <c r="B1581" s="4" t="s">
        <v>8612</v>
      </c>
      <c r="C1581" s="4"/>
    </row>
    <row r="1582" ht="25.5" customHeight="1" spans="1:3">
      <c r="A1582" s="4">
        <v>370921</v>
      </c>
      <c r="B1582" s="4" t="s">
        <v>8613</v>
      </c>
      <c r="C1582" s="4"/>
    </row>
    <row r="1583" ht="25.5" customHeight="1" spans="1:3">
      <c r="A1583" s="4">
        <v>370923</v>
      </c>
      <c r="B1583" s="4" t="s">
        <v>8614</v>
      </c>
      <c r="C1583" s="4"/>
    </row>
    <row r="1584" ht="25.5" customHeight="1" spans="1:3">
      <c r="A1584" s="4">
        <v>370982</v>
      </c>
      <c r="B1584" s="4" t="s">
        <v>8615</v>
      </c>
      <c r="C1584" s="4"/>
    </row>
    <row r="1585" ht="25.5" customHeight="1" spans="1:3">
      <c r="A1585" s="4">
        <v>370983</v>
      </c>
      <c r="B1585" s="4" t="s">
        <v>8616</v>
      </c>
      <c r="C1585" s="4"/>
    </row>
    <row r="1586" spans="1:3">
      <c r="A1586" s="4">
        <v>371000</v>
      </c>
      <c r="B1586" s="4" t="s">
        <v>8617</v>
      </c>
      <c r="C1586" s="4"/>
    </row>
    <row r="1587" ht="25.5" customHeight="1" spans="1:3">
      <c r="A1587" s="4">
        <v>371001</v>
      </c>
      <c r="B1587" s="4" t="s">
        <v>8618</v>
      </c>
      <c r="C1587" s="4"/>
    </row>
    <row r="1588" ht="25.5" customHeight="1" spans="1:3">
      <c r="A1588" s="4">
        <v>371002</v>
      </c>
      <c r="B1588" s="4" t="s">
        <v>8619</v>
      </c>
      <c r="C1588" s="4"/>
    </row>
    <row r="1589" ht="25.5" customHeight="1" spans="1:3">
      <c r="A1589" s="4">
        <v>371003</v>
      </c>
      <c r="B1589" s="4" t="s">
        <v>8620</v>
      </c>
      <c r="C1589" s="4"/>
    </row>
    <row r="1590" ht="25.5" customHeight="1" spans="1:3">
      <c r="A1590" s="4">
        <v>371082</v>
      </c>
      <c r="B1590" s="4" t="s">
        <v>8621</v>
      </c>
      <c r="C1590" s="4"/>
    </row>
    <row r="1591" ht="25.5" customHeight="1" spans="1:3">
      <c r="A1591" s="4">
        <v>371083</v>
      </c>
      <c r="B1591" s="4" t="s">
        <v>8622</v>
      </c>
      <c r="C1591" s="4"/>
    </row>
    <row r="1592" spans="1:3">
      <c r="A1592" s="4">
        <v>371100</v>
      </c>
      <c r="B1592" s="4" t="s">
        <v>8623</v>
      </c>
      <c r="C1592" s="4"/>
    </row>
    <row r="1593" ht="25.5" customHeight="1" spans="1:3">
      <c r="A1593" s="4">
        <v>371101</v>
      </c>
      <c r="B1593" s="4" t="s">
        <v>8624</v>
      </c>
      <c r="C1593" s="4"/>
    </row>
    <row r="1594" ht="25.5" customHeight="1" spans="1:3">
      <c r="A1594" s="4">
        <v>371102</v>
      </c>
      <c r="B1594" s="4" t="s">
        <v>8625</v>
      </c>
      <c r="C1594" s="4"/>
    </row>
    <row r="1595" ht="25.5" customHeight="1" spans="1:3">
      <c r="A1595" s="4">
        <v>371103</v>
      </c>
      <c r="B1595" s="4" t="s">
        <v>8626</v>
      </c>
      <c r="C1595" s="4"/>
    </row>
    <row r="1596" ht="25.5" customHeight="1" spans="1:3">
      <c r="A1596" s="4">
        <v>371121</v>
      </c>
      <c r="B1596" s="4" t="s">
        <v>8627</v>
      </c>
      <c r="C1596" s="4"/>
    </row>
    <row r="1597" spans="1:3">
      <c r="A1597" s="4">
        <v>371122</v>
      </c>
      <c r="B1597" s="4" t="s">
        <v>8628</v>
      </c>
      <c r="C1597" s="4"/>
    </row>
    <row r="1598" spans="1:3">
      <c r="A1598" s="4">
        <v>371200</v>
      </c>
      <c r="B1598" s="4" t="s">
        <v>8629</v>
      </c>
      <c r="C1598" s="4"/>
    </row>
    <row r="1599" ht="25.5" customHeight="1" spans="1:3">
      <c r="A1599" s="4">
        <v>371201</v>
      </c>
      <c r="B1599" s="4" t="s">
        <v>8630</v>
      </c>
      <c r="C1599" s="4"/>
    </row>
    <row r="1600" ht="25.5" customHeight="1" spans="1:3">
      <c r="A1600" s="4">
        <v>371202</v>
      </c>
      <c r="B1600" s="4" t="s">
        <v>8631</v>
      </c>
      <c r="C1600" s="4"/>
    </row>
    <row r="1601" ht="25.5" customHeight="1" spans="1:3">
      <c r="A1601" s="4">
        <v>371203</v>
      </c>
      <c r="B1601" s="4" t="s">
        <v>8632</v>
      </c>
      <c r="C1601" s="4"/>
    </row>
    <row r="1602" spans="1:3">
      <c r="A1602" s="4">
        <v>371300</v>
      </c>
      <c r="B1602" s="4" t="s">
        <v>8633</v>
      </c>
      <c r="C1602" s="4"/>
    </row>
    <row r="1603" ht="25.5" customHeight="1" spans="1:3">
      <c r="A1603" s="4">
        <v>371301</v>
      </c>
      <c r="B1603" s="4" t="s">
        <v>8630</v>
      </c>
      <c r="C1603" s="4"/>
    </row>
    <row r="1604" ht="25.5" customHeight="1" spans="1:3">
      <c r="A1604" s="4">
        <v>371302</v>
      </c>
      <c r="B1604" s="4" t="s">
        <v>8634</v>
      </c>
      <c r="C1604" s="4"/>
    </row>
    <row r="1605" ht="25.5" customHeight="1" spans="1:3">
      <c r="A1605" s="4">
        <v>371311</v>
      </c>
      <c r="B1605" s="4" t="s">
        <v>8635</v>
      </c>
      <c r="C1605" s="4"/>
    </row>
    <row r="1606" ht="25.5" customHeight="1" spans="1:3">
      <c r="A1606" s="4">
        <v>371312</v>
      </c>
      <c r="B1606" s="4" t="s">
        <v>8636</v>
      </c>
      <c r="C1606" s="4"/>
    </row>
    <row r="1607" ht="25.5" customHeight="1" spans="1:3">
      <c r="A1607" s="4">
        <v>371321</v>
      </c>
      <c r="B1607" s="4" t="s">
        <v>8637</v>
      </c>
      <c r="C1607" s="4"/>
    </row>
    <row r="1608" ht="25.5" customHeight="1" spans="1:3">
      <c r="A1608" s="4">
        <v>371322</v>
      </c>
      <c r="B1608" s="4" t="s">
        <v>8638</v>
      </c>
      <c r="C1608" s="4"/>
    </row>
    <row r="1609" ht="25.5" customHeight="1" spans="1:3">
      <c r="A1609" s="4">
        <v>371323</v>
      </c>
      <c r="B1609" s="4" t="s">
        <v>8639</v>
      </c>
      <c r="C1609" s="4"/>
    </row>
    <row r="1610" ht="25.5" customHeight="1" spans="1:3">
      <c r="A1610" s="4">
        <v>371324</v>
      </c>
      <c r="B1610" s="4" t="s">
        <v>8640</v>
      </c>
      <c r="C1610" s="4"/>
    </row>
    <row r="1611" spans="1:3">
      <c r="A1611" s="4">
        <v>371325</v>
      </c>
      <c r="B1611" s="4" t="s">
        <v>8641</v>
      </c>
      <c r="C1611" s="4"/>
    </row>
    <row r="1612" ht="25.5" customHeight="1" spans="1:3">
      <c r="A1612" s="4">
        <v>371326</v>
      </c>
      <c r="B1612" s="4" t="s">
        <v>8642</v>
      </c>
      <c r="C1612" s="4"/>
    </row>
    <row r="1613" ht="25.5" customHeight="1" spans="1:3">
      <c r="A1613" s="4">
        <v>371327</v>
      </c>
      <c r="B1613" s="4" t="s">
        <v>8643</v>
      </c>
      <c r="C1613" s="4"/>
    </row>
    <row r="1614" ht="25.5" customHeight="1" spans="1:3">
      <c r="A1614" s="4">
        <v>371328</v>
      </c>
      <c r="B1614" s="4" t="s">
        <v>8644</v>
      </c>
      <c r="C1614" s="4"/>
    </row>
    <row r="1615" ht="25.5" customHeight="1" spans="1:3">
      <c r="A1615" s="4">
        <v>371329</v>
      </c>
      <c r="B1615" s="4" t="s">
        <v>8645</v>
      </c>
      <c r="C1615" s="4"/>
    </row>
    <row r="1616" spans="1:3">
      <c r="A1616" s="4">
        <v>371400</v>
      </c>
      <c r="B1616" s="4" t="s">
        <v>8646</v>
      </c>
      <c r="C1616" s="4"/>
    </row>
    <row r="1617" ht="25.5" customHeight="1" spans="1:3">
      <c r="A1617" s="4">
        <v>371401</v>
      </c>
      <c r="B1617" s="4" t="s">
        <v>8647</v>
      </c>
      <c r="C1617" s="4"/>
    </row>
    <row r="1618" ht="25.5" customHeight="1" spans="1:3">
      <c r="A1618" s="4">
        <v>371402</v>
      </c>
      <c r="B1618" s="4" t="s">
        <v>8648</v>
      </c>
      <c r="C1618" s="4"/>
    </row>
    <row r="1619" ht="25.5" customHeight="1" spans="1:3">
      <c r="A1619" s="4">
        <v>371403</v>
      </c>
      <c r="B1619" s="4" t="s">
        <v>8649</v>
      </c>
      <c r="C1619" s="4"/>
    </row>
    <row r="1620" ht="25.5" customHeight="1" spans="1:3">
      <c r="A1620" s="4">
        <v>371422</v>
      </c>
      <c r="B1620" s="4" t="s">
        <v>8650</v>
      </c>
      <c r="C1620" s="4"/>
    </row>
    <row r="1621" ht="25.5" customHeight="1" spans="1:3">
      <c r="A1621" s="4">
        <v>371423</v>
      </c>
      <c r="B1621" s="4" t="s">
        <v>8651</v>
      </c>
      <c r="C1621" s="4"/>
    </row>
    <row r="1622" ht="25.5" customHeight="1" spans="1:3">
      <c r="A1622" s="4">
        <v>371424</v>
      </c>
      <c r="B1622" s="4" t="s">
        <v>8652</v>
      </c>
      <c r="C1622" s="4"/>
    </row>
    <row r="1623" ht="25.5" customHeight="1" spans="1:3">
      <c r="A1623" s="4">
        <v>371425</v>
      </c>
      <c r="B1623" s="4" t="s">
        <v>8653</v>
      </c>
      <c r="C1623" s="4"/>
    </row>
    <row r="1624" ht="25.5" customHeight="1" spans="1:3">
      <c r="A1624" s="4">
        <v>371426</v>
      </c>
      <c r="B1624" s="4" t="s">
        <v>8654</v>
      </c>
      <c r="C1624" s="4"/>
    </row>
    <row r="1625" ht="25.5" customHeight="1" spans="1:3">
      <c r="A1625" s="4">
        <v>371427</v>
      </c>
      <c r="B1625" s="4" t="s">
        <v>8655</v>
      </c>
      <c r="C1625" s="4"/>
    </row>
    <row r="1626" ht="25.5" customHeight="1" spans="1:3">
      <c r="A1626" s="4">
        <v>371428</v>
      </c>
      <c r="B1626" s="4" t="s">
        <v>8656</v>
      </c>
      <c r="C1626" s="4"/>
    </row>
    <row r="1627" ht="25.5" customHeight="1" spans="1:3">
      <c r="A1627" s="4">
        <v>371481</v>
      </c>
      <c r="B1627" s="4" t="s">
        <v>8657</v>
      </c>
      <c r="C1627" s="4"/>
    </row>
    <row r="1628" ht="25.5" customHeight="1" spans="1:3">
      <c r="A1628" s="4">
        <v>371482</v>
      </c>
      <c r="B1628" s="4" t="s">
        <v>8658</v>
      </c>
      <c r="C1628" s="4"/>
    </row>
    <row r="1629" spans="1:3">
      <c r="A1629" s="4">
        <v>371500</v>
      </c>
      <c r="B1629" s="4" t="s">
        <v>8659</v>
      </c>
      <c r="C1629" s="4"/>
    </row>
    <row r="1630" ht="25.5" customHeight="1" spans="1:3">
      <c r="A1630" s="4">
        <v>371501</v>
      </c>
      <c r="B1630" s="4" t="s">
        <v>8647</v>
      </c>
      <c r="C1630" s="4"/>
    </row>
    <row r="1631" ht="25.5" customHeight="1" spans="1:3">
      <c r="A1631" s="4">
        <v>371502</v>
      </c>
      <c r="B1631" s="4" t="s">
        <v>8660</v>
      </c>
      <c r="C1631" s="4"/>
    </row>
    <row r="1632" ht="25.5" customHeight="1" spans="1:3">
      <c r="A1632" s="4">
        <v>371521</v>
      </c>
      <c r="B1632" s="4" t="s">
        <v>8661</v>
      </c>
      <c r="C1632" s="4"/>
    </row>
    <row r="1633" spans="1:3">
      <c r="A1633" s="4">
        <v>371522</v>
      </c>
      <c r="B1633" s="4" t="s">
        <v>8662</v>
      </c>
      <c r="C1633" s="4"/>
    </row>
    <row r="1634" ht="25.5" customHeight="1" spans="1:3">
      <c r="A1634" s="4">
        <v>371523</v>
      </c>
      <c r="B1634" s="4" t="s">
        <v>8663</v>
      </c>
      <c r="C1634" s="4"/>
    </row>
    <row r="1635" ht="25.5" customHeight="1" spans="1:3">
      <c r="A1635" s="4">
        <v>371524</v>
      </c>
      <c r="B1635" s="4" t="s">
        <v>8664</v>
      </c>
      <c r="C1635" s="4"/>
    </row>
    <row r="1636" spans="1:3">
      <c r="A1636" s="4">
        <v>371525</v>
      </c>
      <c r="B1636" s="4" t="s">
        <v>8665</v>
      </c>
      <c r="C1636" s="4"/>
    </row>
    <row r="1637" ht="25.5" customHeight="1" spans="1:3">
      <c r="A1637" s="4">
        <v>371526</v>
      </c>
      <c r="B1637" s="4" t="s">
        <v>8666</v>
      </c>
      <c r="C1637" s="4"/>
    </row>
    <row r="1638" ht="25.5" customHeight="1" spans="1:3">
      <c r="A1638" s="4">
        <v>371581</v>
      </c>
      <c r="B1638" s="4" t="s">
        <v>8667</v>
      </c>
      <c r="C1638" s="4"/>
    </row>
    <row r="1639" spans="1:3">
      <c r="A1639" s="4">
        <v>371600</v>
      </c>
      <c r="B1639" s="4" t="s">
        <v>8668</v>
      </c>
      <c r="C1639" s="4"/>
    </row>
    <row r="1640" ht="25.5" customHeight="1" spans="1:3">
      <c r="A1640" s="4">
        <v>371601</v>
      </c>
      <c r="B1640" s="4" t="s">
        <v>8669</v>
      </c>
      <c r="C1640" s="4"/>
    </row>
    <row r="1641" ht="25.5" customHeight="1" spans="1:3">
      <c r="A1641" s="4">
        <v>371602</v>
      </c>
      <c r="B1641" s="4" t="s">
        <v>8670</v>
      </c>
      <c r="C1641" s="4"/>
    </row>
    <row r="1642" ht="25.5" customHeight="1" spans="1:3">
      <c r="A1642" s="4">
        <v>371603</v>
      </c>
      <c r="B1642" s="4" t="s">
        <v>8671</v>
      </c>
      <c r="C1642" s="4"/>
    </row>
    <row r="1643" ht="25.5" customHeight="1" spans="1:3">
      <c r="A1643" s="4">
        <v>371621</v>
      </c>
      <c r="B1643" s="4" t="s">
        <v>8672</v>
      </c>
      <c r="C1643" s="4"/>
    </row>
    <row r="1644" ht="25.5" customHeight="1" spans="1:3">
      <c r="A1644" s="4">
        <v>371622</v>
      </c>
      <c r="B1644" s="4" t="s">
        <v>8673</v>
      </c>
      <c r="C1644" s="4"/>
    </row>
    <row r="1645" ht="25.5" customHeight="1" spans="1:3">
      <c r="A1645" s="4">
        <v>371623</v>
      </c>
      <c r="B1645" s="4" t="s">
        <v>8674</v>
      </c>
      <c r="C1645" s="4"/>
    </row>
    <row r="1646" ht="25.5" customHeight="1" spans="1:3">
      <c r="A1646" s="4">
        <v>371625</v>
      </c>
      <c r="B1646" s="4" t="s">
        <v>8675</v>
      </c>
      <c r="C1646" s="4"/>
    </row>
    <row r="1647" ht="25.5" customHeight="1" spans="1:3">
      <c r="A1647" s="4">
        <v>371626</v>
      </c>
      <c r="B1647" s="4" t="s">
        <v>8676</v>
      </c>
      <c r="C1647" s="4"/>
    </row>
    <row r="1648" spans="1:3">
      <c r="A1648" s="4">
        <v>371700</v>
      </c>
      <c r="B1648" s="4" t="s">
        <v>8677</v>
      </c>
      <c r="C1648" s="4"/>
    </row>
    <row r="1649" ht="25.5" customHeight="1" spans="1:3">
      <c r="A1649" s="4">
        <v>371701</v>
      </c>
      <c r="B1649" s="4" t="s">
        <v>8678</v>
      </c>
      <c r="C1649" s="4"/>
    </row>
    <row r="1650" ht="25.5" customHeight="1" spans="1:3">
      <c r="A1650" s="4">
        <v>371702</v>
      </c>
      <c r="B1650" s="4" t="s">
        <v>8679</v>
      </c>
      <c r="C1650" s="4"/>
    </row>
    <row r="1651" spans="1:3">
      <c r="A1651" s="4">
        <v>371721</v>
      </c>
      <c r="B1651" s="4" t="s">
        <v>8680</v>
      </c>
      <c r="C1651" s="4"/>
    </row>
    <row r="1652" spans="1:3">
      <c r="A1652" s="4">
        <v>371722</v>
      </c>
      <c r="B1652" s="4" t="s">
        <v>8681</v>
      </c>
      <c r="C1652" s="4"/>
    </row>
    <row r="1653" ht="25.5" customHeight="1" spans="1:3">
      <c r="A1653" s="4">
        <v>371723</v>
      </c>
      <c r="B1653" s="4" t="s">
        <v>8682</v>
      </c>
      <c r="C1653" s="4"/>
    </row>
    <row r="1654" ht="25.5" customHeight="1" spans="1:3">
      <c r="A1654" s="4">
        <v>371724</v>
      </c>
      <c r="B1654" s="4" t="s">
        <v>8683</v>
      </c>
      <c r="C1654" s="4"/>
    </row>
    <row r="1655" ht="25.5" customHeight="1" spans="1:3">
      <c r="A1655" s="4">
        <v>371725</v>
      </c>
      <c r="B1655" s="4" t="s">
        <v>8684</v>
      </c>
      <c r="C1655" s="4"/>
    </row>
    <row r="1656" ht="25.5" customHeight="1" spans="1:3">
      <c r="A1656" s="4">
        <v>371726</v>
      </c>
      <c r="B1656" s="4" t="s">
        <v>8685</v>
      </c>
      <c r="C1656" s="4"/>
    </row>
    <row r="1657" ht="25.5" customHeight="1" spans="1:3">
      <c r="A1657" s="4">
        <v>371727</v>
      </c>
      <c r="B1657" s="4" t="s">
        <v>8686</v>
      </c>
      <c r="C1657" s="4"/>
    </row>
    <row r="1658" ht="25.5" customHeight="1" spans="1:3">
      <c r="A1658" s="4">
        <v>371728</v>
      </c>
      <c r="B1658" s="4" t="s">
        <v>8687</v>
      </c>
      <c r="C1658" s="4"/>
    </row>
    <row r="1659" spans="1:3">
      <c r="A1659" s="4">
        <v>410000</v>
      </c>
      <c r="B1659" s="4" t="s">
        <v>8688</v>
      </c>
      <c r="C1659" s="4"/>
    </row>
    <row r="1660" spans="1:3">
      <c r="A1660" s="4">
        <v>410100</v>
      </c>
      <c r="B1660" s="4" t="s">
        <v>8689</v>
      </c>
      <c r="C1660" s="4"/>
    </row>
    <row r="1661" ht="25.5" customHeight="1" spans="1:3">
      <c r="A1661" s="4">
        <v>410101</v>
      </c>
      <c r="B1661" s="4" t="s">
        <v>8690</v>
      </c>
      <c r="C1661" s="4"/>
    </row>
    <row r="1662" ht="25.5" customHeight="1" spans="1:3">
      <c r="A1662" s="4">
        <v>410102</v>
      </c>
      <c r="B1662" s="4" t="s">
        <v>8691</v>
      </c>
      <c r="C1662" s="4"/>
    </row>
    <row r="1663" ht="25.5" customHeight="1" spans="1:3">
      <c r="A1663" s="4">
        <v>410103</v>
      </c>
      <c r="B1663" s="4" t="s">
        <v>8692</v>
      </c>
      <c r="C1663" s="4"/>
    </row>
    <row r="1664" ht="25.5" customHeight="1" spans="1:3">
      <c r="A1664" s="4">
        <v>410104</v>
      </c>
      <c r="B1664" s="4" t="s">
        <v>8693</v>
      </c>
      <c r="C1664" s="4"/>
    </row>
    <row r="1665" ht="25.5" customHeight="1" spans="1:3">
      <c r="A1665" s="4">
        <v>410105</v>
      </c>
      <c r="B1665" s="4" t="s">
        <v>8694</v>
      </c>
      <c r="C1665" s="4"/>
    </row>
    <row r="1666" ht="25.5" customHeight="1" spans="1:3">
      <c r="A1666" s="4">
        <v>410106</v>
      </c>
      <c r="B1666" s="4" t="s">
        <v>8695</v>
      </c>
      <c r="C1666" s="4"/>
    </row>
    <row r="1667" ht="25.5" customHeight="1" spans="1:3">
      <c r="A1667" s="4">
        <v>410108</v>
      </c>
      <c r="B1667" s="4" t="s">
        <v>8696</v>
      </c>
      <c r="C1667" s="4"/>
    </row>
    <row r="1668" ht="25.5" customHeight="1" spans="1:3">
      <c r="A1668" s="4">
        <v>410122</v>
      </c>
      <c r="B1668" s="4" t="s">
        <v>8697</v>
      </c>
      <c r="C1668" s="4"/>
    </row>
    <row r="1669" ht="25.5" customHeight="1" spans="1:3">
      <c r="A1669" s="4">
        <v>410181</v>
      </c>
      <c r="B1669" s="4" t="s">
        <v>8698</v>
      </c>
      <c r="C1669" s="4"/>
    </row>
    <row r="1670" ht="25.5" customHeight="1" spans="1:3">
      <c r="A1670" s="4">
        <v>410182</v>
      </c>
      <c r="B1670" s="4" t="s">
        <v>8699</v>
      </c>
      <c r="C1670" s="4"/>
    </row>
    <row r="1671" ht="25.5" customHeight="1" spans="1:3">
      <c r="A1671" s="4">
        <v>410183</v>
      </c>
      <c r="B1671" s="4" t="s">
        <v>8700</v>
      </c>
      <c r="C1671" s="4"/>
    </row>
    <row r="1672" ht="25.5" customHeight="1" spans="1:3">
      <c r="A1672" s="4">
        <v>410184</v>
      </c>
      <c r="B1672" s="4" t="s">
        <v>8701</v>
      </c>
      <c r="C1672" s="4"/>
    </row>
    <row r="1673" ht="25.5" customHeight="1" spans="1:3">
      <c r="A1673" s="4">
        <v>410185</v>
      </c>
      <c r="B1673" s="4" t="s">
        <v>8702</v>
      </c>
      <c r="C1673" s="4"/>
    </row>
    <row r="1674" spans="1:3">
      <c r="A1674" s="4">
        <v>410200</v>
      </c>
      <c r="B1674" s="4" t="s">
        <v>8703</v>
      </c>
      <c r="C1674" s="4"/>
    </row>
    <row r="1675" ht="25.5" customHeight="1" spans="1:3">
      <c r="A1675" s="4">
        <v>410201</v>
      </c>
      <c r="B1675" s="4" t="s">
        <v>8704</v>
      </c>
      <c r="C1675" s="4"/>
    </row>
    <row r="1676" ht="25.5" customHeight="1" spans="1:3">
      <c r="A1676" s="4">
        <v>410202</v>
      </c>
      <c r="B1676" s="4" t="s">
        <v>8705</v>
      </c>
      <c r="C1676" s="4"/>
    </row>
    <row r="1677" ht="25.5" customHeight="1" spans="1:3">
      <c r="A1677" s="4">
        <v>410203</v>
      </c>
      <c r="B1677" s="4" t="s">
        <v>8706</v>
      </c>
      <c r="C1677" s="4"/>
    </row>
    <row r="1678" ht="25.5" customHeight="1" spans="1:3">
      <c r="A1678" s="4">
        <v>410204</v>
      </c>
      <c r="B1678" s="4" t="s">
        <v>8707</v>
      </c>
      <c r="C1678" s="4"/>
    </row>
    <row r="1679" ht="25.5" customHeight="1" spans="1:3">
      <c r="A1679" s="4">
        <v>410205</v>
      </c>
      <c r="B1679" s="4" t="s">
        <v>8708</v>
      </c>
      <c r="C1679" s="4"/>
    </row>
    <row r="1680" ht="25.5" customHeight="1" spans="1:3">
      <c r="A1680" s="4">
        <v>410211</v>
      </c>
      <c r="B1680" s="4" t="s">
        <v>8709</v>
      </c>
      <c r="C1680" s="4"/>
    </row>
    <row r="1681" spans="1:3">
      <c r="A1681" s="4">
        <v>410221</v>
      </c>
      <c r="B1681" s="4" t="s">
        <v>8710</v>
      </c>
      <c r="C1681" s="4"/>
    </row>
    <row r="1682" ht="25.5" customHeight="1" spans="1:3">
      <c r="A1682" s="4">
        <v>410222</v>
      </c>
      <c r="B1682" s="4" t="s">
        <v>8711</v>
      </c>
      <c r="C1682" s="4"/>
    </row>
    <row r="1683" ht="25.5" customHeight="1" spans="1:3">
      <c r="A1683" s="4">
        <v>410223</v>
      </c>
      <c r="B1683" s="4" t="s">
        <v>8712</v>
      </c>
      <c r="C1683" s="4"/>
    </row>
    <row r="1684" ht="25.5" customHeight="1" spans="1:3">
      <c r="A1684" s="4">
        <v>410224</v>
      </c>
      <c r="B1684" s="4" t="s">
        <v>8713</v>
      </c>
      <c r="C1684" s="4"/>
    </row>
    <row r="1685" ht="25.5" customHeight="1" spans="1:3">
      <c r="A1685" s="4">
        <v>410225</v>
      </c>
      <c r="B1685" s="4" t="s">
        <v>8714</v>
      </c>
      <c r="C1685" s="4"/>
    </row>
    <row r="1686" spans="1:3">
      <c r="A1686" s="4">
        <v>410300</v>
      </c>
      <c r="B1686" s="4" t="s">
        <v>8715</v>
      </c>
      <c r="C1686" s="4"/>
    </row>
    <row r="1687" ht="25.5" customHeight="1" spans="1:3">
      <c r="A1687" s="4">
        <v>410301</v>
      </c>
      <c r="B1687" s="4" t="s">
        <v>8716</v>
      </c>
      <c r="C1687" s="4"/>
    </row>
    <row r="1688" ht="25.5" customHeight="1" spans="1:3">
      <c r="A1688" s="4">
        <v>410302</v>
      </c>
      <c r="B1688" s="4" t="s">
        <v>8717</v>
      </c>
      <c r="C1688" s="4"/>
    </row>
    <row r="1689" ht="25.5" customHeight="1" spans="1:3">
      <c r="A1689" s="4">
        <v>410303</v>
      </c>
      <c r="B1689" s="4" t="s">
        <v>8718</v>
      </c>
      <c r="C1689" s="4"/>
    </row>
    <row r="1690" ht="25.5" customHeight="1" spans="1:3">
      <c r="A1690" s="4">
        <v>410304</v>
      </c>
      <c r="B1690" s="4" t="s">
        <v>8719</v>
      </c>
      <c r="C1690" s="4"/>
    </row>
    <row r="1691" ht="25.5" customHeight="1" spans="1:3">
      <c r="A1691" s="4">
        <v>410305</v>
      </c>
      <c r="B1691" s="4" t="s">
        <v>8720</v>
      </c>
      <c r="C1691" s="4"/>
    </row>
    <row r="1692" ht="25.5" customHeight="1" spans="1:3">
      <c r="A1692" s="4">
        <v>410306</v>
      </c>
      <c r="B1692" s="4" t="s">
        <v>8721</v>
      </c>
      <c r="C1692" s="4"/>
    </row>
    <row r="1693" ht="25.5" customHeight="1" spans="1:3">
      <c r="A1693" s="4">
        <v>410311</v>
      </c>
      <c r="B1693" s="4" t="s">
        <v>8722</v>
      </c>
      <c r="C1693" s="4"/>
    </row>
    <row r="1694" ht="25.5" customHeight="1" spans="1:3">
      <c r="A1694" s="4">
        <v>410322</v>
      </c>
      <c r="B1694" s="4" t="s">
        <v>8723</v>
      </c>
      <c r="C1694" s="4"/>
    </row>
    <row r="1695" ht="25.5" customHeight="1" spans="1:3">
      <c r="A1695" s="4">
        <v>410323</v>
      </c>
      <c r="B1695" s="4" t="s">
        <v>8724</v>
      </c>
      <c r="C1695" s="4"/>
    </row>
    <row r="1696" ht="25.5" customHeight="1" spans="1:3">
      <c r="A1696" s="4">
        <v>410324</v>
      </c>
      <c r="B1696" s="4" t="s">
        <v>8725</v>
      </c>
      <c r="C1696" s="4"/>
    </row>
    <row r="1697" spans="1:3">
      <c r="A1697" s="4">
        <v>410325</v>
      </c>
      <c r="B1697" s="4" t="s">
        <v>8726</v>
      </c>
      <c r="C1697" s="4"/>
    </row>
    <row r="1698" ht="25.5" customHeight="1" spans="1:3">
      <c r="A1698" s="4">
        <v>410326</v>
      </c>
      <c r="B1698" s="4" t="s">
        <v>8727</v>
      </c>
      <c r="C1698" s="4"/>
    </row>
    <row r="1699" ht="25.5" customHeight="1" spans="1:3">
      <c r="A1699" s="4">
        <v>410327</v>
      </c>
      <c r="B1699" s="4" t="s">
        <v>8728</v>
      </c>
      <c r="C1699" s="4"/>
    </row>
    <row r="1700" ht="25.5" customHeight="1" spans="1:3">
      <c r="A1700" s="4">
        <v>410328</v>
      </c>
      <c r="B1700" s="4" t="s">
        <v>8729</v>
      </c>
      <c r="C1700" s="4"/>
    </row>
    <row r="1701" ht="25.5" customHeight="1" spans="1:3">
      <c r="A1701" s="4">
        <v>410329</v>
      </c>
      <c r="B1701" s="4" t="s">
        <v>8730</v>
      </c>
      <c r="C1701" s="4"/>
    </row>
    <row r="1702" ht="25.5" customHeight="1" spans="1:3">
      <c r="A1702" s="4">
        <v>410381</v>
      </c>
      <c r="B1702" s="4" t="s">
        <v>8731</v>
      </c>
      <c r="C1702" s="4"/>
    </row>
    <row r="1703" ht="25.5" customHeight="1" spans="1:3">
      <c r="A1703" s="4">
        <v>410400</v>
      </c>
      <c r="B1703" s="4" t="s">
        <v>8732</v>
      </c>
      <c r="C1703" s="4"/>
    </row>
    <row r="1704" ht="25.5" customHeight="1" spans="1:3">
      <c r="A1704" s="4">
        <v>410401</v>
      </c>
      <c r="B1704" s="4" t="s">
        <v>8733</v>
      </c>
      <c r="C1704" s="4"/>
    </row>
    <row r="1705" ht="25.5" customHeight="1" spans="1:3">
      <c r="A1705" s="4">
        <v>410402</v>
      </c>
      <c r="B1705" s="4" t="s">
        <v>8734</v>
      </c>
      <c r="C1705" s="4"/>
    </row>
    <row r="1706" ht="25.5" customHeight="1" spans="1:3">
      <c r="A1706" s="4">
        <v>410403</v>
      </c>
      <c r="B1706" s="4" t="s">
        <v>8735</v>
      </c>
      <c r="C1706" s="4"/>
    </row>
    <row r="1707" ht="25.5" customHeight="1" spans="1:3">
      <c r="A1707" s="4">
        <v>410404</v>
      </c>
      <c r="B1707" s="4" t="s">
        <v>8736</v>
      </c>
      <c r="C1707" s="4"/>
    </row>
    <row r="1708" ht="25.5" customHeight="1" spans="1:3">
      <c r="A1708" s="4">
        <v>410411</v>
      </c>
      <c r="B1708" s="4" t="s">
        <v>8737</v>
      </c>
      <c r="C1708" s="4"/>
    </row>
    <row r="1709" ht="25.5" customHeight="1" spans="1:3">
      <c r="A1709" s="4">
        <v>410421</v>
      </c>
      <c r="B1709" s="4" t="s">
        <v>8738</v>
      </c>
      <c r="C1709" s="4"/>
    </row>
    <row r="1710" spans="1:3">
      <c r="A1710" s="4">
        <v>410422</v>
      </c>
      <c r="B1710" s="4" t="s">
        <v>8739</v>
      </c>
      <c r="C1710" s="4"/>
    </row>
    <row r="1711" ht="25.5" customHeight="1" spans="1:3">
      <c r="A1711" s="4">
        <v>410423</v>
      </c>
      <c r="B1711" s="4" t="s">
        <v>8740</v>
      </c>
      <c r="C1711" s="4"/>
    </row>
    <row r="1712" spans="1:3">
      <c r="A1712" s="4">
        <v>410425</v>
      </c>
      <c r="B1712" s="4" t="s">
        <v>8741</v>
      </c>
      <c r="C1712" s="4"/>
    </row>
    <row r="1713" ht="25.5" customHeight="1" spans="1:3">
      <c r="A1713" s="4">
        <v>410481</v>
      </c>
      <c r="B1713" s="4" t="s">
        <v>8742</v>
      </c>
      <c r="C1713" s="4"/>
    </row>
    <row r="1714" ht="25.5" customHeight="1" spans="1:3">
      <c r="A1714" s="4">
        <v>410482</v>
      </c>
      <c r="B1714" s="4" t="s">
        <v>8743</v>
      </c>
      <c r="C1714" s="4"/>
    </row>
    <row r="1715" spans="1:3">
      <c r="A1715" s="4">
        <v>410500</v>
      </c>
      <c r="B1715" s="4" t="s">
        <v>8744</v>
      </c>
      <c r="C1715" s="4"/>
    </row>
    <row r="1716" ht="25.5" customHeight="1" spans="1:3">
      <c r="A1716" s="4">
        <v>410501</v>
      </c>
      <c r="B1716" s="4" t="s">
        <v>8745</v>
      </c>
      <c r="C1716" s="4"/>
    </row>
    <row r="1717" ht="25.5" customHeight="1" spans="1:3">
      <c r="A1717" s="4">
        <v>410502</v>
      </c>
      <c r="B1717" s="4" t="s">
        <v>8746</v>
      </c>
      <c r="C1717" s="4"/>
    </row>
    <row r="1718" ht="25.5" customHeight="1" spans="1:3">
      <c r="A1718" s="4">
        <v>410503</v>
      </c>
      <c r="B1718" s="4" t="s">
        <v>8747</v>
      </c>
      <c r="C1718" s="4"/>
    </row>
    <row r="1719" ht="25.5" customHeight="1" spans="1:3">
      <c r="A1719" s="4">
        <v>410505</v>
      </c>
      <c r="B1719" s="4" t="s">
        <v>8748</v>
      </c>
      <c r="C1719" s="4"/>
    </row>
    <row r="1720" ht="25.5" customHeight="1" spans="1:3">
      <c r="A1720" s="4">
        <v>410506</v>
      </c>
      <c r="B1720" s="4" t="s">
        <v>8749</v>
      </c>
      <c r="C1720" s="4"/>
    </row>
    <row r="1721" ht="25.5" customHeight="1" spans="1:3">
      <c r="A1721" s="4">
        <v>410522</v>
      </c>
      <c r="B1721" s="4" t="s">
        <v>8750</v>
      </c>
      <c r="C1721" s="4"/>
    </row>
    <row r="1722" ht="25.5" customHeight="1" spans="1:3">
      <c r="A1722" s="4">
        <v>410523</v>
      </c>
      <c r="B1722" s="4" t="s">
        <v>8751</v>
      </c>
      <c r="C1722" s="4"/>
    </row>
    <row r="1723" spans="1:3">
      <c r="A1723" s="4">
        <v>410526</v>
      </c>
      <c r="B1723" s="4" t="s">
        <v>8752</v>
      </c>
      <c r="C1723" s="4"/>
    </row>
    <row r="1724" ht="25.5" customHeight="1" spans="1:3">
      <c r="A1724" s="4">
        <v>410527</v>
      </c>
      <c r="B1724" s="4" t="s">
        <v>8753</v>
      </c>
      <c r="C1724" s="4"/>
    </row>
    <row r="1725" ht="25.5" customHeight="1" spans="1:3">
      <c r="A1725" s="4">
        <v>410581</v>
      </c>
      <c r="B1725" s="4" t="s">
        <v>8754</v>
      </c>
      <c r="C1725" s="4"/>
    </row>
    <row r="1726" spans="1:3">
      <c r="A1726" s="4">
        <v>410600</v>
      </c>
      <c r="B1726" s="4" t="s">
        <v>8755</v>
      </c>
      <c r="C1726" s="4"/>
    </row>
    <row r="1727" ht="25.5" customHeight="1" spans="1:3">
      <c r="A1727" s="4">
        <v>410601</v>
      </c>
      <c r="B1727" s="4" t="s">
        <v>8756</v>
      </c>
      <c r="C1727" s="4"/>
    </row>
    <row r="1728" ht="25.5" customHeight="1" spans="1:3">
      <c r="A1728" s="4">
        <v>410602</v>
      </c>
      <c r="B1728" s="4" t="s">
        <v>8757</v>
      </c>
      <c r="C1728" s="4"/>
    </row>
    <row r="1729" ht="25.5" customHeight="1" spans="1:3">
      <c r="A1729" s="4">
        <v>410603</v>
      </c>
      <c r="B1729" s="4" t="s">
        <v>8758</v>
      </c>
      <c r="C1729" s="4"/>
    </row>
    <row r="1730" ht="25.5" customHeight="1" spans="1:3">
      <c r="A1730" s="4">
        <v>410611</v>
      </c>
      <c r="B1730" s="4" t="s">
        <v>8759</v>
      </c>
      <c r="C1730" s="4"/>
    </row>
    <row r="1731" spans="1:3">
      <c r="A1731" s="4">
        <v>410621</v>
      </c>
      <c r="B1731" s="4" t="s">
        <v>8760</v>
      </c>
      <c r="C1731" s="4"/>
    </row>
    <row r="1732" spans="1:3">
      <c r="A1732" s="4">
        <v>410622</v>
      </c>
      <c r="B1732" s="4" t="s">
        <v>8761</v>
      </c>
      <c r="C1732" s="4"/>
    </row>
    <row r="1733" spans="1:3">
      <c r="A1733" s="4">
        <v>410700</v>
      </c>
      <c r="B1733" s="4" t="s">
        <v>8762</v>
      </c>
      <c r="C1733" s="4"/>
    </row>
    <row r="1734" ht="25.5" customHeight="1" spans="1:3">
      <c r="A1734" s="4">
        <v>410701</v>
      </c>
      <c r="B1734" s="4" t="s">
        <v>8763</v>
      </c>
      <c r="C1734" s="4"/>
    </row>
    <row r="1735" ht="25.5" customHeight="1" spans="1:3">
      <c r="A1735" s="4">
        <v>410702</v>
      </c>
      <c r="B1735" s="4" t="s">
        <v>8764</v>
      </c>
      <c r="C1735" s="4"/>
    </row>
    <row r="1736" ht="25.5" customHeight="1" spans="1:3">
      <c r="A1736" s="4">
        <v>410703</v>
      </c>
      <c r="B1736" s="4" t="s">
        <v>8765</v>
      </c>
      <c r="C1736" s="4"/>
    </row>
    <row r="1737" ht="25.5" customHeight="1" spans="1:3">
      <c r="A1737" s="4">
        <v>410704</v>
      </c>
      <c r="B1737" s="4" t="s">
        <v>8766</v>
      </c>
      <c r="C1737" s="4"/>
    </row>
    <row r="1738" ht="25.5" customHeight="1" spans="1:3">
      <c r="A1738" s="4">
        <v>410711</v>
      </c>
      <c r="B1738" s="4" t="s">
        <v>8767</v>
      </c>
      <c r="C1738" s="4"/>
    </row>
    <row r="1739" ht="25.5" customHeight="1" spans="1:3">
      <c r="A1739" s="4">
        <v>410721</v>
      </c>
      <c r="B1739" s="4" t="s">
        <v>8768</v>
      </c>
      <c r="C1739" s="4"/>
    </row>
    <row r="1740" ht="25.5" customHeight="1" spans="1:3">
      <c r="A1740" s="4">
        <v>410724</v>
      </c>
      <c r="B1740" s="4" t="s">
        <v>8769</v>
      </c>
      <c r="C1740" s="4"/>
    </row>
    <row r="1741" ht="25.5" customHeight="1" spans="1:3">
      <c r="A1741" s="4">
        <v>410725</v>
      </c>
      <c r="B1741" s="4" t="s">
        <v>8770</v>
      </c>
      <c r="C1741" s="4"/>
    </row>
    <row r="1742" ht="25.5" customHeight="1" spans="1:3">
      <c r="A1742" s="4">
        <v>410726</v>
      </c>
      <c r="B1742" s="4" t="s">
        <v>8771</v>
      </c>
      <c r="C1742" s="4"/>
    </row>
    <row r="1743" ht="25.5" customHeight="1" spans="1:3">
      <c r="A1743" s="4">
        <v>410727</v>
      </c>
      <c r="B1743" s="4" t="s">
        <v>8772</v>
      </c>
      <c r="C1743" s="4"/>
    </row>
    <row r="1744" ht="25.5" customHeight="1" spans="1:3">
      <c r="A1744" s="4">
        <v>410728</v>
      </c>
      <c r="B1744" s="4" t="s">
        <v>8773</v>
      </c>
      <c r="C1744" s="4"/>
    </row>
    <row r="1745" ht="25.5" customHeight="1" spans="1:3">
      <c r="A1745" s="4">
        <v>410781</v>
      </c>
      <c r="B1745" s="4" t="s">
        <v>8774</v>
      </c>
      <c r="C1745" s="4"/>
    </row>
    <row r="1746" ht="25.5" customHeight="1" spans="1:3">
      <c r="A1746" s="4">
        <v>410782</v>
      </c>
      <c r="B1746" s="4" t="s">
        <v>8775</v>
      </c>
      <c r="C1746" s="4"/>
    </row>
    <row r="1747" spans="1:3">
      <c r="A1747" s="4">
        <v>410800</v>
      </c>
      <c r="B1747" s="4" t="s">
        <v>8776</v>
      </c>
      <c r="C1747" s="4"/>
    </row>
    <row r="1748" ht="25.5" customHeight="1" spans="1:3">
      <c r="A1748" s="4">
        <v>410801</v>
      </c>
      <c r="B1748" s="4" t="s">
        <v>8777</v>
      </c>
      <c r="C1748" s="4"/>
    </row>
    <row r="1749" ht="25.5" customHeight="1" spans="1:3">
      <c r="A1749" s="4">
        <v>410802</v>
      </c>
      <c r="B1749" s="4" t="s">
        <v>8778</v>
      </c>
      <c r="C1749" s="4"/>
    </row>
    <row r="1750" ht="25.5" customHeight="1" spans="1:3">
      <c r="A1750" s="4">
        <v>410803</v>
      </c>
      <c r="B1750" s="4" t="s">
        <v>8779</v>
      </c>
      <c r="C1750" s="4"/>
    </row>
    <row r="1751" ht="25.5" customHeight="1" spans="1:3">
      <c r="A1751" s="4">
        <v>410804</v>
      </c>
      <c r="B1751" s="4" t="s">
        <v>8780</v>
      </c>
      <c r="C1751" s="4"/>
    </row>
    <row r="1752" ht="25.5" customHeight="1" spans="1:3">
      <c r="A1752" s="4">
        <v>410811</v>
      </c>
      <c r="B1752" s="4" t="s">
        <v>8781</v>
      </c>
      <c r="C1752" s="4"/>
    </row>
    <row r="1753" ht="25.5" customHeight="1" spans="1:3">
      <c r="A1753" s="4">
        <v>410821</v>
      </c>
      <c r="B1753" s="4" t="s">
        <v>8782</v>
      </c>
      <c r="C1753" s="4"/>
    </row>
    <row r="1754" ht="25.5" customHeight="1" spans="1:3">
      <c r="A1754" s="4">
        <v>410822</v>
      </c>
      <c r="B1754" s="4" t="s">
        <v>8783</v>
      </c>
      <c r="C1754" s="4"/>
    </row>
    <row r="1755" ht="25.5" customHeight="1" spans="1:3">
      <c r="A1755" s="4">
        <v>410823</v>
      </c>
      <c r="B1755" s="4" t="s">
        <v>8784</v>
      </c>
      <c r="C1755" s="4"/>
    </row>
    <row r="1756" spans="1:3">
      <c r="A1756" s="4">
        <v>410825</v>
      </c>
      <c r="B1756" s="4" t="s">
        <v>8785</v>
      </c>
      <c r="C1756" s="4"/>
    </row>
    <row r="1757" ht="25.5" customHeight="1" spans="1:3">
      <c r="A1757" s="4">
        <v>410882</v>
      </c>
      <c r="B1757" s="4" t="s">
        <v>8786</v>
      </c>
      <c r="C1757" s="4"/>
    </row>
    <row r="1758" ht="25.5" customHeight="1" spans="1:3">
      <c r="A1758" s="4">
        <v>410883</v>
      </c>
      <c r="B1758" s="4" t="s">
        <v>8787</v>
      </c>
      <c r="C1758" s="4"/>
    </row>
    <row r="1759" spans="1:3">
      <c r="A1759" s="4">
        <v>410900</v>
      </c>
      <c r="B1759" s="4" t="s">
        <v>8788</v>
      </c>
      <c r="C1759" s="4"/>
    </row>
    <row r="1760" ht="25.5" customHeight="1" spans="1:3">
      <c r="A1760" s="4">
        <v>410901</v>
      </c>
      <c r="B1760" s="4" t="s">
        <v>8789</v>
      </c>
      <c r="C1760" s="4"/>
    </row>
    <row r="1761" ht="25.5" customHeight="1" spans="1:3">
      <c r="A1761" s="4">
        <v>410902</v>
      </c>
      <c r="B1761" s="4" t="s">
        <v>8790</v>
      </c>
      <c r="C1761" s="4"/>
    </row>
    <row r="1762" ht="25.5" customHeight="1" spans="1:3">
      <c r="A1762" s="4">
        <v>410922</v>
      </c>
      <c r="B1762" s="4" t="s">
        <v>8791</v>
      </c>
      <c r="C1762" s="4"/>
    </row>
    <row r="1763" ht="25.5" customHeight="1" spans="1:3">
      <c r="A1763" s="4">
        <v>410923</v>
      </c>
      <c r="B1763" s="4" t="s">
        <v>8792</v>
      </c>
      <c r="C1763" s="4"/>
    </row>
    <row r="1764" spans="1:3">
      <c r="A1764" s="4">
        <v>410926</v>
      </c>
      <c r="B1764" s="4" t="s">
        <v>8793</v>
      </c>
      <c r="C1764" s="4"/>
    </row>
    <row r="1765" ht="25.5" customHeight="1" spans="1:3">
      <c r="A1765" s="4">
        <v>410927</v>
      </c>
      <c r="B1765" s="4" t="s">
        <v>8794</v>
      </c>
      <c r="C1765" s="4"/>
    </row>
    <row r="1766" ht="25.5" customHeight="1" spans="1:3">
      <c r="A1766" s="4">
        <v>410928</v>
      </c>
      <c r="B1766" s="4" t="s">
        <v>8795</v>
      </c>
      <c r="C1766" s="4"/>
    </row>
    <row r="1767" spans="1:3">
      <c r="A1767" s="4">
        <v>411000</v>
      </c>
      <c r="B1767" s="4" t="s">
        <v>8796</v>
      </c>
      <c r="C1767" s="4"/>
    </row>
    <row r="1768" ht="25.5" customHeight="1" spans="1:3">
      <c r="A1768" s="4">
        <v>411001</v>
      </c>
      <c r="B1768" s="4" t="s">
        <v>8797</v>
      </c>
      <c r="C1768" s="4"/>
    </row>
    <row r="1769" ht="25.5" customHeight="1" spans="1:3">
      <c r="A1769" s="4">
        <v>411002</v>
      </c>
      <c r="B1769" s="4" t="s">
        <v>8798</v>
      </c>
      <c r="C1769" s="4"/>
    </row>
    <row r="1770" ht="25.5" customHeight="1" spans="1:3">
      <c r="A1770" s="4">
        <v>411023</v>
      </c>
      <c r="B1770" s="4" t="s">
        <v>8799</v>
      </c>
      <c r="C1770" s="4"/>
    </row>
    <row r="1771" ht="25.5" customHeight="1" spans="1:3">
      <c r="A1771" s="4">
        <v>411024</v>
      </c>
      <c r="B1771" s="4" t="s">
        <v>8800</v>
      </c>
      <c r="C1771" s="4"/>
    </row>
    <row r="1772" ht="25.5" customHeight="1" spans="1:3">
      <c r="A1772" s="4">
        <v>411025</v>
      </c>
      <c r="B1772" s="4" t="s">
        <v>8801</v>
      </c>
      <c r="C1772" s="4"/>
    </row>
    <row r="1773" ht="25.5" customHeight="1" spans="1:3">
      <c r="A1773" s="4">
        <v>411081</v>
      </c>
      <c r="B1773" s="4" t="s">
        <v>8802</v>
      </c>
      <c r="C1773" s="4"/>
    </row>
    <row r="1774" ht="25.5" customHeight="1" spans="1:3">
      <c r="A1774" s="4">
        <v>411082</v>
      </c>
      <c r="B1774" s="4" t="s">
        <v>8803</v>
      </c>
      <c r="C1774" s="4"/>
    </row>
    <row r="1775" spans="1:3">
      <c r="A1775" s="4">
        <v>411100</v>
      </c>
      <c r="B1775" s="4" t="s">
        <v>8804</v>
      </c>
      <c r="C1775" s="4"/>
    </row>
    <row r="1776" ht="25.5" customHeight="1" spans="1:3">
      <c r="A1776" s="4">
        <v>411101</v>
      </c>
      <c r="B1776" s="4" t="s">
        <v>8805</v>
      </c>
      <c r="C1776" s="4"/>
    </row>
    <row r="1777" ht="25.5" customHeight="1" spans="1:3">
      <c r="A1777" s="4">
        <v>411102</v>
      </c>
      <c r="B1777" s="4" t="s">
        <v>8806</v>
      </c>
      <c r="C1777" s="4"/>
    </row>
    <row r="1778" ht="25.5" customHeight="1" spans="1:3">
      <c r="A1778" s="4">
        <v>411103</v>
      </c>
      <c r="B1778" s="4" t="s">
        <v>8807</v>
      </c>
      <c r="C1778" s="4"/>
    </row>
    <row r="1779" ht="25.5" customHeight="1" spans="1:3">
      <c r="A1779" s="4">
        <v>411104</v>
      </c>
      <c r="B1779" s="4" t="s">
        <v>8808</v>
      </c>
      <c r="C1779" s="4"/>
    </row>
    <row r="1780" ht="25.5" customHeight="1" spans="1:3">
      <c r="A1780" s="4">
        <v>411121</v>
      </c>
      <c r="B1780" s="4" t="s">
        <v>8809</v>
      </c>
      <c r="C1780" s="4"/>
    </row>
    <row r="1781" ht="25.5" customHeight="1" spans="1:3">
      <c r="A1781" s="4">
        <v>411122</v>
      </c>
      <c r="B1781" s="4" t="s">
        <v>8810</v>
      </c>
      <c r="C1781" s="4"/>
    </row>
    <row r="1782" ht="25.5" customHeight="1" spans="1:3">
      <c r="A1782" s="4">
        <v>411200</v>
      </c>
      <c r="B1782" s="4" t="s">
        <v>8811</v>
      </c>
      <c r="C1782" s="4"/>
    </row>
    <row r="1783" ht="25.5" customHeight="1" spans="1:3">
      <c r="A1783" s="4">
        <v>411201</v>
      </c>
      <c r="B1783" s="4" t="s">
        <v>8812</v>
      </c>
      <c r="C1783" s="4"/>
    </row>
    <row r="1784" ht="25.5" customHeight="1" spans="1:3">
      <c r="A1784" s="4">
        <v>411202</v>
      </c>
      <c r="B1784" s="4" t="s">
        <v>8813</v>
      </c>
      <c r="C1784" s="4"/>
    </row>
    <row r="1785" ht="25.5" customHeight="1" spans="1:3">
      <c r="A1785" s="4">
        <v>411221</v>
      </c>
      <c r="B1785" s="4" t="s">
        <v>8814</v>
      </c>
      <c r="C1785" s="4"/>
    </row>
    <row r="1786" spans="1:3">
      <c r="A1786" s="4">
        <v>411222</v>
      </c>
      <c r="B1786" s="4" t="s">
        <v>8815</v>
      </c>
      <c r="C1786" s="4"/>
    </row>
    <row r="1787" ht="25.5" customHeight="1" spans="1:3">
      <c r="A1787" s="4">
        <v>411224</v>
      </c>
      <c r="B1787" s="4" t="s">
        <v>8816</v>
      </c>
      <c r="C1787" s="4"/>
    </row>
    <row r="1788" ht="25.5" customHeight="1" spans="1:3">
      <c r="A1788" s="4">
        <v>411281</v>
      </c>
      <c r="B1788" s="4" t="s">
        <v>8817</v>
      </c>
      <c r="C1788" s="4"/>
    </row>
    <row r="1789" ht="25.5" customHeight="1" spans="1:3">
      <c r="A1789" s="4">
        <v>411282</v>
      </c>
      <c r="B1789" s="4" t="s">
        <v>8818</v>
      </c>
      <c r="C1789" s="4"/>
    </row>
    <row r="1790" spans="1:3">
      <c r="A1790" s="4">
        <v>411300</v>
      </c>
      <c r="B1790" s="4" t="s">
        <v>8819</v>
      </c>
      <c r="C1790" s="4"/>
    </row>
    <row r="1791" ht="25.5" customHeight="1" spans="1:3">
      <c r="A1791" s="4">
        <v>411301</v>
      </c>
      <c r="B1791" s="4" t="s">
        <v>8820</v>
      </c>
      <c r="C1791" s="4"/>
    </row>
    <row r="1792" ht="25.5" customHeight="1" spans="1:3">
      <c r="A1792" s="4">
        <v>411302</v>
      </c>
      <c r="B1792" s="4" t="s">
        <v>8821</v>
      </c>
      <c r="C1792" s="4"/>
    </row>
    <row r="1793" ht="25.5" customHeight="1" spans="1:3">
      <c r="A1793" s="4">
        <v>411303</v>
      </c>
      <c r="B1793" s="4" t="s">
        <v>8822</v>
      </c>
      <c r="C1793" s="4"/>
    </row>
    <row r="1794" ht="25.5" customHeight="1" spans="1:3">
      <c r="A1794" s="4">
        <v>411321</v>
      </c>
      <c r="B1794" s="4" t="s">
        <v>8823</v>
      </c>
      <c r="C1794" s="4"/>
    </row>
    <row r="1795" ht="25.5" customHeight="1" spans="1:3">
      <c r="A1795" s="4">
        <v>411322</v>
      </c>
      <c r="B1795" s="4" t="s">
        <v>8824</v>
      </c>
      <c r="C1795" s="4"/>
    </row>
    <row r="1796" ht="25.5" customHeight="1" spans="1:3">
      <c r="A1796" s="4">
        <v>411323</v>
      </c>
      <c r="B1796" s="4" t="s">
        <v>8825</v>
      </c>
      <c r="C1796" s="4"/>
    </row>
    <row r="1797" ht="25.5" customHeight="1" spans="1:3">
      <c r="A1797" s="4">
        <v>411324</v>
      </c>
      <c r="B1797" s="4" t="s">
        <v>8826</v>
      </c>
      <c r="C1797" s="4"/>
    </row>
    <row r="1798" ht="25.5" customHeight="1" spans="1:3">
      <c r="A1798" s="4">
        <v>411325</v>
      </c>
      <c r="B1798" s="4" t="s">
        <v>8827</v>
      </c>
      <c r="C1798" s="4"/>
    </row>
    <row r="1799" ht="25.5" customHeight="1" spans="1:3">
      <c r="A1799" s="4">
        <v>411326</v>
      </c>
      <c r="B1799" s="4" t="s">
        <v>8828</v>
      </c>
      <c r="C1799" s="4"/>
    </row>
    <row r="1800" ht="25.5" customHeight="1" spans="1:3">
      <c r="A1800" s="4">
        <v>411327</v>
      </c>
      <c r="B1800" s="4" t="s">
        <v>8829</v>
      </c>
      <c r="C1800" s="4"/>
    </row>
    <row r="1801" ht="25.5" customHeight="1" spans="1:3">
      <c r="A1801" s="4">
        <v>411328</v>
      </c>
      <c r="B1801" s="4" t="s">
        <v>8830</v>
      </c>
      <c r="C1801" s="4"/>
    </row>
    <row r="1802" ht="25.5" customHeight="1" spans="1:3">
      <c r="A1802" s="4">
        <v>411329</v>
      </c>
      <c r="B1802" s="4" t="s">
        <v>8831</v>
      </c>
      <c r="C1802" s="4"/>
    </row>
    <row r="1803" ht="25.5" customHeight="1" spans="1:3">
      <c r="A1803" s="4">
        <v>411330</v>
      </c>
      <c r="B1803" s="4" t="s">
        <v>8832</v>
      </c>
      <c r="C1803" s="4"/>
    </row>
    <row r="1804" ht="25.5" customHeight="1" spans="1:3">
      <c r="A1804" s="4">
        <v>411381</v>
      </c>
      <c r="B1804" s="4" t="s">
        <v>8833</v>
      </c>
      <c r="C1804" s="4"/>
    </row>
    <row r="1805" spans="1:3">
      <c r="A1805" s="4">
        <v>411400</v>
      </c>
      <c r="B1805" s="4" t="s">
        <v>8834</v>
      </c>
      <c r="C1805" s="4"/>
    </row>
    <row r="1806" ht="25.5" customHeight="1" spans="1:3">
      <c r="A1806" s="4">
        <v>411401</v>
      </c>
      <c r="B1806" s="4" t="s">
        <v>8835</v>
      </c>
      <c r="C1806" s="4"/>
    </row>
    <row r="1807" ht="25.5" customHeight="1" spans="1:3">
      <c r="A1807" s="4">
        <v>411402</v>
      </c>
      <c r="B1807" s="4" t="s">
        <v>8836</v>
      </c>
      <c r="C1807" s="4"/>
    </row>
    <row r="1808" ht="25.5" customHeight="1" spans="1:3">
      <c r="A1808" s="4">
        <v>411403</v>
      </c>
      <c r="B1808" s="4" t="s">
        <v>8837</v>
      </c>
      <c r="C1808" s="4"/>
    </row>
    <row r="1809" ht="25.5" customHeight="1" spans="1:3">
      <c r="A1809" s="4">
        <v>411421</v>
      </c>
      <c r="B1809" s="4" t="s">
        <v>8838</v>
      </c>
      <c r="C1809" s="4"/>
    </row>
    <row r="1810" spans="1:3">
      <c r="A1810" s="4">
        <v>411422</v>
      </c>
      <c r="B1810" s="4" t="s">
        <v>8839</v>
      </c>
      <c r="C1810" s="4"/>
    </row>
    <row r="1811" ht="25.5" customHeight="1" spans="1:3">
      <c r="A1811" s="4">
        <v>411423</v>
      </c>
      <c r="B1811" s="4" t="s">
        <v>8840</v>
      </c>
      <c r="C1811" s="4"/>
    </row>
    <row r="1812" ht="25.5" customHeight="1" spans="1:3">
      <c r="A1812" s="4">
        <v>411424</v>
      </c>
      <c r="B1812" s="4" t="s">
        <v>8841</v>
      </c>
      <c r="C1812" s="4"/>
    </row>
    <row r="1813" ht="25.5" customHeight="1" spans="1:3">
      <c r="A1813" s="4">
        <v>411425</v>
      </c>
      <c r="B1813" s="4" t="s">
        <v>8842</v>
      </c>
      <c r="C1813" s="4"/>
    </row>
    <row r="1814" ht="25.5" customHeight="1" spans="1:3">
      <c r="A1814" s="4">
        <v>411426</v>
      </c>
      <c r="B1814" s="4" t="s">
        <v>8843</v>
      </c>
      <c r="C1814" s="4"/>
    </row>
    <row r="1815" ht="25.5" customHeight="1" spans="1:3">
      <c r="A1815" s="4">
        <v>411481</v>
      </c>
      <c r="B1815" s="4" t="s">
        <v>8844</v>
      </c>
      <c r="C1815" s="4"/>
    </row>
    <row r="1816" spans="1:3">
      <c r="A1816" s="4">
        <v>411500</v>
      </c>
      <c r="B1816" s="4" t="s">
        <v>8845</v>
      </c>
      <c r="C1816" s="4"/>
    </row>
    <row r="1817" ht="25.5" customHeight="1" spans="1:3">
      <c r="A1817" s="4">
        <v>411501</v>
      </c>
      <c r="B1817" s="4" t="s">
        <v>8846</v>
      </c>
      <c r="C1817" s="4"/>
    </row>
    <row r="1818" ht="25.5" customHeight="1" spans="1:3">
      <c r="A1818" s="4">
        <v>411502</v>
      </c>
      <c r="B1818" s="4" t="s">
        <v>8847</v>
      </c>
      <c r="C1818" s="4"/>
    </row>
    <row r="1819" ht="25.5" customHeight="1" spans="1:3">
      <c r="A1819" s="4">
        <v>411503</v>
      </c>
      <c r="B1819" s="4" t="s">
        <v>8848</v>
      </c>
      <c r="C1819" s="4"/>
    </row>
    <row r="1820" ht="25.5" customHeight="1" spans="1:3">
      <c r="A1820" s="4">
        <v>411521</v>
      </c>
      <c r="B1820" s="4" t="s">
        <v>8849</v>
      </c>
      <c r="C1820" s="4"/>
    </row>
    <row r="1821" ht="25.5" customHeight="1" spans="1:3">
      <c r="A1821" s="4">
        <v>411522</v>
      </c>
      <c r="B1821" s="4" t="s">
        <v>8850</v>
      </c>
      <c r="C1821" s="4"/>
    </row>
    <row r="1822" spans="1:3">
      <c r="A1822" s="4">
        <v>411523</v>
      </c>
      <c r="B1822" s="4" t="s">
        <v>8851</v>
      </c>
      <c r="C1822" s="4"/>
    </row>
    <row r="1823" ht="25.5" customHeight="1" spans="1:3">
      <c r="A1823" s="4">
        <v>411524</v>
      </c>
      <c r="B1823" s="4" t="s">
        <v>8852</v>
      </c>
      <c r="C1823" s="4"/>
    </row>
    <row r="1824" ht="25.5" customHeight="1" spans="1:3">
      <c r="A1824" s="4">
        <v>411525</v>
      </c>
      <c r="B1824" s="4" t="s">
        <v>8853</v>
      </c>
      <c r="C1824" s="4"/>
    </row>
    <row r="1825" ht="25.5" customHeight="1" spans="1:3">
      <c r="A1825" s="4">
        <v>411526</v>
      </c>
      <c r="B1825" s="4" t="s">
        <v>8854</v>
      </c>
      <c r="C1825" s="4"/>
    </row>
    <row r="1826" ht="25.5" customHeight="1" spans="1:3">
      <c r="A1826" s="4">
        <v>411527</v>
      </c>
      <c r="B1826" s="4" t="s">
        <v>8855</v>
      </c>
      <c r="C1826" s="4"/>
    </row>
    <row r="1827" spans="1:3">
      <c r="A1827" s="4">
        <v>411528</v>
      </c>
      <c r="B1827" s="4" t="s">
        <v>8856</v>
      </c>
      <c r="C1827" s="4"/>
    </row>
    <row r="1828" spans="1:3">
      <c r="A1828" s="4">
        <v>411600</v>
      </c>
      <c r="B1828" s="4" t="s">
        <v>8857</v>
      </c>
      <c r="C1828" s="4"/>
    </row>
    <row r="1829" ht="25.5" customHeight="1" spans="1:3">
      <c r="A1829" s="4">
        <v>411601</v>
      </c>
      <c r="B1829" s="4" t="s">
        <v>8858</v>
      </c>
      <c r="C1829" s="4"/>
    </row>
    <row r="1830" ht="25.5" customHeight="1" spans="1:3">
      <c r="A1830" s="4">
        <v>411602</v>
      </c>
      <c r="B1830" s="4" t="s">
        <v>8859</v>
      </c>
      <c r="C1830" s="4"/>
    </row>
    <row r="1831" ht="25.5" customHeight="1" spans="1:3">
      <c r="A1831" s="4">
        <v>411621</v>
      </c>
      <c r="B1831" s="4" t="s">
        <v>8860</v>
      </c>
      <c r="C1831" s="4"/>
    </row>
    <row r="1832" ht="25.5" customHeight="1" spans="1:3">
      <c r="A1832" s="4">
        <v>411622</v>
      </c>
      <c r="B1832" s="4" t="s">
        <v>8861</v>
      </c>
      <c r="C1832" s="4"/>
    </row>
    <row r="1833" ht="25.5" customHeight="1" spans="1:3">
      <c r="A1833" s="4">
        <v>411623</v>
      </c>
      <c r="B1833" s="4" t="s">
        <v>8862</v>
      </c>
      <c r="C1833" s="4"/>
    </row>
    <row r="1834" ht="25.5" customHeight="1" spans="1:3">
      <c r="A1834" s="4">
        <v>411624</v>
      </c>
      <c r="B1834" s="4" t="s">
        <v>8863</v>
      </c>
      <c r="C1834" s="4"/>
    </row>
    <row r="1835" ht="25.5" customHeight="1" spans="1:3">
      <c r="A1835" s="4">
        <v>411625</v>
      </c>
      <c r="B1835" s="4" t="s">
        <v>8864</v>
      </c>
      <c r="C1835" s="4"/>
    </row>
    <row r="1836" ht="25.5" customHeight="1" spans="1:3">
      <c r="A1836" s="4">
        <v>411626</v>
      </c>
      <c r="B1836" s="4" t="s">
        <v>8865</v>
      </c>
      <c r="C1836" s="4"/>
    </row>
    <row r="1837" ht="25.5" customHeight="1" spans="1:3">
      <c r="A1837" s="4">
        <v>411627</v>
      </c>
      <c r="B1837" s="4" t="s">
        <v>8866</v>
      </c>
      <c r="C1837" s="4"/>
    </row>
    <row r="1838" ht="25.5" customHeight="1" spans="1:3">
      <c r="A1838" s="4">
        <v>411628</v>
      </c>
      <c r="B1838" s="4" t="s">
        <v>8867</v>
      </c>
      <c r="C1838" s="4"/>
    </row>
    <row r="1839" ht="25.5" customHeight="1" spans="1:3">
      <c r="A1839" s="4">
        <v>411681</v>
      </c>
      <c r="B1839" s="4" t="s">
        <v>8868</v>
      </c>
      <c r="C1839" s="4"/>
    </row>
    <row r="1840" ht="25.5" customHeight="1" spans="1:3">
      <c r="A1840" s="4">
        <v>411700</v>
      </c>
      <c r="B1840" s="4" t="s">
        <v>8869</v>
      </c>
      <c r="C1840" s="4"/>
    </row>
    <row r="1841" ht="25.5" customHeight="1" spans="1:3">
      <c r="A1841" s="4">
        <v>411701</v>
      </c>
      <c r="B1841" s="4" t="s">
        <v>8870</v>
      </c>
      <c r="C1841" s="4"/>
    </row>
    <row r="1842" ht="25.5" customHeight="1" spans="1:3">
      <c r="A1842" s="4">
        <v>411702</v>
      </c>
      <c r="B1842" s="4" t="s">
        <v>8871</v>
      </c>
      <c r="C1842" s="4"/>
    </row>
    <row r="1843" ht="25.5" customHeight="1" spans="1:3">
      <c r="A1843" s="4">
        <v>411721</v>
      </c>
      <c r="B1843" s="4" t="s">
        <v>8872</v>
      </c>
      <c r="C1843" s="4"/>
    </row>
    <row r="1844" ht="25.5" customHeight="1" spans="1:3">
      <c r="A1844" s="4">
        <v>411722</v>
      </c>
      <c r="B1844" s="4" t="s">
        <v>8873</v>
      </c>
      <c r="C1844" s="4"/>
    </row>
    <row r="1845" ht="25.5" customHeight="1" spans="1:3">
      <c r="A1845" s="4">
        <v>411723</v>
      </c>
      <c r="B1845" s="4" t="s">
        <v>8874</v>
      </c>
      <c r="C1845" s="4"/>
    </row>
    <row r="1846" ht="25.5" customHeight="1" spans="1:3">
      <c r="A1846" s="4">
        <v>411724</v>
      </c>
      <c r="B1846" s="4" t="s">
        <v>8875</v>
      </c>
      <c r="C1846" s="4"/>
    </row>
    <row r="1847" ht="25.5" customHeight="1" spans="1:3">
      <c r="A1847" s="4">
        <v>411725</v>
      </c>
      <c r="B1847" s="4" t="s">
        <v>8876</v>
      </c>
      <c r="C1847" s="4"/>
    </row>
    <row r="1848" ht="25.5" customHeight="1" spans="1:3">
      <c r="A1848" s="4">
        <v>411726</v>
      </c>
      <c r="B1848" s="4" t="s">
        <v>8877</v>
      </c>
      <c r="C1848" s="4"/>
    </row>
    <row r="1849" ht="25.5" customHeight="1" spans="1:3">
      <c r="A1849" s="4">
        <v>411727</v>
      </c>
      <c r="B1849" s="4" t="s">
        <v>8878</v>
      </c>
      <c r="C1849" s="4"/>
    </row>
    <row r="1850" ht="25.5" customHeight="1" spans="1:3">
      <c r="A1850" s="4">
        <v>411728</v>
      </c>
      <c r="B1850" s="4" t="s">
        <v>8879</v>
      </c>
      <c r="C1850" s="4"/>
    </row>
    <row r="1851" ht="25.5" customHeight="1" spans="1:3">
      <c r="A1851" s="4">
        <v>411729</v>
      </c>
      <c r="B1851" s="4" t="s">
        <v>8880</v>
      </c>
      <c r="C1851" s="4"/>
    </row>
    <row r="1852" ht="38.25" customHeight="1" spans="1:3">
      <c r="A1852" s="4">
        <v>419000</v>
      </c>
      <c r="B1852" s="4" t="s">
        <v>8881</v>
      </c>
      <c r="C1852" s="4"/>
    </row>
    <row r="1853" ht="25.5" customHeight="1" spans="1:3">
      <c r="A1853" s="4">
        <v>419001</v>
      </c>
      <c r="B1853" s="4" t="s">
        <v>8882</v>
      </c>
      <c r="C1853" s="4"/>
    </row>
    <row r="1854" spans="1:3">
      <c r="A1854" s="4">
        <v>420000</v>
      </c>
      <c r="B1854" s="4" t="s">
        <v>8883</v>
      </c>
      <c r="C1854" s="4"/>
    </row>
    <row r="1855" spans="1:3">
      <c r="A1855" s="4">
        <v>420100</v>
      </c>
      <c r="B1855" s="4" t="s">
        <v>8884</v>
      </c>
      <c r="C1855" s="4"/>
    </row>
    <row r="1856" ht="25.5" customHeight="1" spans="1:3">
      <c r="A1856" s="4">
        <v>420101</v>
      </c>
      <c r="B1856" s="4" t="s">
        <v>8885</v>
      </c>
      <c r="C1856" s="4"/>
    </row>
    <row r="1857" ht="25.5" customHeight="1" spans="1:3">
      <c r="A1857" s="4">
        <v>420102</v>
      </c>
      <c r="B1857" s="4" t="s">
        <v>8886</v>
      </c>
      <c r="C1857" s="4"/>
    </row>
    <row r="1858" ht="25.5" customHeight="1" spans="1:3">
      <c r="A1858" s="4">
        <v>420103</v>
      </c>
      <c r="B1858" s="4" t="s">
        <v>8887</v>
      </c>
      <c r="C1858" s="4"/>
    </row>
    <row r="1859" ht="25.5" customHeight="1" spans="1:3">
      <c r="A1859" s="4">
        <v>420104</v>
      </c>
      <c r="B1859" s="4" t="s">
        <v>8888</v>
      </c>
      <c r="C1859" s="4"/>
    </row>
    <row r="1860" ht="25.5" customHeight="1" spans="1:3">
      <c r="A1860" s="4">
        <v>420105</v>
      </c>
      <c r="B1860" s="4" t="s">
        <v>8889</v>
      </c>
      <c r="C1860" s="4"/>
    </row>
    <row r="1861" ht="25.5" customHeight="1" spans="1:3">
      <c r="A1861" s="4">
        <v>420106</v>
      </c>
      <c r="B1861" s="4" t="s">
        <v>8890</v>
      </c>
      <c r="C1861" s="4"/>
    </row>
    <row r="1862" ht="25.5" customHeight="1" spans="1:3">
      <c r="A1862" s="4">
        <v>420107</v>
      </c>
      <c r="B1862" s="4" t="s">
        <v>8891</v>
      </c>
      <c r="C1862" s="4"/>
    </row>
    <row r="1863" ht="25.5" customHeight="1" spans="1:3">
      <c r="A1863" s="4">
        <v>420111</v>
      </c>
      <c r="B1863" s="4" t="s">
        <v>8892</v>
      </c>
      <c r="C1863" s="4"/>
    </row>
    <row r="1864" ht="25.5" customHeight="1" spans="1:3">
      <c r="A1864" s="4">
        <v>420112</v>
      </c>
      <c r="B1864" s="4" t="s">
        <v>8893</v>
      </c>
      <c r="C1864" s="4"/>
    </row>
    <row r="1865" ht="25.5" customHeight="1" spans="1:3">
      <c r="A1865" s="4">
        <v>420113</v>
      </c>
      <c r="B1865" s="4" t="s">
        <v>8894</v>
      </c>
      <c r="C1865" s="4"/>
    </row>
    <row r="1866" ht="25.5" customHeight="1" spans="1:3">
      <c r="A1866" s="4">
        <v>420114</v>
      </c>
      <c r="B1866" s="4" t="s">
        <v>8895</v>
      </c>
      <c r="C1866" s="4"/>
    </row>
    <row r="1867" ht="25.5" customHeight="1" spans="1:3">
      <c r="A1867" s="4">
        <v>420115</v>
      </c>
      <c r="B1867" s="4" t="s">
        <v>8896</v>
      </c>
      <c r="C1867" s="4"/>
    </row>
    <row r="1868" ht="25.5" customHeight="1" spans="1:3">
      <c r="A1868" s="4">
        <v>420116</v>
      </c>
      <c r="B1868" s="4" t="s">
        <v>8897</v>
      </c>
      <c r="C1868" s="4"/>
    </row>
    <row r="1869" ht="25.5" customHeight="1" spans="1:3">
      <c r="A1869" s="4">
        <v>420117</v>
      </c>
      <c r="B1869" s="4" t="s">
        <v>8898</v>
      </c>
      <c r="C1869" s="4"/>
    </row>
    <row r="1870" spans="1:3">
      <c r="A1870" s="4">
        <v>420200</v>
      </c>
      <c r="B1870" s="4" t="s">
        <v>8899</v>
      </c>
      <c r="C1870" s="4"/>
    </row>
    <row r="1871" ht="25.5" customHeight="1" spans="1:3">
      <c r="A1871" s="4">
        <v>420201</v>
      </c>
      <c r="B1871" s="4" t="s">
        <v>8900</v>
      </c>
      <c r="C1871" s="4"/>
    </row>
    <row r="1872" ht="25.5" customHeight="1" spans="1:3">
      <c r="A1872" s="4">
        <v>420202</v>
      </c>
      <c r="B1872" s="4" t="s">
        <v>8901</v>
      </c>
      <c r="C1872" s="4"/>
    </row>
    <row r="1873" ht="25.5" customHeight="1" spans="1:3">
      <c r="A1873" s="4">
        <v>420203</v>
      </c>
      <c r="B1873" s="4" t="s">
        <v>8902</v>
      </c>
      <c r="C1873" s="4"/>
    </row>
    <row r="1874" ht="25.5" customHeight="1" spans="1:3">
      <c r="A1874" s="4">
        <v>420204</v>
      </c>
      <c r="B1874" s="4" t="s">
        <v>8903</v>
      </c>
      <c r="C1874" s="4"/>
    </row>
    <row r="1875" ht="25.5" customHeight="1" spans="1:3">
      <c r="A1875" s="4">
        <v>420205</v>
      </c>
      <c r="B1875" s="4" t="s">
        <v>8904</v>
      </c>
      <c r="C1875" s="4"/>
    </row>
    <row r="1876" ht="25.5" customHeight="1" spans="1:3">
      <c r="A1876" s="4">
        <v>420222</v>
      </c>
      <c r="B1876" s="4" t="s">
        <v>8905</v>
      </c>
      <c r="C1876" s="4"/>
    </row>
    <row r="1877" ht="25.5" customHeight="1" spans="1:3">
      <c r="A1877" s="4">
        <v>420281</v>
      </c>
      <c r="B1877" s="4" t="s">
        <v>8906</v>
      </c>
      <c r="C1877" s="4"/>
    </row>
    <row r="1878" spans="1:3">
      <c r="A1878" s="4">
        <v>420300</v>
      </c>
      <c r="B1878" s="4" t="s">
        <v>8907</v>
      </c>
      <c r="C1878" s="4"/>
    </row>
    <row r="1879" ht="25.5" customHeight="1" spans="1:3">
      <c r="A1879" s="4">
        <v>420301</v>
      </c>
      <c r="B1879" s="4" t="s">
        <v>8908</v>
      </c>
      <c r="C1879" s="4"/>
    </row>
    <row r="1880" ht="25.5" customHeight="1" spans="1:3">
      <c r="A1880" s="4">
        <v>420302</v>
      </c>
      <c r="B1880" s="4" t="s">
        <v>8909</v>
      </c>
      <c r="C1880" s="4"/>
    </row>
    <row r="1881" ht="25.5" customHeight="1" spans="1:3">
      <c r="A1881" s="4">
        <v>420303</v>
      </c>
      <c r="B1881" s="4" t="s">
        <v>8910</v>
      </c>
      <c r="C1881" s="4"/>
    </row>
    <row r="1882" ht="25.5" customHeight="1" spans="1:3">
      <c r="A1882" s="4">
        <v>420304</v>
      </c>
      <c r="B1882" s="4" t="s">
        <v>8911</v>
      </c>
      <c r="C1882" s="4"/>
    </row>
    <row r="1883" ht="25.5" customHeight="1" spans="1:3">
      <c r="A1883" s="4">
        <v>420322</v>
      </c>
      <c r="B1883" s="4" t="s">
        <v>8912</v>
      </c>
      <c r="C1883" s="4"/>
    </row>
    <row r="1884" ht="25.5" customHeight="1" spans="1:3">
      <c r="A1884" s="4">
        <v>420323</v>
      </c>
      <c r="B1884" s="4" t="s">
        <v>8913</v>
      </c>
      <c r="C1884" s="4"/>
    </row>
    <row r="1885" ht="25.5" customHeight="1" spans="1:3">
      <c r="A1885" s="4">
        <v>420324</v>
      </c>
      <c r="B1885" s="4" t="s">
        <v>8914</v>
      </c>
      <c r="C1885" s="4"/>
    </row>
    <row r="1886" spans="1:3">
      <c r="A1886" s="4">
        <v>420325</v>
      </c>
      <c r="B1886" s="4" t="s">
        <v>8915</v>
      </c>
      <c r="C1886" s="4"/>
    </row>
    <row r="1887" ht="25.5" customHeight="1" spans="1:3">
      <c r="A1887" s="4">
        <v>420381</v>
      </c>
      <c r="B1887" s="4" t="s">
        <v>8916</v>
      </c>
      <c r="C1887" s="4"/>
    </row>
    <row r="1888" spans="1:3">
      <c r="A1888" s="4">
        <v>420500</v>
      </c>
      <c r="B1888" s="4" t="s">
        <v>8917</v>
      </c>
      <c r="C1888" s="4"/>
    </row>
    <row r="1889" ht="25.5" customHeight="1" spans="1:3">
      <c r="A1889" s="4">
        <v>420501</v>
      </c>
      <c r="B1889" s="4" t="s">
        <v>8918</v>
      </c>
      <c r="C1889" s="4"/>
    </row>
    <row r="1890" ht="25.5" customHeight="1" spans="1:3">
      <c r="A1890" s="4">
        <v>420502</v>
      </c>
      <c r="B1890" s="4" t="s">
        <v>8919</v>
      </c>
      <c r="C1890" s="4"/>
    </row>
    <row r="1891" ht="25.5" customHeight="1" spans="1:3">
      <c r="A1891" s="4">
        <v>420503</v>
      </c>
      <c r="B1891" s="4" t="s">
        <v>8920</v>
      </c>
      <c r="C1891" s="4"/>
    </row>
    <row r="1892" ht="25.5" customHeight="1" spans="1:3">
      <c r="A1892" s="4">
        <v>420504</v>
      </c>
      <c r="B1892" s="4" t="s">
        <v>8921</v>
      </c>
      <c r="C1892" s="4"/>
    </row>
    <row r="1893" ht="25.5" customHeight="1" spans="1:3">
      <c r="A1893" s="4">
        <v>420505</v>
      </c>
      <c r="B1893" s="4" t="s">
        <v>8922</v>
      </c>
      <c r="C1893" s="4"/>
    </row>
    <row r="1894" ht="25.5" customHeight="1" spans="1:3">
      <c r="A1894" s="4">
        <v>420506</v>
      </c>
      <c r="B1894" s="4" t="s">
        <v>8923</v>
      </c>
      <c r="C1894" s="4"/>
    </row>
    <row r="1895" ht="25.5" customHeight="1" spans="1:3">
      <c r="A1895" s="4">
        <v>420525</v>
      </c>
      <c r="B1895" s="4" t="s">
        <v>8924</v>
      </c>
      <c r="C1895" s="4"/>
    </row>
    <row r="1896" ht="25.5" customHeight="1" spans="1:3">
      <c r="A1896" s="4">
        <v>420526</v>
      </c>
      <c r="B1896" s="4" t="s">
        <v>8925</v>
      </c>
      <c r="C1896" s="4"/>
    </row>
    <row r="1897" ht="25.5" customHeight="1" spans="1:3">
      <c r="A1897" s="4">
        <v>420527</v>
      </c>
      <c r="B1897" s="4" t="s">
        <v>8926</v>
      </c>
      <c r="C1897" s="4"/>
    </row>
    <row r="1898" ht="38.25" customHeight="1" spans="1:3">
      <c r="A1898" s="4">
        <v>420528</v>
      </c>
      <c r="B1898" s="4" t="s">
        <v>8927</v>
      </c>
      <c r="C1898" s="4"/>
    </row>
    <row r="1899" ht="38.25" customHeight="1" spans="1:3">
      <c r="A1899" s="4">
        <v>420529</v>
      </c>
      <c r="B1899" s="4" t="s">
        <v>8928</v>
      </c>
      <c r="C1899" s="4"/>
    </row>
    <row r="1900" ht="25.5" customHeight="1" spans="1:3">
      <c r="A1900" s="4">
        <v>420581</v>
      </c>
      <c r="B1900" s="4" t="s">
        <v>8929</v>
      </c>
      <c r="C1900" s="4"/>
    </row>
    <row r="1901" ht="25.5" customHeight="1" spans="1:3">
      <c r="A1901" s="4">
        <v>420582</v>
      </c>
      <c r="B1901" s="4" t="s">
        <v>8930</v>
      </c>
      <c r="C1901" s="4"/>
    </row>
    <row r="1902" ht="25.5" customHeight="1" spans="1:3">
      <c r="A1902" s="4">
        <v>420583</v>
      </c>
      <c r="B1902" s="4" t="s">
        <v>8931</v>
      </c>
      <c r="C1902" s="4"/>
    </row>
    <row r="1903" spans="1:3">
      <c r="A1903" s="4">
        <v>420600</v>
      </c>
      <c r="B1903" s="4" t="s">
        <v>8932</v>
      </c>
      <c r="C1903" s="4"/>
    </row>
    <row r="1904" ht="25.5" customHeight="1" spans="1:3">
      <c r="A1904" s="4">
        <v>420601</v>
      </c>
      <c r="B1904" s="4" t="s">
        <v>8933</v>
      </c>
      <c r="C1904" s="4"/>
    </row>
    <row r="1905" ht="25.5" customHeight="1" spans="1:3">
      <c r="A1905" s="4">
        <v>420602</v>
      </c>
      <c r="B1905" s="4" t="s">
        <v>8934</v>
      </c>
      <c r="C1905" s="4"/>
    </row>
    <row r="1906" ht="25.5" customHeight="1" spans="1:3">
      <c r="A1906" s="4">
        <v>420606</v>
      </c>
      <c r="B1906" s="4" t="s">
        <v>8935</v>
      </c>
      <c r="C1906" s="4"/>
    </row>
    <row r="1907" ht="25.5" customHeight="1" spans="1:3">
      <c r="A1907" s="4">
        <v>420607</v>
      </c>
      <c r="B1907" s="4" t="s">
        <v>8936</v>
      </c>
      <c r="C1907" s="4"/>
    </row>
    <row r="1908" ht="25.5" customHeight="1" spans="1:3">
      <c r="A1908" s="4">
        <v>420624</v>
      </c>
      <c r="B1908" s="4" t="s">
        <v>8937</v>
      </c>
      <c r="C1908" s="4"/>
    </row>
    <row r="1909" ht="25.5" customHeight="1" spans="1:3">
      <c r="A1909" s="4">
        <v>420625</v>
      </c>
      <c r="B1909" s="4" t="s">
        <v>8938</v>
      </c>
      <c r="C1909" s="4"/>
    </row>
    <row r="1910" ht="25.5" customHeight="1" spans="1:3">
      <c r="A1910" s="4">
        <v>420626</v>
      </c>
      <c r="B1910" s="4" t="s">
        <v>8939</v>
      </c>
      <c r="C1910" s="4"/>
    </row>
    <row r="1911" ht="25.5" customHeight="1" spans="1:3">
      <c r="A1911" s="4">
        <v>420682</v>
      </c>
      <c r="B1911" s="4" t="s">
        <v>8940</v>
      </c>
      <c r="C1911" s="4"/>
    </row>
    <row r="1912" ht="25.5" customHeight="1" spans="1:3">
      <c r="A1912" s="4">
        <v>420683</v>
      </c>
      <c r="B1912" s="4" t="s">
        <v>8941</v>
      </c>
      <c r="C1912" s="4"/>
    </row>
    <row r="1913" ht="25.5" customHeight="1" spans="1:3">
      <c r="A1913" s="4">
        <v>420684</v>
      </c>
      <c r="B1913" s="4" t="s">
        <v>8942</v>
      </c>
      <c r="C1913" s="4"/>
    </row>
    <row r="1914" spans="1:3">
      <c r="A1914" s="4">
        <v>420700</v>
      </c>
      <c r="B1914" s="4" t="s">
        <v>8943</v>
      </c>
      <c r="C1914" s="4"/>
    </row>
    <row r="1915" ht="25.5" customHeight="1" spans="1:3">
      <c r="A1915" s="4">
        <v>420701</v>
      </c>
      <c r="B1915" s="4" t="s">
        <v>8944</v>
      </c>
      <c r="C1915" s="4"/>
    </row>
    <row r="1916" ht="25.5" customHeight="1" spans="1:3">
      <c r="A1916" s="4">
        <v>420702</v>
      </c>
      <c r="B1916" s="4" t="s">
        <v>8945</v>
      </c>
      <c r="C1916" s="4"/>
    </row>
    <row r="1917" ht="25.5" customHeight="1" spans="1:3">
      <c r="A1917" s="4">
        <v>420703</v>
      </c>
      <c r="B1917" s="4" t="s">
        <v>8946</v>
      </c>
      <c r="C1917" s="4"/>
    </row>
    <row r="1918" ht="25.5" customHeight="1" spans="1:3">
      <c r="A1918" s="4">
        <v>420704</v>
      </c>
      <c r="B1918" s="4" t="s">
        <v>8947</v>
      </c>
      <c r="C1918" s="4"/>
    </row>
    <row r="1919" spans="1:3">
      <c r="A1919" s="4">
        <v>420800</v>
      </c>
      <c r="B1919" s="4" t="s">
        <v>8948</v>
      </c>
      <c r="C1919" s="4"/>
    </row>
    <row r="1920" ht="25.5" customHeight="1" spans="1:3">
      <c r="A1920" s="4">
        <v>420801</v>
      </c>
      <c r="B1920" s="4" t="s">
        <v>8949</v>
      </c>
      <c r="C1920" s="4"/>
    </row>
    <row r="1921" ht="25.5" customHeight="1" spans="1:3">
      <c r="A1921" s="4">
        <v>420802</v>
      </c>
      <c r="B1921" s="4" t="s">
        <v>8950</v>
      </c>
      <c r="C1921" s="4"/>
    </row>
    <row r="1922" ht="25.5" customHeight="1" spans="1:3">
      <c r="A1922" s="4">
        <v>420804</v>
      </c>
      <c r="B1922" s="4" t="s">
        <v>8951</v>
      </c>
      <c r="C1922" s="4"/>
    </row>
    <row r="1923" ht="25.5" customHeight="1" spans="1:3">
      <c r="A1923" s="4">
        <v>420821</v>
      </c>
      <c r="B1923" s="4" t="s">
        <v>8952</v>
      </c>
      <c r="C1923" s="4"/>
    </row>
    <row r="1924" ht="25.5" customHeight="1" spans="1:3">
      <c r="A1924" s="4">
        <v>420822</v>
      </c>
      <c r="B1924" s="4" t="s">
        <v>8953</v>
      </c>
      <c r="C1924" s="4"/>
    </row>
    <row r="1925" ht="25.5" customHeight="1" spans="1:3">
      <c r="A1925" s="4">
        <v>420881</v>
      </c>
      <c r="B1925" s="4" t="s">
        <v>8954</v>
      </c>
      <c r="C1925" s="4"/>
    </row>
    <row r="1926" spans="1:3">
      <c r="A1926" s="4">
        <v>420900</v>
      </c>
      <c r="B1926" s="4" t="s">
        <v>8955</v>
      </c>
      <c r="C1926" s="4"/>
    </row>
    <row r="1927" ht="25.5" customHeight="1" spans="1:3">
      <c r="A1927" s="4">
        <v>420901</v>
      </c>
      <c r="B1927" s="4" t="s">
        <v>8956</v>
      </c>
      <c r="C1927" s="4"/>
    </row>
    <row r="1928" ht="25.5" customHeight="1" spans="1:3">
      <c r="A1928" s="4">
        <v>420902</v>
      </c>
      <c r="B1928" s="4" t="s">
        <v>8957</v>
      </c>
      <c r="C1928" s="4"/>
    </row>
    <row r="1929" ht="25.5" customHeight="1" spans="1:3">
      <c r="A1929" s="4">
        <v>420921</v>
      </c>
      <c r="B1929" s="4" t="s">
        <v>8958</v>
      </c>
      <c r="C1929" s="4"/>
    </row>
    <row r="1930" ht="25.5" customHeight="1" spans="1:3">
      <c r="A1930" s="4">
        <v>420922</v>
      </c>
      <c r="B1930" s="4" t="s">
        <v>8959</v>
      </c>
      <c r="C1930" s="4"/>
    </row>
    <row r="1931" ht="25.5" customHeight="1" spans="1:3">
      <c r="A1931" s="4">
        <v>420923</v>
      </c>
      <c r="B1931" s="4" t="s">
        <v>8960</v>
      </c>
      <c r="C1931" s="4"/>
    </row>
    <row r="1932" ht="25.5" customHeight="1" spans="1:3">
      <c r="A1932" s="4">
        <v>420981</v>
      </c>
      <c r="B1932" s="4" t="s">
        <v>8961</v>
      </c>
      <c r="C1932" s="4"/>
    </row>
    <row r="1933" ht="25.5" customHeight="1" spans="1:3">
      <c r="A1933" s="4">
        <v>420982</v>
      </c>
      <c r="B1933" s="4" t="s">
        <v>8962</v>
      </c>
      <c r="C1933" s="4"/>
    </row>
    <row r="1934" ht="25.5" customHeight="1" spans="1:3">
      <c r="A1934" s="4">
        <v>420984</v>
      </c>
      <c r="B1934" s="4" t="s">
        <v>8963</v>
      </c>
      <c r="C1934" s="4"/>
    </row>
    <row r="1935" spans="1:3">
      <c r="A1935" s="4">
        <v>421000</v>
      </c>
      <c r="B1935" s="4" t="s">
        <v>8964</v>
      </c>
      <c r="C1935" s="4"/>
    </row>
    <row r="1936" ht="25.5" customHeight="1" spans="1:3">
      <c r="A1936" s="4">
        <v>421001</v>
      </c>
      <c r="B1936" s="4" t="s">
        <v>8965</v>
      </c>
      <c r="C1936" s="4"/>
    </row>
    <row r="1937" ht="25.5" customHeight="1" spans="1:3">
      <c r="A1937" s="4">
        <v>421002</v>
      </c>
      <c r="B1937" s="4" t="s">
        <v>8966</v>
      </c>
      <c r="C1937" s="4"/>
    </row>
    <row r="1938" ht="25.5" customHeight="1" spans="1:3">
      <c r="A1938" s="4">
        <v>421003</v>
      </c>
      <c r="B1938" s="4" t="s">
        <v>8967</v>
      </c>
      <c r="C1938" s="4"/>
    </row>
    <row r="1939" ht="25.5" customHeight="1" spans="1:3">
      <c r="A1939" s="4">
        <v>421022</v>
      </c>
      <c r="B1939" s="4" t="s">
        <v>8968</v>
      </c>
      <c r="C1939" s="4"/>
    </row>
    <row r="1940" ht="25.5" customHeight="1" spans="1:3">
      <c r="A1940" s="4">
        <v>421023</v>
      </c>
      <c r="B1940" s="4" t="s">
        <v>8969</v>
      </c>
      <c r="C1940" s="4"/>
    </row>
    <row r="1941" ht="25.5" customHeight="1" spans="1:3">
      <c r="A1941" s="4">
        <v>421024</v>
      </c>
      <c r="B1941" s="4" t="s">
        <v>8970</v>
      </c>
      <c r="C1941" s="4"/>
    </row>
    <row r="1942" ht="25.5" customHeight="1" spans="1:3">
      <c r="A1942" s="4">
        <v>421081</v>
      </c>
      <c r="B1942" s="4" t="s">
        <v>8971</v>
      </c>
      <c r="C1942" s="4"/>
    </row>
    <row r="1943" ht="25.5" customHeight="1" spans="1:3">
      <c r="A1943" s="4">
        <v>421083</v>
      </c>
      <c r="B1943" s="4" t="s">
        <v>8972</v>
      </c>
      <c r="C1943" s="4"/>
    </row>
    <row r="1944" ht="25.5" customHeight="1" spans="1:3">
      <c r="A1944" s="4">
        <v>421087</v>
      </c>
      <c r="B1944" s="4" t="s">
        <v>8973</v>
      </c>
      <c r="C1944" s="4"/>
    </row>
    <row r="1945" spans="1:3">
      <c r="A1945" s="4">
        <v>421100</v>
      </c>
      <c r="B1945" s="4" t="s">
        <v>8974</v>
      </c>
      <c r="C1945" s="4"/>
    </row>
    <row r="1946" ht="25.5" customHeight="1" spans="1:3">
      <c r="A1946" s="4">
        <v>421101</v>
      </c>
      <c r="B1946" s="4" t="s">
        <v>8975</v>
      </c>
      <c r="C1946" s="4"/>
    </row>
    <row r="1947" ht="25.5" customHeight="1" spans="1:3">
      <c r="A1947" s="4">
        <v>421102</v>
      </c>
      <c r="B1947" s="4" t="s">
        <v>8976</v>
      </c>
      <c r="C1947" s="4"/>
    </row>
    <row r="1948" ht="25.5" customHeight="1" spans="1:3">
      <c r="A1948" s="4">
        <v>421121</v>
      </c>
      <c r="B1948" s="4" t="s">
        <v>8977</v>
      </c>
      <c r="C1948" s="4"/>
    </row>
    <row r="1949" ht="25.5" customHeight="1" spans="1:3">
      <c r="A1949" s="4">
        <v>421122</v>
      </c>
      <c r="B1949" s="4" t="s">
        <v>8978</v>
      </c>
      <c r="C1949" s="4"/>
    </row>
    <row r="1950" ht="25.5" customHeight="1" spans="1:3">
      <c r="A1950" s="4">
        <v>421123</v>
      </c>
      <c r="B1950" s="4" t="s">
        <v>8979</v>
      </c>
      <c r="C1950" s="4"/>
    </row>
    <row r="1951" ht="25.5" customHeight="1" spans="1:3">
      <c r="A1951" s="4">
        <v>421124</v>
      </c>
      <c r="B1951" s="4" t="s">
        <v>8980</v>
      </c>
      <c r="C1951" s="4"/>
    </row>
    <row r="1952" ht="25.5" customHeight="1" spans="1:3">
      <c r="A1952" s="4">
        <v>421125</v>
      </c>
      <c r="B1952" s="4" t="s">
        <v>8981</v>
      </c>
      <c r="C1952" s="4"/>
    </row>
    <row r="1953" ht="25.5" customHeight="1" spans="1:3">
      <c r="A1953" s="4">
        <v>421126</v>
      </c>
      <c r="B1953" s="4" t="s">
        <v>8982</v>
      </c>
      <c r="C1953" s="4"/>
    </row>
    <row r="1954" ht="25.5" customHeight="1" spans="1:3">
      <c r="A1954" s="4">
        <v>421127</v>
      </c>
      <c r="B1954" s="4" t="s">
        <v>8983</v>
      </c>
      <c r="C1954" s="4"/>
    </row>
    <row r="1955" ht="25.5" customHeight="1" spans="1:3">
      <c r="A1955" s="4">
        <v>421181</v>
      </c>
      <c r="B1955" s="4" t="s">
        <v>8984</v>
      </c>
      <c r="C1955" s="4"/>
    </row>
    <row r="1956" ht="25.5" customHeight="1" spans="1:3">
      <c r="A1956" s="4">
        <v>421182</v>
      </c>
      <c r="B1956" s="4" t="s">
        <v>8985</v>
      </c>
      <c r="C1956" s="4"/>
    </row>
    <row r="1957" spans="1:3">
      <c r="A1957" s="4">
        <v>421200</v>
      </c>
      <c r="B1957" s="4" t="s">
        <v>8986</v>
      </c>
      <c r="C1957" s="4"/>
    </row>
    <row r="1958" ht="25.5" customHeight="1" spans="1:3">
      <c r="A1958" s="4">
        <v>421201</v>
      </c>
      <c r="B1958" s="4" t="s">
        <v>8987</v>
      </c>
      <c r="C1958" s="4"/>
    </row>
    <row r="1959" ht="25.5" customHeight="1" spans="1:3">
      <c r="A1959" s="4">
        <v>421202</v>
      </c>
      <c r="B1959" s="4" t="s">
        <v>8988</v>
      </c>
      <c r="C1959" s="4"/>
    </row>
    <row r="1960" ht="25.5" customHeight="1" spans="1:3">
      <c r="A1960" s="4">
        <v>421221</v>
      </c>
      <c r="B1960" s="4" t="s">
        <v>8989</v>
      </c>
      <c r="C1960" s="4"/>
    </row>
    <row r="1961" ht="25.5" customHeight="1" spans="1:3">
      <c r="A1961" s="4">
        <v>421222</v>
      </c>
      <c r="B1961" s="4" t="s">
        <v>8990</v>
      </c>
      <c r="C1961" s="4"/>
    </row>
    <row r="1962" ht="25.5" customHeight="1" spans="1:3">
      <c r="A1962" s="4">
        <v>421223</v>
      </c>
      <c r="B1962" s="4" t="s">
        <v>8991</v>
      </c>
      <c r="C1962" s="4"/>
    </row>
    <row r="1963" ht="25.5" customHeight="1" spans="1:3">
      <c r="A1963" s="4">
        <v>421224</v>
      </c>
      <c r="B1963" s="4" t="s">
        <v>8992</v>
      </c>
      <c r="C1963" s="4"/>
    </row>
    <row r="1964" ht="25.5" customHeight="1" spans="1:3">
      <c r="A1964" s="4">
        <v>421281</v>
      </c>
      <c r="B1964" s="4" t="s">
        <v>8993</v>
      </c>
      <c r="C1964" s="4"/>
    </row>
    <row r="1965" spans="1:3">
      <c r="A1965" s="4">
        <v>421300</v>
      </c>
      <c r="B1965" s="4" t="s">
        <v>8994</v>
      </c>
      <c r="C1965" s="4"/>
    </row>
    <row r="1966" ht="25.5" customHeight="1" spans="1:3">
      <c r="A1966" s="4">
        <v>421301</v>
      </c>
      <c r="B1966" s="4" t="s">
        <v>8995</v>
      </c>
      <c r="C1966" s="4"/>
    </row>
    <row r="1967" ht="25.5" customHeight="1" spans="1:3">
      <c r="A1967" s="4">
        <v>421303</v>
      </c>
      <c r="B1967" s="4" t="s">
        <v>8996</v>
      </c>
      <c r="C1967" s="4"/>
    </row>
    <row r="1968" spans="1:3">
      <c r="A1968" s="4">
        <v>421321</v>
      </c>
      <c r="B1968" s="4" t="s">
        <v>8997</v>
      </c>
      <c r="C1968" s="4"/>
    </row>
    <row r="1969" ht="25.5" customHeight="1" spans="1:3">
      <c r="A1969" s="4">
        <v>421381</v>
      </c>
      <c r="B1969" s="4" t="s">
        <v>8998</v>
      </c>
      <c r="C1969" s="4"/>
    </row>
    <row r="1970" ht="38.25" customHeight="1" spans="1:3">
      <c r="A1970" s="4">
        <v>422800</v>
      </c>
      <c r="B1970" s="4" t="s">
        <v>8999</v>
      </c>
      <c r="C1970" s="4"/>
    </row>
    <row r="1971" ht="25.5" customHeight="1" spans="1:3">
      <c r="A1971" s="4">
        <v>422801</v>
      </c>
      <c r="B1971" s="4" t="s">
        <v>9000</v>
      </c>
      <c r="C1971" s="4"/>
    </row>
    <row r="1972" ht="25.5" customHeight="1" spans="1:3">
      <c r="A1972" s="4">
        <v>422802</v>
      </c>
      <c r="B1972" s="4" t="s">
        <v>9001</v>
      </c>
      <c r="C1972" s="4"/>
    </row>
    <row r="1973" ht="25.5" customHeight="1" spans="1:3">
      <c r="A1973" s="4">
        <v>422822</v>
      </c>
      <c r="B1973" s="4" t="s">
        <v>9002</v>
      </c>
      <c r="C1973" s="4"/>
    </row>
    <row r="1974" ht="25.5" customHeight="1" spans="1:3">
      <c r="A1974" s="4">
        <v>422823</v>
      </c>
      <c r="B1974" s="4" t="s">
        <v>9003</v>
      </c>
      <c r="C1974" s="4"/>
    </row>
    <row r="1975" ht="25.5" customHeight="1" spans="1:3">
      <c r="A1975" s="4">
        <v>422825</v>
      </c>
      <c r="B1975" s="4" t="s">
        <v>9004</v>
      </c>
      <c r="C1975" s="4"/>
    </row>
    <row r="1976" ht="25.5" customHeight="1" spans="1:3">
      <c r="A1976" s="4">
        <v>422826</v>
      </c>
      <c r="B1976" s="4" t="s">
        <v>9005</v>
      </c>
      <c r="C1976" s="4"/>
    </row>
    <row r="1977" ht="25.5" customHeight="1" spans="1:3">
      <c r="A1977" s="4">
        <v>422827</v>
      </c>
      <c r="B1977" s="4" t="s">
        <v>9006</v>
      </c>
      <c r="C1977" s="4"/>
    </row>
    <row r="1978" ht="25.5" customHeight="1" spans="1:3">
      <c r="A1978" s="4">
        <v>422828</v>
      </c>
      <c r="B1978" s="4" t="s">
        <v>9007</v>
      </c>
      <c r="C1978" s="4"/>
    </row>
    <row r="1979" ht="38.25" customHeight="1" spans="1:3">
      <c r="A1979" s="4">
        <v>429000</v>
      </c>
      <c r="B1979" s="4" t="s">
        <v>9008</v>
      </c>
      <c r="C1979" s="4"/>
    </row>
    <row r="1980" ht="25.5" customHeight="1" spans="1:3">
      <c r="A1980" s="4">
        <v>429004</v>
      </c>
      <c r="B1980" s="4" t="s">
        <v>9009</v>
      </c>
      <c r="C1980" s="4"/>
    </row>
    <row r="1981" ht="25.5" customHeight="1" spans="1:3">
      <c r="A1981" s="4">
        <v>429005</v>
      </c>
      <c r="B1981" s="4" t="s">
        <v>9010</v>
      </c>
      <c r="C1981" s="4"/>
    </row>
    <row r="1982" ht="25.5" customHeight="1" spans="1:3">
      <c r="A1982" s="4">
        <v>429006</v>
      </c>
      <c r="B1982" s="4" t="s">
        <v>9011</v>
      </c>
      <c r="C1982" s="4"/>
    </row>
    <row r="1983" ht="25.5" customHeight="1" spans="1:3">
      <c r="A1983" s="4">
        <v>429021</v>
      </c>
      <c r="B1983" s="4" t="s">
        <v>9012</v>
      </c>
      <c r="C1983" s="4"/>
    </row>
    <row r="1984" spans="1:3">
      <c r="A1984" s="4">
        <v>430000</v>
      </c>
      <c r="B1984" s="4" t="s">
        <v>9013</v>
      </c>
      <c r="C1984" s="4"/>
    </row>
    <row r="1985" spans="1:3">
      <c r="A1985" s="4">
        <v>430100</v>
      </c>
      <c r="B1985" s="4" t="s">
        <v>9014</v>
      </c>
      <c r="C1985" s="4"/>
    </row>
    <row r="1986" ht="25.5" customHeight="1" spans="1:3">
      <c r="A1986" s="4">
        <v>430101</v>
      </c>
      <c r="B1986" s="4" t="s">
        <v>9015</v>
      </c>
      <c r="C1986" s="4"/>
    </row>
    <row r="1987" ht="25.5" customHeight="1" spans="1:3">
      <c r="A1987" s="4">
        <v>430102</v>
      </c>
      <c r="B1987" s="4" t="s">
        <v>9016</v>
      </c>
      <c r="C1987" s="4"/>
    </row>
    <row r="1988" ht="25.5" customHeight="1" spans="1:3">
      <c r="A1988" s="4">
        <v>430103</v>
      </c>
      <c r="B1988" s="4" t="s">
        <v>9017</v>
      </c>
      <c r="C1988" s="4"/>
    </row>
    <row r="1989" ht="25.5" customHeight="1" spans="1:3">
      <c r="A1989" s="4">
        <v>430104</v>
      </c>
      <c r="B1989" s="4" t="s">
        <v>9018</v>
      </c>
      <c r="C1989" s="4"/>
    </row>
    <row r="1990" ht="25.5" customHeight="1" spans="1:3">
      <c r="A1990" s="4">
        <v>430105</v>
      </c>
      <c r="B1990" s="4" t="s">
        <v>9019</v>
      </c>
      <c r="C1990" s="4"/>
    </row>
    <row r="1991" ht="25.5" customHeight="1" spans="1:3">
      <c r="A1991" s="4">
        <v>430111</v>
      </c>
      <c r="B1991" s="4" t="s">
        <v>9020</v>
      </c>
      <c r="C1991" s="4"/>
    </row>
    <row r="1992" ht="25.5" customHeight="1" spans="1:3">
      <c r="A1992" s="4">
        <v>430112</v>
      </c>
      <c r="B1992" s="4" t="s">
        <v>9021</v>
      </c>
      <c r="C1992" s="4"/>
    </row>
    <row r="1993" ht="25.5" customHeight="1" spans="1:3">
      <c r="A1993" s="4">
        <v>430121</v>
      </c>
      <c r="B1993" s="4" t="s">
        <v>9022</v>
      </c>
      <c r="C1993" s="4"/>
    </row>
    <row r="1994" ht="25.5" customHeight="1" spans="1:3">
      <c r="A1994" s="4">
        <v>430124</v>
      </c>
      <c r="B1994" s="4" t="s">
        <v>9023</v>
      </c>
      <c r="C1994" s="4"/>
    </row>
    <row r="1995" ht="25.5" customHeight="1" spans="1:3">
      <c r="A1995" s="4">
        <v>430181</v>
      </c>
      <c r="B1995" s="4" t="s">
        <v>9024</v>
      </c>
      <c r="C1995" s="4"/>
    </row>
    <row r="1996" spans="1:3">
      <c r="A1996" s="4">
        <v>430200</v>
      </c>
      <c r="B1996" s="4" t="s">
        <v>9025</v>
      </c>
      <c r="C1996" s="4"/>
    </row>
    <row r="1997" ht="25.5" customHeight="1" spans="1:3">
      <c r="A1997" s="4">
        <v>430201</v>
      </c>
      <c r="B1997" s="4" t="s">
        <v>9026</v>
      </c>
      <c r="C1997" s="4"/>
    </row>
    <row r="1998" ht="25.5" customHeight="1" spans="1:3">
      <c r="A1998" s="4">
        <v>430202</v>
      </c>
      <c r="B1998" s="4" t="s">
        <v>9027</v>
      </c>
      <c r="C1998" s="4"/>
    </row>
    <row r="1999" ht="25.5" customHeight="1" spans="1:3">
      <c r="A1999" s="4">
        <v>430203</v>
      </c>
      <c r="B1999" s="4" t="s">
        <v>9028</v>
      </c>
      <c r="C1999" s="4"/>
    </row>
    <row r="2000" ht="25.5" customHeight="1" spans="1:3">
      <c r="A2000" s="4">
        <v>430204</v>
      </c>
      <c r="B2000" s="4" t="s">
        <v>9029</v>
      </c>
      <c r="C2000" s="4"/>
    </row>
    <row r="2001" ht="25.5" customHeight="1" spans="1:3">
      <c r="A2001" s="4">
        <v>430211</v>
      </c>
      <c r="B2001" s="4" t="s">
        <v>9030</v>
      </c>
      <c r="C2001" s="4"/>
    </row>
    <row r="2002" ht="25.5" customHeight="1" spans="1:3">
      <c r="A2002" s="4">
        <v>430221</v>
      </c>
      <c r="B2002" s="4" t="s">
        <v>9031</v>
      </c>
      <c r="C2002" s="4"/>
    </row>
    <row r="2003" spans="1:3">
      <c r="A2003" s="4">
        <v>430223</v>
      </c>
      <c r="B2003" s="4" t="s">
        <v>9032</v>
      </c>
      <c r="C2003" s="4"/>
    </row>
    <row r="2004" ht="25.5" customHeight="1" spans="1:3">
      <c r="A2004" s="4">
        <v>430224</v>
      </c>
      <c r="B2004" s="4" t="s">
        <v>9033</v>
      </c>
      <c r="C2004" s="4"/>
    </row>
    <row r="2005" ht="25.5" customHeight="1" spans="1:3">
      <c r="A2005" s="4">
        <v>430225</v>
      </c>
      <c r="B2005" s="4" t="s">
        <v>9034</v>
      </c>
      <c r="C2005" s="4"/>
    </row>
    <row r="2006" ht="25.5" customHeight="1" spans="1:3">
      <c r="A2006" s="4">
        <v>430281</v>
      </c>
      <c r="B2006" s="4" t="s">
        <v>9035</v>
      </c>
      <c r="C2006" s="4"/>
    </row>
    <row r="2007" spans="1:3">
      <c r="A2007" s="4">
        <v>430300</v>
      </c>
      <c r="B2007" s="4" t="s">
        <v>9036</v>
      </c>
      <c r="C2007" s="4"/>
    </row>
    <row r="2008" ht="25.5" customHeight="1" spans="1:3">
      <c r="A2008" s="4">
        <v>430301</v>
      </c>
      <c r="B2008" s="4" t="s">
        <v>9037</v>
      </c>
      <c r="C2008" s="4"/>
    </row>
    <row r="2009" ht="25.5" customHeight="1" spans="1:3">
      <c r="A2009" s="4">
        <v>430302</v>
      </c>
      <c r="B2009" s="4" t="s">
        <v>9038</v>
      </c>
      <c r="C2009" s="4"/>
    </row>
    <row r="2010" ht="25.5" customHeight="1" spans="1:3">
      <c r="A2010" s="4">
        <v>430304</v>
      </c>
      <c r="B2010" s="4" t="s">
        <v>9039</v>
      </c>
      <c r="C2010" s="4"/>
    </row>
    <row r="2011" ht="25.5" customHeight="1" spans="1:3">
      <c r="A2011" s="4">
        <v>430321</v>
      </c>
      <c r="B2011" s="4" t="s">
        <v>9040</v>
      </c>
      <c r="C2011" s="4"/>
    </row>
    <row r="2012" ht="25.5" customHeight="1" spans="1:3">
      <c r="A2012" s="4">
        <v>430381</v>
      </c>
      <c r="B2012" s="4" t="s">
        <v>9041</v>
      </c>
      <c r="C2012" s="4"/>
    </row>
    <row r="2013" ht="25.5" customHeight="1" spans="1:3">
      <c r="A2013" s="4">
        <v>430382</v>
      </c>
      <c r="B2013" s="4" t="s">
        <v>9042</v>
      </c>
      <c r="C2013" s="4"/>
    </row>
    <row r="2014" spans="1:3">
      <c r="A2014" s="4">
        <v>430400</v>
      </c>
      <c r="B2014" s="4" t="s">
        <v>9043</v>
      </c>
      <c r="C2014" s="4"/>
    </row>
    <row r="2015" ht="25.5" customHeight="1" spans="1:3">
      <c r="A2015" s="4">
        <v>430401</v>
      </c>
      <c r="B2015" s="4" t="s">
        <v>9044</v>
      </c>
      <c r="C2015" s="4"/>
    </row>
    <row r="2016" ht="25.5" customHeight="1" spans="1:3">
      <c r="A2016" s="4">
        <v>430405</v>
      </c>
      <c r="B2016" s="4" t="s">
        <v>9045</v>
      </c>
      <c r="C2016" s="4"/>
    </row>
    <row r="2017" ht="25.5" customHeight="1" spans="1:3">
      <c r="A2017" s="4">
        <v>430406</v>
      </c>
      <c r="B2017" s="4" t="s">
        <v>9046</v>
      </c>
      <c r="C2017" s="4"/>
    </row>
    <row r="2018" ht="25.5" customHeight="1" spans="1:3">
      <c r="A2018" s="4">
        <v>430407</v>
      </c>
      <c r="B2018" s="4" t="s">
        <v>9047</v>
      </c>
      <c r="C2018" s="4"/>
    </row>
    <row r="2019" ht="25.5" customHeight="1" spans="1:3">
      <c r="A2019" s="4">
        <v>430408</v>
      </c>
      <c r="B2019" s="4" t="s">
        <v>9048</v>
      </c>
      <c r="C2019" s="4"/>
    </row>
    <row r="2020" ht="25.5" customHeight="1" spans="1:3">
      <c r="A2020" s="4">
        <v>430412</v>
      </c>
      <c r="B2020" s="4" t="s">
        <v>9049</v>
      </c>
      <c r="C2020" s="4"/>
    </row>
    <row r="2021" ht="25.5" customHeight="1" spans="1:3">
      <c r="A2021" s="4">
        <v>430421</v>
      </c>
      <c r="B2021" s="4" t="s">
        <v>9050</v>
      </c>
      <c r="C2021" s="4"/>
    </row>
    <row r="2022" ht="25.5" customHeight="1" spans="1:3">
      <c r="A2022" s="4">
        <v>430422</v>
      </c>
      <c r="B2022" s="4" t="s">
        <v>9051</v>
      </c>
      <c r="C2022" s="4"/>
    </row>
    <row r="2023" ht="25.5" customHeight="1" spans="1:3">
      <c r="A2023" s="4">
        <v>430423</v>
      </c>
      <c r="B2023" s="4" t="s">
        <v>9052</v>
      </c>
      <c r="C2023" s="4"/>
    </row>
    <row r="2024" ht="25.5" customHeight="1" spans="1:3">
      <c r="A2024" s="4">
        <v>430424</v>
      </c>
      <c r="B2024" s="4" t="s">
        <v>9053</v>
      </c>
      <c r="C2024" s="4"/>
    </row>
    <row r="2025" ht="25.5" customHeight="1" spans="1:3">
      <c r="A2025" s="4">
        <v>430426</v>
      </c>
      <c r="B2025" s="4" t="s">
        <v>9054</v>
      </c>
      <c r="C2025" s="4"/>
    </row>
    <row r="2026" ht="25.5" customHeight="1" spans="1:3">
      <c r="A2026" s="4">
        <v>430481</v>
      </c>
      <c r="B2026" s="4" t="s">
        <v>9055</v>
      </c>
      <c r="C2026" s="4"/>
    </row>
    <row r="2027" ht="25.5" customHeight="1" spans="1:3">
      <c r="A2027" s="4">
        <v>430482</v>
      </c>
      <c r="B2027" s="4" t="s">
        <v>9056</v>
      </c>
      <c r="C2027" s="4"/>
    </row>
    <row r="2028" spans="1:3">
      <c r="A2028" s="4">
        <v>430500</v>
      </c>
      <c r="B2028" s="4" t="s">
        <v>9057</v>
      </c>
      <c r="C2028" s="4"/>
    </row>
    <row r="2029" ht="25.5" customHeight="1" spans="1:3">
      <c r="A2029" s="4">
        <v>430501</v>
      </c>
      <c r="B2029" s="4" t="s">
        <v>9058</v>
      </c>
      <c r="C2029" s="4"/>
    </row>
    <row r="2030" ht="25.5" customHeight="1" spans="1:3">
      <c r="A2030" s="4">
        <v>430502</v>
      </c>
      <c r="B2030" s="4" t="s">
        <v>9059</v>
      </c>
      <c r="C2030" s="4"/>
    </row>
    <row r="2031" ht="25.5" customHeight="1" spans="1:3">
      <c r="A2031" s="4">
        <v>430503</v>
      </c>
      <c r="B2031" s="4" t="s">
        <v>9060</v>
      </c>
      <c r="C2031" s="4"/>
    </row>
    <row r="2032" ht="25.5" customHeight="1" spans="1:3">
      <c r="A2032" s="4">
        <v>430511</v>
      </c>
      <c r="B2032" s="4" t="s">
        <v>9061</v>
      </c>
      <c r="C2032" s="4"/>
    </row>
    <row r="2033" ht="25.5" customHeight="1" spans="1:3">
      <c r="A2033" s="4">
        <v>430521</v>
      </c>
      <c r="B2033" s="4" t="s">
        <v>9062</v>
      </c>
      <c r="C2033" s="4"/>
    </row>
    <row r="2034" ht="25.5" customHeight="1" spans="1:3">
      <c r="A2034" s="4">
        <v>430522</v>
      </c>
      <c r="B2034" s="4" t="s">
        <v>9063</v>
      </c>
      <c r="C2034" s="4"/>
    </row>
    <row r="2035" ht="25.5" customHeight="1" spans="1:3">
      <c r="A2035" s="4">
        <v>430523</v>
      </c>
      <c r="B2035" s="4" t="s">
        <v>9064</v>
      </c>
      <c r="C2035" s="4"/>
    </row>
    <row r="2036" ht="25.5" customHeight="1" spans="1:3">
      <c r="A2036" s="4">
        <v>430524</v>
      </c>
      <c r="B2036" s="4" t="s">
        <v>9065</v>
      </c>
      <c r="C2036" s="4"/>
    </row>
    <row r="2037" ht="25.5" customHeight="1" spans="1:3">
      <c r="A2037" s="4">
        <v>430525</v>
      </c>
      <c r="B2037" s="4" t="s">
        <v>9066</v>
      </c>
      <c r="C2037" s="4"/>
    </row>
    <row r="2038" ht="25.5" customHeight="1" spans="1:3">
      <c r="A2038" s="4">
        <v>430527</v>
      </c>
      <c r="B2038" s="4" t="s">
        <v>9067</v>
      </c>
      <c r="C2038" s="4"/>
    </row>
    <row r="2039" ht="25.5" customHeight="1" spans="1:3">
      <c r="A2039" s="4">
        <v>430528</v>
      </c>
      <c r="B2039" s="4" t="s">
        <v>9068</v>
      </c>
      <c r="C2039" s="4"/>
    </row>
    <row r="2040" ht="38.25" customHeight="1" spans="1:3">
      <c r="A2040" s="4">
        <v>430529</v>
      </c>
      <c r="B2040" s="4" t="s">
        <v>9069</v>
      </c>
      <c r="C2040" s="4"/>
    </row>
    <row r="2041" ht="25.5" customHeight="1" spans="1:3">
      <c r="A2041" s="4">
        <v>430581</v>
      </c>
      <c r="B2041" s="4" t="s">
        <v>9070</v>
      </c>
      <c r="C2041" s="4"/>
    </row>
    <row r="2042" spans="1:3">
      <c r="A2042" s="4">
        <v>430600</v>
      </c>
      <c r="B2042" s="4" t="s">
        <v>9071</v>
      </c>
      <c r="C2042" s="4"/>
    </row>
    <row r="2043" ht="25.5" customHeight="1" spans="1:3">
      <c r="A2043" s="4">
        <v>430601</v>
      </c>
      <c r="B2043" s="4" t="s">
        <v>9072</v>
      </c>
      <c r="C2043" s="4"/>
    </row>
    <row r="2044" ht="25.5" customHeight="1" spans="1:3">
      <c r="A2044" s="4">
        <v>430602</v>
      </c>
      <c r="B2044" s="4" t="s">
        <v>9073</v>
      </c>
      <c r="C2044" s="4"/>
    </row>
    <row r="2045" ht="25.5" customHeight="1" spans="1:3">
      <c r="A2045" s="4">
        <v>430603</v>
      </c>
      <c r="B2045" s="4" t="s">
        <v>9074</v>
      </c>
      <c r="C2045" s="4"/>
    </row>
    <row r="2046" ht="25.5" customHeight="1" spans="1:3">
      <c r="A2046" s="4">
        <v>430611</v>
      </c>
      <c r="B2046" s="4" t="s">
        <v>9075</v>
      </c>
      <c r="C2046" s="4"/>
    </row>
    <row r="2047" ht="25.5" customHeight="1" spans="1:3">
      <c r="A2047" s="4">
        <v>430621</v>
      </c>
      <c r="B2047" s="4" t="s">
        <v>9076</v>
      </c>
      <c r="C2047" s="4"/>
    </row>
    <row r="2048" ht="25.5" customHeight="1" spans="1:3">
      <c r="A2048" s="4">
        <v>430623</v>
      </c>
      <c r="B2048" s="4" t="s">
        <v>9077</v>
      </c>
      <c r="C2048" s="4"/>
    </row>
    <row r="2049" ht="25.5" customHeight="1" spans="1:3">
      <c r="A2049" s="4">
        <v>430624</v>
      </c>
      <c r="B2049" s="4" t="s">
        <v>9078</v>
      </c>
      <c r="C2049" s="4"/>
    </row>
    <row r="2050" ht="25.5" customHeight="1" spans="1:3">
      <c r="A2050" s="4">
        <v>430626</v>
      </c>
      <c r="B2050" s="4" t="s">
        <v>9079</v>
      </c>
      <c r="C2050" s="4"/>
    </row>
    <row r="2051" ht="25.5" customHeight="1" spans="1:3">
      <c r="A2051" s="4">
        <v>430681</v>
      </c>
      <c r="B2051" s="4" t="s">
        <v>9080</v>
      </c>
      <c r="C2051" s="4"/>
    </row>
    <row r="2052" ht="25.5" customHeight="1" spans="1:3">
      <c r="A2052" s="4">
        <v>430682</v>
      </c>
      <c r="B2052" s="4" t="s">
        <v>9081</v>
      </c>
      <c r="C2052" s="4"/>
    </row>
    <row r="2053" spans="1:3">
      <c r="A2053" s="4">
        <v>430700</v>
      </c>
      <c r="B2053" s="4" t="s">
        <v>9082</v>
      </c>
      <c r="C2053" s="4"/>
    </row>
    <row r="2054" ht="25.5" customHeight="1" spans="1:3">
      <c r="A2054" s="4">
        <v>430701</v>
      </c>
      <c r="B2054" s="4" t="s">
        <v>9083</v>
      </c>
      <c r="C2054" s="4"/>
    </row>
    <row r="2055" ht="25.5" customHeight="1" spans="1:3">
      <c r="A2055" s="4">
        <v>430702</v>
      </c>
      <c r="B2055" s="4" t="s">
        <v>9084</v>
      </c>
      <c r="C2055" s="4"/>
    </row>
    <row r="2056" ht="25.5" customHeight="1" spans="1:3">
      <c r="A2056" s="4">
        <v>430703</v>
      </c>
      <c r="B2056" s="4" t="s">
        <v>9085</v>
      </c>
      <c r="C2056" s="4"/>
    </row>
    <row r="2057" ht="25.5" customHeight="1" spans="1:3">
      <c r="A2057" s="4">
        <v>430721</v>
      </c>
      <c r="B2057" s="4" t="s">
        <v>9086</v>
      </c>
      <c r="C2057" s="4"/>
    </row>
    <row r="2058" ht="25.5" customHeight="1" spans="1:3">
      <c r="A2058" s="4">
        <v>430722</v>
      </c>
      <c r="B2058" s="4" t="s">
        <v>9087</v>
      </c>
      <c r="C2058" s="4"/>
    </row>
    <row r="2059" spans="1:3">
      <c r="A2059" s="4">
        <v>430723</v>
      </c>
      <c r="B2059" s="4" t="s">
        <v>9088</v>
      </c>
      <c r="C2059" s="4"/>
    </row>
    <row r="2060" ht="25.5" customHeight="1" spans="1:3">
      <c r="A2060" s="4">
        <v>430724</v>
      </c>
      <c r="B2060" s="4" t="s">
        <v>9089</v>
      </c>
      <c r="C2060" s="4"/>
    </row>
    <row r="2061" ht="25.5" customHeight="1" spans="1:3">
      <c r="A2061" s="4">
        <v>430725</v>
      </c>
      <c r="B2061" s="4" t="s">
        <v>9090</v>
      </c>
      <c r="C2061" s="4"/>
    </row>
    <row r="2062" ht="25.5" customHeight="1" spans="1:3">
      <c r="A2062" s="4">
        <v>430726</v>
      </c>
      <c r="B2062" s="4" t="s">
        <v>9091</v>
      </c>
      <c r="C2062" s="4"/>
    </row>
    <row r="2063" ht="25.5" customHeight="1" spans="1:3">
      <c r="A2063" s="4">
        <v>430781</v>
      </c>
      <c r="B2063" s="4" t="s">
        <v>9092</v>
      </c>
      <c r="C2063" s="4"/>
    </row>
    <row r="2064" ht="25.5" customHeight="1" spans="1:3">
      <c r="A2064" s="4">
        <v>430800</v>
      </c>
      <c r="B2064" s="4" t="s">
        <v>9093</v>
      </c>
      <c r="C2064" s="4"/>
    </row>
    <row r="2065" ht="25.5" customHeight="1" spans="1:3">
      <c r="A2065" s="4">
        <v>430801</v>
      </c>
      <c r="B2065" s="4" t="s">
        <v>9094</v>
      </c>
      <c r="C2065" s="4"/>
    </row>
    <row r="2066" ht="25.5" customHeight="1" spans="1:3">
      <c r="A2066" s="4">
        <v>430802</v>
      </c>
      <c r="B2066" s="4" t="s">
        <v>9095</v>
      </c>
      <c r="C2066" s="4"/>
    </row>
    <row r="2067" ht="25.5" customHeight="1" spans="1:3">
      <c r="A2067" s="4">
        <v>430811</v>
      </c>
      <c r="B2067" s="4" t="s">
        <v>9096</v>
      </c>
      <c r="C2067" s="4"/>
    </row>
    <row r="2068" ht="25.5" customHeight="1" spans="1:3">
      <c r="A2068" s="4">
        <v>430821</v>
      </c>
      <c r="B2068" s="4" t="s">
        <v>9097</v>
      </c>
      <c r="C2068" s="4"/>
    </row>
    <row r="2069" ht="25.5" customHeight="1" spans="1:3">
      <c r="A2069" s="4">
        <v>430822</v>
      </c>
      <c r="B2069" s="4" t="s">
        <v>9098</v>
      </c>
      <c r="C2069" s="4"/>
    </row>
    <row r="2070" spans="1:3">
      <c r="A2070" s="4">
        <v>430900</v>
      </c>
      <c r="B2070" s="4" t="s">
        <v>9099</v>
      </c>
      <c r="C2070" s="4"/>
    </row>
    <row r="2071" ht="25.5" customHeight="1" spans="1:3">
      <c r="A2071" s="4">
        <v>430901</v>
      </c>
      <c r="B2071" s="4" t="s">
        <v>9100</v>
      </c>
      <c r="C2071" s="4"/>
    </row>
    <row r="2072" ht="25.5" customHeight="1" spans="1:3">
      <c r="A2072" s="4">
        <v>430902</v>
      </c>
      <c r="B2072" s="4" t="s">
        <v>9101</v>
      </c>
      <c r="C2072" s="4"/>
    </row>
    <row r="2073" ht="25.5" customHeight="1" spans="1:3">
      <c r="A2073" s="4">
        <v>430903</v>
      </c>
      <c r="B2073" s="4" t="s">
        <v>9102</v>
      </c>
      <c r="C2073" s="4"/>
    </row>
    <row r="2074" spans="1:3">
      <c r="A2074" s="4">
        <v>430921</v>
      </c>
      <c r="B2074" s="4" t="s">
        <v>9103</v>
      </c>
      <c r="C2074" s="4"/>
    </row>
    <row r="2075" ht="25.5" customHeight="1" spans="1:3">
      <c r="A2075" s="4">
        <v>430922</v>
      </c>
      <c r="B2075" s="4" t="s">
        <v>9104</v>
      </c>
      <c r="C2075" s="4"/>
    </row>
    <row r="2076" ht="25.5" customHeight="1" spans="1:3">
      <c r="A2076" s="4">
        <v>430923</v>
      </c>
      <c r="B2076" s="4" t="s">
        <v>9105</v>
      </c>
      <c r="C2076" s="4"/>
    </row>
    <row r="2077" ht="25.5" customHeight="1" spans="1:3">
      <c r="A2077" s="4">
        <v>430981</v>
      </c>
      <c r="B2077" s="4" t="s">
        <v>9106</v>
      </c>
      <c r="C2077" s="4"/>
    </row>
    <row r="2078" spans="1:3">
      <c r="A2078" s="4">
        <v>431000</v>
      </c>
      <c r="B2078" s="4" t="s">
        <v>9107</v>
      </c>
      <c r="C2078" s="4"/>
    </row>
    <row r="2079" ht="25.5" customHeight="1" spans="1:3">
      <c r="A2079" s="4">
        <v>431001</v>
      </c>
      <c r="B2079" s="4" t="s">
        <v>9108</v>
      </c>
      <c r="C2079" s="4"/>
    </row>
    <row r="2080" ht="25.5" customHeight="1" spans="1:3">
      <c r="A2080" s="4">
        <v>431002</v>
      </c>
      <c r="B2080" s="4" t="s">
        <v>9109</v>
      </c>
      <c r="C2080" s="4"/>
    </row>
    <row r="2081" ht="25.5" customHeight="1" spans="1:3">
      <c r="A2081" s="4">
        <v>431003</v>
      </c>
      <c r="B2081" s="4" t="s">
        <v>9110</v>
      </c>
      <c r="C2081" s="4"/>
    </row>
    <row r="2082" ht="25.5" customHeight="1" spans="1:3">
      <c r="A2082" s="4">
        <v>431021</v>
      </c>
      <c r="B2082" s="4" t="s">
        <v>9111</v>
      </c>
      <c r="C2082" s="4"/>
    </row>
    <row r="2083" ht="25.5" customHeight="1" spans="1:3">
      <c r="A2083" s="4">
        <v>431022</v>
      </c>
      <c r="B2083" s="4" t="s">
        <v>9112</v>
      </c>
      <c r="C2083" s="4"/>
    </row>
    <row r="2084" ht="25.5" customHeight="1" spans="1:3">
      <c r="A2084" s="4">
        <v>431023</v>
      </c>
      <c r="B2084" s="4" t="s">
        <v>9113</v>
      </c>
      <c r="C2084" s="4"/>
    </row>
    <row r="2085" ht="25.5" customHeight="1" spans="1:3">
      <c r="A2085" s="4">
        <v>431024</v>
      </c>
      <c r="B2085" s="4" t="s">
        <v>9114</v>
      </c>
      <c r="C2085" s="4"/>
    </row>
    <row r="2086" ht="25.5" customHeight="1" spans="1:3">
      <c r="A2086" s="4">
        <v>431025</v>
      </c>
      <c r="B2086" s="4" t="s">
        <v>9115</v>
      </c>
      <c r="C2086" s="4"/>
    </row>
    <row r="2087" ht="25.5" customHeight="1" spans="1:3">
      <c r="A2087" s="4">
        <v>431026</v>
      </c>
      <c r="B2087" s="4" t="s">
        <v>9116</v>
      </c>
      <c r="C2087" s="4"/>
    </row>
    <row r="2088" ht="25.5" customHeight="1" spans="1:3">
      <c r="A2088" s="4">
        <v>431027</v>
      </c>
      <c r="B2088" s="4" t="s">
        <v>9117</v>
      </c>
      <c r="C2088" s="4"/>
    </row>
    <row r="2089" ht="25.5" customHeight="1" spans="1:3">
      <c r="A2089" s="4">
        <v>431028</v>
      </c>
      <c r="B2089" s="4" t="s">
        <v>9118</v>
      </c>
      <c r="C2089" s="4"/>
    </row>
    <row r="2090" ht="25.5" customHeight="1" spans="1:3">
      <c r="A2090" s="4">
        <v>431081</v>
      </c>
      <c r="B2090" s="4" t="s">
        <v>9119</v>
      </c>
      <c r="C2090" s="4"/>
    </row>
    <row r="2091" spans="1:3">
      <c r="A2091" s="4">
        <v>431100</v>
      </c>
      <c r="B2091" s="4" t="s">
        <v>9120</v>
      </c>
      <c r="C2091" s="4"/>
    </row>
    <row r="2092" ht="25.5" customHeight="1" spans="1:3">
      <c r="A2092" s="4">
        <v>431101</v>
      </c>
      <c r="B2092" s="4" t="s">
        <v>9121</v>
      </c>
      <c r="C2092" s="4"/>
    </row>
    <row r="2093" ht="25.5" customHeight="1" spans="1:3">
      <c r="A2093" s="4">
        <v>431102</v>
      </c>
      <c r="B2093" s="4" t="s">
        <v>9122</v>
      </c>
      <c r="C2093" s="4"/>
    </row>
    <row r="2094" ht="25.5" customHeight="1" spans="1:3">
      <c r="A2094" s="4">
        <v>431103</v>
      </c>
      <c r="B2094" s="4" t="s">
        <v>9123</v>
      </c>
      <c r="C2094" s="4"/>
    </row>
    <row r="2095" ht="25.5" customHeight="1" spans="1:3">
      <c r="A2095" s="4">
        <v>431121</v>
      </c>
      <c r="B2095" s="4" t="s">
        <v>9124</v>
      </c>
      <c r="C2095" s="4"/>
    </row>
    <row r="2096" ht="25.5" customHeight="1" spans="1:3">
      <c r="A2096" s="4">
        <v>431122</v>
      </c>
      <c r="B2096" s="4" t="s">
        <v>9125</v>
      </c>
      <c r="C2096" s="4"/>
    </row>
    <row r="2097" ht="25.5" customHeight="1" spans="1:3">
      <c r="A2097" s="4">
        <v>431123</v>
      </c>
      <c r="B2097" s="4" t="s">
        <v>9126</v>
      </c>
      <c r="C2097" s="4"/>
    </row>
    <row r="2098" spans="1:3">
      <c r="A2098" s="4">
        <v>431124</v>
      </c>
      <c r="B2098" s="4" t="s">
        <v>9127</v>
      </c>
      <c r="C2098" s="4"/>
    </row>
    <row r="2099" ht="25.5" customHeight="1" spans="1:3">
      <c r="A2099" s="4">
        <v>431125</v>
      </c>
      <c r="B2099" s="4" t="s">
        <v>9128</v>
      </c>
      <c r="C2099" s="4"/>
    </row>
    <row r="2100" ht="25.5" customHeight="1" spans="1:3">
      <c r="A2100" s="4">
        <v>431126</v>
      </c>
      <c r="B2100" s="4" t="s">
        <v>9129</v>
      </c>
      <c r="C2100" s="4"/>
    </row>
    <row r="2101" ht="25.5" customHeight="1" spans="1:3">
      <c r="A2101" s="4">
        <v>431127</v>
      </c>
      <c r="B2101" s="4" t="s">
        <v>9130</v>
      </c>
      <c r="C2101" s="4"/>
    </row>
    <row r="2102" ht="25.5" customHeight="1" spans="1:3">
      <c r="A2102" s="4">
        <v>431128</v>
      </c>
      <c r="B2102" s="4" t="s">
        <v>9131</v>
      </c>
      <c r="C2102" s="4"/>
    </row>
    <row r="2103" ht="38.25" customHeight="1" spans="1:3">
      <c r="A2103" s="4">
        <v>431129</v>
      </c>
      <c r="B2103" s="4" t="s">
        <v>9132</v>
      </c>
      <c r="C2103" s="4"/>
    </row>
    <row r="2104" spans="1:3">
      <c r="A2104" s="4">
        <v>431200</v>
      </c>
      <c r="B2104" s="4" t="s">
        <v>9133</v>
      </c>
      <c r="C2104" s="4"/>
    </row>
    <row r="2105" ht="25.5" customHeight="1" spans="1:3">
      <c r="A2105" s="4">
        <v>431201</v>
      </c>
      <c r="B2105" s="4" t="s">
        <v>9134</v>
      </c>
      <c r="C2105" s="4"/>
    </row>
    <row r="2106" ht="25.5" customHeight="1" spans="1:3">
      <c r="A2106" s="4">
        <v>431202</v>
      </c>
      <c r="B2106" s="4" t="s">
        <v>9135</v>
      </c>
      <c r="C2106" s="4"/>
    </row>
    <row r="2107" ht="25.5" customHeight="1" spans="1:3">
      <c r="A2107" s="4">
        <v>431221</v>
      </c>
      <c r="B2107" s="4" t="s">
        <v>9136</v>
      </c>
      <c r="C2107" s="4"/>
    </row>
    <row r="2108" ht="25.5" customHeight="1" spans="1:3">
      <c r="A2108" s="4">
        <v>431222</v>
      </c>
      <c r="B2108" s="4" t="s">
        <v>9137</v>
      </c>
      <c r="C2108" s="4"/>
    </row>
    <row r="2109" ht="25.5" customHeight="1" spans="1:3">
      <c r="A2109" s="4">
        <v>431223</v>
      </c>
      <c r="B2109" s="4" t="s">
        <v>9138</v>
      </c>
      <c r="C2109" s="4"/>
    </row>
    <row r="2110" ht="25.5" customHeight="1" spans="1:3">
      <c r="A2110" s="4">
        <v>431224</v>
      </c>
      <c r="B2110" s="4" t="s">
        <v>9139</v>
      </c>
      <c r="C2110" s="4"/>
    </row>
    <row r="2111" ht="25.5" customHeight="1" spans="1:3">
      <c r="A2111" s="4">
        <v>431225</v>
      </c>
      <c r="B2111" s="4" t="s">
        <v>9140</v>
      </c>
      <c r="C2111" s="4"/>
    </row>
    <row r="2112" ht="38.25" customHeight="1" spans="1:3">
      <c r="A2112" s="4">
        <v>431226</v>
      </c>
      <c r="B2112" s="4" t="s">
        <v>9141</v>
      </c>
      <c r="C2112" s="4"/>
    </row>
    <row r="2113" ht="38.25" customHeight="1" spans="1:3">
      <c r="A2113" s="4">
        <v>431227</v>
      </c>
      <c r="B2113" s="4" t="s">
        <v>9142</v>
      </c>
      <c r="C2113" s="4"/>
    </row>
    <row r="2114" ht="38.25" customHeight="1" spans="1:3">
      <c r="A2114" s="4">
        <v>431228</v>
      </c>
      <c r="B2114" s="4" t="s">
        <v>9143</v>
      </c>
      <c r="C2114" s="4"/>
    </row>
    <row r="2115" ht="38.25" customHeight="1" spans="1:3">
      <c r="A2115" s="4">
        <v>431229</v>
      </c>
      <c r="B2115" s="4" t="s">
        <v>9144</v>
      </c>
      <c r="C2115" s="4"/>
    </row>
    <row r="2116" ht="38.25" customHeight="1" spans="1:3">
      <c r="A2116" s="4">
        <v>431230</v>
      </c>
      <c r="B2116" s="4" t="s">
        <v>9145</v>
      </c>
      <c r="C2116" s="4"/>
    </row>
    <row r="2117" ht="25.5" customHeight="1" spans="1:3">
      <c r="A2117" s="4">
        <v>431281</v>
      </c>
      <c r="B2117" s="4" t="s">
        <v>9146</v>
      </c>
      <c r="C2117" s="4"/>
    </row>
    <row r="2118" spans="1:3">
      <c r="A2118" s="4">
        <v>431300</v>
      </c>
      <c r="B2118" s="4" t="s">
        <v>9147</v>
      </c>
      <c r="C2118" s="4"/>
    </row>
    <row r="2119" ht="25.5" customHeight="1" spans="1:3">
      <c r="A2119" s="4">
        <v>431301</v>
      </c>
      <c r="B2119" s="4" t="s">
        <v>9148</v>
      </c>
      <c r="C2119" s="4"/>
    </row>
    <row r="2120" ht="25.5" customHeight="1" spans="1:3">
      <c r="A2120" s="4">
        <v>431302</v>
      </c>
      <c r="B2120" s="4" t="s">
        <v>9149</v>
      </c>
      <c r="C2120" s="4"/>
    </row>
    <row r="2121" ht="25.5" customHeight="1" spans="1:3">
      <c r="A2121" s="4">
        <v>431321</v>
      </c>
      <c r="B2121" s="4" t="s">
        <v>9150</v>
      </c>
      <c r="C2121" s="4"/>
    </row>
    <row r="2122" ht="25.5" customHeight="1" spans="1:3">
      <c r="A2122" s="4">
        <v>431322</v>
      </c>
      <c r="B2122" s="4" t="s">
        <v>9151</v>
      </c>
      <c r="C2122" s="4"/>
    </row>
    <row r="2123" ht="25.5" customHeight="1" spans="1:3">
      <c r="A2123" s="4">
        <v>431381</v>
      </c>
      <c r="B2123" s="4" t="s">
        <v>9152</v>
      </c>
      <c r="C2123" s="4"/>
    </row>
    <row r="2124" ht="25.5" customHeight="1" spans="1:3">
      <c r="A2124" s="4">
        <v>431382</v>
      </c>
      <c r="B2124" s="4" t="s">
        <v>9153</v>
      </c>
      <c r="C2124" s="4"/>
    </row>
    <row r="2125" ht="38.25" customHeight="1" spans="1:3">
      <c r="A2125" s="4">
        <v>433100</v>
      </c>
      <c r="B2125" s="4" t="s">
        <v>9154</v>
      </c>
      <c r="C2125" s="4"/>
    </row>
    <row r="2126" ht="25.5" customHeight="1" spans="1:3">
      <c r="A2126" s="4">
        <v>433101</v>
      </c>
      <c r="B2126" s="4" t="s">
        <v>9155</v>
      </c>
      <c r="C2126" s="4"/>
    </row>
    <row r="2127" ht="25.5" customHeight="1" spans="1:3">
      <c r="A2127" s="4">
        <v>433122</v>
      </c>
      <c r="B2127" s="4" t="s">
        <v>9156</v>
      </c>
      <c r="C2127" s="4"/>
    </row>
    <row r="2128" ht="25.5" customHeight="1" spans="1:3">
      <c r="A2128" s="4">
        <v>433123</v>
      </c>
      <c r="B2128" s="4" t="s">
        <v>9157</v>
      </c>
      <c r="C2128" s="4"/>
    </row>
    <row r="2129" ht="25.5" customHeight="1" spans="1:3">
      <c r="A2129" s="4">
        <v>433124</v>
      </c>
      <c r="B2129" s="4" t="s">
        <v>9158</v>
      </c>
      <c r="C2129" s="4"/>
    </row>
    <row r="2130" ht="25.5" customHeight="1" spans="1:3">
      <c r="A2130" s="4">
        <v>433125</v>
      </c>
      <c r="B2130" s="4" t="s">
        <v>9159</v>
      </c>
      <c r="C2130" s="4"/>
    </row>
    <row r="2131" ht="25.5" customHeight="1" spans="1:3">
      <c r="A2131" s="4">
        <v>433126</v>
      </c>
      <c r="B2131" s="4" t="s">
        <v>9160</v>
      </c>
      <c r="C2131" s="4"/>
    </row>
    <row r="2132" ht="25.5" customHeight="1" spans="1:3">
      <c r="A2132" s="4">
        <v>433127</v>
      </c>
      <c r="B2132" s="4" t="s">
        <v>9161</v>
      </c>
      <c r="C2132" s="4"/>
    </row>
    <row r="2133" ht="25.5" customHeight="1" spans="1:3">
      <c r="A2133" s="4">
        <v>433130</v>
      </c>
      <c r="B2133" s="4" t="s">
        <v>9162</v>
      </c>
      <c r="C2133" s="4"/>
    </row>
    <row r="2134" spans="1:3">
      <c r="A2134" s="4">
        <v>440000</v>
      </c>
      <c r="B2134" s="4" t="s">
        <v>9163</v>
      </c>
      <c r="C2134" s="4"/>
    </row>
    <row r="2135" spans="1:3">
      <c r="A2135" s="4">
        <v>440100</v>
      </c>
      <c r="B2135" s="4" t="s">
        <v>9164</v>
      </c>
      <c r="C2135" s="4"/>
    </row>
    <row r="2136" ht="25.5" customHeight="1" spans="1:3">
      <c r="A2136" s="4">
        <v>440101</v>
      </c>
      <c r="B2136" s="4" t="s">
        <v>9165</v>
      </c>
      <c r="C2136" s="4"/>
    </row>
    <row r="2137" ht="25.5" customHeight="1" spans="1:3">
      <c r="A2137" s="4">
        <v>440103</v>
      </c>
      <c r="B2137" s="4" t="s">
        <v>9166</v>
      </c>
      <c r="C2137" s="4"/>
    </row>
    <row r="2138" ht="25.5" customHeight="1" spans="1:3">
      <c r="A2138" s="4">
        <v>440104</v>
      </c>
      <c r="B2138" s="4" t="s">
        <v>9167</v>
      </c>
      <c r="C2138" s="4"/>
    </row>
    <row r="2139" ht="25.5" customHeight="1" spans="1:3">
      <c r="A2139" s="4">
        <v>440105</v>
      </c>
      <c r="B2139" s="4" t="s">
        <v>9168</v>
      </c>
      <c r="C2139" s="4"/>
    </row>
    <row r="2140" ht="25.5" customHeight="1" spans="1:3">
      <c r="A2140" s="4">
        <v>440106</v>
      </c>
      <c r="B2140" s="4" t="s">
        <v>9169</v>
      </c>
      <c r="C2140" s="4"/>
    </row>
    <row r="2141" ht="25.5" customHeight="1" spans="1:3">
      <c r="A2141" s="4">
        <v>440111</v>
      </c>
      <c r="B2141" s="4" t="s">
        <v>9170</v>
      </c>
      <c r="C2141" s="4"/>
    </row>
    <row r="2142" ht="25.5" customHeight="1" spans="1:3">
      <c r="A2142" s="4">
        <v>440112</v>
      </c>
      <c r="B2142" s="4" t="s">
        <v>9171</v>
      </c>
      <c r="C2142" s="4"/>
    </row>
    <row r="2143" ht="25.5" customHeight="1" spans="1:3">
      <c r="A2143" s="4">
        <v>440113</v>
      </c>
      <c r="B2143" s="4" t="s">
        <v>9172</v>
      </c>
      <c r="C2143" s="4"/>
    </row>
    <row r="2144" ht="25.5" customHeight="1" spans="1:3">
      <c r="A2144" s="4">
        <v>440114</v>
      </c>
      <c r="B2144" s="4" t="s">
        <v>9173</v>
      </c>
      <c r="C2144" s="4"/>
    </row>
    <row r="2145" ht="25.5" customHeight="1" spans="1:3">
      <c r="A2145" s="4">
        <v>440115</v>
      </c>
      <c r="B2145" s="4" t="s">
        <v>9174</v>
      </c>
      <c r="C2145" s="4"/>
    </row>
    <row r="2146" ht="25.5" customHeight="1" spans="1:3">
      <c r="A2146" s="4">
        <v>440116</v>
      </c>
      <c r="B2146" s="4" t="s">
        <v>9175</v>
      </c>
      <c r="C2146" s="4"/>
    </row>
    <row r="2147" ht="25.5" customHeight="1" spans="1:3">
      <c r="A2147" s="4">
        <v>440117</v>
      </c>
      <c r="B2147" s="4" t="s">
        <v>9176</v>
      </c>
      <c r="C2147" s="4"/>
    </row>
    <row r="2148" ht="25.5" customHeight="1" spans="1:3">
      <c r="A2148" s="4">
        <v>440118</v>
      </c>
      <c r="B2148" s="4" t="s">
        <v>9177</v>
      </c>
      <c r="C2148" s="4"/>
    </row>
    <row r="2149" spans="1:3">
      <c r="A2149" s="4">
        <v>440200</v>
      </c>
      <c r="B2149" s="4" t="s">
        <v>9178</v>
      </c>
      <c r="C2149" s="4"/>
    </row>
    <row r="2150" ht="25.5" customHeight="1" spans="1:3">
      <c r="A2150" s="4">
        <v>440201</v>
      </c>
      <c r="B2150" s="4" t="s">
        <v>9179</v>
      </c>
      <c r="C2150" s="4"/>
    </row>
    <row r="2151" ht="25.5" customHeight="1" spans="1:3">
      <c r="A2151" s="4">
        <v>440203</v>
      </c>
      <c r="B2151" s="4" t="s">
        <v>9180</v>
      </c>
      <c r="C2151" s="4"/>
    </row>
    <row r="2152" ht="25.5" customHeight="1" spans="1:3">
      <c r="A2152" s="4">
        <v>440204</v>
      </c>
      <c r="B2152" s="4" t="s">
        <v>9181</v>
      </c>
      <c r="C2152" s="4"/>
    </row>
    <row r="2153" ht="25.5" customHeight="1" spans="1:3">
      <c r="A2153" s="4">
        <v>440205</v>
      </c>
      <c r="B2153" s="4" t="s">
        <v>9182</v>
      </c>
      <c r="C2153" s="4"/>
    </row>
    <row r="2154" ht="25.5" customHeight="1" spans="1:3">
      <c r="A2154" s="4">
        <v>440222</v>
      </c>
      <c r="B2154" s="4" t="s">
        <v>9183</v>
      </c>
      <c r="C2154" s="4"/>
    </row>
    <row r="2155" ht="25.5" customHeight="1" spans="1:3">
      <c r="A2155" s="4">
        <v>440224</v>
      </c>
      <c r="B2155" s="4" t="s">
        <v>9184</v>
      </c>
      <c r="C2155" s="4"/>
    </row>
    <row r="2156" ht="25.5" customHeight="1" spans="1:3">
      <c r="A2156" s="4">
        <v>440229</v>
      </c>
      <c r="B2156" s="4" t="s">
        <v>9185</v>
      </c>
      <c r="C2156" s="4"/>
    </row>
    <row r="2157" ht="38.25" customHeight="1" spans="1:3">
      <c r="A2157" s="4">
        <v>440232</v>
      </c>
      <c r="B2157" s="4" t="s">
        <v>9186</v>
      </c>
      <c r="C2157" s="4"/>
    </row>
    <row r="2158" ht="25.5" customHeight="1" spans="1:3">
      <c r="A2158" s="4">
        <v>440233</v>
      </c>
      <c r="B2158" s="4" t="s">
        <v>9187</v>
      </c>
      <c r="C2158" s="4"/>
    </row>
    <row r="2159" ht="25.5" customHeight="1" spans="1:3">
      <c r="A2159" s="4">
        <v>440281</v>
      </c>
      <c r="B2159" s="4" t="s">
        <v>9188</v>
      </c>
      <c r="C2159" s="4"/>
    </row>
    <row r="2160" ht="25.5" customHeight="1" spans="1:3">
      <c r="A2160" s="4">
        <v>440282</v>
      </c>
      <c r="B2160" s="4" t="s">
        <v>9189</v>
      </c>
      <c r="C2160" s="4"/>
    </row>
    <row r="2161" spans="1:3">
      <c r="A2161" s="4">
        <v>440300</v>
      </c>
      <c r="B2161" s="4" t="s">
        <v>9190</v>
      </c>
      <c r="C2161" s="4"/>
    </row>
    <row r="2162" ht="25.5" customHeight="1" spans="1:3">
      <c r="A2162" s="4">
        <v>440301</v>
      </c>
      <c r="B2162" s="4" t="s">
        <v>9191</v>
      </c>
      <c r="C2162" s="4"/>
    </row>
    <row r="2163" ht="25.5" customHeight="1" spans="1:3">
      <c r="A2163" s="4">
        <v>440303</v>
      </c>
      <c r="B2163" s="4" t="s">
        <v>9192</v>
      </c>
      <c r="C2163" s="4"/>
    </row>
    <row r="2164" ht="25.5" customHeight="1" spans="1:3">
      <c r="A2164" s="4">
        <v>440304</v>
      </c>
      <c r="B2164" s="4" t="s">
        <v>9193</v>
      </c>
      <c r="C2164" s="4"/>
    </row>
    <row r="2165" ht="25.5" customHeight="1" spans="1:3">
      <c r="A2165" s="4">
        <v>440305</v>
      </c>
      <c r="B2165" s="4" t="s">
        <v>9194</v>
      </c>
      <c r="C2165" s="4"/>
    </row>
    <row r="2166" ht="25.5" customHeight="1" spans="1:3">
      <c r="A2166" s="4">
        <v>440306</v>
      </c>
      <c r="B2166" s="4" t="s">
        <v>9195</v>
      </c>
      <c r="C2166" s="4"/>
    </row>
    <row r="2167" ht="25.5" customHeight="1" spans="1:3">
      <c r="A2167" s="4">
        <v>440307</v>
      </c>
      <c r="B2167" s="4" t="s">
        <v>9196</v>
      </c>
      <c r="C2167" s="4"/>
    </row>
    <row r="2168" ht="25.5" customHeight="1" spans="1:3">
      <c r="A2168" s="4">
        <v>440308</v>
      </c>
      <c r="B2168" s="4" t="s">
        <v>9197</v>
      </c>
      <c r="C2168" s="4"/>
    </row>
    <row r="2169" spans="1:3">
      <c r="A2169" s="4">
        <v>440400</v>
      </c>
      <c r="B2169" s="4" t="s">
        <v>9198</v>
      </c>
      <c r="C2169" s="4"/>
    </row>
    <row r="2170" ht="25.5" customHeight="1" spans="1:3">
      <c r="A2170" s="4">
        <v>440401</v>
      </c>
      <c r="B2170" s="4" t="s">
        <v>9199</v>
      </c>
      <c r="C2170" s="4"/>
    </row>
    <row r="2171" ht="25.5" customHeight="1" spans="1:3">
      <c r="A2171" s="4">
        <v>440402</v>
      </c>
      <c r="B2171" s="4" t="s">
        <v>9200</v>
      </c>
      <c r="C2171" s="4"/>
    </row>
    <row r="2172" ht="25.5" customHeight="1" spans="1:3">
      <c r="A2172" s="4">
        <v>440403</v>
      </c>
      <c r="B2172" s="4" t="s">
        <v>9201</v>
      </c>
      <c r="C2172" s="4"/>
    </row>
    <row r="2173" ht="25.5" customHeight="1" spans="1:3">
      <c r="A2173" s="4">
        <v>440404</v>
      </c>
      <c r="B2173" s="4" t="s">
        <v>9202</v>
      </c>
      <c r="C2173" s="4"/>
    </row>
    <row r="2174" spans="1:3">
      <c r="A2174" s="4">
        <v>440500</v>
      </c>
      <c r="B2174" s="4" t="s">
        <v>9203</v>
      </c>
      <c r="C2174" s="4"/>
    </row>
    <row r="2175" ht="25.5" customHeight="1" spans="1:3">
      <c r="A2175" s="4">
        <v>440501</v>
      </c>
      <c r="B2175" s="4" t="s">
        <v>9204</v>
      </c>
      <c r="C2175" s="4"/>
    </row>
    <row r="2176" ht="25.5" customHeight="1" spans="1:3">
      <c r="A2176" s="4">
        <v>440507</v>
      </c>
      <c r="B2176" s="4" t="s">
        <v>9205</v>
      </c>
      <c r="C2176" s="4"/>
    </row>
    <row r="2177" ht="25.5" customHeight="1" spans="1:3">
      <c r="A2177" s="4">
        <v>440511</v>
      </c>
      <c r="B2177" s="4" t="s">
        <v>9206</v>
      </c>
      <c r="C2177" s="4"/>
    </row>
    <row r="2178" ht="25.5" customHeight="1" spans="1:3">
      <c r="A2178" s="4">
        <v>440512</v>
      </c>
      <c r="B2178" s="4" t="s">
        <v>9207</v>
      </c>
      <c r="C2178" s="4"/>
    </row>
    <row r="2179" ht="25.5" customHeight="1" spans="1:3">
      <c r="A2179" s="4">
        <v>440513</v>
      </c>
      <c r="B2179" s="4" t="s">
        <v>9208</v>
      </c>
      <c r="C2179" s="4"/>
    </row>
    <row r="2180" ht="25.5" customHeight="1" spans="1:3">
      <c r="A2180" s="4">
        <v>440514</v>
      </c>
      <c r="B2180" s="4" t="s">
        <v>9209</v>
      </c>
      <c r="C2180" s="4"/>
    </row>
    <row r="2181" ht="25.5" customHeight="1" spans="1:3">
      <c r="A2181" s="4">
        <v>440515</v>
      </c>
      <c r="B2181" s="4" t="s">
        <v>9210</v>
      </c>
      <c r="C2181" s="4"/>
    </row>
    <row r="2182" ht="25.5" customHeight="1" spans="1:3">
      <c r="A2182" s="4">
        <v>440523</v>
      </c>
      <c r="B2182" s="4" t="s">
        <v>9211</v>
      </c>
      <c r="C2182" s="4"/>
    </row>
    <row r="2183" spans="1:3">
      <c r="A2183" s="4">
        <v>440600</v>
      </c>
      <c r="B2183" s="4" t="s">
        <v>9212</v>
      </c>
      <c r="C2183" s="4"/>
    </row>
    <row r="2184" ht="25.5" customHeight="1" spans="1:3">
      <c r="A2184" s="4">
        <v>440601</v>
      </c>
      <c r="B2184" s="4" t="s">
        <v>9213</v>
      </c>
      <c r="C2184" s="4"/>
    </row>
    <row r="2185" ht="25.5" customHeight="1" spans="1:3">
      <c r="A2185" s="4">
        <v>440604</v>
      </c>
      <c r="B2185" s="4" t="s">
        <v>9214</v>
      </c>
      <c r="C2185" s="4"/>
    </row>
    <row r="2186" ht="25.5" customHeight="1" spans="1:3">
      <c r="A2186" s="4">
        <v>440605</v>
      </c>
      <c r="B2186" s="4" t="s">
        <v>9215</v>
      </c>
      <c r="C2186" s="4"/>
    </row>
    <row r="2187" ht="25.5" customHeight="1" spans="1:3">
      <c r="A2187" s="4">
        <v>440606</v>
      </c>
      <c r="B2187" s="4" t="s">
        <v>9216</v>
      </c>
      <c r="C2187" s="4"/>
    </row>
    <row r="2188" ht="25.5" customHeight="1" spans="1:3">
      <c r="A2188" s="4">
        <v>440607</v>
      </c>
      <c r="B2188" s="4" t="s">
        <v>9217</v>
      </c>
      <c r="C2188" s="4"/>
    </row>
    <row r="2189" ht="25.5" customHeight="1" spans="1:3">
      <c r="A2189" s="4">
        <v>440608</v>
      </c>
      <c r="B2189" s="4" t="s">
        <v>9218</v>
      </c>
      <c r="C2189" s="4"/>
    </row>
    <row r="2190" spans="1:3">
      <c r="A2190" s="4">
        <v>440700</v>
      </c>
      <c r="B2190" s="4" t="s">
        <v>9219</v>
      </c>
      <c r="C2190" s="4"/>
    </row>
    <row r="2191" ht="25.5" customHeight="1" spans="1:3">
      <c r="A2191" s="4">
        <v>440701</v>
      </c>
      <c r="B2191" s="4" t="s">
        <v>9220</v>
      </c>
      <c r="C2191" s="4"/>
    </row>
    <row r="2192" ht="25.5" customHeight="1" spans="1:3">
      <c r="A2192" s="4">
        <v>440703</v>
      </c>
      <c r="B2192" s="4" t="s">
        <v>9221</v>
      </c>
      <c r="C2192" s="4"/>
    </row>
    <row r="2193" ht="25.5" customHeight="1" spans="1:3">
      <c r="A2193" s="4">
        <v>440704</v>
      </c>
      <c r="B2193" s="4" t="s">
        <v>9222</v>
      </c>
      <c r="C2193" s="4"/>
    </row>
    <row r="2194" ht="25.5" customHeight="1" spans="1:3">
      <c r="A2194" s="4">
        <v>440705</v>
      </c>
      <c r="B2194" s="4" t="s">
        <v>9223</v>
      </c>
      <c r="C2194" s="4"/>
    </row>
    <row r="2195" ht="25.5" customHeight="1" spans="1:3">
      <c r="A2195" s="4">
        <v>440781</v>
      </c>
      <c r="B2195" s="4" t="s">
        <v>9224</v>
      </c>
      <c r="C2195" s="4"/>
    </row>
    <row r="2196" ht="25.5" customHeight="1" spans="1:3">
      <c r="A2196" s="4">
        <v>440783</v>
      </c>
      <c r="B2196" s="4" t="s">
        <v>9225</v>
      </c>
      <c r="C2196" s="4"/>
    </row>
    <row r="2197" ht="25.5" customHeight="1" spans="1:3">
      <c r="A2197" s="4">
        <v>440784</v>
      </c>
      <c r="B2197" s="4" t="s">
        <v>9226</v>
      </c>
      <c r="C2197" s="4"/>
    </row>
    <row r="2198" ht="25.5" customHeight="1" spans="1:3">
      <c r="A2198" s="4">
        <v>440785</v>
      </c>
      <c r="B2198" s="4" t="s">
        <v>9227</v>
      </c>
      <c r="C2198" s="4"/>
    </row>
    <row r="2199" spans="1:3">
      <c r="A2199" s="4">
        <v>440800</v>
      </c>
      <c r="B2199" s="4" t="s">
        <v>9228</v>
      </c>
      <c r="C2199" s="4"/>
    </row>
    <row r="2200" ht="25.5" customHeight="1" spans="1:3">
      <c r="A2200" s="4">
        <v>440801</v>
      </c>
      <c r="B2200" s="4" t="s">
        <v>9229</v>
      </c>
      <c r="C2200" s="4"/>
    </row>
    <row r="2201" ht="25.5" customHeight="1" spans="1:3">
      <c r="A2201" s="4">
        <v>440802</v>
      </c>
      <c r="B2201" s="4" t="s">
        <v>9230</v>
      </c>
      <c r="C2201" s="4"/>
    </row>
    <row r="2202" ht="25.5" customHeight="1" spans="1:3">
      <c r="A2202" s="4">
        <v>440803</v>
      </c>
      <c r="B2202" s="4" t="s">
        <v>9231</v>
      </c>
      <c r="C2202" s="4"/>
    </row>
    <row r="2203" ht="25.5" customHeight="1" spans="1:3">
      <c r="A2203" s="4">
        <v>440804</v>
      </c>
      <c r="B2203" s="4" t="s">
        <v>9232</v>
      </c>
      <c r="C2203" s="4"/>
    </row>
    <row r="2204" ht="25.5" customHeight="1" spans="1:3">
      <c r="A2204" s="4">
        <v>440811</v>
      </c>
      <c r="B2204" s="4" t="s">
        <v>9233</v>
      </c>
      <c r="C2204" s="4"/>
    </row>
    <row r="2205" ht="25.5" customHeight="1" spans="1:3">
      <c r="A2205" s="4">
        <v>440823</v>
      </c>
      <c r="B2205" s="4" t="s">
        <v>9234</v>
      </c>
      <c r="C2205" s="4"/>
    </row>
    <row r="2206" ht="25.5" customHeight="1" spans="1:3">
      <c r="A2206" s="4">
        <v>440825</v>
      </c>
      <c r="B2206" s="4" t="s">
        <v>9235</v>
      </c>
      <c r="C2206" s="4"/>
    </row>
    <row r="2207" ht="25.5" customHeight="1" spans="1:3">
      <c r="A2207" s="4">
        <v>440881</v>
      </c>
      <c r="B2207" s="4" t="s">
        <v>9236</v>
      </c>
      <c r="C2207" s="4"/>
    </row>
    <row r="2208" ht="25.5" customHeight="1" spans="1:3">
      <c r="A2208" s="4">
        <v>440882</v>
      </c>
      <c r="B2208" s="4" t="s">
        <v>9237</v>
      </c>
      <c r="C2208" s="4"/>
    </row>
    <row r="2209" ht="25.5" customHeight="1" spans="1:3">
      <c r="A2209" s="4">
        <v>440883</v>
      </c>
      <c r="B2209" s="4" t="s">
        <v>9238</v>
      </c>
      <c r="C2209" s="4"/>
    </row>
    <row r="2210" spans="1:3">
      <c r="A2210" s="4">
        <v>440900</v>
      </c>
      <c r="B2210" s="4" t="s">
        <v>9239</v>
      </c>
      <c r="C2210" s="4"/>
    </row>
    <row r="2211" ht="25.5" customHeight="1" spans="1:3">
      <c r="A2211" s="4">
        <v>440901</v>
      </c>
      <c r="B2211" s="4" t="s">
        <v>9240</v>
      </c>
      <c r="C2211" s="4"/>
    </row>
    <row r="2212" ht="25.5" customHeight="1" spans="1:3">
      <c r="A2212" s="4">
        <v>440902</v>
      </c>
      <c r="B2212" s="4" t="s">
        <v>9241</v>
      </c>
      <c r="C2212" s="4"/>
    </row>
    <row r="2213" ht="25.5" customHeight="1" spans="1:3">
      <c r="A2213" s="4">
        <v>440904</v>
      </c>
      <c r="B2213" s="4" t="s">
        <v>9242</v>
      </c>
      <c r="C2213" s="4"/>
    </row>
    <row r="2214" ht="25.5" customHeight="1" spans="1:3">
      <c r="A2214" s="4">
        <v>440981</v>
      </c>
      <c r="B2214" s="4" t="s">
        <v>9243</v>
      </c>
      <c r="C2214" s="4"/>
    </row>
    <row r="2215" ht="25.5" customHeight="1" spans="1:3">
      <c r="A2215" s="4">
        <v>440982</v>
      </c>
      <c r="B2215" s="4" t="s">
        <v>9244</v>
      </c>
      <c r="C2215" s="4"/>
    </row>
    <row r="2216" ht="25.5" customHeight="1" spans="1:3">
      <c r="A2216" s="4">
        <v>440983</v>
      </c>
      <c r="B2216" s="4" t="s">
        <v>9245</v>
      </c>
      <c r="C2216" s="4"/>
    </row>
    <row r="2217" spans="1:3">
      <c r="A2217" s="4">
        <v>441200</v>
      </c>
      <c r="B2217" s="4" t="s">
        <v>9246</v>
      </c>
      <c r="C2217" s="4"/>
    </row>
    <row r="2218" ht="25.5" customHeight="1" spans="1:3">
      <c r="A2218" s="4">
        <v>441201</v>
      </c>
      <c r="B2218" s="4" t="s">
        <v>9247</v>
      </c>
      <c r="C2218" s="4"/>
    </row>
    <row r="2219" ht="25.5" customHeight="1" spans="1:3">
      <c r="A2219" s="4">
        <v>441202</v>
      </c>
      <c r="B2219" s="4" t="s">
        <v>9248</v>
      </c>
      <c r="C2219" s="4"/>
    </row>
    <row r="2220" ht="25.5" customHeight="1" spans="1:3">
      <c r="A2220" s="4">
        <v>441203</v>
      </c>
      <c r="B2220" s="4" t="s">
        <v>9249</v>
      </c>
      <c r="C2220" s="4"/>
    </row>
    <row r="2221" ht="25.5" customHeight="1" spans="1:3">
      <c r="A2221" s="4">
        <v>441223</v>
      </c>
      <c r="B2221" s="4" t="s">
        <v>9250</v>
      </c>
      <c r="C2221" s="4"/>
    </row>
    <row r="2222" ht="25.5" customHeight="1" spans="1:3">
      <c r="A2222" s="4">
        <v>441224</v>
      </c>
      <c r="B2222" s="4" t="s">
        <v>9251</v>
      </c>
      <c r="C2222" s="4"/>
    </row>
    <row r="2223" ht="25.5" customHeight="1" spans="1:3">
      <c r="A2223" s="4">
        <v>441225</v>
      </c>
      <c r="B2223" s="4" t="s">
        <v>9252</v>
      </c>
      <c r="C2223" s="4"/>
    </row>
    <row r="2224" ht="25.5" customHeight="1" spans="1:3">
      <c r="A2224" s="4">
        <v>441226</v>
      </c>
      <c r="B2224" s="4" t="s">
        <v>9253</v>
      </c>
      <c r="C2224" s="4"/>
    </row>
    <row r="2225" ht="25.5" customHeight="1" spans="1:3">
      <c r="A2225" s="4">
        <v>441283</v>
      </c>
      <c r="B2225" s="4" t="s">
        <v>9254</v>
      </c>
      <c r="C2225" s="4"/>
    </row>
    <row r="2226" ht="25.5" customHeight="1" spans="1:3">
      <c r="A2226" s="4">
        <v>441284</v>
      </c>
      <c r="B2226" s="4" t="s">
        <v>9255</v>
      </c>
      <c r="C2226" s="4"/>
    </row>
    <row r="2227" spans="1:3">
      <c r="A2227" s="4">
        <v>441300</v>
      </c>
      <c r="B2227" s="4" t="s">
        <v>9256</v>
      </c>
      <c r="C2227" s="4"/>
    </row>
    <row r="2228" ht="25.5" customHeight="1" spans="1:3">
      <c r="A2228" s="4">
        <v>441301</v>
      </c>
      <c r="B2228" s="4" t="s">
        <v>9257</v>
      </c>
      <c r="C2228" s="4"/>
    </row>
    <row r="2229" ht="25.5" customHeight="1" spans="1:3">
      <c r="A2229" s="4">
        <v>441302</v>
      </c>
      <c r="B2229" s="4" t="s">
        <v>9258</v>
      </c>
      <c r="C2229" s="4"/>
    </row>
    <row r="2230" ht="25.5" customHeight="1" spans="1:3">
      <c r="A2230" s="4">
        <v>441303</v>
      </c>
      <c r="B2230" s="4" t="s">
        <v>9259</v>
      </c>
      <c r="C2230" s="4"/>
    </row>
    <row r="2231" ht="25.5" customHeight="1" spans="1:3">
      <c r="A2231" s="4">
        <v>441322</v>
      </c>
      <c r="B2231" s="4" t="s">
        <v>9260</v>
      </c>
      <c r="C2231" s="4"/>
    </row>
    <row r="2232" ht="25.5" customHeight="1" spans="1:3">
      <c r="A2232" s="4">
        <v>441323</v>
      </c>
      <c r="B2232" s="4" t="s">
        <v>9261</v>
      </c>
      <c r="C2232" s="4"/>
    </row>
    <row r="2233" ht="25.5" customHeight="1" spans="1:3">
      <c r="A2233" s="4">
        <v>441324</v>
      </c>
      <c r="B2233" s="4" t="s">
        <v>9262</v>
      </c>
      <c r="C2233" s="4"/>
    </row>
    <row r="2234" spans="1:3">
      <c r="A2234" s="4">
        <v>441400</v>
      </c>
      <c r="B2234" s="4" t="s">
        <v>9263</v>
      </c>
      <c r="C2234" s="4"/>
    </row>
    <row r="2235" ht="25.5" customHeight="1" spans="1:3">
      <c r="A2235" s="4">
        <v>441401</v>
      </c>
      <c r="B2235" s="4" t="s">
        <v>9264</v>
      </c>
      <c r="C2235" s="4"/>
    </row>
    <row r="2236" ht="25.5" customHeight="1" spans="1:3">
      <c r="A2236" s="4">
        <v>441402</v>
      </c>
      <c r="B2236" s="4" t="s">
        <v>9265</v>
      </c>
      <c r="C2236" s="4"/>
    </row>
    <row r="2237" ht="25.5" customHeight="1" spans="1:3">
      <c r="A2237" s="4">
        <v>441403</v>
      </c>
      <c r="B2237" s="4" t="s">
        <v>9266</v>
      </c>
      <c r="C2237" s="4"/>
    </row>
    <row r="2238" ht="25.5" customHeight="1" spans="1:3">
      <c r="A2238" s="4">
        <v>441422</v>
      </c>
      <c r="B2238" s="4" t="s">
        <v>9267</v>
      </c>
      <c r="C2238" s="4"/>
    </row>
    <row r="2239" ht="25.5" customHeight="1" spans="1:3">
      <c r="A2239" s="4">
        <v>441423</v>
      </c>
      <c r="B2239" s="4" t="s">
        <v>9268</v>
      </c>
      <c r="C2239" s="4"/>
    </row>
    <row r="2240" ht="25.5" customHeight="1" spans="1:3">
      <c r="A2240" s="4">
        <v>441424</v>
      </c>
      <c r="B2240" s="4" t="s">
        <v>9269</v>
      </c>
      <c r="C2240" s="4"/>
    </row>
    <row r="2241" ht="25.5" customHeight="1" spans="1:3">
      <c r="A2241" s="4">
        <v>441426</v>
      </c>
      <c r="B2241" s="4" t="s">
        <v>9270</v>
      </c>
      <c r="C2241" s="4"/>
    </row>
    <row r="2242" ht="25.5" customHeight="1" spans="1:3">
      <c r="A2242" s="4">
        <v>441427</v>
      </c>
      <c r="B2242" s="4" t="s">
        <v>9271</v>
      </c>
      <c r="C2242" s="4"/>
    </row>
    <row r="2243" ht="25.5" customHeight="1" spans="1:3">
      <c r="A2243" s="4">
        <v>441481</v>
      </c>
      <c r="B2243" s="4" t="s">
        <v>9272</v>
      </c>
      <c r="C2243" s="4"/>
    </row>
    <row r="2244" spans="1:3">
      <c r="A2244" s="4">
        <v>441500</v>
      </c>
      <c r="B2244" s="4" t="s">
        <v>9273</v>
      </c>
      <c r="C2244" s="4"/>
    </row>
    <row r="2245" ht="25.5" customHeight="1" spans="1:3">
      <c r="A2245" s="4">
        <v>441501</v>
      </c>
      <c r="B2245" s="4" t="s">
        <v>9274</v>
      </c>
      <c r="C2245" s="4"/>
    </row>
    <row r="2246" spans="1:3">
      <c r="A2246" s="4">
        <v>441502</v>
      </c>
      <c r="B2246" s="4" t="s">
        <v>9275</v>
      </c>
      <c r="C2246" s="4"/>
    </row>
    <row r="2247" ht="25.5" customHeight="1" spans="1:3">
      <c r="A2247" s="4">
        <v>441521</v>
      </c>
      <c r="B2247" s="4" t="s">
        <v>9276</v>
      </c>
      <c r="C2247" s="4"/>
    </row>
    <row r="2248" ht="25.5" customHeight="1" spans="1:3">
      <c r="A2248" s="4">
        <v>441523</v>
      </c>
      <c r="B2248" s="4" t="s">
        <v>9277</v>
      </c>
      <c r="C2248" s="4"/>
    </row>
    <row r="2249" ht="25.5" customHeight="1" spans="1:3">
      <c r="A2249" s="4">
        <v>441581</v>
      </c>
      <c r="B2249" s="4" t="s">
        <v>9278</v>
      </c>
      <c r="C2249" s="4"/>
    </row>
    <row r="2250" spans="1:3">
      <c r="A2250" s="4">
        <v>441600</v>
      </c>
      <c r="B2250" s="4" t="s">
        <v>9279</v>
      </c>
      <c r="C2250" s="4"/>
    </row>
    <row r="2251" ht="25.5" customHeight="1" spans="1:3">
      <c r="A2251" s="4">
        <v>441601</v>
      </c>
      <c r="B2251" s="4" t="s">
        <v>9280</v>
      </c>
      <c r="C2251" s="4"/>
    </row>
    <row r="2252" ht="25.5" customHeight="1" spans="1:3">
      <c r="A2252" s="4">
        <v>441602</v>
      </c>
      <c r="B2252" s="4" t="s">
        <v>9281</v>
      </c>
      <c r="C2252" s="4"/>
    </row>
    <row r="2253" ht="25.5" customHeight="1" spans="1:3">
      <c r="A2253" s="4">
        <v>441621</v>
      </c>
      <c r="B2253" s="4" t="s">
        <v>9282</v>
      </c>
      <c r="C2253" s="4"/>
    </row>
    <row r="2254" ht="25.5" customHeight="1" spans="1:3">
      <c r="A2254" s="4">
        <v>441622</v>
      </c>
      <c r="B2254" s="4" t="s">
        <v>9283</v>
      </c>
      <c r="C2254" s="4"/>
    </row>
    <row r="2255" ht="25.5" customHeight="1" spans="1:3">
      <c r="A2255" s="4">
        <v>441623</v>
      </c>
      <c r="B2255" s="4" t="s">
        <v>9284</v>
      </c>
      <c r="C2255" s="4"/>
    </row>
    <row r="2256" ht="25.5" customHeight="1" spans="1:3">
      <c r="A2256" s="4">
        <v>441624</v>
      </c>
      <c r="B2256" s="4" t="s">
        <v>9285</v>
      </c>
      <c r="C2256" s="4"/>
    </row>
    <row r="2257" ht="25.5" customHeight="1" spans="1:3">
      <c r="A2257" s="4">
        <v>441625</v>
      </c>
      <c r="B2257" s="4" t="s">
        <v>9286</v>
      </c>
      <c r="C2257" s="4"/>
    </row>
    <row r="2258" spans="1:3">
      <c r="A2258" s="4">
        <v>441700</v>
      </c>
      <c r="B2258" s="4" t="s">
        <v>9287</v>
      </c>
      <c r="C2258" s="4"/>
    </row>
    <row r="2259" ht="25.5" customHeight="1" spans="1:3">
      <c r="A2259" s="4">
        <v>441701</v>
      </c>
      <c r="B2259" s="4" t="s">
        <v>9288</v>
      </c>
      <c r="C2259" s="4"/>
    </row>
    <row r="2260" ht="25.5" customHeight="1" spans="1:3">
      <c r="A2260" s="4">
        <v>441702</v>
      </c>
      <c r="B2260" s="4" t="s">
        <v>9289</v>
      </c>
      <c r="C2260" s="4"/>
    </row>
    <row r="2261" ht="25.5" customHeight="1" spans="1:3">
      <c r="A2261" s="4">
        <v>441721</v>
      </c>
      <c r="B2261" s="4" t="s">
        <v>9290</v>
      </c>
      <c r="C2261" s="4"/>
    </row>
    <row r="2262" ht="25.5" customHeight="1" spans="1:3">
      <c r="A2262" s="4">
        <v>441723</v>
      </c>
      <c r="B2262" s="4" t="s">
        <v>9291</v>
      </c>
      <c r="C2262" s="4"/>
    </row>
    <row r="2263" ht="25.5" customHeight="1" spans="1:3">
      <c r="A2263" s="4">
        <v>441781</v>
      </c>
      <c r="B2263" s="4" t="s">
        <v>9292</v>
      </c>
      <c r="C2263" s="4"/>
    </row>
    <row r="2264" spans="1:3">
      <c r="A2264" s="4">
        <v>441800</v>
      </c>
      <c r="B2264" s="4" t="s">
        <v>9293</v>
      </c>
      <c r="C2264" s="4"/>
    </row>
    <row r="2265" ht="25.5" customHeight="1" spans="1:3">
      <c r="A2265" s="4">
        <v>441801</v>
      </c>
      <c r="B2265" s="4" t="s">
        <v>9294</v>
      </c>
      <c r="C2265" s="4"/>
    </row>
    <row r="2266" ht="25.5" customHeight="1" spans="1:3">
      <c r="A2266" s="4">
        <v>441802</v>
      </c>
      <c r="B2266" s="4" t="s">
        <v>9295</v>
      </c>
      <c r="C2266" s="4"/>
    </row>
    <row r="2267" ht="25.5" customHeight="1" spans="1:3">
      <c r="A2267" s="4">
        <v>441803</v>
      </c>
      <c r="B2267" s="4" t="s">
        <v>9296</v>
      </c>
      <c r="C2267" s="4"/>
    </row>
    <row r="2268" ht="25.5" customHeight="1" spans="1:3">
      <c r="A2268" s="4">
        <v>441821</v>
      </c>
      <c r="B2268" s="4" t="s">
        <v>9297</v>
      </c>
      <c r="C2268" s="4"/>
    </row>
    <row r="2269" ht="25.5" customHeight="1" spans="1:3">
      <c r="A2269" s="4">
        <v>441823</v>
      </c>
      <c r="B2269" s="4" t="s">
        <v>9298</v>
      </c>
      <c r="C2269" s="4"/>
    </row>
    <row r="2270" ht="38.25" customHeight="1" spans="1:3">
      <c r="A2270" s="4">
        <v>441825</v>
      </c>
      <c r="B2270" s="4" t="s">
        <v>9299</v>
      </c>
      <c r="C2270" s="4"/>
    </row>
    <row r="2271" ht="38.25" customHeight="1" spans="1:3">
      <c r="A2271" s="4">
        <v>441826</v>
      </c>
      <c r="B2271" s="4" t="s">
        <v>9300</v>
      </c>
      <c r="C2271" s="4"/>
    </row>
    <row r="2272" ht="25.5" customHeight="1" spans="1:3">
      <c r="A2272" s="4">
        <v>441881</v>
      </c>
      <c r="B2272" s="4" t="s">
        <v>9301</v>
      </c>
      <c r="C2272" s="4"/>
    </row>
    <row r="2273" ht="25.5" customHeight="1" spans="1:3">
      <c r="A2273" s="4">
        <v>441882</v>
      </c>
      <c r="B2273" s="4" t="s">
        <v>9302</v>
      </c>
      <c r="C2273" s="4"/>
    </row>
    <row r="2274" spans="1:3">
      <c r="A2274" s="4">
        <v>441900</v>
      </c>
      <c r="B2274" s="4" t="s">
        <v>9303</v>
      </c>
      <c r="C2274" s="4"/>
    </row>
    <row r="2275" spans="1:3">
      <c r="A2275" s="4">
        <v>442000</v>
      </c>
      <c r="B2275" s="4" t="s">
        <v>9304</v>
      </c>
      <c r="C2275" s="4"/>
    </row>
    <row r="2276" spans="1:3">
      <c r="A2276" s="4">
        <v>445100</v>
      </c>
      <c r="B2276" s="4" t="s">
        <v>9305</v>
      </c>
      <c r="C2276" s="4"/>
    </row>
    <row r="2277" ht="25.5" customHeight="1" spans="1:3">
      <c r="A2277" s="4">
        <v>445101</v>
      </c>
      <c r="B2277" s="4" t="s">
        <v>9306</v>
      </c>
      <c r="C2277" s="4"/>
    </row>
    <row r="2278" ht="25.5" customHeight="1" spans="1:3">
      <c r="A2278" s="4">
        <v>445102</v>
      </c>
      <c r="B2278" s="4" t="s">
        <v>9307</v>
      </c>
      <c r="C2278" s="4"/>
    </row>
    <row r="2279" ht="25.5" customHeight="1" spans="1:3">
      <c r="A2279" s="4">
        <v>445103</v>
      </c>
      <c r="B2279" s="4" t="s">
        <v>9308</v>
      </c>
      <c r="C2279" s="4"/>
    </row>
    <row r="2280" ht="25.5" customHeight="1" spans="1:3">
      <c r="A2280" s="4">
        <v>445122</v>
      </c>
      <c r="B2280" s="4" t="s">
        <v>9309</v>
      </c>
      <c r="C2280" s="4"/>
    </row>
    <row r="2281" spans="1:3">
      <c r="A2281" s="4">
        <v>445200</v>
      </c>
      <c r="B2281" s="4" t="s">
        <v>9310</v>
      </c>
      <c r="C2281" s="4"/>
    </row>
    <row r="2282" ht="25.5" customHeight="1" spans="1:3">
      <c r="A2282" s="4">
        <v>445201</v>
      </c>
      <c r="B2282" s="4" t="s">
        <v>9311</v>
      </c>
      <c r="C2282" s="4"/>
    </row>
    <row r="2283" ht="25.5" customHeight="1" spans="1:3">
      <c r="A2283" s="4">
        <v>445202</v>
      </c>
      <c r="B2283" s="4" t="s">
        <v>9312</v>
      </c>
      <c r="C2283" s="4"/>
    </row>
    <row r="2284" ht="25.5" customHeight="1" spans="1:3">
      <c r="A2284" s="4">
        <v>445203</v>
      </c>
      <c r="B2284" s="4" t="s">
        <v>9313</v>
      </c>
      <c r="C2284" s="4"/>
    </row>
    <row r="2285" ht="25.5" customHeight="1" spans="1:3">
      <c r="A2285" s="4">
        <v>445222</v>
      </c>
      <c r="B2285" s="4" t="s">
        <v>9314</v>
      </c>
      <c r="C2285" s="4"/>
    </row>
    <row r="2286" ht="25.5" customHeight="1" spans="1:3">
      <c r="A2286" s="4">
        <v>445224</v>
      </c>
      <c r="B2286" s="4" t="s">
        <v>9315</v>
      </c>
      <c r="C2286" s="4"/>
    </row>
    <row r="2287" ht="25.5" customHeight="1" spans="1:3">
      <c r="A2287" s="4">
        <v>445281</v>
      </c>
      <c r="B2287" s="4" t="s">
        <v>9316</v>
      </c>
      <c r="C2287" s="4"/>
    </row>
    <row r="2288" spans="1:3">
      <c r="A2288" s="4">
        <v>445300</v>
      </c>
      <c r="B2288" s="4" t="s">
        <v>9317</v>
      </c>
      <c r="C2288" s="4"/>
    </row>
    <row r="2289" ht="25.5" customHeight="1" spans="1:3">
      <c r="A2289" s="4">
        <v>445301</v>
      </c>
      <c r="B2289" s="4" t="s">
        <v>9318</v>
      </c>
      <c r="C2289" s="4"/>
    </row>
    <row r="2290" ht="25.5" customHeight="1" spans="1:3">
      <c r="A2290" s="4">
        <v>445302</v>
      </c>
      <c r="B2290" s="4" t="s">
        <v>9319</v>
      </c>
      <c r="C2290" s="4"/>
    </row>
    <row r="2291" ht="25.5" customHeight="1" spans="1:3">
      <c r="A2291" s="4">
        <v>445303</v>
      </c>
      <c r="B2291" s="4" t="s">
        <v>9320</v>
      </c>
      <c r="C2291" s="4"/>
    </row>
    <row r="2292" ht="25.5" customHeight="1" spans="1:3">
      <c r="A2292" s="4">
        <v>445321</v>
      </c>
      <c r="B2292" s="4" t="s">
        <v>9321</v>
      </c>
      <c r="C2292" s="4"/>
    </row>
    <row r="2293" ht="25.5" customHeight="1" spans="1:3">
      <c r="A2293" s="4">
        <v>445322</v>
      </c>
      <c r="B2293" s="4" t="s">
        <v>9322</v>
      </c>
      <c r="C2293" s="4"/>
    </row>
    <row r="2294" ht="25.5" customHeight="1" spans="1:3">
      <c r="A2294" s="4">
        <v>445381</v>
      </c>
      <c r="B2294" s="4" t="s">
        <v>9323</v>
      </c>
      <c r="C2294" s="4"/>
    </row>
    <row r="2295" ht="25.5" customHeight="1" spans="1:3">
      <c r="A2295" s="4">
        <v>450000</v>
      </c>
      <c r="B2295" s="4" t="s">
        <v>9324</v>
      </c>
      <c r="C2295" s="4"/>
    </row>
    <row r="2296" spans="1:3">
      <c r="A2296" s="4">
        <v>450100</v>
      </c>
      <c r="B2296" s="4" t="s">
        <v>9325</v>
      </c>
      <c r="C2296" s="4"/>
    </row>
    <row r="2297" ht="25.5" customHeight="1" spans="1:3">
      <c r="A2297" s="4">
        <v>450101</v>
      </c>
      <c r="B2297" s="4" t="s">
        <v>9326</v>
      </c>
      <c r="C2297" s="4"/>
    </row>
    <row r="2298" ht="25.5" customHeight="1" spans="1:3">
      <c r="A2298" s="4">
        <v>450102</v>
      </c>
      <c r="B2298" s="4" t="s">
        <v>9327</v>
      </c>
      <c r="C2298" s="4"/>
    </row>
    <row r="2299" ht="25.5" customHeight="1" spans="1:3">
      <c r="A2299" s="4">
        <v>450103</v>
      </c>
      <c r="B2299" s="4" t="s">
        <v>9328</v>
      </c>
      <c r="C2299" s="4"/>
    </row>
    <row r="2300" ht="25.5" customHeight="1" spans="1:3">
      <c r="A2300" s="4">
        <v>450105</v>
      </c>
      <c r="B2300" s="4" t="s">
        <v>9329</v>
      </c>
      <c r="C2300" s="4"/>
    </row>
    <row r="2301" ht="25.5" customHeight="1" spans="1:3">
      <c r="A2301" s="4">
        <v>450107</v>
      </c>
      <c r="B2301" s="4" t="s">
        <v>9330</v>
      </c>
      <c r="C2301" s="4"/>
    </row>
    <row r="2302" ht="25.5" customHeight="1" spans="1:3">
      <c r="A2302" s="4">
        <v>450108</v>
      </c>
      <c r="B2302" s="4" t="s">
        <v>9331</v>
      </c>
      <c r="C2302" s="4"/>
    </row>
    <row r="2303" ht="25.5" customHeight="1" spans="1:3">
      <c r="A2303" s="4">
        <v>450109</v>
      </c>
      <c r="B2303" s="4" t="s">
        <v>9332</v>
      </c>
      <c r="C2303" s="4"/>
    </row>
    <row r="2304" ht="25.5" customHeight="1" spans="1:3">
      <c r="A2304" s="4">
        <v>450122</v>
      </c>
      <c r="B2304" s="4" t="s">
        <v>9333</v>
      </c>
      <c r="C2304" s="4"/>
    </row>
    <row r="2305" ht="25.5" customHeight="1" spans="1:3">
      <c r="A2305" s="4">
        <v>450123</v>
      </c>
      <c r="B2305" s="4" t="s">
        <v>9334</v>
      </c>
      <c r="C2305" s="4"/>
    </row>
    <row r="2306" ht="25.5" customHeight="1" spans="1:3">
      <c r="A2306" s="4">
        <v>450124</v>
      </c>
      <c r="B2306" s="4" t="s">
        <v>9335</v>
      </c>
      <c r="C2306" s="4"/>
    </row>
    <row r="2307" ht="25.5" customHeight="1" spans="1:3">
      <c r="A2307" s="4">
        <v>450125</v>
      </c>
      <c r="B2307" s="4" t="s">
        <v>9336</v>
      </c>
      <c r="C2307" s="4"/>
    </row>
    <row r="2308" ht="25.5" customHeight="1" spans="1:3">
      <c r="A2308" s="4">
        <v>450126</v>
      </c>
      <c r="B2308" s="4" t="s">
        <v>9337</v>
      </c>
      <c r="C2308" s="4"/>
    </row>
    <row r="2309" spans="1:3">
      <c r="A2309" s="4">
        <v>450127</v>
      </c>
      <c r="B2309" s="4" t="s">
        <v>9338</v>
      </c>
      <c r="C2309" s="4"/>
    </row>
    <row r="2310" spans="1:3">
      <c r="A2310" s="4">
        <v>450200</v>
      </c>
      <c r="B2310" s="4" t="s">
        <v>9339</v>
      </c>
      <c r="C2310" s="4"/>
    </row>
    <row r="2311" ht="25.5" customHeight="1" spans="1:3">
      <c r="A2311" s="4">
        <v>450201</v>
      </c>
      <c r="B2311" s="4" t="s">
        <v>9340</v>
      </c>
      <c r="C2311" s="4"/>
    </row>
    <row r="2312" ht="25.5" customHeight="1" spans="1:3">
      <c r="A2312" s="4">
        <v>450202</v>
      </c>
      <c r="B2312" s="4" t="s">
        <v>9341</v>
      </c>
      <c r="C2312" s="4"/>
    </row>
    <row r="2313" ht="25.5" customHeight="1" spans="1:3">
      <c r="A2313" s="4">
        <v>450203</v>
      </c>
      <c r="B2313" s="4" t="s">
        <v>9342</v>
      </c>
      <c r="C2313" s="4"/>
    </row>
    <row r="2314" ht="25.5" customHeight="1" spans="1:3">
      <c r="A2314" s="4">
        <v>450204</v>
      </c>
      <c r="B2314" s="4" t="s">
        <v>9343</v>
      </c>
      <c r="C2314" s="4"/>
    </row>
    <row r="2315" ht="25.5" customHeight="1" spans="1:3">
      <c r="A2315" s="4">
        <v>450205</v>
      </c>
      <c r="B2315" s="4" t="s">
        <v>9344</v>
      </c>
      <c r="C2315" s="4"/>
    </row>
    <row r="2316" ht="25.5" customHeight="1" spans="1:3">
      <c r="A2316" s="4">
        <v>450221</v>
      </c>
      <c r="B2316" s="4" t="s">
        <v>9345</v>
      </c>
      <c r="C2316" s="4"/>
    </row>
    <row r="2317" ht="25.5" customHeight="1" spans="1:3">
      <c r="A2317" s="4">
        <v>450222</v>
      </c>
      <c r="B2317" s="4" t="s">
        <v>9346</v>
      </c>
      <c r="C2317" s="4"/>
    </row>
    <row r="2318" ht="25.5" customHeight="1" spans="1:3">
      <c r="A2318" s="4">
        <v>450223</v>
      </c>
      <c r="B2318" s="4" t="s">
        <v>9347</v>
      </c>
      <c r="C2318" s="4"/>
    </row>
    <row r="2319" ht="25.5" customHeight="1" spans="1:3">
      <c r="A2319" s="4">
        <v>450224</v>
      </c>
      <c r="B2319" s="4" t="s">
        <v>9348</v>
      </c>
      <c r="C2319" s="4"/>
    </row>
    <row r="2320" ht="38.25" customHeight="1" spans="1:3">
      <c r="A2320" s="4">
        <v>450225</v>
      </c>
      <c r="B2320" s="4" t="s">
        <v>9349</v>
      </c>
      <c r="C2320" s="4"/>
    </row>
    <row r="2321" ht="38.25" customHeight="1" spans="1:3">
      <c r="A2321" s="4">
        <v>450226</v>
      </c>
      <c r="B2321" s="4" t="s">
        <v>9350</v>
      </c>
      <c r="C2321" s="4"/>
    </row>
    <row r="2322" spans="1:3">
      <c r="A2322" s="4">
        <v>450300</v>
      </c>
      <c r="B2322" s="4" t="s">
        <v>9351</v>
      </c>
      <c r="C2322" s="4"/>
    </row>
    <row r="2323" ht="25.5" customHeight="1" spans="1:3">
      <c r="A2323" s="4">
        <v>450301</v>
      </c>
      <c r="B2323" s="4" t="s">
        <v>9352</v>
      </c>
      <c r="C2323" s="4"/>
    </row>
    <row r="2324" ht="25.5" customHeight="1" spans="1:3">
      <c r="A2324" s="4">
        <v>450302</v>
      </c>
      <c r="B2324" s="4" t="s">
        <v>9353</v>
      </c>
      <c r="C2324" s="4"/>
    </row>
    <row r="2325" ht="25.5" customHeight="1" spans="1:3">
      <c r="A2325" s="4">
        <v>450303</v>
      </c>
      <c r="B2325" s="4" t="s">
        <v>9354</v>
      </c>
      <c r="C2325" s="4"/>
    </row>
    <row r="2326" ht="25.5" customHeight="1" spans="1:3">
      <c r="A2326" s="4">
        <v>450304</v>
      </c>
      <c r="B2326" s="4" t="s">
        <v>9355</v>
      </c>
      <c r="C2326" s="4"/>
    </row>
    <row r="2327" ht="25.5" customHeight="1" spans="1:3">
      <c r="A2327" s="4">
        <v>450305</v>
      </c>
      <c r="B2327" s="4" t="s">
        <v>9356</v>
      </c>
      <c r="C2327" s="4"/>
    </row>
    <row r="2328" ht="25.5" customHeight="1" spans="1:3">
      <c r="A2328" s="4">
        <v>450311</v>
      </c>
      <c r="B2328" s="4" t="s">
        <v>9357</v>
      </c>
      <c r="C2328" s="4"/>
    </row>
    <row r="2329" ht="25.5" customHeight="1" spans="1:3">
      <c r="A2329" s="4">
        <v>450312</v>
      </c>
      <c r="B2329" s="4" t="s">
        <v>9358</v>
      </c>
      <c r="C2329" s="4"/>
    </row>
    <row r="2330" ht="25.5" customHeight="1" spans="1:3">
      <c r="A2330" s="4">
        <v>450321</v>
      </c>
      <c r="B2330" s="4" t="s">
        <v>9359</v>
      </c>
      <c r="C2330" s="4"/>
    </row>
    <row r="2331" ht="25.5" customHeight="1" spans="1:3">
      <c r="A2331" s="4">
        <v>450323</v>
      </c>
      <c r="B2331" s="4" t="s">
        <v>9360</v>
      </c>
      <c r="C2331" s="4"/>
    </row>
    <row r="2332" ht="25.5" customHeight="1" spans="1:3">
      <c r="A2332" s="4">
        <v>450324</v>
      </c>
      <c r="B2332" s="4" t="s">
        <v>9361</v>
      </c>
      <c r="C2332" s="4"/>
    </row>
    <row r="2333" ht="25.5" customHeight="1" spans="1:3">
      <c r="A2333" s="4">
        <v>450325</v>
      </c>
      <c r="B2333" s="4" t="s">
        <v>9362</v>
      </c>
      <c r="C2333" s="4"/>
    </row>
    <row r="2334" ht="25.5" customHeight="1" spans="1:3">
      <c r="A2334" s="4">
        <v>450326</v>
      </c>
      <c r="B2334" s="4" t="s">
        <v>9363</v>
      </c>
      <c r="C2334" s="4"/>
    </row>
    <row r="2335" ht="25.5" customHeight="1" spans="1:3">
      <c r="A2335" s="4">
        <v>450327</v>
      </c>
      <c r="B2335" s="4" t="s">
        <v>9364</v>
      </c>
      <c r="C2335" s="4"/>
    </row>
    <row r="2336" ht="38.25" customHeight="1" spans="1:3">
      <c r="A2336" s="4">
        <v>450328</v>
      </c>
      <c r="B2336" s="4" t="s">
        <v>9365</v>
      </c>
      <c r="C2336" s="4"/>
    </row>
    <row r="2337" ht="25.5" customHeight="1" spans="1:3">
      <c r="A2337" s="4">
        <v>450329</v>
      </c>
      <c r="B2337" s="4" t="s">
        <v>9366</v>
      </c>
      <c r="C2337" s="4"/>
    </row>
    <row r="2338" ht="25.5" customHeight="1" spans="1:3">
      <c r="A2338" s="4">
        <v>450330</v>
      </c>
      <c r="B2338" s="4" t="s">
        <v>9367</v>
      </c>
      <c r="C2338" s="4"/>
    </row>
    <row r="2339" ht="25.5" customHeight="1" spans="1:3">
      <c r="A2339" s="4">
        <v>450331</v>
      </c>
      <c r="B2339" s="4" t="s">
        <v>9368</v>
      </c>
      <c r="C2339" s="4"/>
    </row>
    <row r="2340" ht="38.25" customHeight="1" spans="1:3">
      <c r="A2340" s="4">
        <v>450332</v>
      </c>
      <c r="B2340" s="4" t="s">
        <v>9369</v>
      </c>
      <c r="C2340" s="4"/>
    </row>
    <row r="2341" spans="1:3">
      <c r="A2341" s="4">
        <v>450400</v>
      </c>
      <c r="B2341" s="4" t="s">
        <v>9370</v>
      </c>
      <c r="C2341" s="4"/>
    </row>
    <row r="2342" ht="25.5" customHeight="1" spans="1:3">
      <c r="A2342" s="4">
        <v>450401</v>
      </c>
      <c r="B2342" s="4" t="s">
        <v>9371</v>
      </c>
      <c r="C2342" s="4"/>
    </row>
    <row r="2343" ht="25.5" customHeight="1" spans="1:3">
      <c r="A2343" s="4">
        <v>450403</v>
      </c>
      <c r="B2343" s="4" t="s">
        <v>9372</v>
      </c>
      <c r="C2343" s="4"/>
    </row>
    <row r="2344" ht="25.5" customHeight="1" spans="1:3">
      <c r="A2344" s="4">
        <v>450405</v>
      </c>
      <c r="B2344" s="4" t="s">
        <v>9373</v>
      </c>
      <c r="C2344" s="4"/>
    </row>
    <row r="2345" ht="25.5" customHeight="1" spans="1:3">
      <c r="A2345" s="4">
        <v>450406</v>
      </c>
      <c r="B2345" s="4" t="s">
        <v>9374</v>
      </c>
      <c r="C2345" s="4"/>
    </row>
    <row r="2346" ht="25.5" customHeight="1" spans="1:3">
      <c r="A2346" s="4">
        <v>450421</v>
      </c>
      <c r="B2346" s="4" t="s">
        <v>9375</v>
      </c>
      <c r="C2346" s="4"/>
    </row>
    <row r="2347" spans="1:3">
      <c r="A2347" s="4">
        <v>450422</v>
      </c>
      <c r="B2347" s="4" t="s">
        <v>9376</v>
      </c>
      <c r="C2347" s="4"/>
    </row>
    <row r="2348" ht="25.5" customHeight="1" spans="1:3">
      <c r="A2348" s="4">
        <v>450423</v>
      </c>
      <c r="B2348" s="4" t="s">
        <v>9377</v>
      </c>
      <c r="C2348" s="4"/>
    </row>
    <row r="2349" ht="25.5" customHeight="1" spans="1:3">
      <c r="A2349" s="4">
        <v>450481</v>
      </c>
      <c r="B2349" s="4" t="s">
        <v>9378</v>
      </c>
      <c r="C2349" s="4"/>
    </row>
    <row r="2350" spans="1:3">
      <c r="A2350" s="4">
        <v>450500</v>
      </c>
      <c r="B2350" s="4" t="s">
        <v>9379</v>
      </c>
      <c r="C2350" s="4"/>
    </row>
    <row r="2351" ht="25.5" customHeight="1" spans="1:3">
      <c r="A2351" s="4">
        <v>450501</v>
      </c>
      <c r="B2351" s="4" t="s">
        <v>9380</v>
      </c>
      <c r="C2351" s="4"/>
    </row>
    <row r="2352" ht="25.5" customHeight="1" spans="1:3">
      <c r="A2352" s="4">
        <v>450502</v>
      </c>
      <c r="B2352" s="4" t="s">
        <v>9381</v>
      </c>
      <c r="C2352" s="4"/>
    </row>
    <row r="2353" ht="25.5" customHeight="1" spans="1:3">
      <c r="A2353" s="4">
        <v>450503</v>
      </c>
      <c r="B2353" s="4" t="s">
        <v>9382</v>
      </c>
      <c r="C2353" s="4"/>
    </row>
    <row r="2354" ht="25.5" customHeight="1" spans="1:3">
      <c r="A2354" s="4">
        <v>450512</v>
      </c>
      <c r="B2354" s="4" t="s">
        <v>9383</v>
      </c>
      <c r="C2354" s="4"/>
    </row>
    <row r="2355" ht="25.5" customHeight="1" spans="1:3">
      <c r="A2355" s="4">
        <v>450521</v>
      </c>
      <c r="B2355" s="4" t="s">
        <v>9384</v>
      </c>
      <c r="C2355" s="4"/>
    </row>
    <row r="2356" ht="25.5" customHeight="1" spans="1:3">
      <c r="A2356" s="4">
        <v>450600</v>
      </c>
      <c r="B2356" s="4" t="s">
        <v>9385</v>
      </c>
      <c r="C2356" s="4"/>
    </row>
    <row r="2357" ht="25.5" customHeight="1" spans="1:3">
      <c r="A2357" s="4">
        <v>450601</v>
      </c>
      <c r="B2357" s="4" t="s">
        <v>9386</v>
      </c>
      <c r="C2357" s="4"/>
    </row>
    <row r="2358" ht="25.5" customHeight="1" spans="1:3">
      <c r="A2358" s="4">
        <v>450602</v>
      </c>
      <c r="B2358" s="4" t="s">
        <v>9387</v>
      </c>
      <c r="C2358" s="4"/>
    </row>
    <row r="2359" ht="25.5" customHeight="1" spans="1:3">
      <c r="A2359" s="4">
        <v>450603</v>
      </c>
      <c r="B2359" s="4" t="s">
        <v>9388</v>
      </c>
      <c r="C2359" s="4"/>
    </row>
    <row r="2360" ht="25.5" customHeight="1" spans="1:3">
      <c r="A2360" s="4">
        <v>450621</v>
      </c>
      <c r="B2360" s="4" t="s">
        <v>9389</v>
      </c>
      <c r="C2360" s="4"/>
    </row>
    <row r="2361" ht="25.5" customHeight="1" spans="1:3">
      <c r="A2361" s="4">
        <v>450681</v>
      </c>
      <c r="B2361" s="4" t="s">
        <v>9390</v>
      </c>
      <c r="C2361" s="4"/>
    </row>
    <row r="2362" spans="1:3">
      <c r="A2362" s="4">
        <v>450700</v>
      </c>
      <c r="B2362" s="4" t="s">
        <v>9391</v>
      </c>
      <c r="C2362" s="4"/>
    </row>
    <row r="2363" ht="25.5" customHeight="1" spans="1:3">
      <c r="A2363" s="4">
        <v>450701</v>
      </c>
      <c r="B2363" s="4" t="s">
        <v>9392</v>
      </c>
      <c r="C2363" s="4"/>
    </row>
    <row r="2364" ht="25.5" customHeight="1" spans="1:3">
      <c r="A2364" s="4">
        <v>450702</v>
      </c>
      <c r="B2364" s="4" t="s">
        <v>9393</v>
      </c>
      <c r="C2364" s="4"/>
    </row>
    <row r="2365" ht="25.5" customHeight="1" spans="1:3">
      <c r="A2365" s="4">
        <v>450703</v>
      </c>
      <c r="B2365" s="4" t="s">
        <v>9394</v>
      </c>
      <c r="C2365" s="4"/>
    </row>
    <row r="2366" ht="25.5" customHeight="1" spans="1:3">
      <c r="A2366" s="4">
        <v>450721</v>
      </c>
      <c r="B2366" s="4" t="s">
        <v>9395</v>
      </c>
      <c r="C2366" s="4"/>
    </row>
    <row r="2367" ht="25.5" customHeight="1" spans="1:3">
      <c r="A2367" s="4">
        <v>450722</v>
      </c>
      <c r="B2367" s="4" t="s">
        <v>9396</v>
      </c>
      <c r="C2367" s="4"/>
    </row>
    <row r="2368" spans="1:3">
      <c r="A2368" s="4">
        <v>450800</v>
      </c>
      <c r="B2368" s="4" t="s">
        <v>9397</v>
      </c>
      <c r="C2368" s="4"/>
    </row>
    <row r="2369" ht="25.5" customHeight="1" spans="1:3">
      <c r="A2369" s="4">
        <v>450801</v>
      </c>
      <c r="B2369" s="4" t="s">
        <v>9398</v>
      </c>
      <c r="C2369" s="4"/>
    </row>
    <row r="2370" ht="25.5" customHeight="1" spans="1:3">
      <c r="A2370" s="4">
        <v>450802</v>
      </c>
      <c r="B2370" s="4" t="s">
        <v>9399</v>
      </c>
      <c r="C2370" s="4"/>
    </row>
    <row r="2371" ht="25.5" customHeight="1" spans="1:3">
      <c r="A2371" s="4">
        <v>450803</v>
      </c>
      <c r="B2371" s="4" t="s">
        <v>9400</v>
      </c>
      <c r="C2371" s="4"/>
    </row>
    <row r="2372" ht="25.5" customHeight="1" spans="1:3">
      <c r="A2372" s="4">
        <v>450804</v>
      </c>
      <c r="B2372" s="4" t="s">
        <v>9401</v>
      </c>
      <c r="C2372" s="4"/>
    </row>
    <row r="2373" ht="25.5" customHeight="1" spans="1:3">
      <c r="A2373" s="4">
        <v>450821</v>
      </c>
      <c r="B2373" s="4" t="s">
        <v>9402</v>
      </c>
      <c r="C2373" s="4"/>
    </row>
    <row r="2374" ht="25.5" customHeight="1" spans="1:3">
      <c r="A2374" s="4">
        <v>450881</v>
      </c>
      <c r="B2374" s="4" t="s">
        <v>9403</v>
      </c>
      <c r="C2374" s="4"/>
    </row>
    <row r="2375" spans="1:3">
      <c r="A2375" s="4">
        <v>450900</v>
      </c>
      <c r="B2375" s="4" t="s">
        <v>9404</v>
      </c>
      <c r="C2375" s="4"/>
    </row>
    <row r="2376" ht="25.5" customHeight="1" spans="1:3">
      <c r="A2376" s="4">
        <v>450901</v>
      </c>
      <c r="B2376" s="4" t="s">
        <v>9405</v>
      </c>
      <c r="C2376" s="4"/>
    </row>
    <row r="2377" ht="25.5" customHeight="1" spans="1:3">
      <c r="A2377" s="4">
        <v>450902</v>
      </c>
      <c r="B2377" s="4" t="s">
        <v>9406</v>
      </c>
      <c r="C2377" s="4"/>
    </row>
    <row r="2378" ht="25.5" customHeight="1" spans="1:3">
      <c r="A2378" s="4">
        <v>450903</v>
      </c>
      <c r="B2378" s="4" t="s">
        <v>9407</v>
      </c>
      <c r="C2378" s="4"/>
    </row>
    <row r="2379" spans="1:3">
      <c r="A2379" s="4">
        <v>450921</v>
      </c>
      <c r="B2379" s="4" t="s">
        <v>9408</v>
      </c>
      <c r="C2379" s="4"/>
    </row>
    <row r="2380" ht="25.5" customHeight="1" spans="1:3">
      <c r="A2380" s="4">
        <v>450922</v>
      </c>
      <c r="B2380" s="4" t="s">
        <v>9409</v>
      </c>
      <c r="C2380" s="4"/>
    </row>
    <row r="2381" ht="25.5" customHeight="1" spans="1:3">
      <c r="A2381" s="4">
        <v>450923</v>
      </c>
      <c r="B2381" s="4" t="s">
        <v>9410</v>
      </c>
      <c r="C2381" s="4"/>
    </row>
    <row r="2382" ht="25.5" customHeight="1" spans="1:3">
      <c r="A2382" s="4">
        <v>450924</v>
      </c>
      <c r="B2382" s="4" t="s">
        <v>9411</v>
      </c>
      <c r="C2382" s="4"/>
    </row>
    <row r="2383" ht="25.5" customHeight="1" spans="1:3">
      <c r="A2383" s="4">
        <v>450981</v>
      </c>
      <c r="B2383" s="4" t="s">
        <v>9412</v>
      </c>
      <c r="C2383" s="4"/>
    </row>
    <row r="2384" spans="1:3">
      <c r="A2384" s="4">
        <v>451000</v>
      </c>
      <c r="B2384" s="4" t="s">
        <v>9413</v>
      </c>
      <c r="C2384" s="4"/>
    </row>
    <row r="2385" ht="25.5" customHeight="1" spans="1:3">
      <c r="A2385" s="4">
        <v>451001</v>
      </c>
      <c r="B2385" s="4" t="s">
        <v>9414</v>
      </c>
      <c r="C2385" s="4"/>
    </row>
    <row r="2386" ht="25.5" customHeight="1" spans="1:3">
      <c r="A2386" s="4">
        <v>451002</v>
      </c>
      <c r="B2386" s="4" t="s">
        <v>9415</v>
      </c>
      <c r="C2386" s="4"/>
    </row>
    <row r="2387" ht="25.5" customHeight="1" spans="1:3">
      <c r="A2387" s="4">
        <v>451021</v>
      </c>
      <c r="B2387" s="4" t="s">
        <v>9416</v>
      </c>
      <c r="C2387" s="4"/>
    </row>
    <row r="2388" ht="25.5" customHeight="1" spans="1:3">
      <c r="A2388" s="4">
        <v>451022</v>
      </c>
      <c r="B2388" s="4" t="s">
        <v>9417</v>
      </c>
      <c r="C2388" s="4"/>
    </row>
    <row r="2389" ht="25.5" customHeight="1" spans="1:3">
      <c r="A2389" s="4">
        <v>451023</v>
      </c>
      <c r="B2389" s="4" t="s">
        <v>9418</v>
      </c>
      <c r="C2389" s="4"/>
    </row>
    <row r="2390" ht="25.5" customHeight="1" spans="1:3">
      <c r="A2390" s="4">
        <v>451024</v>
      </c>
      <c r="B2390" s="4" t="s">
        <v>9419</v>
      </c>
      <c r="C2390" s="4"/>
    </row>
    <row r="2391" ht="25.5" customHeight="1" spans="1:3">
      <c r="A2391" s="4">
        <v>451025</v>
      </c>
      <c r="B2391" s="4" t="s">
        <v>9420</v>
      </c>
      <c r="C2391" s="4"/>
    </row>
    <row r="2392" ht="25.5" customHeight="1" spans="1:3">
      <c r="A2392" s="4">
        <v>451026</v>
      </c>
      <c r="B2392" s="4" t="s">
        <v>9421</v>
      </c>
      <c r="C2392" s="4"/>
    </row>
    <row r="2393" ht="25.5" customHeight="1" spans="1:3">
      <c r="A2393" s="4">
        <v>451027</v>
      </c>
      <c r="B2393" s="4" t="s">
        <v>9422</v>
      </c>
      <c r="C2393" s="4"/>
    </row>
    <row r="2394" ht="25.5" customHeight="1" spans="1:3">
      <c r="A2394" s="4">
        <v>451028</v>
      </c>
      <c r="B2394" s="4" t="s">
        <v>9423</v>
      </c>
      <c r="C2394" s="4"/>
    </row>
    <row r="2395" ht="25.5" customHeight="1" spans="1:3">
      <c r="A2395" s="4">
        <v>451029</v>
      </c>
      <c r="B2395" s="4" t="s">
        <v>9424</v>
      </c>
      <c r="C2395" s="4"/>
    </row>
    <row r="2396" ht="25.5" customHeight="1" spans="1:3">
      <c r="A2396" s="4">
        <v>451030</v>
      </c>
      <c r="B2396" s="4" t="s">
        <v>9425</v>
      </c>
      <c r="C2396" s="4"/>
    </row>
    <row r="2397" ht="38.25" customHeight="1" spans="1:3">
      <c r="A2397" s="4">
        <v>451031</v>
      </c>
      <c r="B2397" s="4" t="s">
        <v>9426</v>
      </c>
      <c r="C2397" s="4"/>
    </row>
    <row r="2398" spans="1:3">
      <c r="A2398" s="4">
        <v>451100</v>
      </c>
      <c r="B2398" s="4" t="s">
        <v>9427</v>
      </c>
      <c r="C2398" s="4"/>
    </row>
    <row r="2399" ht="25.5" customHeight="1" spans="1:3">
      <c r="A2399" s="4">
        <v>451101</v>
      </c>
      <c r="B2399" s="4" t="s">
        <v>9428</v>
      </c>
      <c r="C2399" s="4"/>
    </row>
    <row r="2400" ht="25.5" customHeight="1" spans="1:3">
      <c r="A2400" s="4">
        <v>451102</v>
      </c>
      <c r="B2400" s="4" t="s">
        <v>9429</v>
      </c>
      <c r="C2400" s="4"/>
    </row>
    <row r="2401" ht="25.5" customHeight="1" spans="1:3">
      <c r="A2401" s="4">
        <v>451121</v>
      </c>
      <c r="B2401" s="4" t="s">
        <v>9430</v>
      </c>
      <c r="C2401" s="4"/>
    </row>
    <row r="2402" ht="25.5" customHeight="1" spans="1:3">
      <c r="A2402" s="4">
        <v>451122</v>
      </c>
      <c r="B2402" s="4" t="s">
        <v>9431</v>
      </c>
      <c r="C2402" s="4"/>
    </row>
    <row r="2403" ht="38.25" customHeight="1" spans="1:3">
      <c r="A2403" s="4">
        <v>451123</v>
      </c>
      <c r="B2403" s="4" t="s">
        <v>9432</v>
      </c>
      <c r="C2403" s="4"/>
    </row>
    <row r="2404" spans="1:3">
      <c r="A2404" s="4">
        <v>451200</v>
      </c>
      <c r="B2404" s="4" t="s">
        <v>9433</v>
      </c>
      <c r="C2404" s="4"/>
    </row>
    <row r="2405" ht="25.5" customHeight="1" spans="1:3">
      <c r="A2405" s="4">
        <v>451201</v>
      </c>
      <c r="B2405" s="4" t="s">
        <v>9434</v>
      </c>
      <c r="C2405" s="4"/>
    </row>
    <row r="2406" ht="25.5" customHeight="1" spans="1:3">
      <c r="A2406" s="4">
        <v>451202</v>
      </c>
      <c r="B2406" s="4" t="s">
        <v>9435</v>
      </c>
      <c r="C2406" s="4"/>
    </row>
    <row r="2407" ht="25.5" customHeight="1" spans="1:3">
      <c r="A2407" s="4">
        <v>451221</v>
      </c>
      <c r="B2407" s="4" t="s">
        <v>9436</v>
      </c>
      <c r="C2407" s="4"/>
    </row>
    <row r="2408" ht="25.5" customHeight="1" spans="1:3">
      <c r="A2408" s="4">
        <v>451222</v>
      </c>
      <c r="B2408" s="4" t="s">
        <v>9437</v>
      </c>
      <c r="C2408" s="4"/>
    </row>
    <row r="2409" ht="25.5" customHeight="1" spans="1:3">
      <c r="A2409" s="4">
        <v>451223</v>
      </c>
      <c r="B2409" s="4" t="s">
        <v>9438</v>
      </c>
      <c r="C2409" s="4"/>
    </row>
    <row r="2410" ht="25.5" customHeight="1" spans="1:3">
      <c r="A2410" s="4">
        <v>451224</v>
      </c>
      <c r="B2410" s="4" t="s">
        <v>9439</v>
      </c>
      <c r="C2410" s="4"/>
    </row>
    <row r="2411" ht="38.25" customHeight="1" spans="1:3">
      <c r="A2411" s="4">
        <v>451225</v>
      </c>
      <c r="B2411" s="4" t="s">
        <v>9440</v>
      </c>
      <c r="C2411" s="4"/>
    </row>
    <row r="2412" ht="38.25" customHeight="1" spans="1:3">
      <c r="A2412" s="4">
        <v>451226</v>
      </c>
      <c r="B2412" s="4" t="s">
        <v>9441</v>
      </c>
      <c r="C2412" s="4"/>
    </row>
    <row r="2413" ht="38.25" customHeight="1" spans="1:3">
      <c r="A2413" s="4">
        <v>451227</v>
      </c>
      <c r="B2413" s="4" t="s">
        <v>9442</v>
      </c>
      <c r="C2413" s="4"/>
    </row>
    <row r="2414" ht="38.25" customHeight="1" spans="1:3">
      <c r="A2414" s="4">
        <v>451228</v>
      </c>
      <c r="B2414" s="4" t="s">
        <v>9443</v>
      </c>
      <c r="C2414" s="4"/>
    </row>
    <row r="2415" ht="38.25" customHeight="1" spans="1:3">
      <c r="A2415" s="4">
        <v>451229</v>
      </c>
      <c r="B2415" s="4" t="s">
        <v>9444</v>
      </c>
      <c r="C2415" s="4"/>
    </row>
    <row r="2416" ht="25.5" customHeight="1" spans="1:3">
      <c r="A2416" s="4">
        <v>451281</v>
      </c>
      <c r="B2416" s="4" t="s">
        <v>9445</v>
      </c>
      <c r="C2416" s="4"/>
    </row>
    <row r="2417" spans="1:3">
      <c r="A2417" s="4">
        <v>451300</v>
      </c>
      <c r="B2417" s="4" t="s">
        <v>9446</v>
      </c>
      <c r="C2417" s="4"/>
    </row>
    <row r="2418" ht="25.5" customHeight="1" spans="1:3">
      <c r="A2418" s="4">
        <v>451301</v>
      </c>
      <c r="B2418" s="4" t="s">
        <v>9447</v>
      </c>
      <c r="C2418" s="4"/>
    </row>
    <row r="2419" ht="25.5" customHeight="1" spans="1:3">
      <c r="A2419" s="4">
        <v>451302</v>
      </c>
      <c r="B2419" s="4" t="s">
        <v>9448</v>
      </c>
      <c r="C2419" s="4"/>
    </row>
    <row r="2420" ht="25.5" customHeight="1" spans="1:3">
      <c r="A2420" s="4">
        <v>451321</v>
      </c>
      <c r="B2420" s="4" t="s">
        <v>9449</v>
      </c>
      <c r="C2420" s="4"/>
    </row>
    <row r="2421" ht="25.5" customHeight="1" spans="1:3">
      <c r="A2421" s="4">
        <v>451322</v>
      </c>
      <c r="B2421" s="4" t="s">
        <v>9450</v>
      </c>
      <c r="C2421" s="4"/>
    </row>
    <row r="2422" ht="25.5" customHeight="1" spans="1:3">
      <c r="A2422" s="4">
        <v>451323</v>
      </c>
      <c r="B2422" s="4" t="s">
        <v>9451</v>
      </c>
      <c r="C2422" s="4"/>
    </row>
    <row r="2423" ht="38.25" customHeight="1" spans="1:3">
      <c r="A2423" s="4">
        <v>451324</v>
      </c>
      <c r="B2423" s="4" t="s">
        <v>9452</v>
      </c>
      <c r="C2423" s="4"/>
    </row>
    <row r="2424" ht="25.5" customHeight="1" spans="1:3">
      <c r="A2424" s="4">
        <v>451381</v>
      </c>
      <c r="B2424" s="4" t="s">
        <v>9453</v>
      </c>
      <c r="C2424" s="4"/>
    </row>
    <row r="2425" spans="1:3">
      <c r="A2425" s="4">
        <v>451400</v>
      </c>
      <c r="B2425" s="4" t="s">
        <v>9454</v>
      </c>
      <c r="C2425" s="4"/>
    </row>
    <row r="2426" ht="25.5" customHeight="1" spans="1:3">
      <c r="A2426" s="4">
        <v>451401</v>
      </c>
      <c r="B2426" s="4" t="s">
        <v>9455</v>
      </c>
      <c r="C2426" s="4"/>
    </row>
    <row r="2427" ht="25.5" customHeight="1" spans="1:3">
      <c r="A2427" s="4">
        <v>451402</v>
      </c>
      <c r="B2427" s="4" t="s">
        <v>9456</v>
      </c>
      <c r="C2427" s="4"/>
    </row>
    <row r="2428" ht="25.5" customHeight="1" spans="1:3">
      <c r="A2428" s="4">
        <v>451421</v>
      </c>
      <c r="B2428" s="4" t="s">
        <v>9457</v>
      </c>
      <c r="C2428" s="4"/>
    </row>
    <row r="2429" ht="25.5" customHeight="1" spans="1:3">
      <c r="A2429" s="4">
        <v>451422</v>
      </c>
      <c r="B2429" s="4" t="s">
        <v>9458</v>
      </c>
      <c r="C2429" s="4"/>
    </row>
    <row r="2430" ht="25.5" customHeight="1" spans="1:3">
      <c r="A2430" s="4">
        <v>451423</v>
      </c>
      <c r="B2430" s="4" t="s">
        <v>9459</v>
      </c>
      <c r="C2430" s="4"/>
    </row>
    <row r="2431" ht="25.5" customHeight="1" spans="1:3">
      <c r="A2431" s="4">
        <v>451424</v>
      </c>
      <c r="B2431" s="4" t="s">
        <v>9460</v>
      </c>
      <c r="C2431" s="4"/>
    </row>
    <row r="2432" ht="25.5" customHeight="1" spans="1:3">
      <c r="A2432" s="4">
        <v>451425</v>
      </c>
      <c r="B2432" s="4" t="s">
        <v>9461</v>
      </c>
      <c r="C2432" s="4"/>
    </row>
    <row r="2433" ht="25.5" customHeight="1" spans="1:3">
      <c r="A2433" s="4">
        <v>451481</v>
      </c>
      <c r="B2433" s="4" t="s">
        <v>9462</v>
      </c>
      <c r="C2433" s="4"/>
    </row>
    <row r="2434" spans="1:3">
      <c r="A2434" s="4">
        <v>460000</v>
      </c>
      <c r="B2434" s="4" t="s">
        <v>9463</v>
      </c>
      <c r="C2434" s="4"/>
    </row>
    <row r="2435" spans="1:3">
      <c r="A2435" s="4">
        <v>460100</v>
      </c>
      <c r="B2435" s="4" t="s">
        <v>9464</v>
      </c>
      <c r="C2435" s="4"/>
    </row>
    <row r="2436" ht="25.5" customHeight="1" spans="1:3">
      <c r="A2436" s="4">
        <v>460101</v>
      </c>
      <c r="B2436" s="4" t="s">
        <v>9465</v>
      </c>
      <c r="C2436" s="4"/>
    </row>
    <row r="2437" ht="25.5" customHeight="1" spans="1:3">
      <c r="A2437" s="4">
        <v>460105</v>
      </c>
      <c r="B2437" s="4" t="s">
        <v>9466</v>
      </c>
      <c r="C2437" s="4"/>
    </row>
    <row r="2438" ht="25.5" customHeight="1" spans="1:3">
      <c r="A2438" s="4">
        <v>460106</v>
      </c>
      <c r="B2438" s="4" t="s">
        <v>9467</v>
      </c>
      <c r="C2438" s="4"/>
    </row>
    <row r="2439" ht="25.5" customHeight="1" spans="1:3">
      <c r="A2439" s="4">
        <v>460107</v>
      </c>
      <c r="B2439" s="4" t="s">
        <v>9468</v>
      </c>
      <c r="C2439" s="4"/>
    </row>
    <row r="2440" ht="25.5" customHeight="1" spans="1:3">
      <c r="A2440" s="4">
        <v>460108</v>
      </c>
      <c r="B2440" s="4" t="s">
        <v>9469</v>
      </c>
      <c r="C2440" s="4"/>
    </row>
    <row r="2441" spans="1:3">
      <c r="A2441" s="4">
        <v>460200</v>
      </c>
      <c r="B2441" s="4" t="s">
        <v>9470</v>
      </c>
      <c r="C2441" s="4"/>
    </row>
    <row r="2442" ht="25.5" customHeight="1" spans="1:3">
      <c r="A2442" s="4">
        <v>460201</v>
      </c>
      <c r="B2442" s="4" t="s">
        <v>9471</v>
      </c>
      <c r="C2442" s="4"/>
    </row>
    <row r="2443" ht="25.5" customHeight="1" spans="1:3">
      <c r="A2443" s="4">
        <v>460202</v>
      </c>
      <c r="B2443" s="4" t="s">
        <v>9472</v>
      </c>
      <c r="C2443" s="4"/>
    </row>
    <row r="2444" ht="25.5" customHeight="1" spans="1:3">
      <c r="A2444" s="4">
        <v>460203</v>
      </c>
      <c r="B2444" s="4" t="s">
        <v>9473</v>
      </c>
      <c r="C2444" s="4"/>
    </row>
    <row r="2445" ht="25.5" customHeight="1" spans="1:3">
      <c r="A2445" s="4">
        <v>460204</v>
      </c>
      <c r="B2445" s="4" t="s">
        <v>9474</v>
      </c>
      <c r="C2445" s="4"/>
    </row>
    <row r="2446" ht="25.5" customHeight="1" spans="1:3">
      <c r="A2446" s="4">
        <v>460205</v>
      </c>
      <c r="B2446" s="4" t="s">
        <v>9475</v>
      </c>
      <c r="C2446" s="4"/>
    </row>
    <row r="2447" spans="1:3">
      <c r="A2447" s="4">
        <v>460300</v>
      </c>
      <c r="B2447" s="4" t="s">
        <v>9476</v>
      </c>
      <c r="C2447" s="4"/>
    </row>
    <row r="2448" ht="38.25" customHeight="1" spans="1:3">
      <c r="A2448" s="4">
        <v>469000</v>
      </c>
      <c r="B2448" s="4" t="s">
        <v>9477</v>
      </c>
      <c r="C2448" s="4"/>
    </row>
    <row r="2449" ht="25.5" customHeight="1" spans="1:3">
      <c r="A2449" s="4">
        <v>469001</v>
      </c>
      <c r="B2449" s="4" t="s">
        <v>9478</v>
      </c>
      <c r="C2449" s="4"/>
    </row>
    <row r="2450" ht="25.5" customHeight="1" spans="1:3">
      <c r="A2450" s="4">
        <v>469002</v>
      </c>
      <c r="B2450" s="4" t="s">
        <v>9479</v>
      </c>
      <c r="C2450" s="4"/>
    </row>
    <row r="2451" ht="25.5" customHeight="1" spans="1:3">
      <c r="A2451" s="4">
        <v>469003</v>
      </c>
      <c r="B2451" s="4" t="s">
        <v>9480</v>
      </c>
      <c r="C2451" s="4"/>
    </row>
    <row r="2452" ht="25.5" customHeight="1" spans="1:3">
      <c r="A2452" s="4">
        <v>469005</v>
      </c>
      <c r="B2452" s="4" t="s">
        <v>9481</v>
      </c>
      <c r="C2452" s="4"/>
    </row>
    <row r="2453" ht="25.5" customHeight="1" spans="1:3">
      <c r="A2453" s="4">
        <v>469006</v>
      </c>
      <c r="B2453" s="4" t="s">
        <v>9482</v>
      </c>
      <c r="C2453" s="4"/>
    </row>
    <row r="2454" ht="25.5" customHeight="1" spans="1:3">
      <c r="A2454" s="4">
        <v>469007</v>
      </c>
      <c r="B2454" s="4" t="s">
        <v>9483</v>
      </c>
      <c r="C2454" s="4"/>
    </row>
    <row r="2455" ht="25.5" customHeight="1" spans="1:3">
      <c r="A2455" s="4">
        <v>469021</v>
      </c>
      <c r="B2455" s="4" t="s">
        <v>9484</v>
      </c>
      <c r="C2455" s="4"/>
    </row>
    <row r="2456" ht="25.5" customHeight="1" spans="1:3">
      <c r="A2456" s="4">
        <v>469022</v>
      </c>
      <c r="B2456" s="4" t="s">
        <v>9485</v>
      </c>
      <c r="C2456" s="4"/>
    </row>
    <row r="2457" ht="25.5" customHeight="1" spans="1:3">
      <c r="A2457" s="4">
        <v>469023</v>
      </c>
      <c r="B2457" s="4" t="s">
        <v>9486</v>
      </c>
      <c r="C2457" s="4"/>
    </row>
    <row r="2458" ht="25.5" customHeight="1" spans="1:3">
      <c r="A2458" s="4">
        <v>469024</v>
      </c>
      <c r="B2458" s="4" t="s">
        <v>9487</v>
      </c>
      <c r="C2458" s="4"/>
    </row>
    <row r="2459" ht="38.25" customHeight="1" spans="1:3">
      <c r="A2459" s="4">
        <v>469025</v>
      </c>
      <c r="B2459" s="4" t="s">
        <v>9488</v>
      </c>
      <c r="C2459" s="4"/>
    </row>
    <row r="2460" ht="38.25" customHeight="1" spans="1:3">
      <c r="A2460" s="4">
        <v>469026</v>
      </c>
      <c r="B2460" s="4" t="s">
        <v>9489</v>
      </c>
      <c r="C2460" s="4"/>
    </row>
    <row r="2461" ht="38.25" customHeight="1" spans="1:3">
      <c r="A2461" s="4">
        <v>469027</v>
      </c>
      <c r="B2461" s="4" t="s">
        <v>9490</v>
      </c>
      <c r="C2461" s="4"/>
    </row>
    <row r="2462" ht="38.25" customHeight="1" spans="1:3">
      <c r="A2462" s="4">
        <v>469028</v>
      </c>
      <c r="B2462" s="4" t="s">
        <v>9491</v>
      </c>
      <c r="C2462" s="4"/>
    </row>
    <row r="2463" ht="38.25" customHeight="1" spans="1:3">
      <c r="A2463" s="4">
        <v>469029</v>
      </c>
      <c r="B2463" s="4" t="s">
        <v>9492</v>
      </c>
      <c r="C2463" s="4"/>
    </row>
    <row r="2464" ht="38.25" customHeight="1" spans="1:3">
      <c r="A2464" s="4">
        <v>469030</v>
      </c>
      <c r="B2464" s="4" t="s">
        <v>9493</v>
      </c>
      <c r="C2464" s="4"/>
    </row>
    <row r="2465" spans="1:3">
      <c r="A2465" s="4">
        <v>500000</v>
      </c>
      <c r="B2465" s="4" t="s">
        <v>9494</v>
      </c>
      <c r="C2465" s="4"/>
    </row>
    <row r="2466" spans="1:3">
      <c r="A2466" s="4">
        <v>500100</v>
      </c>
      <c r="B2466" s="4" t="s">
        <v>9495</v>
      </c>
      <c r="C2466" s="4"/>
    </row>
    <row r="2467" ht="25.5" customHeight="1" spans="1:3">
      <c r="A2467" s="4">
        <v>500101</v>
      </c>
      <c r="B2467" s="4" t="s">
        <v>9496</v>
      </c>
      <c r="C2467" s="4"/>
    </row>
    <row r="2468" ht="25.5" customHeight="1" spans="1:3">
      <c r="A2468" s="4">
        <v>500102</v>
      </c>
      <c r="B2468" s="4" t="s">
        <v>9497</v>
      </c>
      <c r="C2468" s="4"/>
    </row>
    <row r="2469" ht="25.5" customHeight="1" spans="1:3">
      <c r="A2469" s="4">
        <v>500103</v>
      </c>
      <c r="B2469" s="4" t="s">
        <v>9498</v>
      </c>
      <c r="C2469" s="4"/>
    </row>
    <row r="2470" ht="25.5" customHeight="1" spans="1:3">
      <c r="A2470" s="4">
        <v>500104</v>
      </c>
      <c r="B2470" s="4" t="s">
        <v>9499</v>
      </c>
      <c r="C2470" s="4"/>
    </row>
    <row r="2471" ht="25.5" customHeight="1" spans="1:3">
      <c r="A2471" s="4">
        <v>500105</v>
      </c>
      <c r="B2471" s="4" t="s">
        <v>9500</v>
      </c>
      <c r="C2471" s="4"/>
    </row>
    <row r="2472" ht="25.5" customHeight="1" spans="1:3">
      <c r="A2472" s="4">
        <v>500106</v>
      </c>
      <c r="B2472" s="4" t="s">
        <v>9501</v>
      </c>
      <c r="C2472" s="4"/>
    </row>
    <row r="2473" ht="25.5" customHeight="1" spans="1:3">
      <c r="A2473" s="4">
        <v>500107</v>
      </c>
      <c r="B2473" s="4" t="s">
        <v>9502</v>
      </c>
      <c r="C2473" s="4"/>
    </row>
    <row r="2474" ht="25.5" customHeight="1" spans="1:3">
      <c r="A2474" s="4">
        <v>500108</v>
      </c>
      <c r="B2474" s="4" t="s">
        <v>9503</v>
      </c>
      <c r="C2474" s="4"/>
    </row>
    <row r="2475" ht="25.5" customHeight="1" spans="1:3">
      <c r="A2475" s="4">
        <v>500109</v>
      </c>
      <c r="B2475" s="4" t="s">
        <v>9504</v>
      </c>
      <c r="C2475" s="4"/>
    </row>
    <row r="2476" ht="25.5" customHeight="1" spans="1:3">
      <c r="A2476" s="4">
        <v>500110</v>
      </c>
      <c r="B2476" s="4" t="s">
        <v>9505</v>
      </c>
      <c r="C2476" s="4"/>
    </row>
    <row r="2477" ht="25.5" customHeight="1" spans="1:3">
      <c r="A2477" s="4">
        <v>500111</v>
      </c>
      <c r="B2477" s="4" t="s">
        <v>9506</v>
      </c>
      <c r="C2477" s="4"/>
    </row>
    <row r="2478" ht="25.5" customHeight="1" spans="1:3">
      <c r="A2478" s="4">
        <v>500112</v>
      </c>
      <c r="B2478" s="4" t="s">
        <v>9507</v>
      </c>
      <c r="C2478" s="4"/>
    </row>
    <row r="2479" ht="25.5" customHeight="1" spans="1:3">
      <c r="A2479" s="4">
        <v>500113</v>
      </c>
      <c r="B2479" s="4" t="s">
        <v>9508</v>
      </c>
      <c r="C2479" s="4"/>
    </row>
    <row r="2480" ht="25.5" customHeight="1" spans="1:3">
      <c r="A2480" s="4">
        <v>500114</v>
      </c>
      <c r="B2480" s="4" t="s">
        <v>9509</v>
      </c>
      <c r="C2480" s="4"/>
    </row>
    <row r="2481" ht="25.5" customHeight="1" spans="1:3">
      <c r="A2481" s="4">
        <v>500115</v>
      </c>
      <c r="B2481" s="4" t="s">
        <v>9510</v>
      </c>
      <c r="C2481" s="4"/>
    </row>
    <row r="2482" ht="25.5" customHeight="1" spans="1:3">
      <c r="A2482" s="4">
        <v>500116</v>
      </c>
      <c r="B2482" s="4" t="s">
        <v>9511</v>
      </c>
      <c r="C2482" s="4"/>
    </row>
    <row r="2483" ht="25.5" customHeight="1" spans="1:3">
      <c r="A2483" s="4">
        <v>500117</v>
      </c>
      <c r="B2483" s="4" t="s">
        <v>9512</v>
      </c>
      <c r="C2483" s="4"/>
    </row>
    <row r="2484" ht="25.5" customHeight="1" spans="1:3">
      <c r="A2484" s="4">
        <v>500118</v>
      </c>
      <c r="B2484" s="4" t="s">
        <v>9513</v>
      </c>
      <c r="C2484" s="4"/>
    </row>
    <row r="2485" ht="25.5" customHeight="1" spans="1:3">
      <c r="A2485" s="4">
        <v>500119</v>
      </c>
      <c r="B2485" s="4" t="s">
        <v>9514</v>
      </c>
      <c r="C2485" s="4"/>
    </row>
    <row r="2486" ht="25.5" customHeight="1" spans="1:3">
      <c r="A2486" s="4">
        <v>500120</v>
      </c>
      <c r="B2486" s="4" t="s">
        <v>9515</v>
      </c>
      <c r="C2486" s="4"/>
    </row>
    <row r="2487" ht="25.5" customHeight="1" spans="1:3">
      <c r="A2487" s="4">
        <v>500151</v>
      </c>
      <c r="B2487" s="4" t="s">
        <v>9516</v>
      </c>
      <c r="C2487" s="4"/>
    </row>
    <row r="2488" spans="1:3">
      <c r="A2488" s="4">
        <v>500200</v>
      </c>
      <c r="B2488" s="4" t="s">
        <v>9517</v>
      </c>
      <c r="C2488" s="4"/>
    </row>
    <row r="2489" ht="25.5" customHeight="1" spans="1:3">
      <c r="A2489" s="4">
        <v>500223</v>
      </c>
      <c r="B2489" s="4" t="s">
        <v>9518</v>
      </c>
      <c r="C2489" s="4"/>
    </row>
    <row r="2490" ht="25.5" customHeight="1" spans="1:3">
      <c r="A2490" s="4">
        <v>500226</v>
      </c>
      <c r="B2490" s="4" t="s">
        <v>9519</v>
      </c>
      <c r="C2490" s="4"/>
    </row>
    <row r="2491" ht="25.5" customHeight="1" spans="1:3">
      <c r="A2491" s="4">
        <v>500228</v>
      </c>
      <c r="B2491" s="4" t="s">
        <v>9520</v>
      </c>
      <c r="C2491" s="4"/>
    </row>
    <row r="2492" ht="25.5" customHeight="1" spans="1:3">
      <c r="A2492" s="4">
        <v>500229</v>
      </c>
      <c r="B2492" s="4" t="s">
        <v>9521</v>
      </c>
      <c r="C2492" s="4"/>
    </row>
    <row r="2493" ht="25.5" customHeight="1" spans="1:3">
      <c r="A2493" s="4">
        <v>500230</v>
      </c>
      <c r="B2493" s="4" t="s">
        <v>9522</v>
      </c>
      <c r="C2493" s="4"/>
    </row>
    <row r="2494" ht="25.5" customHeight="1" spans="1:3">
      <c r="A2494" s="4">
        <v>500231</v>
      </c>
      <c r="B2494" s="4" t="s">
        <v>9523</v>
      </c>
      <c r="C2494" s="4"/>
    </row>
    <row r="2495" ht="25.5" customHeight="1" spans="1:3">
      <c r="A2495" s="4">
        <v>500232</v>
      </c>
      <c r="B2495" s="4" t="s">
        <v>9524</v>
      </c>
      <c r="C2495" s="4"/>
    </row>
    <row r="2496" spans="1:3">
      <c r="A2496" s="4">
        <v>500233</v>
      </c>
      <c r="B2496" s="4" t="s">
        <v>9525</v>
      </c>
      <c r="C2496" s="4"/>
    </row>
    <row r="2497" spans="1:3">
      <c r="A2497" s="4">
        <v>500234</v>
      </c>
      <c r="B2497" s="4" t="s">
        <v>9526</v>
      </c>
      <c r="C2497" s="4"/>
    </row>
    <row r="2498" ht="25.5" customHeight="1" spans="1:3">
      <c r="A2498" s="4">
        <v>500235</v>
      </c>
      <c r="B2498" s="4" t="s">
        <v>9527</v>
      </c>
      <c r="C2498" s="4"/>
    </row>
    <row r="2499" ht="25.5" customHeight="1" spans="1:3">
      <c r="A2499" s="4">
        <v>500236</v>
      </c>
      <c r="B2499" s="4" t="s">
        <v>9528</v>
      </c>
      <c r="C2499" s="4"/>
    </row>
    <row r="2500" ht="25.5" customHeight="1" spans="1:3">
      <c r="A2500" s="4">
        <v>500237</v>
      </c>
      <c r="B2500" s="4" t="s">
        <v>9529</v>
      </c>
      <c r="C2500" s="4"/>
    </row>
    <row r="2501" ht="25.5" customHeight="1" spans="1:3">
      <c r="A2501" s="4">
        <v>500238</v>
      </c>
      <c r="B2501" s="4" t="s">
        <v>9530</v>
      </c>
      <c r="C2501" s="4"/>
    </row>
    <row r="2502" ht="38.25" customHeight="1" spans="1:3">
      <c r="A2502" s="4">
        <v>500240</v>
      </c>
      <c r="B2502" s="4" t="s">
        <v>9531</v>
      </c>
      <c r="C2502" s="4"/>
    </row>
    <row r="2503" ht="38.25" customHeight="1" spans="1:3">
      <c r="A2503" s="4">
        <v>500241</v>
      </c>
      <c r="B2503" s="4" t="s">
        <v>9532</v>
      </c>
      <c r="C2503" s="4"/>
    </row>
    <row r="2504" ht="38.25" customHeight="1" spans="1:3">
      <c r="A2504" s="4">
        <v>500242</v>
      </c>
      <c r="B2504" s="4" t="s">
        <v>9533</v>
      </c>
      <c r="C2504" s="4"/>
    </row>
    <row r="2505" ht="38.25" customHeight="1" spans="1:3">
      <c r="A2505" s="4">
        <v>500243</v>
      </c>
      <c r="B2505" s="4" t="s">
        <v>9534</v>
      </c>
      <c r="C2505" s="4"/>
    </row>
    <row r="2506" spans="1:3">
      <c r="A2506" s="4">
        <v>510000</v>
      </c>
      <c r="B2506" s="4" t="s">
        <v>9535</v>
      </c>
      <c r="C2506" s="4"/>
    </row>
    <row r="2507" spans="1:3">
      <c r="A2507" s="4">
        <v>510100</v>
      </c>
      <c r="B2507" s="4" t="s">
        <v>9536</v>
      </c>
      <c r="C2507" s="4"/>
    </row>
    <row r="2508" ht="25.5" customHeight="1" spans="1:3">
      <c r="A2508" s="4">
        <v>510101</v>
      </c>
      <c r="B2508" s="4" t="s">
        <v>9537</v>
      </c>
      <c r="C2508" s="4"/>
    </row>
    <row r="2509" ht="25.5" customHeight="1" spans="1:3">
      <c r="A2509" s="4">
        <v>510104</v>
      </c>
      <c r="B2509" s="4" t="s">
        <v>9538</v>
      </c>
      <c r="C2509" s="4"/>
    </row>
    <row r="2510" ht="25.5" customHeight="1" spans="1:3">
      <c r="A2510" s="4">
        <v>510105</v>
      </c>
      <c r="B2510" s="4" t="s">
        <v>9539</v>
      </c>
      <c r="C2510" s="4"/>
    </row>
    <row r="2511" ht="25.5" customHeight="1" spans="1:3">
      <c r="A2511" s="4">
        <v>510106</v>
      </c>
      <c r="B2511" s="4" t="s">
        <v>9540</v>
      </c>
      <c r="C2511" s="4"/>
    </row>
    <row r="2512" ht="25.5" customHeight="1" spans="1:3">
      <c r="A2512" s="4">
        <v>510107</v>
      </c>
      <c r="B2512" s="4" t="s">
        <v>9541</v>
      </c>
      <c r="C2512" s="4"/>
    </row>
    <row r="2513" ht="25.5" customHeight="1" spans="1:3">
      <c r="A2513" s="4">
        <v>510108</v>
      </c>
      <c r="B2513" s="4" t="s">
        <v>9542</v>
      </c>
      <c r="C2513" s="4"/>
    </row>
    <row r="2514" ht="25.5" customHeight="1" spans="1:3">
      <c r="A2514" s="4">
        <v>510112</v>
      </c>
      <c r="B2514" s="4" t="s">
        <v>9543</v>
      </c>
      <c r="C2514" s="4"/>
    </row>
    <row r="2515" ht="25.5" customHeight="1" spans="1:3">
      <c r="A2515" s="4">
        <v>510113</v>
      </c>
      <c r="B2515" s="4" t="s">
        <v>9544</v>
      </c>
      <c r="C2515" s="4"/>
    </row>
    <row r="2516" ht="25.5" customHeight="1" spans="1:3">
      <c r="A2516" s="4">
        <v>510114</v>
      </c>
      <c r="B2516" s="4" t="s">
        <v>9545</v>
      </c>
      <c r="C2516" s="4"/>
    </row>
    <row r="2517" ht="25.5" customHeight="1" spans="1:3">
      <c r="A2517" s="4">
        <v>510115</v>
      </c>
      <c r="B2517" s="4" t="s">
        <v>9546</v>
      </c>
      <c r="C2517" s="4"/>
    </row>
    <row r="2518" ht="25.5" customHeight="1" spans="1:3">
      <c r="A2518" s="4">
        <v>510121</v>
      </c>
      <c r="B2518" s="4" t="s">
        <v>9547</v>
      </c>
      <c r="C2518" s="4"/>
    </row>
    <row r="2519" ht="25.5" customHeight="1" spans="1:3">
      <c r="A2519" s="4">
        <v>510122</v>
      </c>
      <c r="B2519" s="4" t="s">
        <v>9548</v>
      </c>
      <c r="C2519" s="4"/>
    </row>
    <row r="2520" spans="1:3">
      <c r="A2520" s="4">
        <v>510124</v>
      </c>
      <c r="B2520" s="4" t="s">
        <v>9549</v>
      </c>
      <c r="C2520" s="4"/>
    </row>
    <row r="2521" ht="25.5" customHeight="1" spans="1:3">
      <c r="A2521" s="4">
        <v>510129</v>
      </c>
      <c r="B2521" s="4" t="s">
        <v>9550</v>
      </c>
      <c r="C2521" s="4"/>
    </row>
    <row r="2522" ht="25.5" customHeight="1" spans="1:3">
      <c r="A2522" s="4">
        <v>510131</v>
      </c>
      <c r="B2522" s="4" t="s">
        <v>9551</v>
      </c>
      <c r="C2522" s="4"/>
    </row>
    <row r="2523" ht="25.5" customHeight="1" spans="1:3">
      <c r="A2523" s="4">
        <v>510132</v>
      </c>
      <c r="B2523" s="4" t="s">
        <v>9552</v>
      </c>
      <c r="C2523" s="4"/>
    </row>
    <row r="2524" ht="25.5" customHeight="1" spans="1:3">
      <c r="A2524" s="4">
        <v>510181</v>
      </c>
      <c r="B2524" s="4" t="s">
        <v>9553</v>
      </c>
      <c r="C2524" s="4"/>
    </row>
    <row r="2525" ht="25.5" customHeight="1" spans="1:3">
      <c r="A2525" s="4">
        <v>510182</v>
      </c>
      <c r="B2525" s="4" t="s">
        <v>9554</v>
      </c>
      <c r="C2525" s="4"/>
    </row>
    <row r="2526" ht="25.5" customHeight="1" spans="1:3">
      <c r="A2526" s="4">
        <v>510183</v>
      </c>
      <c r="B2526" s="4" t="s">
        <v>9555</v>
      </c>
      <c r="C2526" s="4"/>
    </row>
    <row r="2527" ht="25.5" customHeight="1" spans="1:3">
      <c r="A2527" s="4">
        <v>510184</v>
      </c>
      <c r="B2527" s="4" t="s">
        <v>9556</v>
      </c>
      <c r="C2527" s="4"/>
    </row>
    <row r="2528" spans="1:3">
      <c r="A2528" s="4">
        <v>510300</v>
      </c>
      <c r="B2528" s="4" t="s">
        <v>9557</v>
      </c>
      <c r="C2528" s="4"/>
    </row>
    <row r="2529" ht="25.5" customHeight="1" spans="1:3">
      <c r="A2529" s="4">
        <v>510301</v>
      </c>
      <c r="B2529" s="4" t="s">
        <v>9558</v>
      </c>
      <c r="C2529" s="4"/>
    </row>
    <row r="2530" ht="25.5" customHeight="1" spans="1:3">
      <c r="A2530" s="4">
        <v>510302</v>
      </c>
      <c r="B2530" s="4" t="s">
        <v>9559</v>
      </c>
      <c r="C2530" s="4"/>
    </row>
    <row r="2531" ht="25.5" customHeight="1" spans="1:3">
      <c r="A2531" s="4">
        <v>510303</v>
      </c>
      <c r="B2531" s="4" t="s">
        <v>9560</v>
      </c>
      <c r="C2531" s="4"/>
    </row>
    <row r="2532" ht="25.5" customHeight="1" spans="1:3">
      <c r="A2532" s="4">
        <v>510304</v>
      </c>
      <c r="B2532" s="4" t="s">
        <v>9561</v>
      </c>
      <c r="C2532" s="4"/>
    </row>
    <row r="2533" ht="25.5" customHeight="1" spans="1:3">
      <c r="A2533" s="4">
        <v>510311</v>
      </c>
      <c r="B2533" s="4" t="s">
        <v>9562</v>
      </c>
      <c r="C2533" s="4"/>
    </row>
    <row r="2534" spans="1:3">
      <c r="A2534" s="4">
        <v>510321</v>
      </c>
      <c r="B2534" s="4" t="s">
        <v>9563</v>
      </c>
      <c r="C2534" s="4"/>
    </row>
    <row r="2535" ht="25.5" customHeight="1" spans="1:3">
      <c r="A2535" s="4">
        <v>510322</v>
      </c>
      <c r="B2535" s="4" t="s">
        <v>9564</v>
      </c>
      <c r="C2535" s="4"/>
    </row>
    <row r="2536" ht="25.5" customHeight="1" spans="1:3">
      <c r="A2536" s="4">
        <v>510400</v>
      </c>
      <c r="B2536" s="4" t="s">
        <v>9565</v>
      </c>
      <c r="C2536" s="4"/>
    </row>
    <row r="2537" ht="25.5" customHeight="1" spans="1:3">
      <c r="A2537" s="4">
        <v>510401</v>
      </c>
      <c r="B2537" s="4" t="s">
        <v>9566</v>
      </c>
      <c r="C2537" s="4"/>
    </row>
    <row r="2538" spans="1:3">
      <c r="A2538" s="4">
        <v>510402</v>
      </c>
      <c r="B2538" s="4" t="s">
        <v>9567</v>
      </c>
      <c r="C2538" s="4"/>
    </row>
    <row r="2539" spans="1:3">
      <c r="A2539" s="4">
        <v>510403</v>
      </c>
      <c r="B2539" s="4" t="s">
        <v>9568</v>
      </c>
      <c r="C2539" s="4"/>
    </row>
    <row r="2540" ht="25.5" customHeight="1" spans="1:3">
      <c r="A2540" s="4">
        <v>510411</v>
      </c>
      <c r="B2540" s="4" t="s">
        <v>9569</v>
      </c>
      <c r="C2540" s="4"/>
    </row>
    <row r="2541" ht="25.5" customHeight="1" spans="1:3">
      <c r="A2541" s="4">
        <v>510421</v>
      </c>
      <c r="B2541" s="4" t="s">
        <v>9570</v>
      </c>
      <c r="C2541" s="4"/>
    </row>
    <row r="2542" ht="25.5" customHeight="1" spans="1:3">
      <c r="A2542" s="4">
        <v>510422</v>
      </c>
      <c r="B2542" s="4" t="s">
        <v>9571</v>
      </c>
      <c r="C2542" s="4"/>
    </row>
    <row r="2543" spans="1:3">
      <c r="A2543" s="4">
        <v>510500</v>
      </c>
      <c r="B2543" s="4" t="s">
        <v>9572</v>
      </c>
      <c r="C2543" s="4"/>
    </row>
    <row r="2544" ht="25.5" customHeight="1" spans="1:3">
      <c r="A2544" s="4">
        <v>510501</v>
      </c>
      <c r="B2544" s="4" t="s">
        <v>9573</v>
      </c>
      <c r="C2544" s="4"/>
    </row>
    <row r="2545" ht="25.5" customHeight="1" spans="1:3">
      <c r="A2545" s="4">
        <v>510502</v>
      </c>
      <c r="B2545" s="4" t="s">
        <v>9574</v>
      </c>
      <c r="C2545" s="4"/>
    </row>
    <row r="2546" ht="25.5" customHeight="1" spans="1:3">
      <c r="A2546" s="4">
        <v>510503</v>
      </c>
      <c r="B2546" s="4" t="s">
        <v>9575</v>
      </c>
      <c r="C2546" s="4"/>
    </row>
    <row r="2547" ht="25.5" customHeight="1" spans="1:3">
      <c r="A2547" s="4">
        <v>510504</v>
      </c>
      <c r="B2547" s="4" t="s">
        <v>9576</v>
      </c>
      <c r="C2547" s="4"/>
    </row>
    <row r="2548" spans="1:3">
      <c r="A2548" s="4">
        <v>510521</v>
      </c>
      <c r="B2548" s="4" t="s">
        <v>9577</v>
      </c>
      <c r="C2548" s="4"/>
    </row>
    <row r="2549" ht="25.5" customHeight="1" spans="1:3">
      <c r="A2549" s="4">
        <v>510522</v>
      </c>
      <c r="B2549" s="4" t="s">
        <v>9578</v>
      </c>
      <c r="C2549" s="4"/>
    </row>
    <row r="2550" ht="25.5" customHeight="1" spans="1:3">
      <c r="A2550" s="4">
        <v>510524</v>
      </c>
      <c r="B2550" s="4" t="s">
        <v>9579</v>
      </c>
      <c r="C2550" s="4"/>
    </row>
    <row r="2551" ht="25.5" customHeight="1" spans="1:3">
      <c r="A2551" s="4">
        <v>510525</v>
      </c>
      <c r="B2551" s="4" t="s">
        <v>9580</v>
      </c>
      <c r="C2551" s="4"/>
    </row>
    <row r="2552" spans="1:3">
      <c r="A2552" s="4">
        <v>510600</v>
      </c>
      <c r="B2552" s="4" t="s">
        <v>9581</v>
      </c>
      <c r="C2552" s="4"/>
    </row>
    <row r="2553" ht="25.5" customHeight="1" spans="1:3">
      <c r="A2553" s="4">
        <v>510601</v>
      </c>
      <c r="B2553" s="4" t="s">
        <v>9582</v>
      </c>
      <c r="C2553" s="4"/>
    </row>
    <row r="2554" ht="25.5" customHeight="1" spans="1:3">
      <c r="A2554" s="4">
        <v>510603</v>
      </c>
      <c r="B2554" s="4" t="s">
        <v>9583</v>
      </c>
      <c r="C2554" s="4"/>
    </row>
    <row r="2555" ht="25.5" customHeight="1" spans="1:3">
      <c r="A2555" s="4">
        <v>510623</v>
      </c>
      <c r="B2555" s="4" t="s">
        <v>9584</v>
      </c>
      <c r="C2555" s="4"/>
    </row>
    <row r="2556" ht="25.5" customHeight="1" spans="1:3">
      <c r="A2556" s="4">
        <v>510626</v>
      </c>
      <c r="B2556" s="4" t="s">
        <v>9585</v>
      </c>
      <c r="C2556" s="4"/>
    </row>
    <row r="2557" ht="25.5" customHeight="1" spans="1:3">
      <c r="A2557" s="4">
        <v>510681</v>
      </c>
      <c r="B2557" s="4" t="s">
        <v>9586</v>
      </c>
      <c r="C2557" s="4"/>
    </row>
    <row r="2558" ht="25.5" customHeight="1" spans="1:3">
      <c r="A2558" s="4">
        <v>510682</v>
      </c>
      <c r="B2558" s="4" t="s">
        <v>9587</v>
      </c>
      <c r="C2558" s="4"/>
    </row>
    <row r="2559" ht="25.5" customHeight="1" spans="1:3">
      <c r="A2559" s="4">
        <v>510683</v>
      </c>
      <c r="B2559" s="4" t="s">
        <v>9588</v>
      </c>
      <c r="C2559" s="4"/>
    </row>
    <row r="2560" spans="1:3">
      <c r="A2560" s="4">
        <v>510700</v>
      </c>
      <c r="B2560" s="4" t="s">
        <v>9589</v>
      </c>
      <c r="C2560" s="4"/>
    </row>
    <row r="2561" ht="25.5" customHeight="1" spans="1:3">
      <c r="A2561" s="4">
        <v>510701</v>
      </c>
      <c r="B2561" s="4" t="s">
        <v>9590</v>
      </c>
      <c r="C2561" s="4"/>
    </row>
    <row r="2562" ht="25.5" customHeight="1" spans="1:3">
      <c r="A2562" s="4">
        <v>510703</v>
      </c>
      <c r="B2562" s="4" t="s">
        <v>9591</v>
      </c>
      <c r="C2562" s="4"/>
    </row>
    <row r="2563" ht="25.5" customHeight="1" spans="1:3">
      <c r="A2563" s="4">
        <v>510704</v>
      </c>
      <c r="B2563" s="4" t="s">
        <v>9592</v>
      </c>
      <c r="C2563" s="4"/>
    </row>
    <row r="2564" ht="25.5" customHeight="1" spans="1:3">
      <c r="A2564" s="4">
        <v>510722</v>
      </c>
      <c r="B2564" s="4" t="s">
        <v>9593</v>
      </c>
      <c r="C2564" s="4"/>
    </row>
    <row r="2565" ht="25.5" customHeight="1" spans="1:3">
      <c r="A2565" s="4">
        <v>510723</v>
      </c>
      <c r="B2565" s="4" t="s">
        <v>9594</v>
      </c>
      <c r="C2565" s="4"/>
    </row>
    <row r="2566" spans="1:3">
      <c r="A2566" s="4">
        <v>510724</v>
      </c>
      <c r="B2566" s="4" t="s">
        <v>9595</v>
      </c>
      <c r="C2566" s="4"/>
    </row>
    <row r="2567" ht="25.5" customHeight="1" spans="1:3">
      <c r="A2567" s="4">
        <v>510725</v>
      </c>
      <c r="B2567" s="4" t="s">
        <v>9596</v>
      </c>
      <c r="C2567" s="4"/>
    </row>
    <row r="2568" ht="38.25" customHeight="1" spans="1:3">
      <c r="A2568" s="4">
        <v>510726</v>
      </c>
      <c r="B2568" s="4" t="s">
        <v>9597</v>
      </c>
      <c r="C2568" s="4"/>
    </row>
    <row r="2569" ht="25.5" customHeight="1" spans="1:3">
      <c r="A2569" s="4">
        <v>510727</v>
      </c>
      <c r="B2569" s="4" t="s">
        <v>9598</v>
      </c>
      <c r="C2569" s="4"/>
    </row>
    <row r="2570" ht="25.5" customHeight="1" spans="1:3">
      <c r="A2570" s="4">
        <v>510781</v>
      </c>
      <c r="B2570" s="4" t="s">
        <v>9599</v>
      </c>
      <c r="C2570" s="4"/>
    </row>
    <row r="2571" spans="1:3">
      <c r="A2571" s="4">
        <v>510800</v>
      </c>
      <c r="B2571" s="4" t="s">
        <v>9600</v>
      </c>
      <c r="C2571" s="4"/>
    </row>
    <row r="2572" ht="25.5" customHeight="1" spans="1:3">
      <c r="A2572" s="4">
        <v>510801</v>
      </c>
      <c r="B2572" s="4" t="s">
        <v>9601</v>
      </c>
      <c r="C2572" s="4"/>
    </row>
    <row r="2573" ht="25.5" customHeight="1" spans="1:3">
      <c r="A2573" s="4">
        <v>510802</v>
      </c>
      <c r="B2573" s="4" t="s">
        <v>9602</v>
      </c>
      <c r="C2573" s="4"/>
    </row>
    <row r="2574" ht="25.5" customHeight="1" spans="1:3">
      <c r="A2574" s="4">
        <v>510811</v>
      </c>
      <c r="B2574" s="4" t="s">
        <v>9603</v>
      </c>
      <c r="C2574" s="4"/>
    </row>
    <row r="2575" ht="25.5" customHeight="1" spans="1:3">
      <c r="A2575" s="4">
        <v>510812</v>
      </c>
      <c r="B2575" s="4" t="s">
        <v>9604</v>
      </c>
      <c r="C2575" s="4"/>
    </row>
    <row r="2576" ht="25.5" customHeight="1" spans="1:3">
      <c r="A2576" s="4">
        <v>510821</v>
      </c>
      <c r="B2576" s="4" t="s">
        <v>9605</v>
      </c>
      <c r="C2576" s="4"/>
    </row>
    <row r="2577" ht="25.5" customHeight="1" spans="1:3">
      <c r="A2577" s="4">
        <v>510822</v>
      </c>
      <c r="B2577" s="4" t="s">
        <v>9606</v>
      </c>
      <c r="C2577" s="4"/>
    </row>
    <row r="2578" ht="25.5" customHeight="1" spans="1:3">
      <c r="A2578" s="4">
        <v>510823</v>
      </c>
      <c r="B2578" s="4" t="s">
        <v>9607</v>
      </c>
      <c r="C2578" s="4"/>
    </row>
    <row r="2579" ht="25.5" customHeight="1" spans="1:3">
      <c r="A2579" s="4">
        <v>510824</v>
      </c>
      <c r="B2579" s="4" t="s">
        <v>9608</v>
      </c>
      <c r="C2579" s="4"/>
    </row>
    <row r="2580" spans="1:3">
      <c r="A2580" s="4">
        <v>510900</v>
      </c>
      <c r="B2580" s="4" t="s">
        <v>9609</v>
      </c>
      <c r="C2580" s="4"/>
    </row>
    <row r="2581" ht="25.5" customHeight="1" spans="1:3">
      <c r="A2581" s="4">
        <v>510901</v>
      </c>
      <c r="B2581" s="4" t="s">
        <v>9610</v>
      </c>
      <c r="C2581" s="4"/>
    </row>
    <row r="2582" ht="25.5" customHeight="1" spans="1:3">
      <c r="A2582" s="4">
        <v>510903</v>
      </c>
      <c r="B2582" s="4" t="s">
        <v>9611</v>
      </c>
      <c r="C2582" s="4"/>
    </row>
    <row r="2583" ht="25.5" customHeight="1" spans="1:3">
      <c r="A2583" s="4">
        <v>510904</v>
      </c>
      <c r="B2583" s="4" t="s">
        <v>9612</v>
      </c>
      <c r="C2583" s="4"/>
    </row>
    <row r="2584" ht="25.5" customHeight="1" spans="1:3">
      <c r="A2584" s="4">
        <v>510921</v>
      </c>
      <c r="B2584" s="4" t="s">
        <v>9613</v>
      </c>
      <c r="C2584" s="4"/>
    </row>
    <row r="2585" ht="25.5" customHeight="1" spans="1:3">
      <c r="A2585" s="4">
        <v>510922</v>
      </c>
      <c r="B2585" s="4" t="s">
        <v>9614</v>
      </c>
      <c r="C2585" s="4"/>
    </row>
    <row r="2586" ht="25.5" customHeight="1" spans="1:3">
      <c r="A2586" s="4">
        <v>510923</v>
      </c>
      <c r="B2586" s="4" t="s">
        <v>9615</v>
      </c>
      <c r="C2586" s="4"/>
    </row>
    <row r="2587" spans="1:3">
      <c r="A2587" s="4">
        <v>511000</v>
      </c>
      <c r="B2587" s="4" t="s">
        <v>9616</v>
      </c>
      <c r="C2587" s="4"/>
    </row>
    <row r="2588" ht="25.5" customHeight="1" spans="1:3">
      <c r="A2588" s="4">
        <v>511001</v>
      </c>
      <c r="B2588" s="4" t="s">
        <v>9617</v>
      </c>
      <c r="C2588" s="4"/>
    </row>
    <row r="2589" ht="25.5" customHeight="1" spans="1:3">
      <c r="A2589" s="4">
        <v>511002</v>
      </c>
      <c r="B2589" s="4" t="s">
        <v>9618</v>
      </c>
      <c r="C2589" s="4"/>
    </row>
    <row r="2590" ht="25.5" customHeight="1" spans="1:3">
      <c r="A2590" s="4">
        <v>511011</v>
      </c>
      <c r="B2590" s="4" t="s">
        <v>9619</v>
      </c>
      <c r="C2590" s="4"/>
    </row>
    <row r="2591" ht="25.5" customHeight="1" spans="1:3">
      <c r="A2591" s="4">
        <v>511024</v>
      </c>
      <c r="B2591" s="4" t="s">
        <v>9620</v>
      </c>
      <c r="C2591" s="4"/>
    </row>
    <row r="2592" ht="25.5" customHeight="1" spans="1:3">
      <c r="A2592" s="4">
        <v>511025</v>
      </c>
      <c r="B2592" s="4" t="s">
        <v>9621</v>
      </c>
      <c r="C2592" s="4"/>
    </row>
    <row r="2593" ht="25.5" customHeight="1" spans="1:3">
      <c r="A2593" s="4">
        <v>511028</v>
      </c>
      <c r="B2593" s="4" t="s">
        <v>9622</v>
      </c>
      <c r="C2593" s="4"/>
    </row>
    <row r="2594" spans="1:3">
      <c r="A2594" s="4">
        <v>511100</v>
      </c>
      <c r="B2594" s="4" t="s">
        <v>9623</v>
      </c>
      <c r="C2594" s="4"/>
    </row>
    <row r="2595" ht="25.5" customHeight="1" spans="1:3">
      <c r="A2595" s="4">
        <v>511101</v>
      </c>
      <c r="B2595" s="4" t="s">
        <v>9624</v>
      </c>
      <c r="C2595" s="4"/>
    </row>
    <row r="2596" ht="25.5" customHeight="1" spans="1:3">
      <c r="A2596" s="4">
        <v>511102</v>
      </c>
      <c r="B2596" s="4" t="s">
        <v>9625</v>
      </c>
      <c r="C2596" s="4"/>
    </row>
    <row r="2597" ht="25.5" customHeight="1" spans="1:3">
      <c r="A2597" s="4">
        <v>511111</v>
      </c>
      <c r="B2597" s="4" t="s">
        <v>9626</v>
      </c>
      <c r="C2597" s="4"/>
    </row>
    <row r="2598" ht="25.5" customHeight="1" spans="1:3">
      <c r="A2598" s="4">
        <v>511112</v>
      </c>
      <c r="B2598" s="4" t="s">
        <v>9627</v>
      </c>
      <c r="C2598" s="4"/>
    </row>
    <row r="2599" ht="25.5" customHeight="1" spans="1:3">
      <c r="A2599" s="4">
        <v>511113</v>
      </c>
      <c r="B2599" s="4" t="s">
        <v>9628</v>
      </c>
      <c r="C2599" s="4"/>
    </row>
    <row r="2600" ht="25.5" customHeight="1" spans="1:3">
      <c r="A2600" s="4">
        <v>511123</v>
      </c>
      <c r="B2600" s="4" t="s">
        <v>9629</v>
      </c>
      <c r="C2600" s="4"/>
    </row>
    <row r="2601" ht="25.5" customHeight="1" spans="1:3">
      <c r="A2601" s="4">
        <v>511124</v>
      </c>
      <c r="B2601" s="4" t="s">
        <v>9630</v>
      </c>
      <c r="C2601" s="4"/>
    </row>
    <row r="2602" ht="25.5" customHeight="1" spans="1:3">
      <c r="A2602" s="4">
        <v>511126</v>
      </c>
      <c r="B2602" s="4" t="s">
        <v>9631</v>
      </c>
      <c r="C2602" s="4"/>
    </row>
    <row r="2603" ht="25.5" customHeight="1" spans="1:3">
      <c r="A2603" s="4">
        <v>511129</v>
      </c>
      <c r="B2603" s="4" t="s">
        <v>9632</v>
      </c>
      <c r="C2603" s="4"/>
    </row>
    <row r="2604" ht="38.25" customHeight="1" spans="1:3">
      <c r="A2604" s="4">
        <v>511132</v>
      </c>
      <c r="B2604" s="4" t="s">
        <v>9633</v>
      </c>
      <c r="C2604" s="4"/>
    </row>
    <row r="2605" ht="38.25" customHeight="1" spans="1:3">
      <c r="A2605" s="4">
        <v>511133</v>
      </c>
      <c r="B2605" s="4" t="s">
        <v>9634</v>
      </c>
      <c r="C2605" s="4"/>
    </row>
    <row r="2606" ht="25.5" customHeight="1" spans="1:3">
      <c r="A2606" s="4">
        <v>511181</v>
      </c>
      <c r="B2606" s="4" t="s">
        <v>9635</v>
      </c>
      <c r="C2606" s="4"/>
    </row>
    <row r="2607" spans="1:3">
      <c r="A2607" s="4">
        <v>511300</v>
      </c>
      <c r="B2607" s="4" t="s">
        <v>9636</v>
      </c>
      <c r="C2607" s="4"/>
    </row>
    <row r="2608" ht="25.5" customHeight="1" spans="1:3">
      <c r="A2608" s="4">
        <v>511301</v>
      </c>
      <c r="B2608" s="4" t="s">
        <v>9637</v>
      </c>
      <c r="C2608" s="4"/>
    </row>
    <row r="2609" ht="25.5" customHeight="1" spans="1:3">
      <c r="A2609" s="4">
        <v>511302</v>
      </c>
      <c r="B2609" s="4" t="s">
        <v>9638</v>
      </c>
      <c r="C2609" s="4"/>
    </row>
    <row r="2610" ht="25.5" customHeight="1" spans="1:3">
      <c r="A2610" s="4">
        <v>511303</v>
      </c>
      <c r="B2610" s="4" t="s">
        <v>9639</v>
      </c>
      <c r="C2610" s="4"/>
    </row>
    <row r="2611" ht="25.5" customHeight="1" spans="1:3">
      <c r="A2611" s="4">
        <v>511304</v>
      </c>
      <c r="B2611" s="4" t="s">
        <v>9640</v>
      </c>
      <c r="C2611" s="4"/>
    </row>
    <row r="2612" ht="25.5" customHeight="1" spans="1:3">
      <c r="A2612" s="4">
        <v>511321</v>
      </c>
      <c r="B2612" s="4" t="s">
        <v>9641</v>
      </c>
      <c r="C2612" s="4"/>
    </row>
    <row r="2613" ht="25.5" customHeight="1" spans="1:3">
      <c r="A2613" s="4">
        <v>511322</v>
      </c>
      <c r="B2613" s="4" t="s">
        <v>9642</v>
      </c>
      <c r="C2613" s="4"/>
    </row>
    <row r="2614" ht="25.5" customHeight="1" spans="1:3">
      <c r="A2614" s="4">
        <v>511323</v>
      </c>
      <c r="B2614" s="4" t="s">
        <v>9643</v>
      </c>
      <c r="C2614" s="4"/>
    </row>
    <row r="2615" ht="25.5" customHeight="1" spans="1:3">
      <c r="A2615" s="4">
        <v>511324</v>
      </c>
      <c r="B2615" s="4" t="s">
        <v>9644</v>
      </c>
      <c r="C2615" s="4"/>
    </row>
    <row r="2616" ht="25.5" customHeight="1" spans="1:3">
      <c r="A2616" s="4">
        <v>511325</v>
      </c>
      <c r="B2616" s="4" t="s">
        <v>9645</v>
      </c>
      <c r="C2616" s="4"/>
    </row>
    <row r="2617" ht="25.5" customHeight="1" spans="1:3">
      <c r="A2617" s="4">
        <v>511381</v>
      </c>
      <c r="B2617" s="4" t="s">
        <v>9646</v>
      </c>
      <c r="C2617" s="4"/>
    </row>
    <row r="2618" spans="1:3">
      <c r="A2618" s="4">
        <v>511400</v>
      </c>
      <c r="B2618" s="4" t="s">
        <v>9647</v>
      </c>
      <c r="C2618" s="4"/>
    </row>
    <row r="2619" ht="25.5" customHeight="1" spans="1:3">
      <c r="A2619" s="4">
        <v>511401</v>
      </c>
      <c r="B2619" s="4" t="s">
        <v>9648</v>
      </c>
      <c r="C2619" s="4"/>
    </row>
    <row r="2620" ht="25.5" customHeight="1" spans="1:3">
      <c r="A2620" s="4">
        <v>511402</v>
      </c>
      <c r="B2620" s="4" t="s">
        <v>9649</v>
      </c>
      <c r="C2620" s="4"/>
    </row>
    <row r="2621" ht="25.5" customHeight="1" spans="1:3">
      <c r="A2621" s="4">
        <v>511421</v>
      </c>
      <c r="B2621" s="4" t="s">
        <v>9650</v>
      </c>
      <c r="C2621" s="4"/>
    </row>
    <row r="2622" ht="25.5" customHeight="1" spans="1:3">
      <c r="A2622" s="4">
        <v>511422</v>
      </c>
      <c r="B2622" s="4" t="s">
        <v>9651</v>
      </c>
      <c r="C2622" s="4"/>
    </row>
    <row r="2623" ht="25.5" customHeight="1" spans="1:3">
      <c r="A2623" s="4">
        <v>511423</v>
      </c>
      <c r="B2623" s="4" t="s">
        <v>9652</v>
      </c>
      <c r="C2623" s="4"/>
    </row>
    <row r="2624" ht="25.5" customHeight="1" spans="1:3">
      <c r="A2624" s="4">
        <v>511424</v>
      </c>
      <c r="B2624" s="4" t="s">
        <v>9653</v>
      </c>
      <c r="C2624" s="4"/>
    </row>
    <row r="2625" ht="25.5" customHeight="1" spans="1:3">
      <c r="A2625" s="4">
        <v>511425</v>
      </c>
      <c r="B2625" s="4" t="s">
        <v>9654</v>
      </c>
      <c r="C2625" s="4"/>
    </row>
    <row r="2626" spans="1:3">
      <c r="A2626" s="4">
        <v>511500</v>
      </c>
      <c r="B2626" s="4" t="s">
        <v>9655</v>
      </c>
      <c r="C2626" s="4"/>
    </row>
    <row r="2627" ht="25.5" customHeight="1" spans="1:3">
      <c r="A2627" s="4">
        <v>511501</v>
      </c>
      <c r="B2627" s="4" t="s">
        <v>9656</v>
      </c>
      <c r="C2627" s="4"/>
    </row>
    <row r="2628" ht="25.5" customHeight="1" spans="1:3">
      <c r="A2628" s="4">
        <v>511502</v>
      </c>
      <c r="B2628" s="4" t="s">
        <v>9657</v>
      </c>
      <c r="C2628" s="4"/>
    </row>
    <row r="2629" ht="25.5" customHeight="1" spans="1:3">
      <c r="A2629" s="4">
        <v>511503</v>
      </c>
      <c r="B2629" s="4" t="s">
        <v>9658</v>
      </c>
      <c r="C2629" s="4"/>
    </row>
    <row r="2630" ht="25.5" customHeight="1" spans="1:3">
      <c r="A2630" s="4">
        <v>511521</v>
      </c>
      <c r="B2630" s="4" t="s">
        <v>9659</v>
      </c>
      <c r="C2630" s="4"/>
    </row>
    <row r="2631" ht="25.5" customHeight="1" spans="1:3">
      <c r="A2631" s="4">
        <v>511523</v>
      </c>
      <c r="B2631" s="4" t="s">
        <v>9660</v>
      </c>
      <c r="C2631" s="4"/>
    </row>
    <row r="2632" ht="25.5" customHeight="1" spans="1:3">
      <c r="A2632" s="4">
        <v>511524</v>
      </c>
      <c r="B2632" s="4" t="s">
        <v>9661</v>
      </c>
      <c r="C2632" s="4"/>
    </row>
    <row r="2633" spans="1:3">
      <c r="A2633" s="4">
        <v>511525</v>
      </c>
      <c r="B2633" s="4" t="s">
        <v>9662</v>
      </c>
      <c r="C2633" s="4"/>
    </row>
    <row r="2634" spans="1:3">
      <c r="A2634" s="4">
        <v>511526</v>
      </c>
      <c r="B2634" s="4" t="s">
        <v>9663</v>
      </c>
      <c r="C2634" s="4"/>
    </row>
    <row r="2635" ht="25.5" customHeight="1" spans="1:3">
      <c r="A2635" s="4">
        <v>511527</v>
      </c>
      <c r="B2635" s="4" t="s">
        <v>9664</v>
      </c>
      <c r="C2635" s="4"/>
    </row>
    <row r="2636" ht="25.5" customHeight="1" spans="1:3">
      <c r="A2636" s="4">
        <v>511528</v>
      </c>
      <c r="B2636" s="4" t="s">
        <v>9665</v>
      </c>
      <c r="C2636" s="4"/>
    </row>
    <row r="2637" ht="25.5" customHeight="1" spans="1:3">
      <c r="A2637" s="4">
        <v>511529</v>
      </c>
      <c r="B2637" s="4" t="s">
        <v>9666</v>
      </c>
      <c r="C2637" s="4"/>
    </row>
    <row r="2638" spans="1:3">
      <c r="A2638" s="4">
        <v>511600</v>
      </c>
      <c r="B2638" s="4" t="s">
        <v>9667</v>
      </c>
      <c r="C2638" s="4"/>
    </row>
    <row r="2639" ht="25.5" customHeight="1" spans="1:3">
      <c r="A2639" s="4">
        <v>511601</v>
      </c>
      <c r="B2639" s="4" t="s">
        <v>9668</v>
      </c>
      <c r="C2639" s="4"/>
    </row>
    <row r="2640" ht="25.5" customHeight="1" spans="1:3">
      <c r="A2640" s="4">
        <v>511602</v>
      </c>
      <c r="B2640" s="4" t="s">
        <v>9669</v>
      </c>
      <c r="C2640" s="4"/>
    </row>
    <row r="2641" ht="25.5" customHeight="1" spans="1:3">
      <c r="A2641" s="4">
        <v>511603</v>
      </c>
      <c r="B2641" s="4" t="s">
        <v>9670</v>
      </c>
      <c r="C2641" s="4"/>
    </row>
    <row r="2642" ht="25.5" customHeight="1" spans="1:3">
      <c r="A2642" s="4">
        <v>511621</v>
      </c>
      <c r="B2642" s="4" t="s">
        <v>9671</v>
      </c>
      <c r="C2642" s="4"/>
    </row>
    <row r="2643" ht="25.5" customHeight="1" spans="1:3">
      <c r="A2643" s="4">
        <v>511622</v>
      </c>
      <c r="B2643" s="4" t="s">
        <v>9672</v>
      </c>
      <c r="C2643" s="4"/>
    </row>
    <row r="2644" ht="25.5" customHeight="1" spans="1:3">
      <c r="A2644" s="4">
        <v>511623</v>
      </c>
      <c r="B2644" s="4" t="s">
        <v>9673</v>
      </c>
      <c r="C2644" s="4"/>
    </row>
    <row r="2645" ht="25.5" customHeight="1" spans="1:3">
      <c r="A2645" s="4">
        <v>511681</v>
      </c>
      <c r="B2645" s="4" t="s">
        <v>9674</v>
      </c>
      <c r="C2645" s="4"/>
    </row>
    <row r="2646" spans="1:3">
      <c r="A2646" s="4">
        <v>511700</v>
      </c>
      <c r="B2646" s="4" t="s">
        <v>9675</v>
      </c>
      <c r="C2646" s="4"/>
    </row>
    <row r="2647" ht="25.5" customHeight="1" spans="1:3">
      <c r="A2647" s="4">
        <v>511701</v>
      </c>
      <c r="B2647" s="4" t="s">
        <v>9676</v>
      </c>
      <c r="C2647" s="4"/>
    </row>
    <row r="2648" ht="25.5" customHeight="1" spans="1:3">
      <c r="A2648" s="4">
        <v>511702</v>
      </c>
      <c r="B2648" s="4" t="s">
        <v>9677</v>
      </c>
      <c r="C2648" s="4"/>
    </row>
    <row r="2649" ht="25.5" customHeight="1" spans="1:3">
      <c r="A2649" s="4">
        <v>511703</v>
      </c>
      <c r="B2649" s="4" t="s">
        <v>9678</v>
      </c>
      <c r="C2649" s="4"/>
    </row>
    <row r="2650" ht="25.5" customHeight="1" spans="1:3">
      <c r="A2650" s="4">
        <v>511722</v>
      </c>
      <c r="B2650" s="4" t="s">
        <v>9679</v>
      </c>
      <c r="C2650" s="4"/>
    </row>
    <row r="2651" ht="25.5" customHeight="1" spans="1:3">
      <c r="A2651" s="4">
        <v>511723</v>
      </c>
      <c r="B2651" s="4" t="s">
        <v>9680</v>
      </c>
      <c r="C2651" s="4"/>
    </row>
    <row r="2652" ht="25.5" customHeight="1" spans="1:3">
      <c r="A2652" s="4">
        <v>511724</v>
      </c>
      <c r="B2652" s="4" t="s">
        <v>9681</v>
      </c>
      <c r="C2652" s="4"/>
    </row>
    <row r="2653" spans="1:3">
      <c r="A2653" s="4">
        <v>511725</v>
      </c>
      <c r="B2653" s="4" t="s">
        <v>9682</v>
      </c>
      <c r="C2653" s="4"/>
    </row>
    <row r="2654" ht="25.5" customHeight="1" spans="1:3">
      <c r="A2654" s="4">
        <v>511781</v>
      </c>
      <c r="B2654" s="4" t="s">
        <v>9683</v>
      </c>
      <c r="C2654" s="4"/>
    </row>
    <row r="2655" spans="1:3">
      <c r="A2655" s="4">
        <v>511800</v>
      </c>
      <c r="B2655" s="4" t="s">
        <v>9684</v>
      </c>
      <c r="C2655" s="4"/>
    </row>
    <row r="2656" ht="25.5" customHeight="1" spans="1:3">
      <c r="A2656" s="4">
        <v>511801</v>
      </c>
      <c r="B2656" s="4" t="s">
        <v>9685</v>
      </c>
      <c r="C2656" s="4"/>
    </row>
    <row r="2657" ht="25.5" customHeight="1" spans="1:3">
      <c r="A2657" s="4">
        <v>511802</v>
      </c>
      <c r="B2657" s="4" t="s">
        <v>9686</v>
      </c>
      <c r="C2657" s="4"/>
    </row>
    <row r="2658" ht="25.5" customHeight="1" spans="1:3">
      <c r="A2658" s="4">
        <v>511803</v>
      </c>
      <c r="B2658" s="4" t="s">
        <v>9687</v>
      </c>
      <c r="C2658" s="4"/>
    </row>
    <row r="2659" ht="25.5" customHeight="1" spans="1:3">
      <c r="A2659" s="4">
        <v>511822</v>
      </c>
      <c r="B2659" s="4" t="s">
        <v>9688</v>
      </c>
      <c r="C2659" s="4"/>
    </row>
    <row r="2660" ht="25.5" customHeight="1" spans="1:3">
      <c r="A2660" s="4">
        <v>511823</v>
      </c>
      <c r="B2660" s="4" t="s">
        <v>9689</v>
      </c>
      <c r="C2660" s="4"/>
    </row>
    <row r="2661" ht="25.5" customHeight="1" spans="1:3">
      <c r="A2661" s="4">
        <v>511824</v>
      </c>
      <c r="B2661" s="4" t="s">
        <v>9690</v>
      </c>
      <c r="C2661" s="4"/>
    </row>
    <row r="2662" ht="25.5" customHeight="1" spans="1:3">
      <c r="A2662" s="4">
        <v>511825</v>
      </c>
      <c r="B2662" s="4" t="s">
        <v>9691</v>
      </c>
      <c r="C2662" s="4"/>
    </row>
    <row r="2663" ht="25.5" customHeight="1" spans="1:3">
      <c r="A2663" s="4">
        <v>511826</v>
      </c>
      <c r="B2663" s="4" t="s">
        <v>9692</v>
      </c>
      <c r="C2663" s="4"/>
    </row>
    <row r="2664" ht="25.5" customHeight="1" spans="1:3">
      <c r="A2664" s="4">
        <v>511827</v>
      </c>
      <c r="B2664" s="4" t="s">
        <v>9693</v>
      </c>
      <c r="C2664" s="4"/>
    </row>
    <row r="2665" spans="1:3">
      <c r="A2665" s="4">
        <v>511900</v>
      </c>
      <c r="B2665" s="4" t="s">
        <v>9694</v>
      </c>
      <c r="C2665" s="4"/>
    </row>
    <row r="2666" ht="25.5" customHeight="1" spans="1:3">
      <c r="A2666" s="4">
        <v>511901</v>
      </c>
      <c r="B2666" s="4" t="s">
        <v>9695</v>
      </c>
      <c r="C2666" s="4"/>
    </row>
    <row r="2667" ht="25.5" customHeight="1" spans="1:3">
      <c r="A2667" s="4">
        <v>511902</v>
      </c>
      <c r="B2667" s="4" t="s">
        <v>9696</v>
      </c>
      <c r="C2667" s="4"/>
    </row>
    <row r="2668" ht="25.5" customHeight="1" spans="1:3">
      <c r="A2668" s="4">
        <v>511903</v>
      </c>
      <c r="B2668" s="4" t="s">
        <v>9697</v>
      </c>
      <c r="C2668" s="4"/>
    </row>
    <row r="2669" ht="25.5" customHeight="1" spans="1:3">
      <c r="A2669" s="4">
        <v>511921</v>
      </c>
      <c r="B2669" s="4" t="s">
        <v>9698</v>
      </c>
      <c r="C2669" s="4"/>
    </row>
    <row r="2670" ht="25.5" customHeight="1" spans="1:3">
      <c r="A2670" s="4">
        <v>511922</v>
      </c>
      <c r="B2670" s="4" t="s">
        <v>9699</v>
      </c>
      <c r="C2670" s="4"/>
    </row>
    <row r="2671" ht="25.5" customHeight="1" spans="1:3">
      <c r="A2671" s="4">
        <v>511923</v>
      </c>
      <c r="B2671" s="4" t="s">
        <v>9700</v>
      </c>
      <c r="C2671" s="4"/>
    </row>
    <row r="2672" spans="1:3">
      <c r="A2672" s="4">
        <v>512000</v>
      </c>
      <c r="B2672" s="4" t="s">
        <v>9701</v>
      </c>
      <c r="C2672" s="4"/>
    </row>
    <row r="2673" ht="25.5" customHeight="1" spans="1:3">
      <c r="A2673" s="4">
        <v>512001</v>
      </c>
      <c r="B2673" s="4" t="s">
        <v>9702</v>
      </c>
      <c r="C2673" s="4"/>
    </row>
    <row r="2674" ht="25.5" customHeight="1" spans="1:3">
      <c r="A2674" s="4">
        <v>512002</v>
      </c>
      <c r="B2674" s="4" t="s">
        <v>9703</v>
      </c>
      <c r="C2674" s="4"/>
    </row>
    <row r="2675" ht="25.5" customHeight="1" spans="1:3">
      <c r="A2675" s="4">
        <v>512021</v>
      </c>
      <c r="B2675" s="4" t="s">
        <v>9704</v>
      </c>
      <c r="C2675" s="4"/>
    </row>
    <row r="2676" ht="25.5" customHeight="1" spans="1:3">
      <c r="A2676" s="4">
        <v>512022</v>
      </c>
      <c r="B2676" s="4" t="s">
        <v>9705</v>
      </c>
      <c r="C2676" s="4"/>
    </row>
    <row r="2677" ht="25.5" customHeight="1" spans="1:3">
      <c r="A2677" s="4">
        <v>512081</v>
      </c>
      <c r="B2677" s="4" t="s">
        <v>9706</v>
      </c>
      <c r="C2677" s="4"/>
    </row>
    <row r="2678" ht="38.25" customHeight="1" spans="1:3">
      <c r="A2678" s="4">
        <v>513200</v>
      </c>
      <c r="B2678" s="4" t="s">
        <v>9707</v>
      </c>
      <c r="C2678" s="4"/>
    </row>
    <row r="2679" ht="25.5" customHeight="1" spans="1:3">
      <c r="A2679" s="4">
        <v>513221</v>
      </c>
      <c r="B2679" s="4" t="s">
        <v>9708</v>
      </c>
      <c r="C2679" s="4"/>
    </row>
    <row r="2680" spans="1:3">
      <c r="A2680" s="4">
        <v>513222</v>
      </c>
      <c r="B2680" s="4" t="s">
        <v>9709</v>
      </c>
      <c r="C2680" s="4"/>
    </row>
    <row r="2681" spans="1:3">
      <c r="A2681" s="4">
        <v>513223</v>
      </c>
      <c r="B2681" s="4" t="s">
        <v>9710</v>
      </c>
      <c r="C2681" s="4"/>
    </row>
    <row r="2682" ht="25.5" customHeight="1" spans="1:3">
      <c r="A2682" s="4">
        <v>513224</v>
      </c>
      <c r="B2682" s="4" t="s">
        <v>9711</v>
      </c>
      <c r="C2682" s="4"/>
    </row>
    <row r="2683" ht="25.5" customHeight="1" spans="1:3">
      <c r="A2683" s="4">
        <v>513225</v>
      </c>
      <c r="B2683" s="4" t="s">
        <v>9712</v>
      </c>
      <c r="C2683" s="4"/>
    </row>
    <row r="2684" ht="25.5" customHeight="1" spans="1:3">
      <c r="A2684" s="4">
        <v>513226</v>
      </c>
      <c r="B2684" s="4" t="s">
        <v>9713</v>
      </c>
      <c r="C2684" s="4"/>
    </row>
    <row r="2685" ht="25.5" customHeight="1" spans="1:3">
      <c r="A2685" s="4">
        <v>513227</v>
      </c>
      <c r="B2685" s="4" t="s">
        <v>9714</v>
      </c>
      <c r="C2685" s="4"/>
    </row>
    <row r="2686" ht="25.5" customHeight="1" spans="1:3">
      <c r="A2686" s="4">
        <v>513228</v>
      </c>
      <c r="B2686" s="4" t="s">
        <v>9715</v>
      </c>
      <c r="C2686" s="4"/>
    </row>
    <row r="2687" ht="25.5" customHeight="1" spans="1:3">
      <c r="A2687" s="4">
        <v>513229</v>
      </c>
      <c r="B2687" s="4" t="s">
        <v>9716</v>
      </c>
      <c r="C2687" s="4"/>
    </row>
    <row r="2688" ht="25.5" customHeight="1" spans="1:3">
      <c r="A2688" s="4">
        <v>513230</v>
      </c>
      <c r="B2688" s="4" t="s">
        <v>9717</v>
      </c>
      <c r="C2688" s="4"/>
    </row>
    <row r="2689" ht="25.5" customHeight="1" spans="1:3">
      <c r="A2689" s="4">
        <v>513231</v>
      </c>
      <c r="B2689" s="4" t="s">
        <v>9718</v>
      </c>
      <c r="C2689" s="4"/>
    </row>
    <row r="2690" ht="25.5" customHeight="1" spans="1:3">
      <c r="A2690" s="4">
        <v>513232</v>
      </c>
      <c r="B2690" s="4" t="s">
        <v>9719</v>
      </c>
      <c r="C2690" s="4"/>
    </row>
    <row r="2691" ht="25.5" customHeight="1" spans="1:3">
      <c r="A2691" s="4">
        <v>513233</v>
      </c>
      <c r="B2691" s="4" t="s">
        <v>9720</v>
      </c>
      <c r="C2691" s="4"/>
    </row>
    <row r="2692" ht="25.5" customHeight="1" spans="1:3">
      <c r="A2692" s="4">
        <v>513300</v>
      </c>
      <c r="B2692" s="4" t="s">
        <v>9721</v>
      </c>
      <c r="C2692" s="4"/>
    </row>
    <row r="2693" ht="25.5" customHeight="1" spans="1:3">
      <c r="A2693" s="4">
        <v>513321</v>
      </c>
      <c r="B2693" s="4" t="s">
        <v>9722</v>
      </c>
      <c r="C2693" s="4"/>
    </row>
    <row r="2694" ht="25.5" customHeight="1" spans="1:3">
      <c r="A2694" s="4">
        <v>513322</v>
      </c>
      <c r="B2694" s="4" t="s">
        <v>9723</v>
      </c>
      <c r="C2694" s="4"/>
    </row>
    <row r="2695" ht="25.5" customHeight="1" spans="1:3">
      <c r="A2695" s="4">
        <v>513323</v>
      </c>
      <c r="B2695" s="4" t="s">
        <v>9724</v>
      </c>
      <c r="C2695" s="4"/>
    </row>
    <row r="2696" ht="25.5" customHeight="1" spans="1:3">
      <c r="A2696" s="4">
        <v>513324</v>
      </c>
      <c r="B2696" s="4" t="s">
        <v>9725</v>
      </c>
      <c r="C2696" s="4"/>
    </row>
    <row r="2697" ht="25.5" customHeight="1" spans="1:3">
      <c r="A2697" s="4">
        <v>513325</v>
      </c>
      <c r="B2697" s="4" t="s">
        <v>9726</v>
      </c>
      <c r="C2697" s="4"/>
    </row>
    <row r="2698" ht="25.5" customHeight="1" spans="1:3">
      <c r="A2698" s="4">
        <v>513326</v>
      </c>
      <c r="B2698" s="4" t="s">
        <v>9727</v>
      </c>
      <c r="C2698" s="4"/>
    </row>
    <row r="2699" ht="25.5" customHeight="1" spans="1:3">
      <c r="A2699" s="4">
        <v>513327</v>
      </c>
      <c r="B2699" s="4" t="s">
        <v>9728</v>
      </c>
      <c r="C2699" s="4"/>
    </row>
    <row r="2700" ht="25.5" customHeight="1" spans="1:3">
      <c r="A2700" s="4">
        <v>513328</v>
      </c>
      <c r="B2700" s="4" t="s">
        <v>9729</v>
      </c>
      <c r="C2700" s="4"/>
    </row>
    <row r="2701" ht="25.5" customHeight="1" spans="1:3">
      <c r="A2701" s="4">
        <v>513329</v>
      </c>
      <c r="B2701" s="4" t="s">
        <v>9730</v>
      </c>
      <c r="C2701" s="4"/>
    </row>
    <row r="2702" ht="25.5" customHeight="1" spans="1:3">
      <c r="A2702" s="4">
        <v>513330</v>
      </c>
      <c r="B2702" s="4" t="s">
        <v>9731</v>
      </c>
      <c r="C2702" s="4"/>
    </row>
    <row r="2703" ht="25.5" customHeight="1" spans="1:3">
      <c r="A2703" s="4">
        <v>513331</v>
      </c>
      <c r="B2703" s="4" t="s">
        <v>9732</v>
      </c>
      <c r="C2703" s="4"/>
    </row>
    <row r="2704" ht="25.5" customHeight="1" spans="1:3">
      <c r="A2704" s="4">
        <v>513332</v>
      </c>
      <c r="B2704" s="4" t="s">
        <v>9733</v>
      </c>
      <c r="C2704" s="4"/>
    </row>
    <row r="2705" ht="25.5" customHeight="1" spans="1:3">
      <c r="A2705" s="4">
        <v>513333</v>
      </c>
      <c r="B2705" s="4" t="s">
        <v>9734</v>
      </c>
      <c r="C2705" s="4"/>
    </row>
    <row r="2706" ht="25.5" customHeight="1" spans="1:3">
      <c r="A2706" s="4">
        <v>513334</v>
      </c>
      <c r="B2706" s="4" t="s">
        <v>9735</v>
      </c>
      <c r="C2706" s="4"/>
    </row>
    <row r="2707" ht="25.5" customHeight="1" spans="1:3">
      <c r="A2707" s="4">
        <v>513335</v>
      </c>
      <c r="B2707" s="4" t="s">
        <v>9736</v>
      </c>
      <c r="C2707" s="4"/>
    </row>
    <row r="2708" ht="25.5" customHeight="1" spans="1:3">
      <c r="A2708" s="4">
        <v>513336</v>
      </c>
      <c r="B2708" s="4" t="s">
        <v>9737</v>
      </c>
      <c r="C2708" s="4"/>
    </row>
    <row r="2709" ht="25.5" customHeight="1" spans="1:3">
      <c r="A2709" s="4">
        <v>513337</v>
      </c>
      <c r="B2709" s="4" t="s">
        <v>9738</v>
      </c>
      <c r="C2709" s="4"/>
    </row>
    <row r="2710" ht="25.5" customHeight="1" spans="1:3">
      <c r="A2710" s="4">
        <v>513338</v>
      </c>
      <c r="B2710" s="4" t="s">
        <v>9739</v>
      </c>
      <c r="C2710" s="4"/>
    </row>
    <row r="2711" ht="25.5" customHeight="1" spans="1:3">
      <c r="A2711" s="4">
        <v>513400</v>
      </c>
      <c r="B2711" s="4" t="s">
        <v>9740</v>
      </c>
      <c r="C2711" s="4"/>
    </row>
    <row r="2712" ht="25.5" customHeight="1" spans="1:3">
      <c r="A2712" s="4">
        <v>513401</v>
      </c>
      <c r="B2712" s="4" t="s">
        <v>9741</v>
      </c>
      <c r="C2712" s="4"/>
    </row>
    <row r="2713" ht="38.25" customHeight="1" spans="1:3">
      <c r="A2713" s="4">
        <v>513422</v>
      </c>
      <c r="B2713" s="4" t="s">
        <v>9742</v>
      </c>
      <c r="C2713" s="4"/>
    </row>
    <row r="2714" ht="25.5" customHeight="1" spans="1:3">
      <c r="A2714" s="4">
        <v>513423</v>
      </c>
      <c r="B2714" s="4" t="s">
        <v>9743</v>
      </c>
      <c r="C2714" s="4"/>
    </row>
    <row r="2715" ht="25.5" customHeight="1" spans="1:3">
      <c r="A2715" s="4">
        <v>513424</v>
      </c>
      <c r="B2715" s="4" t="s">
        <v>9744</v>
      </c>
      <c r="C2715" s="4"/>
    </row>
    <row r="2716" ht="25.5" customHeight="1" spans="1:3">
      <c r="A2716" s="4">
        <v>513425</v>
      </c>
      <c r="B2716" s="4" t="s">
        <v>9745</v>
      </c>
      <c r="C2716" s="4"/>
    </row>
    <row r="2717" ht="25.5" customHeight="1" spans="1:3">
      <c r="A2717" s="4">
        <v>513426</v>
      </c>
      <c r="B2717" s="4" t="s">
        <v>9746</v>
      </c>
      <c r="C2717" s="4"/>
    </row>
    <row r="2718" ht="25.5" customHeight="1" spans="1:3">
      <c r="A2718" s="4">
        <v>513427</v>
      </c>
      <c r="B2718" s="4" t="s">
        <v>9747</v>
      </c>
      <c r="C2718" s="4"/>
    </row>
    <row r="2719" ht="25.5" customHeight="1" spans="1:3">
      <c r="A2719" s="4">
        <v>513428</v>
      </c>
      <c r="B2719" s="4" t="s">
        <v>9748</v>
      </c>
      <c r="C2719" s="4"/>
    </row>
    <row r="2720" ht="25.5" customHeight="1" spans="1:3">
      <c r="A2720" s="4">
        <v>513429</v>
      </c>
      <c r="B2720" s="4" t="s">
        <v>9749</v>
      </c>
      <c r="C2720" s="4"/>
    </row>
    <row r="2721" ht="25.5" customHeight="1" spans="1:3">
      <c r="A2721" s="4">
        <v>513430</v>
      </c>
      <c r="B2721" s="4" t="s">
        <v>9750</v>
      </c>
      <c r="C2721" s="4"/>
    </row>
    <row r="2722" ht="25.5" customHeight="1" spans="1:3">
      <c r="A2722" s="4">
        <v>513431</v>
      </c>
      <c r="B2722" s="4" t="s">
        <v>9751</v>
      </c>
      <c r="C2722" s="4"/>
    </row>
    <row r="2723" ht="25.5" customHeight="1" spans="1:3">
      <c r="A2723" s="4">
        <v>513432</v>
      </c>
      <c r="B2723" s="4" t="s">
        <v>9752</v>
      </c>
      <c r="C2723" s="4"/>
    </row>
    <row r="2724" ht="25.5" customHeight="1" spans="1:3">
      <c r="A2724" s="4">
        <v>513433</v>
      </c>
      <c r="B2724" s="4" t="s">
        <v>9753</v>
      </c>
      <c r="C2724" s="4"/>
    </row>
    <row r="2725" ht="25.5" customHeight="1" spans="1:3">
      <c r="A2725" s="4">
        <v>513434</v>
      </c>
      <c r="B2725" s="4" t="s">
        <v>9754</v>
      </c>
      <c r="C2725" s="4"/>
    </row>
    <row r="2726" ht="25.5" customHeight="1" spans="1:3">
      <c r="A2726" s="4">
        <v>513435</v>
      </c>
      <c r="B2726" s="4" t="s">
        <v>9755</v>
      </c>
      <c r="C2726" s="4"/>
    </row>
    <row r="2727" ht="25.5" customHeight="1" spans="1:3">
      <c r="A2727" s="4">
        <v>513436</v>
      </c>
      <c r="B2727" s="4" t="s">
        <v>9756</v>
      </c>
      <c r="C2727" s="4"/>
    </row>
    <row r="2728" ht="25.5" customHeight="1" spans="1:3">
      <c r="A2728" s="4">
        <v>513437</v>
      </c>
      <c r="B2728" s="4" t="s">
        <v>9757</v>
      </c>
      <c r="C2728" s="4"/>
    </row>
    <row r="2729" spans="1:3">
      <c r="A2729" s="4">
        <v>520000</v>
      </c>
      <c r="B2729" s="4" t="s">
        <v>9758</v>
      </c>
      <c r="C2729" s="4"/>
    </row>
    <row r="2730" spans="1:3">
      <c r="A2730" s="4">
        <v>520100</v>
      </c>
      <c r="B2730" s="4" t="s">
        <v>9759</v>
      </c>
      <c r="C2730" s="4"/>
    </row>
    <row r="2731" ht="25.5" customHeight="1" spans="1:3">
      <c r="A2731" s="4">
        <v>520101</v>
      </c>
      <c r="B2731" s="4" t="s">
        <v>9760</v>
      </c>
      <c r="C2731" s="4"/>
    </row>
    <row r="2732" ht="25.5" customHeight="1" spans="1:3">
      <c r="A2732" s="4">
        <v>520102</v>
      </c>
      <c r="B2732" s="4" t="s">
        <v>9761</v>
      </c>
      <c r="C2732" s="4"/>
    </row>
    <row r="2733" ht="25.5" customHeight="1" spans="1:3">
      <c r="A2733" s="4">
        <v>520103</v>
      </c>
      <c r="B2733" s="4" t="s">
        <v>9762</v>
      </c>
      <c r="C2733" s="4"/>
    </row>
    <row r="2734" ht="25.5" customHeight="1" spans="1:3">
      <c r="A2734" s="4">
        <v>520111</v>
      </c>
      <c r="B2734" s="4" t="s">
        <v>9763</v>
      </c>
      <c r="C2734" s="4"/>
    </row>
    <row r="2735" ht="25.5" customHeight="1" spans="1:3">
      <c r="A2735" s="4">
        <v>520112</v>
      </c>
      <c r="B2735" s="4" t="s">
        <v>9764</v>
      </c>
      <c r="C2735" s="4"/>
    </row>
    <row r="2736" ht="25.5" customHeight="1" spans="1:3">
      <c r="A2736" s="4">
        <v>520113</v>
      </c>
      <c r="B2736" s="4" t="s">
        <v>9765</v>
      </c>
      <c r="C2736" s="4"/>
    </row>
    <row r="2737" ht="25.5" customHeight="1" spans="1:3">
      <c r="A2737" s="4">
        <v>520115</v>
      </c>
      <c r="B2737" s="4" t="s">
        <v>9766</v>
      </c>
      <c r="C2737" s="4"/>
    </row>
    <row r="2738" ht="25.5" customHeight="1" spans="1:3">
      <c r="A2738" s="4">
        <v>520121</v>
      </c>
      <c r="B2738" s="4" t="s">
        <v>9767</v>
      </c>
      <c r="C2738" s="4"/>
    </row>
    <row r="2739" ht="25.5" customHeight="1" spans="1:3">
      <c r="A2739" s="4">
        <v>520122</v>
      </c>
      <c r="B2739" s="4" t="s">
        <v>9768</v>
      </c>
      <c r="C2739" s="4"/>
    </row>
    <row r="2740" ht="25.5" customHeight="1" spans="1:3">
      <c r="A2740" s="4">
        <v>520123</v>
      </c>
      <c r="B2740" s="4" t="s">
        <v>9769</v>
      </c>
      <c r="C2740" s="4"/>
    </row>
    <row r="2741" ht="25.5" customHeight="1" spans="1:3">
      <c r="A2741" s="4">
        <v>520181</v>
      </c>
      <c r="B2741" s="4" t="s">
        <v>9770</v>
      </c>
      <c r="C2741" s="4"/>
    </row>
    <row r="2742" ht="25.5" customHeight="1" spans="1:3">
      <c r="A2742" s="4">
        <v>520200</v>
      </c>
      <c r="B2742" s="4" t="s">
        <v>9771</v>
      </c>
      <c r="C2742" s="4"/>
    </row>
    <row r="2743" ht="25.5" customHeight="1" spans="1:3">
      <c r="A2743" s="4">
        <v>520201</v>
      </c>
      <c r="B2743" s="4" t="s">
        <v>9772</v>
      </c>
      <c r="C2743" s="4"/>
    </row>
    <row r="2744" ht="25.5" customHeight="1" spans="1:3">
      <c r="A2744" s="4">
        <v>520203</v>
      </c>
      <c r="B2744" s="4" t="s">
        <v>9773</v>
      </c>
      <c r="C2744" s="4"/>
    </row>
    <row r="2745" ht="25.5" customHeight="1" spans="1:3">
      <c r="A2745" s="4">
        <v>520221</v>
      </c>
      <c r="B2745" s="4" t="s">
        <v>9774</v>
      </c>
      <c r="C2745" s="4"/>
    </row>
    <row r="2746" spans="1:3">
      <c r="A2746" s="4">
        <v>520222</v>
      </c>
      <c r="B2746" s="4" t="s">
        <v>9775</v>
      </c>
      <c r="C2746" s="4"/>
    </row>
    <row r="2747" spans="1:3">
      <c r="A2747" s="4">
        <v>520300</v>
      </c>
      <c r="B2747" s="4" t="s">
        <v>9776</v>
      </c>
      <c r="C2747" s="4"/>
    </row>
    <row r="2748" ht="25.5" customHeight="1" spans="1:3">
      <c r="A2748" s="4">
        <v>520301</v>
      </c>
      <c r="B2748" s="4" t="s">
        <v>9777</v>
      </c>
      <c r="C2748" s="4"/>
    </row>
    <row r="2749" ht="25.5" customHeight="1" spans="1:3">
      <c r="A2749" s="4">
        <v>520302</v>
      </c>
      <c r="B2749" s="4" t="s">
        <v>9778</v>
      </c>
      <c r="C2749" s="4"/>
    </row>
    <row r="2750" ht="25.5" customHeight="1" spans="1:3">
      <c r="A2750" s="4">
        <v>520303</v>
      </c>
      <c r="B2750" s="4" t="s">
        <v>9779</v>
      </c>
      <c r="C2750" s="4"/>
    </row>
    <row r="2751" ht="25.5" customHeight="1" spans="1:3">
      <c r="A2751" s="4">
        <v>520321</v>
      </c>
      <c r="B2751" s="4" t="s">
        <v>9780</v>
      </c>
      <c r="C2751" s="4"/>
    </row>
    <row r="2752" ht="25.5" customHeight="1" spans="1:3">
      <c r="A2752" s="4">
        <v>520322</v>
      </c>
      <c r="B2752" s="4" t="s">
        <v>9781</v>
      </c>
      <c r="C2752" s="4"/>
    </row>
    <row r="2753" ht="25.5" customHeight="1" spans="1:3">
      <c r="A2753" s="4">
        <v>520323</v>
      </c>
      <c r="B2753" s="4" t="s">
        <v>9782</v>
      </c>
      <c r="C2753" s="4"/>
    </row>
    <row r="2754" ht="25.5" customHeight="1" spans="1:3">
      <c r="A2754" s="4">
        <v>520324</v>
      </c>
      <c r="B2754" s="4" t="s">
        <v>9783</v>
      </c>
      <c r="C2754" s="4"/>
    </row>
    <row r="2755" ht="38.25" customHeight="1" spans="1:3">
      <c r="A2755" s="4">
        <v>520325</v>
      </c>
      <c r="B2755" s="4" t="s">
        <v>9784</v>
      </c>
      <c r="C2755" s="4"/>
    </row>
    <row r="2756" ht="38.25" customHeight="1" spans="1:3">
      <c r="A2756" s="4">
        <v>520326</v>
      </c>
      <c r="B2756" s="4" t="s">
        <v>9785</v>
      </c>
      <c r="C2756" s="4"/>
    </row>
    <row r="2757" ht="25.5" customHeight="1" spans="1:3">
      <c r="A2757" s="4">
        <v>520327</v>
      </c>
      <c r="B2757" s="4" t="s">
        <v>9786</v>
      </c>
      <c r="C2757" s="4"/>
    </row>
    <row r="2758" ht="25.5" customHeight="1" spans="1:3">
      <c r="A2758" s="4">
        <v>520328</v>
      </c>
      <c r="B2758" s="4" t="s">
        <v>9787</v>
      </c>
      <c r="C2758" s="4"/>
    </row>
    <row r="2759" ht="25.5" customHeight="1" spans="1:3">
      <c r="A2759" s="4">
        <v>520329</v>
      </c>
      <c r="B2759" s="4" t="s">
        <v>9788</v>
      </c>
      <c r="C2759" s="4"/>
    </row>
    <row r="2760" ht="25.5" customHeight="1" spans="1:3">
      <c r="A2760" s="4">
        <v>520330</v>
      </c>
      <c r="B2760" s="4" t="s">
        <v>9789</v>
      </c>
      <c r="C2760" s="4"/>
    </row>
    <row r="2761" ht="25.5" customHeight="1" spans="1:3">
      <c r="A2761" s="4">
        <v>520381</v>
      </c>
      <c r="B2761" s="4" t="s">
        <v>9790</v>
      </c>
      <c r="C2761" s="4"/>
    </row>
    <row r="2762" ht="25.5" customHeight="1" spans="1:3">
      <c r="A2762" s="4">
        <v>520382</v>
      </c>
      <c r="B2762" s="4" t="s">
        <v>9791</v>
      </c>
      <c r="C2762" s="4"/>
    </row>
    <row r="2763" spans="1:3">
      <c r="A2763" s="4">
        <v>520400</v>
      </c>
      <c r="B2763" s="4" t="s">
        <v>9792</v>
      </c>
      <c r="C2763" s="4"/>
    </row>
    <row r="2764" ht="25.5" customHeight="1" spans="1:3">
      <c r="A2764" s="4">
        <v>520401</v>
      </c>
      <c r="B2764" s="4" t="s">
        <v>9793</v>
      </c>
      <c r="C2764" s="4"/>
    </row>
    <row r="2765" ht="25.5" customHeight="1" spans="1:3">
      <c r="A2765" s="4">
        <v>520402</v>
      </c>
      <c r="B2765" s="4" t="s">
        <v>9794</v>
      </c>
      <c r="C2765" s="4"/>
    </row>
    <row r="2766" ht="25.5" customHeight="1" spans="1:3">
      <c r="A2766" s="4">
        <v>520421</v>
      </c>
      <c r="B2766" s="4" t="s">
        <v>9795</v>
      </c>
      <c r="C2766" s="4"/>
    </row>
    <row r="2767" ht="25.5" customHeight="1" spans="1:3">
      <c r="A2767" s="4">
        <v>520422</v>
      </c>
      <c r="B2767" s="4" t="s">
        <v>9796</v>
      </c>
      <c r="C2767" s="4"/>
    </row>
    <row r="2768" ht="38.25" customHeight="1" spans="1:3">
      <c r="A2768" s="4">
        <v>520423</v>
      </c>
      <c r="B2768" s="4" t="s">
        <v>9797</v>
      </c>
      <c r="C2768" s="4"/>
    </row>
    <row r="2769" ht="38.25" customHeight="1" spans="1:3">
      <c r="A2769" s="4">
        <v>520424</v>
      </c>
      <c r="B2769" s="4" t="s">
        <v>9798</v>
      </c>
      <c r="C2769" s="4"/>
    </row>
    <row r="2770" ht="38.25" customHeight="1" spans="1:3">
      <c r="A2770" s="4">
        <v>520425</v>
      </c>
      <c r="B2770" s="4" t="s">
        <v>9799</v>
      </c>
      <c r="C2770" s="4"/>
    </row>
    <row r="2771" spans="1:3">
      <c r="A2771" s="4">
        <v>520500</v>
      </c>
      <c r="B2771" s="4" t="s">
        <v>9800</v>
      </c>
      <c r="C2771" s="4"/>
    </row>
    <row r="2772" ht="25.5" customHeight="1" spans="1:3">
      <c r="A2772" s="4">
        <v>520501</v>
      </c>
      <c r="B2772" s="4" t="s">
        <v>9801</v>
      </c>
      <c r="C2772" s="4"/>
    </row>
    <row r="2773" ht="25.5" customHeight="1" spans="1:3">
      <c r="A2773" s="4">
        <v>520502</v>
      </c>
      <c r="B2773" s="4" t="s">
        <v>9802</v>
      </c>
      <c r="C2773" s="4"/>
    </row>
    <row r="2774" ht="25.5" customHeight="1" spans="1:3">
      <c r="A2774" s="4">
        <v>520521</v>
      </c>
      <c r="B2774" s="4" t="s">
        <v>9803</v>
      </c>
      <c r="C2774" s="4"/>
    </row>
    <row r="2775" ht="25.5" customHeight="1" spans="1:3">
      <c r="A2775" s="4">
        <v>520522</v>
      </c>
      <c r="B2775" s="4" t="s">
        <v>9804</v>
      </c>
      <c r="C2775" s="4"/>
    </row>
    <row r="2776" ht="25.5" customHeight="1" spans="1:3">
      <c r="A2776" s="4">
        <v>520523</v>
      </c>
      <c r="B2776" s="4" t="s">
        <v>9805</v>
      </c>
      <c r="C2776" s="4"/>
    </row>
    <row r="2777" ht="25.5" customHeight="1" spans="1:3">
      <c r="A2777" s="4">
        <v>520524</v>
      </c>
      <c r="B2777" s="4" t="s">
        <v>9806</v>
      </c>
      <c r="C2777" s="4"/>
    </row>
    <row r="2778" ht="25.5" customHeight="1" spans="1:3">
      <c r="A2778" s="4">
        <v>520525</v>
      </c>
      <c r="B2778" s="4" t="s">
        <v>9807</v>
      </c>
      <c r="C2778" s="4"/>
    </row>
    <row r="2779" ht="51" customHeight="1" spans="1:3">
      <c r="A2779" s="4">
        <v>520526</v>
      </c>
      <c r="B2779" s="4" t="s">
        <v>9808</v>
      </c>
      <c r="C2779" s="4"/>
    </row>
    <row r="2780" ht="25.5" customHeight="1" spans="1:3">
      <c r="A2780" s="4">
        <v>520527</v>
      </c>
      <c r="B2780" s="4" t="s">
        <v>9809</v>
      </c>
      <c r="C2780" s="4"/>
    </row>
    <row r="2781" spans="1:3">
      <c r="A2781" s="4">
        <v>520600</v>
      </c>
      <c r="B2781" s="4" t="s">
        <v>9810</v>
      </c>
      <c r="C2781" s="4"/>
    </row>
    <row r="2782" ht="25.5" customHeight="1" spans="1:3">
      <c r="A2782" s="4">
        <v>520601</v>
      </c>
      <c r="B2782" s="4" t="s">
        <v>9811</v>
      </c>
      <c r="C2782" s="4"/>
    </row>
    <row r="2783" ht="25.5" customHeight="1" spans="1:3">
      <c r="A2783" s="4">
        <v>520602</v>
      </c>
      <c r="B2783" s="4" t="s">
        <v>9812</v>
      </c>
      <c r="C2783" s="4"/>
    </row>
    <row r="2784" ht="25.5" customHeight="1" spans="1:3">
      <c r="A2784" s="4">
        <v>520603</v>
      </c>
      <c r="B2784" s="4" t="s">
        <v>9813</v>
      </c>
      <c r="C2784" s="4"/>
    </row>
    <row r="2785" ht="25.5" customHeight="1" spans="1:3">
      <c r="A2785" s="4">
        <v>520621</v>
      </c>
      <c r="B2785" s="4" t="s">
        <v>9814</v>
      </c>
      <c r="C2785" s="4"/>
    </row>
    <row r="2786" ht="38.25" customHeight="1" spans="1:3">
      <c r="A2786" s="4">
        <v>520622</v>
      </c>
      <c r="B2786" s="4" t="s">
        <v>9815</v>
      </c>
      <c r="C2786" s="4"/>
    </row>
    <row r="2787" ht="25.5" customHeight="1" spans="1:3">
      <c r="A2787" s="4">
        <v>520623</v>
      </c>
      <c r="B2787" s="4" t="s">
        <v>9816</v>
      </c>
      <c r="C2787" s="4"/>
    </row>
    <row r="2788" ht="25.5" customHeight="1" spans="1:3">
      <c r="A2788" s="4">
        <v>520624</v>
      </c>
      <c r="B2788" s="4" t="s">
        <v>9817</v>
      </c>
      <c r="C2788" s="4"/>
    </row>
    <row r="2789" ht="38.25" customHeight="1" spans="1:3">
      <c r="A2789" s="4">
        <v>520625</v>
      </c>
      <c r="B2789" s="4" t="s">
        <v>9818</v>
      </c>
      <c r="C2789" s="4"/>
    </row>
    <row r="2790" ht="25.5" customHeight="1" spans="1:3">
      <c r="A2790" s="4">
        <v>520626</v>
      </c>
      <c r="B2790" s="4" t="s">
        <v>9819</v>
      </c>
      <c r="C2790" s="4"/>
    </row>
    <row r="2791" ht="38.25" customHeight="1" spans="1:3">
      <c r="A2791" s="4">
        <v>520627</v>
      </c>
      <c r="B2791" s="4" t="s">
        <v>9820</v>
      </c>
      <c r="C2791" s="4"/>
    </row>
    <row r="2792" ht="38.25" customHeight="1" spans="1:3">
      <c r="A2792" s="4">
        <v>520628</v>
      </c>
      <c r="B2792" s="4" t="s">
        <v>9821</v>
      </c>
      <c r="C2792" s="4"/>
    </row>
    <row r="2793" ht="38.25" customHeight="1" spans="1:3">
      <c r="A2793" s="4">
        <v>522300</v>
      </c>
      <c r="B2793" s="4" t="s">
        <v>9822</v>
      </c>
      <c r="C2793" s="4"/>
    </row>
    <row r="2794" ht="25.5" customHeight="1" spans="1:3">
      <c r="A2794" s="4">
        <v>522301</v>
      </c>
      <c r="B2794" s="4" t="s">
        <v>9823</v>
      </c>
      <c r="C2794" s="4"/>
    </row>
    <row r="2795" ht="25.5" customHeight="1" spans="1:3">
      <c r="A2795" s="4">
        <v>522322</v>
      </c>
      <c r="B2795" s="4" t="s">
        <v>9824</v>
      </c>
      <c r="C2795" s="4"/>
    </row>
    <row r="2796" ht="25.5" customHeight="1" spans="1:3">
      <c r="A2796" s="4">
        <v>522323</v>
      </c>
      <c r="B2796" s="4" t="s">
        <v>9825</v>
      </c>
      <c r="C2796" s="4"/>
    </row>
    <row r="2797" ht="25.5" customHeight="1" spans="1:3">
      <c r="A2797" s="4">
        <v>522324</v>
      </c>
      <c r="B2797" s="4" t="s">
        <v>9826</v>
      </c>
      <c r="C2797" s="4"/>
    </row>
    <row r="2798" ht="25.5" customHeight="1" spans="1:3">
      <c r="A2798" s="4">
        <v>522325</v>
      </c>
      <c r="B2798" s="4" t="s">
        <v>9827</v>
      </c>
      <c r="C2798" s="4"/>
    </row>
    <row r="2799" ht="25.5" customHeight="1" spans="1:3">
      <c r="A2799" s="4">
        <v>522326</v>
      </c>
      <c r="B2799" s="4" t="s">
        <v>9828</v>
      </c>
      <c r="C2799" s="4"/>
    </row>
    <row r="2800" ht="25.5" customHeight="1" spans="1:3">
      <c r="A2800" s="4">
        <v>522327</v>
      </c>
      <c r="B2800" s="4" t="s">
        <v>9829</v>
      </c>
      <c r="C2800" s="4"/>
    </row>
    <row r="2801" ht="25.5" customHeight="1" spans="1:3">
      <c r="A2801" s="4">
        <v>522328</v>
      </c>
      <c r="B2801" s="4" t="s">
        <v>9830</v>
      </c>
      <c r="C2801" s="4"/>
    </row>
    <row r="2802" ht="38.25" customHeight="1" spans="1:3">
      <c r="A2802" s="4">
        <v>522600</v>
      </c>
      <c r="B2802" s="4" t="s">
        <v>9831</v>
      </c>
      <c r="C2802" s="4"/>
    </row>
    <row r="2803" ht="25.5" customHeight="1" spans="1:3">
      <c r="A2803" s="4">
        <v>522601</v>
      </c>
      <c r="B2803" s="4" t="s">
        <v>9832</v>
      </c>
      <c r="C2803" s="4"/>
    </row>
    <row r="2804" ht="25.5" customHeight="1" spans="1:3">
      <c r="A2804" s="4">
        <v>522622</v>
      </c>
      <c r="B2804" s="4" t="s">
        <v>9833</v>
      </c>
      <c r="C2804" s="4"/>
    </row>
    <row r="2805" ht="25.5" customHeight="1" spans="1:3">
      <c r="A2805" s="4">
        <v>522623</v>
      </c>
      <c r="B2805" s="4" t="s">
        <v>9834</v>
      </c>
      <c r="C2805" s="4"/>
    </row>
    <row r="2806" ht="25.5" customHeight="1" spans="1:3">
      <c r="A2806" s="4">
        <v>522624</v>
      </c>
      <c r="B2806" s="4" t="s">
        <v>9835</v>
      </c>
      <c r="C2806" s="4"/>
    </row>
    <row r="2807" ht="25.5" customHeight="1" spans="1:3">
      <c r="A2807" s="4">
        <v>522625</v>
      </c>
      <c r="B2807" s="4" t="s">
        <v>9836</v>
      </c>
      <c r="C2807" s="4"/>
    </row>
    <row r="2808" ht="25.5" customHeight="1" spans="1:3">
      <c r="A2808" s="4">
        <v>522626</v>
      </c>
      <c r="B2808" s="4" t="s">
        <v>9837</v>
      </c>
      <c r="C2808" s="4"/>
    </row>
    <row r="2809" ht="25.5" customHeight="1" spans="1:3">
      <c r="A2809" s="4">
        <v>522627</v>
      </c>
      <c r="B2809" s="4" t="s">
        <v>9838</v>
      </c>
      <c r="C2809" s="4"/>
    </row>
    <row r="2810" ht="25.5" customHeight="1" spans="1:3">
      <c r="A2810" s="4">
        <v>522628</v>
      </c>
      <c r="B2810" s="4" t="s">
        <v>9839</v>
      </c>
      <c r="C2810" s="4"/>
    </row>
    <row r="2811" ht="25.5" customHeight="1" spans="1:3">
      <c r="A2811" s="4">
        <v>522629</v>
      </c>
      <c r="B2811" s="4" t="s">
        <v>9840</v>
      </c>
      <c r="C2811" s="4"/>
    </row>
    <row r="2812" ht="25.5" customHeight="1" spans="1:3">
      <c r="A2812" s="4">
        <v>522630</v>
      </c>
      <c r="B2812" s="4" t="s">
        <v>9841</v>
      </c>
      <c r="C2812" s="4"/>
    </row>
    <row r="2813" ht="25.5" customHeight="1" spans="1:3">
      <c r="A2813" s="4">
        <v>522631</v>
      </c>
      <c r="B2813" s="4" t="s">
        <v>9842</v>
      </c>
      <c r="C2813" s="4"/>
    </row>
    <row r="2814" ht="25.5" customHeight="1" spans="1:3">
      <c r="A2814" s="4">
        <v>522632</v>
      </c>
      <c r="B2814" s="4" t="s">
        <v>9843</v>
      </c>
      <c r="C2814" s="4"/>
    </row>
    <row r="2815" ht="25.5" customHeight="1" spans="1:3">
      <c r="A2815" s="4">
        <v>522633</v>
      </c>
      <c r="B2815" s="4" t="s">
        <v>9844</v>
      </c>
      <c r="C2815" s="4"/>
    </row>
    <row r="2816" ht="25.5" customHeight="1" spans="1:3">
      <c r="A2816" s="4">
        <v>522634</v>
      </c>
      <c r="B2816" s="4" t="s">
        <v>9845</v>
      </c>
      <c r="C2816" s="4"/>
    </row>
    <row r="2817" ht="25.5" customHeight="1" spans="1:3">
      <c r="A2817" s="4">
        <v>522635</v>
      </c>
      <c r="B2817" s="4" t="s">
        <v>9846</v>
      </c>
      <c r="C2817" s="4"/>
    </row>
    <row r="2818" ht="25.5" customHeight="1" spans="1:3">
      <c r="A2818" s="4">
        <v>522636</v>
      </c>
      <c r="B2818" s="4" t="s">
        <v>9847</v>
      </c>
      <c r="C2818" s="4"/>
    </row>
    <row r="2819" ht="38.25" customHeight="1" spans="1:3">
      <c r="A2819" s="4">
        <v>522700</v>
      </c>
      <c r="B2819" s="4" t="s">
        <v>9848</v>
      </c>
      <c r="C2819" s="4"/>
    </row>
    <row r="2820" ht="25.5" customHeight="1" spans="1:3">
      <c r="A2820" s="4">
        <v>522701</v>
      </c>
      <c r="B2820" s="4" t="s">
        <v>9849</v>
      </c>
      <c r="C2820" s="4"/>
    </row>
    <row r="2821" ht="25.5" customHeight="1" spans="1:3">
      <c r="A2821" s="4">
        <v>522702</v>
      </c>
      <c r="B2821" s="4" t="s">
        <v>9850</v>
      </c>
      <c r="C2821" s="4"/>
    </row>
    <row r="2822" ht="25.5" customHeight="1" spans="1:3">
      <c r="A2822" s="4">
        <v>522722</v>
      </c>
      <c r="B2822" s="4" t="s">
        <v>9851</v>
      </c>
      <c r="C2822" s="4"/>
    </row>
    <row r="2823" ht="25.5" customHeight="1" spans="1:3">
      <c r="A2823" s="4">
        <v>522723</v>
      </c>
      <c r="B2823" s="4" t="s">
        <v>9852</v>
      </c>
      <c r="C2823" s="4"/>
    </row>
    <row r="2824" ht="25.5" customHeight="1" spans="1:3">
      <c r="A2824" s="4">
        <v>522725</v>
      </c>
      <c r="B2824" s="4" t="s">
        <v>9853</v>
      </c>
      <c r="C2824" s="4"/>
    </row>
    <row r="2825" ht="25.5" customHeight="1" spans="1:3">
      <c r="A2825" s="4">
        <v>522726</v>
      </c>
      <c r="B2825" s="4" t="s">
        <v>9854</v>
      </c>
      <c r="C2825" s="4"/>
    </row>
    <row r="2826" ht="25.5" customHeight="1" spans="1:3">
      <c r="A2826" s="4">
        <v>522727</v>
      </c>
      <c r="B2826" s="4" t="s">
        <v>9855</v>
      </c>
      <c r="C2826" s="4"/>
    </row>
    <row r="2827" ht="25.5" customHeight="1" spans="1:3">
      <c r="A2827" s="4">
        <v>522728</v>
      </c>
      <c r="B2827" s="4" t="s">
        <v>9856</v>
      </c>
      <c r="C2827" s="4"/>
    </row>
    <row r="2828" ht="25.5" customHeight="1" spans="1:3">
      <c r="A2828" s="4">
        <v>522729</v>
      </c>
      <c r="B2828" s="4" t="s">
        <v>9857</v>
      </c>
      <c r="C2828" s="4"/>
    </row>
    <row r="2829" ht="25.5" customHeight="1" spans="1:3">
      <c r="A2829" s="4">
        <v>522730</v>
      </c>
      <c r="B2829" s="4" t="s">
        <v>9858</v>
      </c>
      <c r="C2829" s="4"/>
    </row>
    <row r="2830" ht="25.5" customHeight="1" spans="1:3">
      <c r="A2830" s="4">
        <v>522731</v>
      </c>
      <c r="B2830" s="4" t="s">
        <v>9859</v>
      </c>
      <c r="C2830" s="4"/>
    </row>
    <row r="2831" ht="38.25" customHeight="1" spans="1:3">
      <c r="A2831" s="4">
        <v>522732</v>
      </c>
      <c r="B2831" s="4" t="s">
        <v>9860</v>
      </c>
      <c r="C2831" s="4"/>
    </row>
    <row r="2832" spans="1:3">
      <c r="A2832" s="4">
        <v>530000</v>
      </c>
      <c r="B2832" s="4" t="s">
        <v>9861</v>
      </c>
      <c r="C2832" s="4"/>
    </row>
    <row r="2833" spans="1:3">
      <c r="A2833" s="4">
        <v>530100</v>
      </c>
      <c r="B2833" s="4" t="s">
        <v>9862</v>
      </c>
      <c r="C2833" s="4"/>
    </row>
    <row r="2834" ht="25.5" customHeight="1" spans="1:3">
      <c r="A2834" s="4">
        <v>530101</v>
      </c>
      <c r="B2834" s="4" t="s">
        <v>9863</v>
      </c>
      <c r="C2834" s="4"/>
    </row>
    <row r="2835" ht="25.5" customHeight="1" spans="1:3">
      <c r="A2835" s="4">
        <v>530102</v>
      </c>
      <c r="B2835" s="4" t="s">
        <v>9864</v>
      </c>
      <c r="C2835" s="4"/>
    </row>
    <row r="2836" ht="25.5" customHeight="1" spans="1:3">
      <c r="A2836" s="4">
        <v>530103</v>
      </c>
      <c r="B2836" s="4" t="s">
        <v>9865</v>
      </c>
      <c r="C2836" s="4"/>
    </row>
    <row r="2837" ht="25.5" customHeight="1" spans="1:3">
      <c r="A2837" s="4">
        <v>530111</v>
      </c>
      <c r="B2837" s="4" t="s">
        <v>9866</v>
      </c>
      <c r="C2837" s="4"/>
    </row>
    <row r="2838" ht="25.5" customHeight="1" spans="1:3">
      <c r="A2838" s="4">
        <v>530112</v>
      </c>
      <c r="B2838" s="4" t="s">
        <v>9867</v>
      </c>
      <c r="C2838" s="4"/>
    </row>
    <row r="2839" ht="25.5" customHeight="1" spans="1:3">
      <c r="A2839" s="4">
        <v>530113</v>
      </c>
      <c r="B2839" s="4" t="s">
        <v>9868</v>
      </c>
      <c r="C2839" s="4"/>
    </row>
    <row r="2840" ht="25.5" customHeight="1" spans="1:3">
      <c r="A2840" s="4">
        <v>530114</v>
      </c>
      <c r="B2840" s="4" t="s">
        <v>9869</v>
      </c>
      <c r="C2840" s="4"/>
    </row>
    <row r="2841" ht="25.5" customHeight="1" spans="1:3">
      <c r="A2841" s="4">
        <v>530122</v>
      </c>
      <c r="B2841" s="4" t="s">
        <v>9870</v>
      </c>
      <c r="C2841" s="4"/>
    </row>
    <row r="2842" ht="25.5" customHeight="1" spans="1:3">
      <c r="A2842" s="4">
        <v>530124</v>
      </c>
      <c r="B2842" s="4" t="s">
        <v>9871</v>
      </c>
      <c r="C2842" s="4"/>
    </row>
    <row r="2843" ht="25.5" customHeight="1" spans="1:3">
      <c r="A2843" s="4">
        <v>530125</v>
      </c>
      <c r="B2843" s="4" t="s">
        <v>9872</v>
      </c>
      <c r="C2843" s="4"/>
    </row>
    <row r="2844" ht="38.25" customHeight="1" spans="1:3">
      <c r="A2844" s="4">
        <v>530126</v>
      </c>
      <c r="B2844" s="4" t="s">
        <v>9873</v>
      </c>
      <c r="C2844" s="4"/>
    </row>
    <row r="2845" ht="25.5" customHeight="1" spans="1:3">
      <c r="A2845" s="4">
        <v>530127</v>
      </c>
      <c r="B2845" s="4" t="s">
        <v>9874</v>
      </c>
      <c r="C2845" s="4"/>
    </row>
    <row r="2846" ht="38.25" customHeight="1" spans="1:3">
      <c r="A2846" s="4">
        <v>530128</v>
      </c>
      <c r="B2846" s="4" t="s">
        <v>9875</v>
      </c>
      <c r="C2846" s="4"/>
    </row>
    <row r="2847" ht="38.25" customHeight="1" spans="1:3">
      <c r="A2847" s="4">
        <v>530129</v>
      </c>
      <c r="B2847" s="4" t="s">
        <v>9876</v>
      </c>
      <c r="C2847" s="4"/>
    </row>
    <row r="2848" ht="25.5" customHeight="1" spans="1:3">
      <c r="A2848" s="4">
        <v>530181</v>
      </c>
      <c r="B2848" s="4" t="s">
        <v>9877</v>
      </c>
      <c r="C2848" s="4"/>
    </row>
    <row r="2849" spans="1:3">
      <c r="A2849" s="4">
        <v>530300</v>
      </c>
      <c r="B2849" s="4" t="s">
        <v>9878</v>
      </c>
      <c r="C2849" s="4"/>
    </row>
    <row r="2850" ht="25.5" customHeight="1" spans="1:3">
      <c r="A2850" s="4">
        <v>530301</v>
      </c>
      <c r="B2850" s="4" t="s">
        <v>9879</v>
      </c>
      <c r="C2850" s="4"/>
    </row>
    <row r="2851" ht="25.5" customHeight="1" spans="1:3">
      <c r="A2851" s="4">
        <v>530302</v>
      </c>
      <c r="B2851" s="4" t="s">
        <v>9880</v>
      </c>
      <c r="C2851" s="4"/>
    </row>
    <row r="2852" ht="25.5" customHeight="1" spans="1:3">
      <c r="A2852" s="4">
        <v>530321</v>
      </c>
      <c r="B2852" s="4" t="s">
        <v>9881</v>
      </c>
      <c r="C2852" s="4"/>
    </row>
    <row r="2853" ht="25.5" customHeight="1" spans="1:3">
      <c r="A2853" s="4">
        <v>530322</v>
      </c>
      <c r="B2853" s="4" t="s">
        <v>9882</v>
      </c>
      <c r="C2853" s="4"/>
    </row>
    <row r="2854" ht="25.5" customHeight="1" spans="1:3">
      <c r="A2854" s="4">
        <v>530323</v>
      </c>
      <c r="B2854" s="4" t="s">
        <v>9883</v>
      </c>
      <c r="C2854" s="4"/>
    </row>
    <row r="2855" ht="25.5" customHeight="1" spans="1:3">
      <c r="A2855" s="4">
        <v>530324</v>
      </c>
      <c r="B2855" s="4" t="s">
        <v>9884</v>
      </c>
      <c r="C2855" s="4"/>
    </row>
    <row r="2856" ht="25.5" customHeight="1" spans="1:3">
      <c r="A2856" s="4">
        <v>530325</v>
      </c>
      <c r="B2856" s="4" t="s">
        <v>9885</v>
      </c>
      <c r="C2856" s="4"/>
    </row>
    <row r="2857" ht="25.5" customHeight="1" spans="1:3">
      <c r="A2857" s="4">
        <v>530326</v>
      </c>
      <c r="B2857" s="4" t="s">
        <v>9886</v>
      </c>
      <c r="C2857" s="4"/>
    </row>
    <row r="2858" ht="25.5" customHeight="1" spans="1:3">
      <c r="A2858" s="4">
        <v>530328</v>
      </c>
      <c r="B2858" s="4" t="s">
        <v>9887</v>
      </c>
      <c r="C2858" s="4"/>
    </row>
    <row r="2859" ht="25.5" customHeight="1" spans="1:3">
      <c r="A2859" s="4">
        <v>530381</v>
      </c>
      <c r="B2859" s="4" t="s">
        <v>9888</v>
      </c>
      <c r="C2859" s="4"/>
    </row>
    <row r="2860" spans="1:3">
      <c r="A2860" s="4">
        <v>530400</v>
      </c>
      <c r="B2860" s="4" t="s">
        <v>9889</v>
      </c>
      <c r="C2860" s="4"/>
    </row>
    <row r="2861" ht="25.5" customHeight="1" spans="1:3">
      <c r="A2861" s="4">
        <v>530401</v>
      </c>
      <c r="B2861" s="4" t="s">
        <v>9890</v>
      </c>
      <c r="C2861" s="4"/>
    </row>
    <row r="2862" ht="25.5" customHeight="1" spans="1:3">
      <c r="A2862" s="4">
        <v>530402</v>
      </c>
      <c r="B2862" s="4" t="s">
        <v>9891</v>
      </c>
      <c r="C2862" s="4"/>
    </row>
    <row r="2863" ht="25.5" customHeight="1" spans="1:3">
      <c r="A2863" s="4">
        <v>530421</v>
      </c>
      <c r="B2863" s="4" t="s">
        <v>9892</v>
      </c>
      <c r="C2863" s="4"/>
    </row>
    <row r="2864" ht="25.5" customHeight="1" spans="1:3">
      <c r="A2864" s="4">
        <v>530422</v>
      </c>
      <c r="B2864" s="4" t="s">
        <v>9893</v>
      </c>
      <c r="C2864" s="4"/>
    </row>
    <row r="2865" ht="25.5" customHeight="1" spans="1:3">
      <c r="A2865" s="4">
        <v>530423</v>
      </c>
      <c r="B2865" s="4" t="s">
        <v>9894</v>
      </c>
      <c r="C2865" s="4"/>
    </row>
    <row r="2866" ht="25.5" customHeight="1" spans="1:3">
      <c r="A2866" s="4">
        <v>530424</v>
      </c>
      <c r="B2866" s="4" t="s">
        <v>9895</v>
      </c>
      <c r="C2866" s="4"/>
    </row>
    <row r="2867" ht="25.5" customHeight="1" spans="1:3">
      <c r="A2867" s="4">
        <v>530425</v>
      </c>
      <c r="B2867" s="4" t="s">
        <v>9896</v>
      </c>
      <c r="C2867" s="4"/>
    </row>
    <row r="2868" ht="38.25" customHeight="1" spans="1:3">
      <c r="A2868" s="4">
        <v>530426</v>
      </c>
      <c r="B2868" s="4" t="s">
        <v>9897</v>
      </c>
      <c r="C2868" s="4"/>
    </row>
    <row r="2869" ht="38.25" customHeight="1" spans="1:3">
      <c r="A2869" s="4">
        <v>530427</v>
      </c>
      <c r="B2869" s="4" t="s">
        <v>9898</v>
      </c>
      <c r="C2869" s="4"/>
    </row>
    <row r="2870" ht="51" customHeight="1" spans="1:3">
      <c r="A2870" s="4">
        <v>530428</v>
      </c>
      <c r="B2870" s="4" t="s">
        <v>9899</v>
      </c>
      <c r="C2870" s="4"/>
    </row>
    <row r="2871" spans="1:3">
      <c r="A2871" s="4">
        <v>530500</v>
      </c>
      <c r="B2871" s="4" t="s">
        <v>9900</v>
      </c>
      <c r="C2871" s="4"/>
    </row>
    <row r="2872" ht="25.5" customHeight="1" spans="1:3">
      <c r="A2872" s="4">
        <v>530501</v>
      </c>
      <c r="B2872" s="4" t="s">
        <v>9901</v>
      </c>
      <c r="C2872" s="4"/>
    </row>
    <row r="2873" ht="25.5" customHeight="1" spans="1:3">
      <c r="A2873" s="4">
        <v>530502</v>
      </c>
      <c r="B2873" s="4" t="s">
        <v>9902</v>
      </c>
      <c r="C2873" s="4"/>
    </row>
    <row r="2874" ht="25.5" customHeight="1" spans="1:3">
      <c r="A2874" s="4">
        <v>530521</v>
      </c>
      <c r="B2874" s="4" t="s">
        <v>9903</v>
      </c>
      <c r="C2874" s="4"/>
    </row>
    <row r="2875" ht="25.5" customHeight="1" spans="1:3">
      <c r="A2875" s="4">
        <v>530522</v>
      </c>
      <c r="B2875" s="4" t="s">
        <v>9904</v>
      </c>
      <c r="C2875" s="4"/>
    </row>
    <row r="2876" ht="25.5" customHeight="1" spans="1:3">
      <c r="A2876" s="4">
        <v>530523</v>
      </c>
      <c r="B2876" s="4" t="s">
        <v>9905</v>
      </c>
      <c r="C2876" s="4"/>
    </row>
    <row r="2877" ht="25.5" customHeight="1" spans="1:3">
      <c r="A2877" s="4">
        <v>530524</v>
      </c>
      <c r="B2877" s="4" t="s">
        <v>9906</v>
      </c>
      <c r="C2877" s="4"/>
    </row>
    <row r="2878" spans="1:3">
      <c r="A2878" s="4">
        <v>530600</v>
      </c>
      <c r="B2878" s="4" t="s">
        <v>9907</v>
      </c>
      <c r="C2878" s="4"/>
    </row>
    <row r="2879" ht="25.5" customHeight="1" spans="1:3">
      <c r="A2879" s="4">
        <v>530601</v>
      </c>
      <c r="B2879" s="4" t="s">
        <v>9908</v>
      </c>
      <c r="C2879" s="4"/>
    </row>
    <row r="2880" ht="25.5" customHeight="1" spans="1:3">
      <c r="A2880" s="4">
        <v>530602</v>
      </c>
      <c r="B2880" s="4" t="s">
        <v>9909</v>
      </c>
      <c r="C2880" s="4"/>
    </row>
    <row r="2881" ht="25.5" customHeight="1" spans="1:3">
      <c r="A2881" s="4">
        <v>530621</v>
      </c>
      <c r="B2881" s="4" t="s">
        <v>9910</v>
      </c>
      <c r="C2881" s="4"/>
    </row>
    <row r="2882" ht="25.5" customHeight="1" spans="1:3">
      <c r="A2882" s="4">
        <v>530622</v>
      </c>
      <c r="B2882" s="4" t="s">
        <v>9911</v>
      </c>
      <c r="C2882" s="4"/>
    </row>
    <row r="2883" ht="25.5" customHeight="1" spans="1:3">
      <c r="A2883" s="4">
        <v>530623</v>
      </c>
      <c r="B2883" s="4" t="s">
        <v>9912</v>
      </c>
      <c r="C2883" s="4"/>
    </row>
    <row r="2884" ht="25.5" customHeight="1" spans="1:3">
      <c r="A2884" s="4">
        <v>530624</v>
      </c>
      <c r="B2884" s="4" t="s">
        <v>9913</v>
      </c>
      <c r="C2884" s="4"/>
    </row>
    <row r="2885" ht="25.5" customHeight="1" spans="1:3">
      <c r="A2885" s="4">
        <v>530625</v>
      </c>
      <c r="B2885" s="4" t="s">
        <v>9914</v>
      </c>
      <c r="C2885" s="4"/>
    </row>
    <row r="2886" ht="25.5" customHeight="1" spans="1:3">
      <c r="A2886" s="4">
        <v>530626</v>
      </c>
      <c r="B2886" s="4" t="s">
        <v>9915</v>
      </c>
      <c r="C2886" s="4"/>
    </row>
    <row r="2887" ht="25.5" customHeight="1" spans="1:3">
      <c r="A2887" s="4">
        <v>530627</v>
      </c>
      <c r="B2887" s="4" t="s">
        <v>9916</v>
      </c>
      <c r="C2887" s="4"/>
    </row>
    <row r="2888" ht="25.5" customHeight="1" spans="1:3">
      <c r="A2888" s="4">
        <v>530628</v>
      </c>
      <c r="B2888" s="4" t="s">
        <v>9917</v>
      </c>
      <c r="C2888" s="4"/>
    </row>
    <row r="2889" ht="25.5" customHeight="1" spans="1:3">
      <c r="A2889" s="4">
        <v>530629</v>
      </c>
      <c r="B2889" s="4" t="s">
        <v>9918</v>
      </c>
      <c r="C2889" s="4"/>
    </row>
    <row r="2890" ht="25.5" customHeight="1" spans="1:3">
      <c r="A2890" s="4">
        <v>530630</v>
      </c>
      <c r="B2890" s="4" t="s">
        <v>9919</v>
      </c>
      <c r="C2890" s="4"/>
    </row>
    <row r="2891" spans="1:3">
      <c r="A2891" s="4">
        <v>530700</v>
      </c>
      <c r="B2891" s="4" t="s">
        <v>9920</v>
      </c>
      <c r="C2891" s="4"/>
    </row>
    <row r="2892" ht="25.5" customHeight="1" spans="1:3">
      <c r="A2892" s="4">
        <v>530701</v>
      </c>
      <c r="B2892" s="4" t="s">
        <v>9921</v>
      </c>
      <c r="C2892" s="4"/>
    </row>
    <row r="2893" ht="25.5" customHeight="1" spans="1:3">
      <c r="A2893" s="4">
        <v>530702</v>
      </c>
      <c r="B2893" s="4" t="s">
        <v>9922</v>
      </c>
      <c r="C2893" s="4"/>
    </row>
    <row r="2894" ht="38.25" customHeight="1" spans="1:3">
      <c r="A2894" s="4">
        <v>530721</v>
      </c>
      <c r="B2894" s="4" t="s">
        <v>9923</v>
      </c>
      <c r="C2894" s="4"/>
    </row>
    <row r="2895" ht="25.5" customHeight="1" spans="1:3">
      <c r="A2895" s="4">
        <v>530722</v>
      </c>
      <c r="B2895" s="4" t="s">
        <v>9924</v>
      </c>
      <c r="C2895" s="4"/>
    </row>
    <row r="2896" ht="25.5" customHeight="1" spans="1:3">
      <c r="A2896" s="4">
        <v>530723</v>
      </c>
      <c r="B2896" s="4" t="s">
        <v>9925</v>
      </c>
      <c r="C2896" s="4"/>
    </row>
    <row r="2897" ht="38.25" customHeight="1" spans="1:3">
      <c r="A2897" s="4">
        <v>530724</v>
      </c>
      <c r="B2897" s="4" t="s">
        <v>9926</v>
      </c>
      <c r="C2897" s="4"/>
    </row>
    <row r="2898" spans="1:3">
      <c r="A2898" s="4">
        <v>530800</v>
      </c>
      <c r="B2898" s="4" t="s">
        <v>9927</v>
      </c>
      <c r="C2898" s="4"/>
    </row>
    <row r="2899" ht="25.5" customHeight="1" spans="1:3">
      <c r="A2899" s="4">
        <v>530801</v>
      </c>
      <c r="B2899" s="4" t="s">
        <v>9928</v>
      </c>
      <c r="C2899" s="4"/>
    </row>
    <row r="2900" ht="25.5" customHeight="1" spans="1:3">
      <c r="A2900" s="4">
        <v>530802</v>
      </c>
      <c r="B2900" s="4" t="s">
        <v>9929</v>
      </c>
      <c r="C2900" s="4"/>
    </row>
    <row r="2901" ht="38.25" customHeight="1" spans="1:3">
      <c r="A2901" s="4">
        <v>530821</v>
      </c>
      <c r="B2901" s="4" t="s">
        <v>9930</v>
      </c>
      <c r="C2901" s="4"/>
    </row>
    <row r="2902" ht="38.25" customHeight="1" spans="1:3">
      <c r="A2902" s="4">
        <v>530822</v>
      </c>
      <c r="B2902" s="4" t="s">
        <v>9931</v>
      </c>
      <c r="C2902" s="4"/>
    </row>
    <row r="2903" ht="38.25" customHeight="1" spans="1:3">
      <c r="A2903" s="4">
        <v>530823</v>
      </c>
      <c r="B2903" s="4" t="s">
        <v>9932</v>
      </c>
      <c r="C2903" s="4"/>
    </row>
    <row r="2904" ht="38.25" customHeight="1" spans="1:3">
      <c r="A2904" s="4">
        <v>530824</v>
      </c>
      <c r="B2904" s="4" t="s">
        <v>9933</v>
      </c>
      <c r="C2904" s="4"/>
    </row>
    <row r="2905" ht="51" customHeight="1" spans="1:3">
      <c r="A2905" s="4">
        <v>530825</v>
      </c>
      <c r="B2905" s="4" t="s">
        <v>9934</v>
      </c>
      <c r="C2905" s="4"/>
    </row>
    <row r="2906" ht="38.25" customHeight="1" spans="1:3">
      <c r="A2906" s="4">
        <v>530826</v>
      </c>
      <c r="B2906" s="4" t="s">
        <v>9935</v>
      </c>
      <c r="C2906" s="4"/>
    </row>
    <row r="2907" ht="51" customHeight="1" spans="1:3">
      <c r="A2907" s="4">
        <v>530827</v>
      </c>
      <c r="B2907" s="4" t="s">
        <v>9936</v>
      </c>
      <c r="C2907" s="4"/>
    </row>
    <row r="2908" ht="38.25" customHeight="1" spans="1:3">
      <c r="A2908" s="4">
        <v>530828</v>
      </c>
      <c r="B2908" s="4" t="s">
        <v>9937</v>
      </c>
      <c r="C2908" s="4"/>
    </row>
    <row r="2909" ht="38.25" customHeight="1" spans="1:3">
      <c r="A2909" s="4">
        <v>530829</v>
      </c>
      <c r="B2909" s="4" t="s">
        <v>9938</v>
      </c>
      <c r="C2909" s="4"/>
    </row>
    <row r="2910" spans="1:3">
      <c r="A2910" s="4">
        <v>530900</v>
      </c>
      <c r="B2910" s="4" t="s">
        <v>9939</v>
      </c>
      <c r="C2910" s="4"/>
    </row>
    <row r="2911" ht="25.5" customHeight="1" spans="1:3">
      <c r="A2911" s="4">
        <v>530901</v>
      </c>
      <c r="B2911" s="4" t="s">
        <v>9940</v>
      </c>
      <c r="C2911" s="4"/>
    </row>
    <row r="2912" ht="25.5" customHeight="1" spans="1:3">
      <c r="A2912" s="4">
        <v>530902</v>
      </c>
      <c r="B2912" s="4" t="s">
        <v>9941</v>
      </c>
      <c r="C2912" s="4"/>
    </row>
    <row r="2913" ht="25.5" customHeight="1" spans="1:3">
      <c r="A2913" s="4">
        <v>530921</v>
      </c>
      <c r="B2913" s="4" t="s">
        <v>9942</v>
      </c>
      <c r="C2913" s="4"/>
    </row>
    <row r="2914" spans="1:3">
      <c r="A2914" s="4">
        <v>530922</v>
      </c>
      <c r="B2914" s="4" t="s">
        <v>9943</v>
      </c>
      <c r="C2914" s="4"/>
    </row>
    <row r="2915" ht="25.5" customHeight="1" spans="1:3">
      <c r="A2915" s="4">
        <v>530923</v>
      </c>
      <c r="B2915" s="4" t="s">
        <v>9944</v>
      </c>
      <c r="C2915" s="4"/>
    </row>
    <row r="2916" ht="25.5" customHeight="1" spans="1:3">
      <c r="A2916" s="4">
        <v>530924</v>
      </c>
      <c r="B2916" s="4" t="s">
        <v>9945</v>
      </c>
      <c r="C2916" s="4"/>
    </row>
    <row r="2917" ht="63.75" customHeight="1" spans="1:3">
      <c r="A2917" s="4">
        <v>530925</v>
      </c>
      <c r="B2917" s="4" t="s">
        <v>9946</v>
      </c>
      <c r="C2917" s="4"/>
    </row>
    <row r="2918" ht="38.25" customHeight="1" spans="1:3">
      <c r="A2918" s="4">
        <v>530926</v>
      </c>
      <c r="B2918" s="4" t="s">
        <v>9947</v>
      </c>
      <c r="C2918" s="4"/>
    </row>
    <row r="2919" ht="38.25" customHeight="1" spans="1:3">
      <c r="A2919" s="4">
        <v>530927</v>
      </c>
      <c r="B2919" s="4" t="s">
        <v>9948</v>
      </c>
      <c r="C2919" s="4"/>
    </row>
    <row r="2920" ht="25.5" customHeight="1" spans="1:3">
      <c r="A2920" s="4">
        <v>532300</v>
      </c>
      <c r="B2920" s="4" t="s">
        <v>9949</v>
      </c>
      <c r="C2920" s="4"/>
    </row>
    <row r="2921" ht="25.5" customHeight="1" spans="1:3">
      <c r="A2921" s="4">
        <v>532301</v>
      </c>
      <c r="B2921" s="4" t="s">
        <v>9950</v>
      </c>
      <c r="C2921" s="4"/>
    </row>
    <row r="2922" ht="25.5" customHeight="1" spans="1:3">
      <c r="A2922" s="4">
        <v>532322</v>
      </c>
      <c r="B2922" s="4" t="s">
        <v>9951</v>
      </c>
      <c r="C2922" s="4"/>
    </row>
    <row r="2923" ht="25.5" customHeight="1" spans="1:3">
      <c r="A2923" s="4">
        <v>532323</v>
      </c>
      <c r="B2923" s="4" t="s">
        <v>9952</v>
      </c>
      <c r="C2923" s="4"/>
    </row>
    <row r="2924" ht="25.5" customHeight="1" spans="1:3">
      <c r="A2924" s="4">
        <v>532324</v>
      </c>
      <c r="B2924" s="4" t="s">
        <v>9953</v>
      </c>
      <c r="C2924" s="4"/>
    </row>
    <row r="2925" ht="25.5" customHeight="1" spans="1:3">
      <c r="A2925" s="4">
        <v>532325</v>
      </c>
      <c r="B2925" s="4" t="s">
        <v>9954</v>
      </c>
      <c r="C2925" s="4"/>
    </row>
    <row r="2926" ht="25.5" customHeight="1" spans="1:3">
      <c r="A2926" s="4">
        <v>532326</v>
      </c>
      <c r="B2926" s="4" t="s">
        <v>9955</v>
      </c>
      <c r="C2926" s="4"/>
    </row>
    <row r="2927" ht="25.5" customHeight="1" spans="1:3">
      <c r="A2927" s="4">
        <v>532327</v>
      </c>
      <c r="B2927" s="4" t="s">
        <v>9956</v>
      </c>
      <c r="C2927" s="4"/>
    </row>
    <row r="2928" ht="25.5" customHeight="1" spans="1:3">
      <c r="A2928" s="4">
        <v>532328</v>
      </c>
      <c r="B2928" s="4" t="s">
        <v>9957</v>
      </c>
      <c r="C2928" s="4"/>
    </row>
    <row r="2929" ht="25.5" customHeight="1" spans="1:3">
      <c r="A2929" s="4">
        <v>532329</v>
      </c>
      <c r="B2929" s="4" t="s">
        <v>9958</v>
      </c>
      <c r="C2929" s="4"/>
    </row>
    <row r="2930" ht="25.5" customHeight="1" spans="1:3">
      <c r="A2930" s="4">
        <v>532331</v>
      </c>
      <c r="B2930" s="4" t="s">
        <v>9959</v>
      </c>
      <c r="C2930" s="4"/>
    </row>
    <row r="2931" ht="38.25" customHeight="1" spans="1:3">
      <c r="A2931" s="4">
        <v>532500</v>
      </c>
      <c r="B2931" s="4" t="s">
        <v>9960</v>
      </c>
      <c r="C2931" s="4"/>
    </row>
    <row r="2932" ht="25.5" customHeight="1" spans="1:3">
      <c r="A2932" s="4">
        <v>532501</v>
      </c>
      <c r="B2932" s="4" t="s">
        <v>9961</v>
      </c>
      <c r="C2932" s="4"/>
    </row>
    <row r="2933" ht="25.5" customHeight="1" spans="1:3">
      <c r="A2933" s="4">
        <v>532502</v>
      </c>
      <c r="B2933" s="4" t="s">
        <v>9962</v>
      </c>
      <c r="C2933" s="4"/>
    </row>
    <row r="2934" ht="25.5" customHeight="1" spans="1:3">
      <c r="A2934" s="4">
        <v>532503</v>
      </c>
      <c r="B2934" s="4" t="s">
        <v>9963</v>
      </c>
      <c r="C2934" s="4"/>
    </row>
    <row r="2935" ht="25.5" customHeight="1" spans="1:3">
      <c r="A2935" s="4">
        <v>532504</v>
      </c>
      <c r="B2935" s="4" t="s">
        <v>9964</v>
      </c>
      <c r="C2935" s="4"/>
    </row>
    <row r="2936" ht="38.25" customHeight="1" spans="1:3">
      <c r="A2936" s="4">
        <v>532523</v>
      </c>
      <c r="B2936" s="4" t="s">
        <v>9965</v>
      </c>
      <c r="C2936" s="4"/>
    </row>
    <row r="2937" ht="25.5" customHeight="1" spans="1:3">
      <c r="A2937" s="4">
        <v>532524</v>
      </c>
      <c r="B2937" s="4" t="s">
        <v>9966</v>
      </c>
      <c r="C2937" s="4"/>
    </row>
    <row r="2938" ht="25.5" customHeight="1" spans="1:3">
      <c r="A2938" s="4">
        <v>532525</v>
      </c>
      <c r="B2938" s="4" t="s">
        <v>9967</v>
      </c>
      <c r="C2938" s="4"/>
    </row>
    <row r="2939" ht="25.5" customHeight="1" spans="1:3">
      <c r="A2939" s="4">
        <v>532527</v>
      </c>
      <c r="B2939" s="4" t="s">
        <v>9968</v>
      </c>
      <c r="C2939" s="4"/>
    </row>
    <row r="2940" ht="25.5" customHeight="1" spans="1:3">
      <c r="A2940" s="4">
        <v>532528</v>
      </c>
      <c r="B2940" s="4" t="s">
        <v>9969</v>
      </c>
      <c r="C2940" s="4"/>
    </row>
    <row r="2941" ht="25.5" customHeight="1" spans="1:3">
      <c r="A2941" s="4">
        <v>532529</v>
      </c>
      <c r="B2941" s="4" t="s">
        <v>9970</v>
      </c>
      <c r="C2941" s="4"/>
    </row>
    <row r="2942" ht="51" customHeight="1" spans="1:3">
      <c r="A2942" s="4">
        <v>532530</v>
      </c>
      <c r="B2942" s="4" t="s">
        <v>9971</v>
      </c>
      <c r="C2942" s="4"/>
    </row>
    <row r="2943" ht="25.5" customHeight="1" spans="1:3">
      <c r="A2943" s="4">
        <v>532531</v>
      </c>
      <c r="B2943" s="4" t="s">
        <v>9972</v>
      </c>
      <c r="C2943" s="4"/>
    </row>
    <row r="2944" ht="38.25" customHeight="1" spans="1:3">
      <c r="A2944" s="4">
        <v>532532</v>
      </c>
      <c r="B2944" s="4" t="s">
        <v>9973</v>
      </c>
      <c r="C2944" s="4"/>
    </row>
    <row r="2945" ht="38.25" customHeight="1" spans="1:3">
      <c r="A2945" s="4">
        <v>532600</v>
      </c>
      <c r="B2945" s="4" t="s">
        <v>9974</v>
      </c>
      <c r="C2945" s="4"/>
    </row>
    <row r="2946" ht="25.5" customHeight="1" spans="1:3">
      <c r="A2946" s="4">
        <v>532601</v>
      </c>
      <c r="B2946" s="4" t="s">
        <v>9975</v>
      </c>
      <c r="C2946" s="4"/>
    </row>
    <row r="2947" ht="25.5" customHeight="1" spans="1:3">
      <c r="A2947" s="4">
        <v>532622</v>
      </c>
      <c r="B2947" s="4" t="s">
        <v>9976</v>
      </c>
      <c r="C2947" s="4"/>
    </row>
    <row r="2948" ht="25.5" customHeight="1" spans="1:3">
      <c r="A2948" s="4">
        <v>532623</v>
      </c>
      <c r="B2948" s="4" t="s">
        <v>9977</v>
      </c>
      <c r="C2948" s="4"/>
    </row>
    <row r="2949" ht="25.5" customHeight="1" spans="1:3">
      <c r="A2949" s="4">
        <v>532624</v>
      </c>
      <c r="B2949" s="4" t="s">
        <v>9978</v>
      </c>
      <c r="C2949" s="4"/>
    </row>
    <row r="2950" ht="25.5" customHeight="1" spans="1:3">
      <c r="A2950" s="4">
        <v>532625</v>
      </c>
      <c r="B2950" s="4" t="s">
        <v>9979</v>
      </c>
      <c r="C2950" s="4"/>
    </row>
    <row r="2951" ht="25.5" customHeight="1" spans="1:3">
      <c r="A2951" s="4">
        <v>532626</v>
      </c>
      <c r="B2951" s="4" t="s">
        <v>9980</v>
      </c>
      <c r="C2951" s="4"/>
    </row>
    <row r="2952" ht="25.5" customHeight="1" spans="1:3">
      <c r="A2952" s="4">
        <v>532627</v>
      </c>
      <c r="B2952" s="4" t="s">
        <v>9981</v>
      </c>
      <c r="C2952" s="4"/>
    </row>
    <row r="2953" ht="25.5" customHeight="1" spans="1:3">
      <c r="A2953" s="4">
        <v>532628</v>
      </c>
      <c r="B2953" s="4" t="s">
        <v>9982</v>
      </c>
      <c r="C2953" s="4"/>
    </row>
    <row r="2954" ht="38.25" customHeight="1" spans="1:3">
      <c r="A2954" s="4">
        <v>532800</v>
      </c>
      <c r="B2954" s="4" t="s">
        <v>9983</v>
      </c>
      <c r="C2954" s="4"/>
    </row>
    <row r="2955" ht="25.5" customHeight="1" spans="1:3">
      <c r="A2955" s="4">
        <v>532801</v>
      </c>
      <c r="B2955" s="4" t="s">
        <v>9984</v>
      </c>
      <c r="C2955" s="4"/>
    </row>
    <row r="2956" ht="25.5" customHeight="1" spans="1:3">
      <c r="A2956" s="4">
        <v>532822</v>
      </c>
      <c r="B2956" s="4" t="s">
        <v>9985</v>
      </c>
      <c r="C2956" s="4"/>
    </row>
    <row r="2957" ht="25.5" customHeight="1" spans="1:3">
      <c r="A2957" s="4">
        <v>532823</v>
      </c>
      <c r="B2957" s="4" t="s">
        <v>9986</v>
      </c>
      <c r="C2957" s="4"/>
    </row>
    <row r="2958" ht="25.5" customHeight="1" spans="1:3">
      <c r="A2958" s="4">
        <v>532900</v>
      </c>
      <c r="B2958" s="4" t="s">
        <v>9987</v>
      </c>
      <c r="C2958" s="4"/>
    </row>
    <row r="2959" ht="25.5" customHeight="1" spans="1:3">
      <c r="A2959" s="4">
        <v>532901</v>
      </c>
      <c r="B2959" s="4" t="s">
        <v>9988</v>
      </c>
      <c r="C2959" s="4"/>
    </row>
    <row r="2960" ht="38.25" customHeight="1" spans="1:3">
      <c r="A2960" s="4">
        <v>532922</v>
      </c>
      <c r="B2960" s="4" t="s">
        <v>9989</v>
      </c>
      <c r="C2960" s="4"/>
    </row>
    <row r="2961" ht="25.5" customHeight="1" spans="1:3">
      <c r="A2961" s="4">
        <v>532923</v>
      </c>
      <c r="B2961" s="4" t="s">
        <v>9990</v>
      </c>
      <c r="C2961" s="4"/>
    </row>
    <row r="2962" ht="25.5" customHeight="1" spans="1:3">
      <c r="A2962" s="4">
        <v>532924</v>
      </c>
      <c r="B2962" s="4" t="s">
        <v>9991</v>
      </c>
      <c r="C2962" s="4"/>
    </row>
    <row r="2963" ht="25.5" customHeight="1" spans="1:3">
      <c r="A2963" s="4">
        <v>532925</v>
      </c>
      <c r="B2963" s="4" t="s">
        <v>9992</v>
      </c>
      <c r="C2963" s="4"/>
    </row>
    <row r="2964" ht="38.25" customHeight="1" spans="1:3">
      <c r="A2964" s="4">
        <v>532926</v>
      </c>
      <c r="B2964" s="4" t="s">
        <v>9993</v>
      </c>
      <c r="C2964" s="4"/>
    </row>
    <row r="2965" ht="38.25" customHeight="1" spans="1:3">
      <c r="A2965" s="4">
        <v>532927</v>
      </c>
      <c r="B2965" s="4" t="s">
        <v>9994</v>
      </c>
      <c r="C2965" s="4"/>
    </row>
    <row r="2966" ht="25.5" customHeight="1" spans="1:3">
      <c r="A2966" s="4">
        <v>532928</v>
      </c>
      <c r="B2966" s="4" t="s">
        <v>9995</v>
      </c>
      <c r="C2966" s="4"/>
    </row>
    <row r="2967" ht="25.5" customHeight="1" spans="1:3">
      <c r="A2967" s="4">
        <v>532929</v>
      </c>
      <c r="B2967" s="4" t="s">
        <v>9996</v>
      </c>
      <c r="C2967" s="4"/>
    </row>
    <row r="2968" ht="25.5" customHeight="1" spans="1:3">
      <c r="A2968" s="4">
        <v>532930</v>
      </c>
      <c r="B2968" s="4" t="s">
        <v>9997</v>
      </c>
      <c r="C2968" s="4"/>
    </row>
    <row r="2969" ht="25.5" customHeight="1" spans="1:3">
      <c r="A2969" s="4">
        <v>532931</v>
      </c>
      <c r="B2969" s="4" t="s">
        <v>9998</v>
      </c>
      <c r="C2969" s="4"/>
    </row>
    <row r="2970" ht="25.5" customHeight="1" spans="1:3">
      <c r="A2970" s="4">
        <v>532932</v>
      </c>
      <c r="B2970" s="4" t="s">
        <v>9999</v>
      </c>
      <c r="C2970" s="4"/>
    </row>
    <row r="2971" ht="38.25" customHeight="1" spans="1:3">
      <c r="A2971" s="4">
        <v>533100</v>
      </c>
      <c r="B2971" s="4" t="s">
        <v>10000</v>
      </c>
      <c r="C2971" s="4"/>
    </row>
    <row r="2972" ht="25.5" customHeight="1" spans="1:3">
      <c r="A2972" s="4">
        <v>533102</v>
      </c>
      <c r="B2972" s="4" t="s">
        <v>10001</v>
      </c>
      <c r="C2972" s="4"/>
    </row>
    <row r="2973" spans="1:3">
      <c r="A2973" s="4">
        <v>533103</v>
      </c>
      <c r="B2973" s="4" t="s">
        <v>10002</v>
      </c>
      <c r="C2973" s="4"/>
    </row>
    <row r="2974" ht="25.5" customHeight="1" spans="1:3">
      <c r="A2974" s="4">
        <v>533122</v>
      </c>
      <c r="B2974" s="4" t="s">
        <v>10003</v>
      </c>
      <c r="C2974" s="4"/>
    </row>
    <row r="2975" ht="25.5" customHeight="1" spans="1:3">
      <c r="A2975" s="4">
        <v>533123</v>
      </c>
      <c r="B2975" s="4" t="s">
        <v>10004</v>
      </c>
      <c r="C2975" s="4"/>
    </row>
    <row r="2976" ht="25.5" customHeight="1" spans="1:3">
      <c r="A2976" s="4">
        <v>533124</v>
      </c>
      <c r="B2976" s="4" t="s">
        <v>10005</v>
      </c>
      <c r="C2976" s="4"/>
    </row>
    <row r="2977" ht="38.25" customHeight="1" spans="1:3">
      <c r="A2977" s="4">
        <v>533300</v>
      </c>
      <c r="B2977" s="4" t="s">
        <v>10006</v>
      </c>
      <c r="C2977" s="4"/>
    </row>
    <row r="2978" ht="25.5" customHeight="1" spans="1:3">
      <c r="A2978" s="4">
        <v>533321</v>
      </c>
      <c r="B2978" s="4" t="s">
        <v>10007</v>
      </c>
      <c r="C2978" s="4"/>
    </row>
    <row r="2979" ht="25.5" customHeight="1" spans="1:3">
      <c r="A2979" s="4">
        <v>533323</v>
      </c>
      <c r="B2979" s="4" t="s">
        <v>10008</v>
      </c>
      <c r="C2979" s="4"/>
    </row>
    <row r="2980" ht="38.25" customHeight="1" spans="1:3">
      <c r="A2980" s="4">
        <v>533324</v>
      </c>
      <c r="B2980" s="4" t="s">
        <v>10009</v>
      </c>
      <c r="C2980" s="4"/>
    </row>
    <row r="2981" ht="38.25" customHeight="1" spans="1:3">
      <c r="A2981" s="4">
        <v>533325</v>
      </c>
      <c r="B2981" s="4" t="s">
        <v>10010</v>
      </c>
      <c r="C2981" s="4"/>
    </row>
    <row r="2982" ht="25.5" customHeight="1" spans="1:3">
      <c r="A2982" s="4">
        <v>533400</v>
      </c>
      <c r="B2982" s="4" t="s">
        <v>10011</v>
      </c>
      <c r="C2982" s="4"/>
    </row>
    <row r="2983" ht="25.5" customHeight="1" spans="1:3">
      <c r="A2983" s="4">
        <v>533421</v>
      </c>
      <c r="B2983" s="4" t="s">
        <v>10012</v>
      </c>
      <c r="C2983" s="4"/>
    </row>
    <row r="2984" ht="25.5" customHeight="1" spans="1:3">
      <c r="A2984" s="4">
        <v>533422</v>
      </c>
      <c r="B2984" s="4" t="s">
        <v>10013</v>
      </c>
      <c r="C2984" s="4"/>
    </row>
    <row r="2985" ht="38.25" customHeight="1" spans="1:3">
      <c r="A2985" s="4">
        <v>533423</v>
      </c>
      <c r="B2985" s="4" t="s">
        <v>10014</v>
      </c>
      <c r="C2985" s="4"/>
    </row>
    <row r="2986" ht="25.5" customHeight="1" spans="1:3">
      <c r="A2986" s="4">
        <v>540000</v>
      </c>
      <c r="B2986" s="4" t="s">
        <v>10015</v>
      </c>
      <c r="C2986" s="4"/>
    </row>
    <row r="2987" spans="1:3">
      <c r="A2987" s="4">
        <v>540100</v>
      </c>
      <c r="B2987" s="4" t="s">
        <v>10016</v>
      </c>
      <c r="C2987" s="4"/>
    </row>
    <row r="2988" ht="25.5" customHeight="1" spans="1:3">
      <c r="A2988" s="4">
        <v>540101</v>
      </c>
      <c r="B2988" s="4" t="s">
        <v>10017</v>
      </c>
      <c r="C2988" s="4"/>
    </row>
    <row r="2989" ht="25.5" customHeight="1" spans="1:3">
      <c r="A2989" s="4">
        <v>540102</v>
      </c>
      <c r="B2989" s="4" t="s">
        <v>10018</v>
      </c>
      <c r="C2989" s="4"/>
    </row>
    <row r="2990" ht="25.5" customHeight="1" spans="1:3">
      <c r="A2990" s="4">
        <v>540121</v>
      </c>
      <c r="B2990" s="4" t="s">
        <v>10019</v>
      </c>
      <c r="C2990" s="4"/>
    </row>
    <row r="2991" ht="25.5" customHeight="1" spans="1:3">
      <c r="A2991" s="4">
        <v>540122</v>
      </c>
      <c r="B2991" s="4" t="s">
        <v>10020</v>
      </c>
      <c r="C2991" s="4"/>
    </row>
    <row r="2992" ht="25.5" customHeight="1" spans="1:3">
      <c r="A2992" s="4">
        <v>540123</v>
      </c>
      <c r="B2992" s="4" t="s">
        <v>10021</v>
      </c>
      <c r="C2992" s="4"/>
    </row>
    <row r="2993" ht="25.5" customHeight="1" spans="1:3">
      <c r="A2993" s="4">
        <v>540124</v>
      </c>
      <c r="B2993" s="4" t="s">
        <v>10022</v>
      </c>
      <c r="C2993" s="4"/>
    </row>
    <row r="2994" ht="25.5" customHeight="1" spans="1:3">
      <c r="A2994" s="4">
        <v>540125</v>
      </c>
      <c r="B2994" s="4" t="s">
        <v>10023</v>
      </c>
      <c r="C2994" s="4"/>
    </row>
    <row r="2995" ht="25.5" customHeight="1" spans="1:3">
      <c r="A2995" s="4">
        <v>540126</v>
      </c>
      <c r="B2995" s="4" t="s">
        <v>10024</v>
      </c>
      <c r="C2995" s="4"/>
    </row>
    <row r="2996" ht="25.5" customHeight="1" spans="1:3">
      <c r="A2996" s="4">
        <v>540127</v>
      </c>
      <c r="B2996" s="4" t="s">
        <v>10025</v>
      </c>
      <c r="C2996" s="4"/>
    </row>
    <row r="2997" ht="25.5" customHeight="1" spans="1:3">
      <c r="A2997" s="4">
        <v>540200</v>
      </c>
      <c r="B2997" s="4" t="s">
        <v>10026</v>
      </c>
      <c r="C2997" s="4"/>
    </row>
    <row r="2998" ht="25.5" customHeight="1" spans="1:3">
      <c r="A2998" s="4">
        <v>540202</v>
      </c>
      <c r="B2998" s="4" t="s">
        <v>10027</v>
      </c>
      <c r="C2998" s="4"/>
    </row>
    <row r="2999" ht="25.5" customHeight="1" spans="1:3">
      <c r="A2999" s="4">
        <v>540221</v>
      </c>
      <c r="B2999" s="4" t="s">
        <v>10028</v>
      </c>
      <c r="C2999" s="4"/>
    </row>
    <row r="3000" ht="25.5" customHeight="1" spans="1:3">
      <c r="A3000" s="4">
        <v>540222</v>
      </c>
      <c r="B3000" s="4" t="s">
        <v>10029</v>
      </c>
      <c r="C3000" s="4"/>
    </row>
    <row r="3001" ht="25.5" customHeight="1" spans="1:3">
      <c r="A3001" s="4">
        <v>540223</v>
      </c>
      <c r="B3001" s="4" t="s">
        <v>10030</v>
      </c>
      <c r="C3001" s="4"/>
    </row>
    <row r="3002" ht="25.5" customHeight="1" spans="1:3">
      <c r="A3002" s="4">
        <v>540224</v>
      </c>
      <c r="B3002" s="4" t="s">
        <v>10031</v>
      </c>
      <c r="C3002" s="4"/>
    </row>
    <row r="3003" ht="25.5" customHeight="1" spans="1:3">
      <c r="A3003" s="4">
        <v>540225</v>
      </c>
      <c r="B3003" s="4" t="s">
        <v>10032</v>
      </c>
      <c r="C3003" s="4"/>
    </row>
    <row r="3004" ht="25.5" customHeight="1" spans="1:3">
      <c r="A3004" s="4">
        <v>540226</v>
      </c>
      <c r="B3004" s="4" t="s">
        <v>10033</v>
      </c>
      <c r="C3004" s="4"/>
    </row>
    <row r="3005" ht="25.5" customHeight="1" spans="1:3">
      <c r="A3005" s="4">
        <v>540227</v>
      </c>
      <c r="B3005" s="4" t="s">
        <v>10034</v>
      </c>
      <c r="C3005" s="4"/>
    </row>
    <row r="3006" ht="25.5" customHeight="1" spans="1:3">
      <c r="A3006" s="4">
        <v>540228</v>
      </c>
      <c r="B3006" s="4" t="s">
        <v>10035</v>
      </c>
      <c r="C3006" s="4"/>
    </row>
    <row r="3007" ht="25.5" customHeight="1" spans="1:3">
      <c r="A3007" s="4">
        <v>540229</v>
      </c>
      <c r="B3007" s="4" t="s">
        <v>10036</v>
      </c>
      <c r="C3007" s="4"/>
    </row>
    <row r="3008" ht="25.5" customHeight="1" spans="1:3">
      <c r="A3008" s="4">
        <v>540230</v>
      </c>
      <c r="B3008" s="4" t="s">
        <v>10037</v>
      </c>
      <c r="C3008" s="4"/>
    </row>
    <row r="3009" ht="25.5" customHeight="1" spans="1:3">
      <c r="A3009" s="4">
        <v>540231</v>
      </c>
      <c r="B3009" s="4" t="s">
        <v>10038</v>
      </c>
      <c r="C3009" s="4"/>
    </row>
    <row r="3010" ht="25.5" customHeight="1" spans="1:3">
      <c r="A3010" s="4">
        <v>540232</v>
      </c>
      <c r="B3010" s="4" t="s">
        <v>10039</v>
      </c>
      <c r="C3010" s="4"/>
    </row>
    <row r="3011" ht="25.5" customHeight="1" spans="1:3">
      <c r="A3011" s="4">
        <v>540233</v>
      </c>
      <c r="B3011" s="4" t="s">
        <v>10040</v>
      </c>
      <c r="C3011" s="4"/>
    </row>
    <row r="3012" ht="25.5" customHeight="1" spans="1:3">
      <c r="A3012" s="4">
        <v>540234</v>
      </c>
      <c r="B3012" s="4" t="s">
        <v>10041</v>
      </c>
      <c r="C3012" s="4"/>
    </row>
    <row r="3013" ht="25.5" customHeight="1" spans="1:3">
      <c r="A3013" s="4">
        <v>540235</v>
      </c>
      <c r="B3013" s="4" t="s">
        <v>10042</v>
      </c>
      <c r="C3013" s="4"/>
    </row>
    <row r="3014" ht="25.5" customHeight="1" spans="1:3">
      <c r="A3014" s="4">
        <v>540236</v>
      </c>
      <c r="B3014" s="4" t="s">
        <v>10043</v>
      </c>
      <c r="C3014" s="4"/>
    </row>
    <row r="3015" ht="25.5" customHeight="1" spans="1:3">
      <c r="A3015" s="4">
        <v>540237</v>
      </c>
      <c r="B3015" s="4" t="s">
        <v>10044</v>
      </c>
      <c r="C3015" s="4"/>
    </row>
    <row r="3016" ht="25.5" customHeight="1" spans="1:3">
      <c r="A3016" s="4">
        <v>542100</v>
      </c>
      <c r="B3016" s="4" t="s">
        <v>10045</v>
      </c>
      <c r="C3016" s="4"/>
    </row>
    <row r="3017" ht="25.5" customHeight="1" spans="1:3">
      <c r="A3017" s="4">
        <v>542121</v>
      </c>
      <c r="B3017" s="4" t="s">
        <v>10046</v>
      </c>
      <c r="C3017" s="4"/>
    </row>
    <row r="3018" ht="25.5" customHeight="1" spans="1:3">
      <c r="A3018" s="4">
        <v>542122</v>
      </c>
      <c r="B3018" s="4" t="s">
        <v>10047</v>
      </c>
      <c r="C3018" s="4"/>
    </row>
    <row r="3019" ht="25.5" customHeight="1" spans="1:3">
      <c r="A3019" s="4">
        <v>542123</v>
      </c>
      <c r="B3019" s="4" t="s">
        <v>10048</v>
      </c>
      <c r="C3019" s="4"/>
    </row>
    <row r="3020" ht="25.5" customHeight="1" spans="1:3">
      <c r="A3020" s="4">
        <v>542124</v>
      </c>
      <c r="B3020" s="4" t="s">
        <v>10049</v>
      </c>
      <c r="C3020" s="4"/>
    </row>
    <row r="3021" ht="25.5" customHeight="1" spans="1:3">
      <c r="A3021" s="4">
        <v>542125</v>
      </c>
      <c r="B3021" s="4" t="s">
        <v>10050</v>
      </c>
      <c r="C3021" s="4"/>
    </row>
    <row r="3022" ht="25.5" customHeight="1" spans="1:3">
      <c r="A3022" s="4">
        <v>542126</v>
      </c>
      <c r="B3022" s="4" t="s">
        <v>10051</v>
      </c>
      <c r="C3022" s="4"/>
    </row>
    <row r="3023" ht="25.5" customHeight="1" spans="1:3">
      <c r="A3023" s="4">
        <v>542127</v>
      </c>
      <c r="B3023" s="4" t="s">
        <v>10052</v>
      </c>
      <c r="C3023" s="4"/>
    </row>
    <row r="3024" ht="25.5" customHeight="1" spans="1:3">
      <c r="A3024" s="4">
        <v>542128</v>
      </c>
      <c r="B3024" s="4" t="s">
        <v>10053</v>
      </c>
      <c r="C3024" s="4"/>
    </row>
    <row r="3025" ht="25.5" customHeight="1" spans="1:3">
      <c r="A3025" s="4">
        <v>542129</v>
      </c>
      <c r="B3025" s="4" t="s">
        <v>10054</v>
      </c>
      <c r="C3025" s="4"/>
    </row>
    <row r="3026" ht="25.5" customHeight="1" spans="1:3">
      <c r="A3026" s="4">
        <v>542132</v>
      </c>
      <c r="B3026" s="4" t="s">
        <v>10055</v>
      </c>
      <c r="C3026" s="4"/>
    </row>
    <row r="3027" ht="25.5" customHeight="1" spans="1:3">
      <c r="A3027" s="4">
        <v>542133</v>
      </c>
      <c r="B3027" s="4" t="s">
        <v>10056</v>
      </c>
      <c r="C3027" s="4"/>
    </row>
    <row r="3028" ht="25.5" customHeight="1" spans="1:3">
      <c r="A3028" s="4">
        <v>542200</v>
      </c>
      <c r="B3028" s="4" t="s">
        <v>10057</v>
      </c>
      <c r="C3028" s="4"/>
    </row>
    <row r="3029" ht="25.5" customHeight="1" spans="1:3">
      <c r="A3029" s="4">
        <v>542221</v>
      </c>
      <c r="B3029" s="4" t="s">
        <v>10058</v>
      </c>
      <c r="C3029" s="4"/>
    </row>
    <row r="3030" ht="25.5" customHeight="1" spans="1:3">
      <c r="A3030" s="4">
        <v>542222</v>
      </c>
      <c r="B3030" s="4" t="s">
        <v>10059</v>
      </c>
      <c r="C3030" s="4"/>
    </row>
    <row r="3031" ht="25.5" customHeight="1" spans="1:3">
      <c r="A3031" s="4">
        <v>542223</v>
      </c>
      <c r="B3031" s="4" t="s">
        <v>10060</v>
      </c>
      <c r="C3031" s="4"/>
    </row>
    <row r="3032" ht="25.5" customHeight="1" spans="1:3">
      <c r="A3032" s="4">
        <v>542224</v>
      </c>
      <c r="B3032" s="4" t="s">
        <v>10061</v>
      </c>
      <c r="C3032" s="4"/>
    </row>
    <row r="3033" ht="25.5" customHeight="1" spans="1:3">
      <c r="A3033" s="4">
        <v>542225</v>
      </c>
      <c r="B3033" s="4" t="s">
        <v>10062</v>
      </c>
      <c r="C3033" s="4"/>
    </row>
    <row r="3034" ht="25.5" customHeight="1" spans="1:3">
      <c r="A3034" s="4">
        <v>542226</v>
      </c>
      <c r="B3034" s="4" t="s">
        <v>10063</v>
      </c>
      <c r="C3034" s="4"/>
    </row>
    <row r="3035" ht="25.5" customHeight="1" spans="1:3">
      <c r="A3035" s="4">
        <v>542227</v>
      </c>
      <c r="B3035" s="4" t="s">
        <v>10064</v>
      </c>
      <c r="C3035" s="4"/>
    </row>
    <row r="3036" ht="25.5" customHeight="1" spans="1:3">
      <c r="A3036" s="4">
        <v>542228</v>
      </c>
      <c r="B3036" s="4" t="s">
        <v>10065</v>
      </c>
      <c r="C3036" s="4"/>
    </row>
    <row r="3037" ht="25.5" customHeight="1" spans="1:3">
      <c r="A3037" s="4">
        <v>542229</v>
      </c>
      <c r="B3037" s="4" t="s">
        <v>10066</v>
      </c>
      <c r="C3037" s="4"/>
    </row>
    <row r="3038" ht="25.5" customHeight="1" spans="1:3">
      <c r="A3038" s="4">
        <v>542231</v>
      </c>
      <c r="B3038" s="4" t="s">
        <v>10067</v>
      </c>
      <c r="C3038" s="4"/>
    </row>
    <row r="3039" ht="25.5" customHeight="1" spans="1:3">
      <c r="A3039" s="4">
        <v>542232</v>
      </c>
      <c r="B3039" s="4" t="s">
        <v>10068</v>
      </c>
      <c r="C3039" s="4"/>
    </row>
    <row r="3040" ht="25.5" customHeight="1" spans="1:3">
      <c r="A3040" s="4">
        <v>542233</v>
      </c>
      <c r="B3040" s="4" t="s">
        <v>10069</v>
      </c>
      <c r="C3040" s="4"/>
    </row>
    <row r="3041" ht="25.5" customHeight="1" spans="1:3">
      <c r="A3041" s="4">
        <v>542400</v>
      </c>
      <c r="B3041" s="4" t="s">
        <v>10070</v>
      </c>
      <c r="C3041" s="4"/>
    </row>
    <row r="3042" ht="25.5" customHeight="1" spans="1:3">
      <c r="A3042" s="4">
        <v>542421</v>
      </c>
      <c r="B3042" s="4" t="s">
        <v>10071</v>
      </c>
      <c r="C3042" s="4"/>
    </row>
    <row r="3043" ht="25.5" customHeight="1" spans="1:3">
      <c r="A3043" s="4">
        <v>542422</v>
      </c>
      <c r="B3043" s="4" t="s">
        <v>10072</v>
      </c>
      <c r="C3043" s="4"/>
    </row>
    <row r="3044" ht="25.5" customHeight="1" spans="1:3">
      <c r="A3044" s="4">
        <v>542423</v>
      </c>
      <c r="B3044" s="4" t="s">
        <v>10073</v>
      </c>
      <c r="C3044" s="4"/>
    </row>
    <row r="3045" ht="25.5" customHeight="1" spans="1:3">
      <c r="A3045" s="4">
        <v>542424</v>
      </c>
      <c r="B3045" s="4" t="s">
        <v>10074</v>
      </c>
      <c r="C3045" s="4"/>
    </row>
    <row r="3046" ht="25.5" customHeight="1" spans="1:3">
      <c r="A3046" s="4">
        <v>542425</v>
      </c>
      <c r="B3046" s="4" t="s">
        <v>10075</v>
      </c>
      <c r="C3046" s="4"/>
    </row>
    <row r="3047" ht="25.5" customHeight="1" spans="1:3">
      <c r="A3047" s="4">
        <v>542426</v>
      </c>
      <c r="B3047" s="4" t="s">
        <v>10076</v>
      </c>
      <c r="C3047" s="4"/>
    </row>
    <row r="3048" spans="1:3">
      <c r="A3048" s="4">
        <v>542427</v>
      </c>
      <c r="B3048" s="4" t="s">
        <v>10077</v>
      </c>
      <c r="C3048" s="4"/>
    </row>
    <row r="3049" ht="25.5" customHeight="1" spans="1:3">
      <c r="A3049" s="4">
        <v>542428</v>
      </c>
      <c r="B3049" s="4" t="s">
        <v>10078</v>
      </c>
      <c r="C3049" s="4"/>
    </row>
    <row r="3050" ht="25.5" customHeight="1" spans="1:3">
      <c r="A3050" s="4">
        <v>542429</v>
      </c>
      <c r="B3050" s="4" t="s">
        <v>10079</v>
      </c>
      <c r="C3050" s="4"/>
    </row>
    <row r="3051" ht="25.5" customHeight="1" spans="1:3">
      <c r="A3051" s="4">
        <v>542430</v>
      </c>
      <c r="B3051" s="4" t="s">
        <v>10080</v>
      </c>
      <c r="C3051" s="4"/>
    </row>
    <row r="3052" ht="25.5" customHeight="1" spans="1:3">
      <c r="A3052" s="4">
        <v>542431</v>
      </c>
      <c r="B3052" s="4" t="s">
        <v>10081</v>
      </c>
      <c r="C3052" s="4"/>
    </row>
    <row r="3053" ht="25.5" customHeight="1" spans="1:3">
      <c r="A3053" s="4">
        <v>542500</v>
      </c>
      <c r="B3053" s="4" t="s">
        <v>10082</v>
      </c>
      <c r="C3053" s="4"/>
    </row>
    <row r="3054" ht="25.5" customHeight="1" spans="1:3">
      <c r="A3054" s="4">
        <v>542521</v>
      </c>
      <c r="B3054" s="4" t="s">
        <v>10083</v>
      </c>
      <c r="C3054" s="4"/>
    </row>
    <row r="3055" ht="25.5" customHeight="1" spans="1:3">
      <c r="A3055" s="4">
        <v>542522</v>
      </c>
      <c r="B3055" s="4" t="s">
        <v>10084</v>
      </c>
      <c r="C3055" s="4"/>
    </row>
    <row r="3056" ht="25.5" customHeight="1" spans="1:3">
      <c r="A3056" s="4">
        <v>542523</v>
      </c>
      <c r="B3056" s="4" t="s">
        <v>10085</v>
      </c>
      <c r="C3056" s="4"/>
    </row>
    <row r="3057" ht="25.5" customHeight="1" spans="1:3">
      <c r="A3057" s="4">
        <v>542524</v>
      </c>
      <c r="B3057" s="4" t="s">
        <v>10086</v>
      </c>
      <c r="C3057" s="4"/>
    </row>
    <row r="3058" ht="25.5" customHeight="1" spans="1:3">
      <c r="A3058" s="4">
        <v>542525</v>
      </c>
      <c r="B3058" s="4" t="s">
        <v>10087</v>
      </c>
      <c r="C3058" s="4"/>
    </row>
    <row r="3059" ht="25.5" customHeight="1" spans="1:3">
      <c r="A3059" s="4">
        <v>542526</v>
      </c>
      <c r="B3059" s="4" t="s">
        <v>10088</v>
      </c>
      <c r="C3059" s="4"/>
    </row>
    <row r="3060" ht="25.5" customHeight="1" spans="1:3">
      <c r="A3060" s="4">
        <v>542527</v>
      </c>
      <c r="B3060" s="4" t="s">
        <v>10089</v>
      </c>
      <c r="C3060" s="4"/>
    </row>
    <row r="3061" ht="25.5" customHeight="1" spans="1:3">
      <c r="A3061" s="4">
        <v>542600</v>
      </c>
      <c r="B3061" s="4" t="s">
        <v>10090</v>
      </c>
      <c r="C3061" s="4"/>
    </row>
    <row r="3062" ht="25.5" customHeight="1" spans="1:3">
      <c r="A3062" s="4">
        <v>542621</v>
      </c>
      <c r="B3062" s="4" t="s">
        <v>10091</v>
      </c>
      <c r="C3062" s="4"/>
    </row>
    <row r="3063" ht="25.5" customHeight="1" spans="1:3">
      <c r="A3063" s="4">
        <v>542622</v>
      </c>
      <c r="B3063" s="4" t="s">
        <v>10092</v>
      </c>
      <c r="C3063" s="4"/>
    </row>
    <row r="3064" ht="25.5" customHeight="1" spans="1:3">
      <c r="A3064" s="4">
        <v>542623</v>
      </c>
      <c r="B3064" s="4" t="s">
        <v>10093</v>
      </c>
      <c r="C3064" s="4"/>
    </row>
    <row r="3065" ht="25.5" customHeight="1" spans="1:3">
      <c r="A3065" s="4">
        <v>542624</v>
      </c>
      <c r="B3065" s="4" t="s">
        <v>10094</v>
      </c>
      <c r="C3065" s="4"/>
    </row>
    <row r="3066" ht="25.5" customHeight="1" spans="1:3">
      <c r="A3066" s="4">
        <v>542625</v>
      </c>
      <c r="B3066" s="4" t="s">
        <v>10095</v>
      </c>
      <c r="C3066" s="4"/>
    </row>
    <row r="3067" ht="25.5" customHeight="1" spans="1:3">
      <c r="A3067" s="4">
        <v>542626</v>
      </c>
      <c r="B3067" s="4" t="s">
        <v>10096</v>
      </c>
      <c r="C3067" s="4"/>
    </row>
    <row r="3068" spans="1:3">
      <c r="A3068" s="4">
        <v>542627</v>
      </c>
      <c r="B3068" s="4" t="s">
        <v>10097</v>
      </c>
      <c r="C3068" s="4"/>
    </row>
    <row r="3069" spans="1:3">
      <c r="A3069" s="4">
        <v>610000</v>
      </c>
      <c r="B3069" s="4" t="s">
        <v>10098</v>
      </c>
      <c r="C3069" s="4"/>
    </row>
    <row r="3070" spans="1:3">
      <c r="A3070" s="4">
        <v>610100</v>
      </c>
      <c r="B3070" s="4" t="s">
        <v>10099</v>
      </c>
      <c r="C3070" s="4"/>
    </row>
    <row r="3071" ht="25.5" customHeight="1" spans="1:3">
      <c r="A3071" s="4">
        <v>610101</v>
      </c>
      <c r="B3071" s="4" t="s">
        <v>10100</v>
      </c>
      <c r="C3071" s="4"/>
    </row>
    <row r="3072" ht="25.5" customHeight="1" spans="1:3">
      <c r="A3072" s="4">
        <v>610102</v>
      </c>
      <c r="B3072" s="4" t="s">
        <v>10101</v>
      </c>
      <c r="C3072" s="4"/>
    </row>
    <row r="3073" ht="25.5" customHeight="1" spans="1:3">
      <c r="A3073" s="4">
        <v>610103</v>
      </c>
      <c r="B3073" s="4" t="s">
        <v>10102</v>
      </c>
      <c r="C3073" s="4"/>
    </row>
    <row r="3074" ht="25.5" customHeight="1" spans="1:3">
      <c r="A3074" s="4">
        <v>610104</v>
      </c>
      <c r="B3074" s="4" t="s">
        <v>10103</v>
      </c>
      <c r="C3074" s="4"/>
    </row>
    <row r="3075" ht="25.5" customHeight="1" spans="1:3">
      <c r="A3075" s="4">
        <v>610111</v>
      </c>
      <c r="B3075" s="4" t="s">
        <v>10104</v>
      </c>
      <c r="C3075" s="4"/>
    </row>
    <row r="3076" ht="25.5" customHeight="1" spans="1:3">
      <c r="A3076" s="4">
        <v>610112</v>
      </c>
      <c r="B3076" s="4" t="s">
        <v>10105</v>
      </c>
      <c r="C3076" s="4"/>
    </row>
    <row r="3077" ht="25.5" customHeight="1" spans="1:3">
      <c r="A3077" s="4">
        <v>610113</v>
      </c>
      <c r="B3077" s="4" t="s">
        <v>10106</v>
      </c>
      <c r="C3077" s="4"/>
    </row>
    <row r="3078" ht="25.5" customHeight="1" spans="1:3">
      <c r="A3078" s="4">
        <v>610114</v>
      </c>
      <c r="B3078" s="4" t="s">
        <v>10107</v>
      </c>
      <c r="C3078" s="4"/>
    </row>
    <row r="3079" ht="25.5" customHeight="1" spans="1:3">
      <c r="A3079" s="4">
        <v>610115</v>
      </c>
      <c r="B3079" s="4" t="s">
        <v>10108</v>
      </c>
      <c r="C3079" s="4"/>
    </row>
    <row r="3080" ht="25.5" customHeight="1" spans="1:3">
      <c r="A3080" s="4">
        <v>610116</v>
      </c>
      <c r="B3080" s="4" t="s">
        <v>10109</v>
      </c>
      <c r="C3080" s="4"/>
    </row>
    <row r="3081" ht="25.5" customHeight="1" spans="1:3">
      <c r="A3081" s="4">
        <v>610122</v>
      </c>
      <c r="B3081" s="4" t="s">
        <v>10110</v>
      </c>
      <c r="C3081" s="4"/>
    </row>
    <row r="3082" ht="25.5" customHeight="1" spans="1:3">
      <c r="A3082" s="4">
        <v>610124</v>
      </c>
      <c r="B3082" s="4" t="s">
        <v>10111</v>
      </c>
      <c r="C3082" s="4"/>
    </row>
    <row r="3083" spans="1:3">
      <c r="A3083" s="4">
        <v>610125</v>
      </c>
      <c r="B3083" s="4" t="s">
        <v>10112</v>
      </c>
      <c r="C3083" s="4"/>
    </row>
    <row r="3084" ht="25.5" customHeight="1" spans="1:3">
      <c r="A3084" s="4">
        <v>610126</v>
      </c>
      <c r="B3084" s="4" t="s">
        <v>10113</v>
      </c>
      <c r="C3084" s="4"/>
    </row>
    <row r="3085" spans="1:3">
      <c r="A3085" s="4">
        <v>610200</v>
      </c>
      <c r="B3085" s="4" t="s">
        <v>10114</v>
      </c>
      <c r="C3085" s="4"/>
    </row>
    <row r="3086" ht="25.5" customHeight="1" spans="1:3">
      <c r="A3086" s="4">
        <v>610201</v>
      </c>
      <c r="B3086" s="4" t="s">
        <v>10115</v>
      </c>
      <c r="C3086" s="4"/>
    </row>
    <row r="3087" ht="25.5" customHeight="1" spans="1:3">
      <c r="A3087" s="4">
        <v>610202</v>
      </c>
      <c r="B3087" s="4" t="s">
        <v>10116</v>
      </c>
      <c r="C3087" s="4"/>
    </row>
    <row r="3088" ht="25.5" customHeight="1" spans="1:3">
      <c r="A3088" s="4">
        <v>610203</v>
      </c>
      <c r="B3088" s="4" t="s">
        <v>10117</v>
      </c>
      <c r="C3088" s="4"/>
    </row>
    <row r="3089" ht="25.5" customHeight="1" spans="1:3">
      <c r="A3089" s="4">
        <v>610204</v>
      </c>
      <c r="B3089" s="4" t="s">
        <v>10118</v>
      </c>
      <c r="C3089" s="4"/>
    </row>
    <row r="3090" ht="25.5" customHeight="1" spans="1:3">
      <c r="A3090" s="4">
        <v>610222</v>
      </c>
      <c r="B3090" s="4" t="s">
        <v>10119</v>
      </c>
      <c r="C3090" s="4"/>
    </row>
    <row r="3091" spans="1:3">
      <c r="A3091" s="4">
        <v>610300</v>
      </c>
      <c r="B3091" s="4" t="s">
        <v>10120</v>
      </c>
      <c r="C3091" s="4"/>
    </row>
    <row r="3092" ht="25.5" customHeight="1" spans="1:3">
      <c r="A3092" s="4">
        <v>610301</v>
      </c>
      <c r="B3092" s="4" t="s">
        <v>10121</v>
      </c>
      <c r="C3092" s="4"/>
    </row>
    <row r="3093" ht="25.5" customHeight="1" spans="1:3">
      <c r="A3093" s="4">
        <v>610302</v>
      </c>
      <c r="B3093" s="4" t="s">
        <v>10122</v>
      </c>
      <c r="C3093" s="4"/>
    </row>
    <row r="3094" ht="25.5" customHeight="1" spans="1:3">
      <c r="A3094" s="4">
        <v>610303</v>
      </c>
      <c r="B3094" s="4" t="s">
        <v>10123</v>
      </c>
      <c r="C3094" s="4"/>
    </row>
    <row r="3095" ht="25.5" customHeight="1" spans="1:3">
      <c r="A3095" s="4">
        <v>610304</v>
      </c>
      <c r="B3095" s="4" t="s">
        <v>10124</v>
      </c>
      <c r="C3095" s="4"/>
    </row>
    <row r="3096" ht="25.5" customHeight="1" spans="1:3">
      <c r="A3096" s="4">
        <v>610322</v>
      </c>
      <c r="B3096" s="4" t="s">
        <v>10125</v>
      </c>
      <c r="C3096" s="4"/>
    </row>
    <row r="3097" ht="25.5" customHeight="1" spans="1:3">
      <c r="A3097" s="4">
        <v>610323</v>
      </c>
      <c r="B3097" s="4" t="s">
        <v>10126</v>
      </c>
      <c r="C3097" s="4"/>
    </row>
    <row r="3098" ht="25.5" customHeight="1" spans="1:3">
      <c r="A3098" s="4">
        <v>610324</v>
      </c>
      <c r="B3098" s="4" t="s">
        <v>10127</v>
      </c>
      <c r="C3098" s="4"/>
    </row>
    <row r="3099" spans="1:3">
      <c r="A3099" s="4">
        <v>610326</v>
      </c>
      <c r="B3099" s="4" t="s">
        <v>10128</v>
      </c>
      <c r="C3099" s="4"/>
    </row>
    <row r="3100" spans="1:3">
      <c r="A3100" s="4">
        <v>610327</v>
      </c>
      <c r="B3100" s="4" t="s">
        <v>10129</v>
      </c>
      <c r="C3100" s="4"/>
    </row>
    <row r="3101" ht="25.5" customHeight="1" spans="1:3">
      <c r="A3101" s="4">
        <v>610328</v>
      </c>
      <c r="B3101" s="4" t="s">
        <v>10130</v>
      </c>
      <c r="C3101" s="4"/>
    </row>
    <row r="3102" ht="25.5" customHeight="1" spans="1:3">
      <c r="A3102" s="4">
        <v>610329</v>
      </c>
      <c r="B3102" s="4" t="s">
        <v>10131</v>
      </c>
      <c r="C3102" s="4"/>
    </row>
    <row r="3103" spans="1:3">
      <c r="A3103" s="4">
        <v>610330</v>
      </c>
      <c r="B3103" s="4" t="s">
        <v>10132</v>
      </c>
      <c r="C3103" s="4"/>
    </row>
    <row r="3104" ht="25.5" customHeight="1" spans="1:3">
      <c r="A3104" s="4">
        <v>610331</v>
      </c>
      <c r="B3104" s="4" t="s">
        <v>10133</v>
      </c>
      <c r="C3104" s="4"/>
    </row>
    <row r="3105" spans="1:3">
      <c r="A3105" s="4">
        <v>610400</v>
      </c>
      <c r="B3105" s="4" t="s">
        <v>10134</v>
      </c>
      <c r="C3105" s="4"/>
    </row>
    <row r="3106" ht="25.5" customHeight="1" spans="1:3">
      <c r="A3106" s="4">
        <v>610401</v>
      </c>
      <c r="B3106" s="4" t="s">
        <v>10135</v>
      </c>
      <c r="C3106" s="4"/>
    </row>
    <row r="3107" ht="25.5" customHeight="1" spans="1:3">
      <c r="A3107" s="4">
        <v>610402</v>
      </c>
      <c r="B3107" s="4" t="s">
        <v>10136</v>
      </c>
      <c r="C3107" s="4"/>
    </row>
    <row r="3108" ht="25.5" customHeight="1" spans="1:3">
      <c r="A3108" s="4">
        <v>610403</v>
      </c>
      <c r="B3108" s="4" t="s">
        <v>10137</v>
      </c>
      <c r="C3108" s="4"/>
    </row>
    <row r="3109" ht="25.5" customHeight="1" spans="1:3">
      <c r="A3109" s="4">
        <v>610404</v>
      </c>
      <c r="B3109" s="4" t="s">
        <v>10138</v>
      </c>
      <c r="C3109" s="4"/>
    </row>
    <row r="3110" ht="25.5" customHeight="1" spans="1:3">
      <c r="A3110" s="4">
        <v>610422</v>
      </c>
      <c r="B3110" s="4" t="s">
        <v>10139</v>
      </c>
      <c r="C3110" s="4"/>
    </row>
    <row r="3111" ht="25.5" customHeight="1" spans="1:3">
      <c r="A3111" s="4">
        <v>610423</v>
      </c>
      <c r="B3111" s="4" t="s">
        <v>10140</v>
      </c>
      <c r="C3111" s="4"/>
    </row>
    <row r="3112" spans="1:3">
      <c r="A3112" s="4">
        <v>610424</v>
      </c>
      <c r="B3112" s="4" t="s">
        <v>10141</v>
      </c>
      <c r="C3112" s="4"/>
    </row>
    <row r="3113" ht="25.5" customHeight="1" spans="1:3">
      <c r="A3113" s="4">
        <v>610425</v>
      </c>
      <c r="B3113" s="4" t="s">
        <v>10142</v>
      </c>
      <c r="C3113" s="4"/>
    </row>
    <row r="3114" ht="25.5" customHeight="1" spans="1:3">
      <c r="A3114" s="4">
        <v>610426</v>
      </c>
      <c r="B3114" s="4" t="s">
        <v>10143</v>
      </c>
      <c r="C3114" s="4"/>
    </row>
    <row r="3115" spans="1:3">
      <c r="A3115" s="4">
        <v>610427</v>
      </c>
      <c r="B3115" s="4" t="s">
        <v>10144</v>
      </c>
      <c r="C3115" s="4"/>
    </row>
    <row r="3116" ht="25.5" customHeight="1" spans="1:3">
      <c r="A3116" s="4">
        <v>610428</v>
      </c>
      <c r="B3116" s="4" t="s">
        <v>10145</v>
      </c>
      <c r="C3116" s="4"/>
    </row>
    <row r="3117" ht="25.5" customHeight="1" spans="1:3">
      <c r="A3117" s="4">
        <v>610429</v>
      </c>
      <c r="B3117" s="4" t="s">
        <v>10146</v>
      </c>
      <c r="C3117" s="4"/>
    </row>
    <row r="3118" ht="25.5" customHeight="1" spans="1:3">
      <c r="A3118" s="4">
        <v>610430</v>
      </c>
      <c r="B3118" s="4" t="s">
        <v>10147</v>
      </c>
      <c r="C3118" s="4"/>
    </row>
    <row r="3119" ht="25.5" customHeight="1" spans="1:3">
      <c r="A3119" s="4">
        <v>610431</v>
      </c>
      <c r="B3119" s="4" t="s">
        <v>10148</v>
      </c>
      <c r="C3119" s="4"/>
    </row>
    <row r="3120" ht="25.5" customHeight="1" spans="1:3">
      <c r="A3120" s="4">
        <v>610481</v>
      </c>
      <c r="B3120" s="4" t="s">
        <v>10149</v>
      </c>
      <c r="C3120" s="4"/>
    </row>
    <row r="3121" spans="1:3">
      <c r="A3121" s="4">
        <v>610500</v>
      </c>
      <c r="B3121" s="4" t="s">
        <v>10150</v>
      </c>
      <c r="C3121" s="4"/>
    </row>
    <row r="3122" ht="25.5" customHeight="1" spans="1:3">
      <c r="A3122" s="4">
        <v>610501</v>
      </c>
      <c r="B3122" s="4" t="s">
        <v>10151</v>
      </c>
      <c r="C3122" s="4"/>
    </row>
    <row r="3123" ht="25.5" customHeight="1" spans="1:3">
      <c r="A3123" s="4">
        <v>610502</v>
      </c>
      <c r="B3123" s="4" t="s">
        <v>10152</v>
      </c>
      <c r="C3123" s="4"/>
    </row>
    <row r="3124" spans="1:3">
      <c r="A3124" s="4">
        <v>610521</v>
      </c>
      <c r="B3124" s="4" t="s">
        <v>10153</v>
      </c>
      <c r="C3124" s="4"/>
    </row>
    <row r="3125" ht="25.5" customHeight="1" spans="1:3">
      <c r="A3125" s="4">
        <v>610522</v>
      </c>
      <c r="B3125" s="4" t="s">
        <v>10154</v>
      </c>
      <c r="C3125" s="4"/>
    </row>
    <row r="3126" ht="25.5" customHeight="1" spans="1:3">
      <c r="A3126" s="4">
        <v>610523</v>
      </c>
      <c r="B3126" s="4" t="s">
        <v>10155</v>
      </c>
      <c r="C3126" s="4"/>
    </row>
    <row r="3127" ht="25.5" customHeight="1" spans="1:3">
      <c r="A3127" s="4">
        <v>610524</v>
      </c>
      <c r="B3127" s="4" t="s">
        <v>10156</v>
      </c>
      <c r="C3127" s="4"/>
    </row>
    <row r="3128" ht="25.5" customHeight="1" spans="1:3">
      <c r="A3128" s="4">
        <v>610525</v>
      </c>
      <c r="B3128" s="4" t="s">
        <v>10157</v>
      </c>
      <c r="C3128" s="4"/>
    </row>
    <row r="3129" ht="25.5" customHeight="1" spans="1:3">
      <c r="A3129" s="4">
        <v>610526</v>
      </c>
      <c r="B3129" s="4" t="s">
        <v>10158</v>
      </c>
      <c r="C3129" s="4"/>
    </row>
    <row r="3130" ht="25.5" customHeight="1" spans="1:3">
      <c r="A3130" s="4">
        <v>610527</v>
      </c>
      <c r="B3130" s="4" t="s">
        <v>10159</v>
      </c>
      <c r="C3130" s="4"/>
    </row>
    <row r="3131" ht="25.5" customHeight="1" spans="1:3">
      <c r="A3131" s="4">
        <v>610528</v>
      </c>
      <c r="B3131" s="4" t="s">
        <v>10160</v>
      </c>
      <c r="C3131" s="4"/>
    </row>
    <row r="3132" ht="25.5" customHeight="1" spans="1:3">
      <c r="A3132" s="4">
        <v>610581</v>
      </c>
      <c r="B3132" s="4" t="s">
        <v>10161</v>
      </c>
      <c r="C3132" s="4"/>
    </row>
    <row r="3133" ht="25.5" customHeight="1" spans="1:3">
      <c r="A3133" s="4">
        <v>610582</v>
      </c>
      <c r="B3133" s="4" t="s">
        <v>10162</v>
      </c>
      <c r="C3133" s="4"/>
    </row>
    <row r="3134" spans="1:3">
      <c r="A3134" s="4">
        <v>610600</v>
      </c>
      <c r="B3134" s="4" t="s">
        <v>10163</v>
      </c>
      <c r="C3134" s="4"/>
    </row>
    <row r="3135" ht="25.5" customHeight="1" spans="1:3">
      <c r="A3135" s="4">
        <v>610601</v>
      </c>
      <c r="B3135" s="4" t="s">
        <v>10164</v>
      </c>
      <c r="C3135" s="4"/>
    </row>
    <row r="3136" ht="25.5" customHeight="1" spans="1:3">
      <c r="A3136" s="4">
        <v>610602</v>
      </c>
      <c r="B3136" s="4" t="s">
        <v>10165</v>
      </c>
      <c r="C3136" s="4"/>
    </row>
    <row r="3137" ht="25.5" customHeight="1" spans="1:3">
      <c r="A3137" s="4">
        <v>610621</v>
      </c>
      <c r="B3137" s="4" t="s">
        <v>10166</v>
      </c>
      <c r="C3137" s="4"/>
    </row>
    <row r="3138" ht="25.5" customHeight="1" spans="1:3">
      <c r="A3138" s="4">
        <v>610622</v>
      </c>
      <c r="B3138" s="4" t="s">
        <v>10167</v>
      </c>
      <c r="C3138" s="4"/>
    </row>
    <row r="3139" ht="25.5" customHeight="1" spans="1:3">
      <c r="A3139" s="4">
        <v>610623</v>
      </c>
      <c r="B3139" s="4" t="s">
        <v>10168</v>
      </c>
      <c r="C3139" s="4"/>
    </row>
    <row r="3140" ht="25.5" customHeight="1" spans="1:3">
      <c r="A3140" s="4">
        <v>610624</v>
      </c>
      <c r="B3140" s="4" t="s">
        <v>10169</v>
      </c>
      <c r="C3140" s="4"/>
    </row>
    <row r="3141" ht="25.5" customHeight="1" spans="1:3">
      <c r="A3141" s="4">
        <v>610625</v>
      </c>
      <c r="B3141" s="4" t="s">
        <v>10170</v>
      </c>
      <c r="C3141" s="4"/>
    </row>
    <row r="3142" ht="25.5" customHeight="1" spans="1:3">
      <c r="A3142" s="4">
        <v>610626</v>
      </c>
      <c r="B3142" s="4" t="s">
        <v>10171</v>
      </c>
      <c r="C3142" s="4"/>
    </row>
    <row r="3143" ht="25.5" customHeight="1" spans="1:3">
      <c r="A3143" s="4">
        <v>610627</v>
      </c>
      <c r="B3143" s="4" t="s">
        <v>10172</v>
      </c>
      <c r="C3143" s="4"/>
    </row>
    <row r="3144" spans="1:3">
      <c r="A3144" s="4">
        <v>610628</v>
      </c>
      <c r="B3144" s="4" t="s">
        <v>10173</v>
      </c>
      <c r="C3144" s="4"/>
    </row>
    <row r="3145" ht="25.5" customHeight="1" spans="1:3">
      <c r="A3145" s="4">
        <v>610629</v>
      </c>
      <c r="B3145" s="4" t="s">
        <v>10174</v>
      </c>
      <c r="C3145" s="4"/>
    </row>
    <row r="3146" ht="25.5" customHeight="1" spans="1:3">
      <c r="A3146" s="4">
        <v>610630</v>
      </c>
      <c r="B3146" s="4" t="s">
        <v>10175</v>
      </c>
      <c r="C3146" s="4"/>
    </row>
    <row r="3147" ht="25.5" customHeight="1" spans="1:3">
      <c r="A3147" s="4">
        <v>610631</v>
      </c>
      <c r="B3147" s="4" t="s">
        <v>10176</v>
      </c>
      <c r="C3147" s="4"/>
    </row>
    <row r="3148" ht="25.5" customHeight="1" spans="1:3">
      <c r="A3148" s="4">
        <v>610632</v>
      </c>
      <c r="B3148" s="4" t="s">
        <v>10177</v>
      </c>
      <c r="C3148" s="4"/>
    </row>
    <row r="3149" spans="1:3">
      <c r="A3149" s="4">
        <v>610700</v>
      </c>
      <c r="B3149" s="4" t="s">
        <v>10178</v>
      </c>
      <c r="C3149" s="4"/>
    </row>
    <row r="3150" ht="25.5" customHeight="1" spans="1:3">
      <c r="A3150" s="4">
        <v>610701</v>
      </c>
      <c r="B3150" s="4" t="s">
        <v>10179</v>
      </c>
      <c r="C3150" s="4"/>
    </row>
    <row r="3151" ht="25.5" customHeight="1" spans="1:3">
      <c r="A3151" s="4">
        <v>610702</v>
      </c>
      <c r="B3151" s="4" t="s">
        <v>10180</v>
      </c>
      <c r="C3151" s="4"/>
    </row>
    <row r="3152" ht="25.5" customHeight="1" spans="1:3">
      <c r="A3152" s="4">
        <v>610721</v>
      </c>
      <c r="B3152" s="4" t="s">
        <v>10181</v>
      </c>
      <c r="C3152" s="4"/>
    </row>
    <row r="3153" ht="25.5" customHeight="1" spans="1:3">
      <c r="A3153" s="4">
        <v>610722</v>
      </c>
      <c r="B3153" s="4" t="s">
        <v>10182</v>
      </c>
      <c r="C3153" s="4"/>
    </row>
    <row r="3154" spans="1:3">
      <c r="A3154" s="4">
        <v>610723</v>
      </c>
      <c r="B3154" s="4" t="s">
        <v>10183</v>
      </c>
      <c r="C3154" s="4"/>
    </row>
    <row r="3155" ht="25.5" customHeight="1" spans="1:3">
      <c r="A3155" s="4">
        <v>610724</v>
      </c>
      <c r="B3155" s="4" t="s">
        <v>10184</v>
      </c>
      <c r="C3155" s="4"/>
    </row>
    <row r="3156" spans="1:3">
      <c r="A3156" s="4">
        <v>610725</v>
      </c>
      <c r="B3156" s="4" t="s">
        <v>10185</v>
      </c>
      <c r="C3156" s="4"/>
    </row>
    <row r="3157" ht="25.5" customHeight="1" spans="1:3">
      <c r="A3157" s="4">
        <v>610726</v>
      </c>
      <c r="B3157" s="4" t="s">
        <v>10186</v>
      </c>
      <c r="C3157" s="4"/>
    </row>
    <row r="3158" ht="25.5" customHeight="1" spans="1:3">
      <c r="A3158" s="4">
        <v>610727</v>
      </c>
      <c r="B3158" s="4" t="s">
        <v>10187</v>
      </c>
      <c r="C3158" s="4"/>
    </row>
    <row r="3159" ht="25.5" customHeight="1" spans="1:3">
      <c r="A3159" s="4">
        <v>610728</v>
      </c>
      <c r="B3159" s="4" t="s">
        <v>10188</v>
      </c>
      <c r="C3159" s="4"/>
    </row>
    <row r="3160" ht="25.5" customHeight="1" spans="1:3">
      <c r="A3160" s="4">
        <v>610729</v>
      </c>
      <c r="B3160" s="4" t="s">
        <v>10189</v>
      </c>
      <c r="C3160" s="4"/>
    </row>
    <row r="3161" ht="25.5" customHeight="1" spans="1:3">
      <c r="A3161" s="4">
        <v>610730</v>
      </c>
      <c r="B3161" s="4" t="s">
        <v>10190</v>
      </c>
      <c r="C3161" s="4"/>
    </row>
    <row r="3162" spans="1:3">
      <c r="A3162" s="4">
        <v>610800</v>
      </c>
      <c r="B3162" s="4" t="s">
        <v>10191</v>
      </c>
      <c r="C3162" s="4"/>
    </row>
    <row r="3163" ht="25.5" customHeight="1" spans="1:3">
      <c r="A3163" s="4">
        <v>610801</v>
      </c>
      <c r="B3163" s="4" t="s">
        <v>10192</v>
      </c>
      <c r="C3163" s="4"/>
    </row>
    <row r="3164" ht="25.5" customHeight="1" spans="1:3">
      <c r="A3164" s="4">
        <v>610802</v>
      </c>
      <c r="B3164" s="4" t="s">
        <v>10193</v>
      </c>
      <c r="C3164" s="4"/>
    </row>
    <row r="3165" ht="25.5" customHeight="1" spans="1:3">
      <c r="A3165" s="4">
        <v>610821</v>
      </c>
      <c r="B3165" s="4" t="s">
        <v>10194</v>
      </c>
      <c r="C3165" s="4"/>
    </row>
    <row r="3166" ht="25.5" customHeight="1" spans="1:3">
      <c r="A3166" s="4">
        <v>610822</v>
      </c>
      <c r="B3166" s="4" t="s">
        <v>10195</v>
      </c>
      <c r="C3166" s="4"/>
    </row>
    <row r="3167" ht="25.5" customHeight="1" spans="1:3">
      <c r="A3167" s="4">
        <v>610823</v>
      </c>
      <c r="B3167" s="4" t="s">
        <v>10196</v>
      </c>
      <c r="C3167" s="4"/>
    </row>
    <row r="3168" ht="25.5" customHeight="1" spans="1:3">
      <c r="A3168" s="4">
        <v>610824</v>
      </c>
      <c r="B3168" s="4" t="s">
        <v>10197</v>
      </c>
      <c r="C3168" s="4"/>
    </row>
    <row r="3169" ht="25.5" customHeight="1" spans="1:3">
      <c r="A3169" s="4">
        <v>610825</v>
      </c>
      <c r="B3169" s="4" t="s">
        <v>10198</v>
      </c>
      <c r="C3169" s="4"/>
    </row>
    <row r="3170" ht="25.5" customHeight="1" spans="1:3">
      <c r="A3170" s="4">
        <v>610826</v>
      </c>
      <c r="B3170" s="4" t="s">
        <v>10199</v>
      </c>
      <c r="C3170" s="4"/>
    </row>
    <row r="3171" ht="25.5" customHeight="1" spans="1:3">
      <c r="A3171" s="4">
        <v>610827</v>
      </c>
      <c r="B3171" s="4" t="s">
        <v>10200</v>
      </c>
      <c r="C3171" s="4"/>
    </row>
    <row r="3172" spans="1:3">
      <c r="A3172" s="4">
        <v>610828</v>
      </c>
      <c r="B3172" s="4" t="s">
        <v>10201</v>
      </c>
      <c r="C3172" s="4"/>
    </row>
    <row r="3173" ht="25.5" customHeight="1" spans="1:3">
      <c r="A3173" s="4">
        <v>610829</v>
      </c>
      <c r="B3173" s="4" t="s">
        <v>10202</v>
      </c>
      <c r="C3173" s="4"/>
    </row>
    <row r="3174" ht="25.5" customHeight="1" spans="1:3">
      <c r="A3174" s="4">
        <v>610830</v>
      </c>
      <c r="B3174" s="4" t="s">
        <v>10203</v>
      </c>
      <c r="C3174" s="4"/>
    </row>
    <row r="3175" ht="25.5" customHeight="1" spans="1:3">
      <c r="A3175" s="4">
        <v>610831</v>
      </c>
      <c r="B3175" s="4" t="s">
        <v>10204</v>
      </c>
      <c r="C3175" s="4"/>
    </row>
    <row r="3176" spans="1:3">
      <c r="A3176" s="4">
        <v>610900</v>
      </c>
      <c r="B3176" s="4" t="s">
        <v>10205</v>
      </c>
      <c r="C3176" s="4"/>
    </row>
    <row r="3177" ht="25.5" customHeight="1" spans="1:3">
      <c r="A3177" s="4">
        <v>610901</v>
      </c>
      <c r="B3177" s="4" t="s">
        <v>10206</v>
      </c>
      <c r="C3177" s="4"/>
    </row>
    <row r="3178" ht="25.5" customHeight="1" spans="1:3">
      <c r="A3178" s="4">
        <v>610902</v>
      </c>
      <c r="B3178" s="4" t="s">
        <v>10207</v>
      </c>
      <c r="C3178" s="4"/>
    </row>
    <row r="3179" ht="25.5" customHeight="1" spans="1:3">
      <c r="A3179" s="4">
        <v>610921</v>
      </c>
      <c r="B3179" s="4" t="s">
        <v>10208</v>
      </c>
      <c r="C3179" s="4"/>
    </row>
    <row r="3180" ht="25.5" customHeight="1" spans="1:3">
      <c r="A3180" s="4">
        <v>610922</v>
      </c>
      <c r="B3180" s="4" t="s">
        <v>10209</v>
      </c>
      <c r="C3180" s="4"/>
    </row>
    <row r="3181" ht="25.5" customHeight="1" spans="1:3">
      <c r="A3181" s="4">
        <v>610923</v>
      </c>
      <c r="B3181" s="4" t="s">
        <v>10210</v>
      </c>
      <c r="C3181" s="4"/>
    </row>
    <row r="3182" ht="25.5" customHeight="1" spans="1:3">
      <c r="A3182" s="4">
        <v>610924</v>
      </c>
      <c r="B3182" s="4" t="s">
        <v>10211</v>
      </c>
      <c r="C3182" s="4"/>
    </row>
    <row r="3183" ht="25.5" customHeight="1" spans="1:3">
      <c r="A3183" s="4">
        <v>610925</v>
      </c>
      <c r="B3183" s="4" t="s">
        <v>10212</v>
      </c>
      <c r="C3183" s="4"/>
    </row>
    <row r="3184" ht="25.5" customHeight="1" spans="1:3">
      <c r="A3184" s="4">
        <v>610926</v>
      </c>
      <c r="B3184" s="4" t="s">
        <v>10213</v>
      </c>
      <c r="C3184" s="4"/>
    </row>
    <row r="3185" ht="25.5" customHeight="1" spans="1:3">
      <c r="A3185" s="4">
        <v>610927</v>
      </c>
      <c r="B3185" s="4" t="s">
        <v>10214</v>
      </c>
      <c r="C3185" s="4"/>
    </row>
    <row r="3186" ht="25.5" customHeight="1" spans="1:3">
      <c r="A3186" s="4">
        <v>610928</v>
      </c>
      <c r="B3186" s="4" t="s">
        <v>10215</v>
      </c>
      <c r="C3186" s="4"/>
    </row>
    <row r="3187" ht="25.5" customHeight="1" spans="1:3">
      <c r="A3187" s="4">
        <v>610929</v>
      </c>
      <c r="B3187" s="4" t="s">
        <v>10216</v>
      </c>
      <c r="C3187" s="4"/>
    </row>
    <row r="3188" spans="1:3">
      <c r="A3188" s="4">
        <v>611000</v>
      </c>
      <c r="B3188" s="4" t="s">
        <v>10217</v>
      </c>
      <c r="C3188" s="4"/>
    </row>
    <row r="3189" ht="25.5" customHeight="1" spans="1:3">
      <c r="A3189" s="4">
        <v>611001</v>
      </c>
      <c r="B3189" s="4" t="s">
        <v>10218</v>
      </c>
      <c r="C3189" s="4"/>
    </row>
    <row r="3190" ht="25.5" customHeight="1" spans="1:3">
      <c r="A3190" s="4">
        <v>611002</v>
      </c>
      <c r="B3190" s="4" t="s">
        <v>10219</v>
      </c>
      <c r="C3190" s="4"/>
    </row>
    <row r="3191" ht="25.5" customHeight="1" spans="1:3">
      <c r="A3191" s="4">
        <v>611021</v>
      </c>
      <c r="B3191" s="4" t="s">
        <v>10220</v>
      </c>
      <c r="C3191" s="4"/>
    </row>
    <row r="3192" ht="25.5" customHeight="1" spans="1:3">
      <c r="A3192" s="4">
        <v>611022</v>
      </c>
      <c r="B3192" s="4" t="s">
        <v>10221</v>
      </c>
      <c r="C3192" s="4"/>
    </row>
    <row r="3193" ht="25.5" customHeight="1" spans="1:3">
      <c r="A3193" s="4">
        <v>611023</v>
      </c>
      <c r="B3193" s="4" t="s">
        <v>10222</v>
      </c>
      <c r="C3193" s="4"/>
    </row>
    <row r="3194" ht="25.5" customHeight="1" spans="1:3">
      <c r="A3194" s="4">
        <v>611024</v>
      </c>
      <c r="B3194" s="4" t="s">
        <v>10223</v>
      </c>
      <c r="C3194" s="4"/>
    </row>
    <row r="3195" ht="25.5" customHeight="1" spans="1:3">
      <c r="A3195" s="4">
        <v>611025</v>
      </c>
      <c r="B3195" s="4" t="s">
        <v>10224</v>
      </c>
      <c r="C3195" s="4"/>
    </row>
    <row r="3196" ht="25.5" customHeight="1" spans="1:3">
      <c r="A3196" s="4">
        <v>611026</v>
      </c>
      <c r="B3196" s="4" t="s">
        <v>10225</v>
      </c>
      <c r="C3196" s="4"/>
    </row>
    <row r="3197" spans="1:3">
      <c r="A3197" s="4">
        <v>620000</v>
      </c>
      <c r="B3197" s="4" t="s">
        <v>10226</v>
      </c>
      <c r="C3197" s="4"/>
    </row>
    <row r="3198" spans="1:3">
      <c r="A3198" s="4">
        <v>620100</v>
      </c>
      <c r="B3198" s="4" t="s">
        <v>10227</v>
      </c>
      <c r="C3198" s="4"/>
    </row>
    <row r="3199" ht="25.5" customHeight="1" spans="1:3">
      <c r="A3199" s="4">
        <v>620101</v>
      </c>
      <c r="B3199" s="4" t="s">
        <v>10228</v>
      </c>
      <c r="C3199" s="4"/>
    </row>
    <row r="3200" ht="25.5" customHeight="1" spans="1:3">
      <c r="A3200" s="4">
        <v>620102</v>
      </c>
      <c r="B3200" s="4" t="s">
        <v>10229</v>
      </c>
      <c r="C3200" s="4"/>
    </row>
    <row r="3201" ht="25.5" customHeight="1" spans="1:3">
      <c r="A3201" s="4">
        <v>620103</v>
      </c>
      <c r="B3201" s="4" t="s">
        <v>10230</v>
      </c>
      <c r="C3201" s="4"/>
    </row>
    <row r="3202" ht="25.5" customHeight="1" spans="1:3">
      <c r="A3202" s="4">
        <v>620104</v>
      </c>
      <c r="B3202" s="4" t="s">
        <v>10231</v>
      </c>
      <c r="C3202" s="4"/>
    </row>
    <row r="3203" ht="25.5" customHeight="1" spans="1:3">
      <c r="A3203" s="4">
        <v>620105</v>
      </c>
      <c r="B3203" s="4" t="s">
        <v>10232</v>
      </c>
      <c r="C3203" s="4"/>
    </row>
    <row r="3204" ht="25.5" customHeight="1" spans="1:3">
      <c r="A3204" s="4">
        <v>620111</v>
      </c>
      <c r="B3204" s="4" t="s">
        <v>10233</v>
      </c>
      <c r="C3204" s="4"/>
    </row>
    <row r="3205" ht="25.5" customHeight="1" spans="1:3">
      <c r="A3205" s="4">
        <v>620121</v>
      </c>
      <c r="B3205" s="4" t="s">
        <v>10234</v>
      </c>
      <c r="C3205" s="4"/>
    </row>
    <row r="3206" ht="25.5" customHeight="1" spans="1:3">
      <c r="A3206" s="4">
        <v>620122</v>
      </c>
      <c r="B3206" s="4" t="s">
        <v>10235</v>
      </c>
      <c r="C3206" s="4"/>
    </row>
    <row r="3207" ht="25.5" customHeight="1" spans="1:3">
      <c r="A3207" s="4">
        <v>620123</v>
      </c>
      <c r="B3207" s="4" t="s">
        <v>10236</v>
      </c>
      <c r="C3207" s="4"/>
    </row>
    <row r="3208" ht="25.5" customHeight="1" spans="1:3">
      <c r="A3208" s="4">
        <v>620200</v>
      </c>
      <c r="B3208" s="4" t="s">
        <v>10237</v>
      </c>
      <c r="C3208" s="4"/>
    </row>
    <row r="3209" ht="25.5" customHeight="1" spans="1:3">
      <c r="A3209" s="4">
        <v>620201</v>
      </c>
      <c r="B3209" s="4" t="s">
        <v>10238</v>
      </c>
      <c r="C3209" s="4"/>
    </row>
    <row r="3210" spans="1:3">
      <c r="A3210" s="4">
        <v>620300</v>
      </c>
      <c r="B3210" s="4" t="s">
        <v>10239</v>
      </c>
      <c r="C3210" s="4"/>
    </row>
    <row r="3211" ht="25.5" customHeight="1" spans="1:3">
      <c r="A3211" s="4">
        <v>620301</v>
      </c>
      <c r="B3211" s="4" t="s">
        <v>10240</v>
      </c>
      <c r="C3211" s="4"/>
    </row>
    <row r="3212" ht="25.5" customHeight="1" spans="1:3">
      <c r="A3212" s="4">
        <v>620302</v>
      </c>
      <c r="B3212" s="4" t="s">
        <v>10241</v>
      </c>
      <c r="C3212" s="4"/>
    </row>
    <row r="3213" ht="25.5" customHeight="1" spans="1:3">
      <c r="A3213" s="4">
        <v>620321</v>
      </c>
      <c r="B3213" s="4" t="s">
        <v>10242</v>
      </c>
      <c r="C3213" s="4"/>
    </row>
    <row r="3214" spans="1:3">
      <c r="A3214" s="4">
        <v>620400</v>
      </c>
      <c r="B3214" s="4" t="s">
        <v>10243</v>
      </c>
      <c r="C3214" s="4"/>
    </row>
    <row r="3215" ht="25.5" customHeight="1" spans="1:3">
      <c r="A3215" s="4">
        <v>620401</v>
      </c>
      <c r="B3215" s="4" t="s">
        <v>10244</v>
      </c>
      <c r="C3215" s="4"/>
    </row>
    <row r="3216" ht="25.5" customHeight="1" spans="1:3">
      <c r="A3216" s="4">
        <v>620402</v>
      </c>
      <c r="B3216" s="4" t="s">
        <v>10245</v>
      </c>
      <c r="C3216" s="4"/>
    </row>
    <row r="3217" ht="25.5" customHeight="1" spans="1:3">
      <c r="A3217" s="4">
        <v>620403</v>
      </c>
      <c r="B3217" s="4" t="s">
        <v>10246</v>
      </c>
      <c r="C3217" s="4"/>
    </row>
    <row r="3218" ht="25.5" customHeight="1" spans="1:3">
      <c r="A3218" s="4">
        <v>620421</v>
      </c>
      <c r="B3218" s="4" t="s">
        <v>10247</v>
      </c>
      <c r="C3218" s="4"/>
    </row>
    <row r="3219" ht="25.5" customHeight="1" spans="1:3">
      <c r="A3219" s="4">
        <v>620422</v>
      </c>
      <c r="B3219" s="4" t="s">
        <v>10248</v>
      </c>
      <c r="C3219" s="4"/>
    </row>
    <row r="3220" ht="25.5" customHeight="1" spans="1:3">
      <c r="A3220" s="4">
        <v>620423</v>
      </c>
      <c r="B3220" s="4" t="s">
        <v>10249</v>
      </c>
      <c r="C3220" s="4"/>
    </row>
    <row r="3221" spans="1:3">
      <c r="A3221" s="4">
        <v>620500</v>
      </c>
      <c r="B3221" s="4" t="s">
        <v>10250</v>
      </c>
      <c r="C3221" s="4"/>
    </row>
    <row r="3222" ht="25.5" customHeight="1" spans="1:3">
      <c r="A3222" s="4">
        <v>620501</v>
      </c>
      <c r="B3222" s="4" t="s">
        <v>10251</v>
      </c>
      <c r="C3222" s="4"/>
    </row>
    <row r="3223" ht="25.5" customHeight="1" spans="1:3">
      <c r="A3223" s="4">
        <v>620502</v>
      </c>
      <c r="B3223" s="4" t="s">
        <v>10252</v>
      </c>
      <c r="C3223" s="4"/>
    </row>
    <row r="3224" ht="25.5" customHeight="1" spans="1:3">
      <c r="A3224" s="4">
        <v>620503</v>
      </c>
      <c r="B3224" s="4" t="s">
        <v>10253</v>
      </c>
      <c r="C3224" s="4"/>
    </row>
    <row r="3225" ht="25.5" customHeight="1" spans="1:3">
      <c r="A3225" s="4">
        <v>620521</v>
      </c>
      <c r="B3225" s="4" t="s">
        <v>10254</v>
      </c>
      <c r="C3225" s="4"/>
    </row>
    <row r="3226" ht="25.5" customHeight="1" spans="1:3">
      <c r="A3226" s="4">
        <v>620522</v>
      </c>
      <c r="B3226" s="4" t="s">
        <v>10255</v>
      </c>
      <c r="C3226" s="4"/>
    </row>
    <row r="3227" ht="25.5" customHeight="1" spans="1:3">
      <c r="A3227" s="4">
        <v>620523</v>
      </c>
      <c r="B3227" s="4" t="s">
        <v>10256</v>
      </c>
      <c r="C3227" s="4"/>
    </row>
    <row r="3228" ht="25.5" customHeight="1" spans="1:3">
      <c r="A3228" s="4">
        <v>620524</v>
      </c>
      <c r="B3228" s="4" t="s">
        <v>10257</v>
      </c>
      <c r="C3228" s="4"/>
    </row>
    <row r="3229" ht="38.25" customHeight="1" spans="1:3">
      <c r="A3229" s="4">
        <v>620525</v>
      </c>
      <c r="B3229" s="4" t="s">
        <v>10258</v>
      </c>
      <c r="C3229" s="4"/>
    </row>
    <row r="3230" spans="1:3">
      <c r="A3230" s="4">
        <v>620600</v>
      </c>
      <c r="B3230" s="4" t="s">
        <v>10259</v>
      </c>
      <c r="C3230" s="4"/>
    </row>
    <row r="3231" ht="25.5" customHeight="1" spans="1:3">
      <c r="A3231" s="4">
        <v>620601</v>
      </c>
      <c r="B3231" s="4" t="s">
        <v>10260</v>
      </c>
      <c r="C3231" s="4"/>
    </row>
    <row r="3232" ht="25.5" customHeight="1" spans="1:3">
      <c r="A3232" s="4">
        <v>620602</v>
      </c>
      <c r="B3232" s="4" t="s">
        <v>10261</v>
      </c>
      <c r="C3232" s="4"/>
    </row>
    <row r="3233" ht="25.5" customHeight="1" spans="1:3">
      <c r="A3233" s="4">
        <v>620621</v>
      </c>
      <c r="B3233" s="4" t="s">
        <v>10262</v>
      </c>
      <c r="C3233" s="4"/>
    </row>
    <row r="3234" ht="25.5" customHeight="1" spans="1:3">
      <c r="A3234" s="4">
        <v>620622</v>
      </c>
      <c r="B3234" s="4" t="s">
        <v>10263</v>
      </c>
      <c r="C3234" s="4"/>
    </row>
    <row r="3235" ht="38.25" customHeight="1" spans="1:3">
      <c r="A3235" s="4">
        <v>620623</v>
      </c>
      <c r="B3235" s="4" t="s">
        <v>10264</v>
      </c>
      <c r="C3235" s="4"/>
    </row>
    <row r="3236" spans="1:3">
      <c r="A3236" s="4">
        <v>620700</v>
      </c>
      <c r="B3236" s="4" t="s">
        <v>10265</v>
      </c>
      <c r="C3236" s="4"/>
    </row>
    <row r="3237" ht="25.5" customHeight="1" spans="1:3">
      <c r="A3237" s="4">
        <v>620701</v>
      </c>
      <c r="B3237" s="4" t="s">
        <v>10266</v>
      </c>
      <c r="C3237" s="4"/>
    </row>
    <row r="3238" ht="25.5" customHeight="1" spans="1:3">
      <c r="A3238" s="4">
        <v>620702</v>
      </c>
      <c r="B3238" s="4" t="s">
        <v>10267</v>
      </c>
      <c r="C3238" s="4"/>
    </row>
    <row r="3239" ht="38.25" customHeight="1" spans="1:3">
      <c r="A3239" s="4">
        <v>620721</v>
      </c>
      <c r="B3239" s="4" t="s">
        <v>10268</v>
      </c>
      <c r="C3239" s="4"/>
    </row>
    <row r="3240" ht="25.5" customHeight="1" spans="1:3">
      <c r="A3240" s="4">
        <v>620722</v>
      </c>
      <c r="B3240" s="4" t="s">
        <v>10269</v>
      </c>
      <c r="C3240" s="4"/>
    </row>
    <row r="3241" ht="25.5" customHeight="1" spans="1:3">
      <c r="A3241" s="4">
        <v>620723</v>
      </c>
      <c r="B3241" s="4" t="s">
        <v>10270</v>
      </c>
      <c r="C3241" s="4"/>
    </row>
    <row r="3242" ht="25.5" customHeight="1" spans="1:3">
      <c r="A3242" s="4">
        <v>620724</v>
      </c>
      <c r="B3242" s="4" t="s">
        <v>10271</v>
      </c>
      <c r="C3242" s="4"/>
    </row>
    <row r="3243" ht="25.5" customHeight="1" spans="1:3">
      <c r="A3243" s="4">
        <v>620725</v>
      </c>
      <c r="B3243" s="4" t="s">
        <v>10272</v>
      </c>
      <c r="C3243" s="4"/>
    </row>
    <row r="3244" spans="1:3">
      <c r="A3244" s="4">
        <v>620800</v>
      </c>
      <c r="B3244" s="4" t="s">
        <v>10273</v>
      </c>
      <c r="C3244" s="4"/>
    </row>
    <row r="3245" ht="25.5" customHeight="1" spans="1:3">
      <c r="A3245" s="4">
        <v>620801</v>
      </c>
      <c r="B3245" s="4" t="s">
        <v>10274</v>
      </c>
      <c r="C3245" s="4"/>
    </row>
    <row r="3246" ht="25.5" customHeight="1" spans="1:3">
      <c r="A3246" s="4">
        <v>620802</v>
      </c>
      <c r="B3246" s="4" t="s">
        <v>10275</v>
      </c>
      <c r="C3246" s="4"/>
    </row>
    <row r="3247" ht="25.5" customHeight="1" spans="1:3">
      <c r="A3247" s="4">
        <v>620821</v>
      </c>
      <c r="B3247" s="4" t="s">
        <v>10276</v>
      </c>
      <c r="C3247" s="4"/>
    </row>
    <row r="3248" ht="25.5" customHeight="1" spans="1:3">
      <c r="A3248" s="4">
        <v>620822</v>
      </c>
      <c r="B3248" s="4" t="s">
        <v>10277</v>
      </c>
      <c r="C3248" s="4"/>
    </row>
    <row r="3249" ht="25.5" customHeight="1" spans="1:3">
      <c r="A3249" s="4">
        <v>620823</v>
      </c>
      <c r="B3249" s="4" t="s">
        <v>10278</v>
      </c>
      <c r="C3249" s="4"/>
    </row>
    <row r="3250" ht="25.5" customHeight="1" spans="1:3">
      <c r="A3250" s="4">
        <v>620824</v>
      </c>
      <c r="B3250" s="4" t="s">
        <v>10279</v>
      </c>
      <c r="C3250" s="4"/>
    </row>
    <row r="3251" ht="25.5" customHeight="1" spans="1:3">
      <c r="A3251" s="4">
        <v>620825</v>
      </c>
      <c r="B3251" s="4" t="s">
        <v>10280</v>
      </c>
      <c r="C3251" s="4"/>
    </row>
    <row r="3252" ht="25.5" customHeight="1" spans="1:3">
      <c r="A3252" s="4">
        <v>620826</v>
      </c>
      <c r="B3252" s="4" t="s">
        <v>10281</v>
      </c>
      <c r="C3252" s="4"/>
    </row>
    <row r="3253" spans="1:3">
      <c r="A3253" s="4">
        <v>620900</v>
      </c>
      <c r="B3253" s="4" t="s">
        <v>10282</v>
      </c>
      <c r="C3253" s="4"/>
    </row>
    <row r="3254" ht="25.5" customHeight="1" spans="1:3">
      <c r="A3254" s="4">
        <v>620901</v>
      </c>
      <c r="B3254" s="4" t="s">
        <v>10283</v>
      </c>
      <c r="C3254" s="4"/>
    </row>
    <row r="3255" ht="25.5" customHeight="1" spans="1:3">
      <c r="A3255" s="4">
        <v>620902</v>
      </c>
      <c r="B3255" s="4" t="s">
        <v>10284</v>
      </c>
      <c r="C3255" s="4"/>
    </row>
    <row r="3256" ht="25.5" customHeight="1" spans="1:3">
      <c r="A3256" s="4">
        <v>620921</v>
      </c>
      <c r="B3256" s="4" t="s">
        <v>10285</v>
      </c>
      <c r="C3256" s="4"/>
    </row>
    <row r="3257" ht="25.5" customHeight="1" spans="1:3">
      <c r="A3257" s="4">
        <v>620922</v>
      </c>
      <c r="B3257" s="4" t="s">
        <v>10286</v>
      </c>
      <c r="C3257" s="4"/>
    </row>
    <row r="3258" ht="38.25" customHeight="1" spans="1:3">
      <c r="A3258" s="4">
        <v>620923</v>
      </c>
      <c r="B3258" s="4" t="s">
        <v>10287</v>
      </c>
      <c r="C3258" s="4"/>
    </row>
    <row r="3259" ht="38.25" customHeight="1" spans="1:3">
      <c r="A3259" s="4">
        <v>620924</v>
      </c>
      <c r="B3259" s="4" t="s">
        <v>10288</v>
      </c>
      <c r="C3259" s="4"/>
    </row>
    <row r="3260" ht="25.5" customHeight="1" spans="1:3">
      <c r="A3260" s="4">
        <v>620981</v>
      </c>
      <c r="B3260" s="4" t="s">
        <v>10289</v>
      </c>
      <c r="C3260" s="4"/>
    </row>
    <row r="3261" ht="25.5" customHeight="1" spans="1:3">
      <c r="A3261" s="4">
        <v>620982</v>
      </c>
      <c r="B3261" s="4" t="s">
        <v>10290</v>
      </c>
      <c r="C3261" s="4"/>
    </row>
    <row r="3262" spans="1:3">
      <c r="A3262" s="4">
        <v>621000</v>
      </c>
      <c r="B3262" s="4" t="s">
        <v>10291</v>
      </c>
      <c r="C3262" s="4"/>
    </row>
    <row r="3263" ht="25.5" customHeight="1" spans="1:3">
      <c r="A3263" s="4">
        <v>621001</v>
      </c>
      <c r="B3263" s="4" t="s">
        <v>10292</v>
      </c>
      <c r="C3263" s="4"/>
    </row>
    <row r="3264" ht="25.5" customHeight="1" spans="1:3">
      <c r="A3264" s="4">
        <v>621002</v>
      </c>
      <c r="B3264" s="4" t="s">
        <v>10293</v>
      </c>
      <c r="C3264" s="4"/>
    </row>
    <row r="3265" ht="25.5" customHeight="1" spans="1:3">
      <c r="A3265" s="4">
        <v>621021</v>
      </c>
      <c r="B3265" s="4" t="s">
        <v>10294</v>
      </c>
      <c r="C3265" s="4"/>
    </row>
    <row r="3266" spans="1:3">
      <c r="A3266" s="4">
        <v>621022</v>
      </c>
      <c r="B3266" s="4" t="s">
        <v>10295</v>
      </c>
      <c r="C3266" s="4"/>
    </row>
    <row r="3267" ht="25.5" customHeight="1" spans="1:3">
      <c r="A3267" s="4">
        <v>621023</v>
      </c>
      <c r="B3267" s="4" t="s">
        <v>10296</v>
      </c>
      <c r="C3267" s="4"/>
    </row>
    <row r="3268" ht="25.5" customHeight="1" spans="1:3">
      <c r="A3268" s="4">
        <v>621024</v>
      </c>
      <c r="B3268" s="4" t="s">
        <v>10297</v>
      </c>
      <c r="C3268" s="4"/>
    </row>
    <row r="3269" ht="25.5" customHeight="1" spans="1:3">
      <c r="A3269" s="4">
        <v>621025</v>
      </c>
      <c r="B3269" s="4" t="s">
        <v>10298</v>
      </c>
      <c r="C3269" s="4"/>
    </row>
    <row r="3270" spans="1:3">
      <c r="A3270" s="4">
        <v>621026</v>
      </c>
      <c r="B3270" s="4" t="s">
        <v>10299</v>
      </c>
      <c r="C3270" s="4"/>
    </row>
    <row r="3271" ht="25.5" customHeight="1" spans="1:3">
      <c r="A3271" s="4">
        <v>621027</v>
      </c>
      <c r="B3271" s="4" t="s">
        <v>10300</v>
      </c>
      <c r="C3271" s="4"/>
    </row>
    <row r="3272" spans="1:3">
      <c r="A3272" s="4">
        <v>621100</v>
      </c>
      <c r="B3272" s="4" t="s">
        <v>10301</v>
      </c>
      <c r="C3272" s="4"/>
    </row>
    <row r="3273" ht="25.5" customHeight="1" spans="1:3">
      <c r="A3273" s="4">
        <v>621101</v>
      </c>
      <c r="B3273" s="4" t="s">
        <v>10302</v>
      </c>
      <c r="C3273" s="4"/>
    </row>
    <row r="3274" ht="25.5" customHeight="1" spans="1:3">
      <c r="A3274" s="4">
        <v>621102</v>
      </c>
      <c r="B3274" s="4" t="s">
        <v>10303</v>
      </c>
      <c r="C3274" s="4"/>
    </row>
    <row r="3275" ht="25.5" customHeight="1" spans="1:3">
      <c r="A3275" s="4">
        <v>621121</v>
      </c>
      <c r="B3275" s="4" t="s">
        <v>10304</v>
      </c>
      <c r="C3275" s="4"/>
    </row>
    <row r="3276" ht="25.5" customHeight="1" spans="1:3">
      <c r="A3276" s="4">
        <v>621122</v>
      </c>
      <c r="B3276" s="4" t="s">
        <v>10305</v>
      </c>
      <c r="C3276" s="4"/>
    </row>
    <row r="3277" ht="25.5" customHeight="1" spans="1:3">
      <c r="A3277" s="4">
        <v>621123</v>
      </c>
      <c r="B3277" s="4" t="s">
        <v>10306</v>
      </c>
      <c r="C3277" s="4"/>
    </row>
    <row r="3278" ht="25.5" customHeight="1" spans="1:3">
      <c r="A3278" s="4">
        <v>621124</v>
      </c>
      <c r="B3278" s="4" t="s">
        <v>10307</v>
      </c>
      <c r="C3278" s="4"/>
    </row>
    <row r="3279" spans="1:3">
      <c r="A3279" s="4">
        <v>621125</v>
      </c>
      <c r="B3279" s="4" t="s">
        <v>10308</v>
      </c>
      <c r="C3279" s="4"/>
    </row>
    <row r="3280" spans="1:3">
      <c r="A3280" s="4">
        <v>621126</v>
      </c>
      <c r="B3280" s="4" t="s">
        <v>10309</v>
      </c>
      <c r="C3280" s="4"/>
    </row>
    <row r="3281" spans="1:3">
      <c r="A3281" s="4">
        <v>621200</v>
      </c>
      <c r="B3281" s="4" t="s">
        <v>10310</v>
      </c>
      <c r="C3281" s="4"/>
    </row>
    <row r="3282" ht="25.5" customHeight="1" spans="1:3">
      <c r="A3282" s="4">
        <v>621201</v>
      </c>
      <c r="B3282" s="4" t="s">
        <v>10311</v>
      </c>
      <c r="C3282" s="4"/>
    </row>
    <row r="3283" ht="25.5" customHeight="1" spans="1:3">
      <c r="A3283" s="4">
        <v>621202</v>
      </c>
      <c r="B3283" s="4" t="s">
        <v>10312</v>
      </c>
      <c r="C3283" s="4"/>
    </row>
    <row r="3284" spans="1:3">
      <c r="A3284" s="4">
        <v>621221</v>
      </c>
      <c r="B3284" s="4" t="s">
        <v>10313</v>
      </c>
      <c r="C3284" s="4"/>
    </row>
    <row r="3285" spans="1:3">
      <c r="A3285" s="4">
        <v>621222</v>
      </c>
      <c r="B3285" s="4" t="s">
        <v>10314</v>
      </c>
      <c r="C3285" s="4"/>
    </row>
    <row r="3286" ht="25.5" customHeight="1" spans="1:3">
      <c r="A3286" s="4">
        <v>621223</v>
      </c>
      <c r="B3286" s="4" t="s">
        <v>10315</v>
      </c>
      <c r="C3286" s="4"/>
    </row>
    <row r="3287" spans="1:3">
      <c r="A3287" s="4">
        <v>621224</v>
      </c>
      <c r="B3287" s="4" t="s">
        <v>10316</v>
      </c>
      <c r="C3287" s="4"/>
    </row>
    <row r="3288" ht="25.5" customHeight="1" spans="1:3">
      <c r="A3288" s="4">
        <v>621225</v>
      </c>
      <c r="B3288" s="4" t="s">
        <v>10317</v>
      </c>
      <c r="C3288" s="4"/>
    </row>
    <row r="3289" spans="1:3">
      <c r="A3289" s="4">
        <v>621226</v>
      </c>
      <c r="B3289" s="4" t="s">
        <v>10318</v>
      </c>
      <c r="C3289" s="4"/>
    </row>
    <row r="3290" spans="1:3">
      <c r="A3290" s="4">
        <v>621227</v>
      </c>
      <c r="B3290" s="4" t="s">
        <v>10319</v>
      </c>
      <c r="C3290" s="4"/>
    </row>
    <row r="3291" ht="25.5" customHeight="1" spans="1:3">
      <c r="A3291" s="4">
        <v>621228</v>
      </c>
      <c r="B3291" s="4" t="s">
        <v>10320</v>
      </c>
      <c r="C3291" s="4"/>
    </row>
    <row r="3292" ht="25.5" customHeight="1" spans="1:3">
      <c r="A3292" s="4">
        <v>622900</v>
      </c>
      <c r="B3292" s="4" t="s">
        <v>10321</v>
      </c>
      <c r="C3292" s="4"/>
    </row>
    <row r="3293" ht="25.5" customHeight="1" spans="1:3">
      <c r="A3293" s="4">
        <v>622901</v>
      </c>
      <c r="B3293" s="4" t="s">
        <v>10322</v>
      </c>
      <c r="C3293" s="4"/>
    </row>
    <row r="3294" ht="25.5" customHeight="1" spans="1:3">
      <c r="A3294" s="4">
        <v>622921</v>
      </c>
      <c r="B3294" s="4" t="s">
        <v>10323</v>
      </c>
      <c r="C3294" s="4"/>
    </row>
    <row r="3295" ht="25.5" customHeight="1" spans="1:3">
      <c r="A3295" s="4">
        <v>622922</v>
      </c>
      <c r="B3295" s="4" t="s">
        <v>10324</v>
      </c>
      <c r="C3295" s="4"/>
    </row>
    <row r="3296" ht="25.5" customHeight="1" spans="1:3">
      <c r="A3296" s="4">
        <v>622923</v>
      </c>
      <c r="B3296" s="4" t="s">
        <v>10325</v>
      </c>
      <c r="C3296" s="4"/>
    </row>
    <row r="3297" ht="25.5" customHeight="1" spans="1:3">
      <c r="A3297" s="4">
        <v>622924</v>
      </c>
      <c r="B3297" s="4" t="s">
        <v>10326</v>
      </c>
      <c r="C3297" s="4"/>
    </row>
    <row r="3298" ht="25.5" customHeight="1" spans="1:3">
      <c r="A3298" s="4">
        <v>622925</v>
      </c>
      <c r="B3298" s="4" t="s">
        <v>10327</v>
      </c>
      <c r="C3298" s="4"/>
    </row>
    <row r="3299" ht="25.5" customHeight="1" spans="1:3">
      <c r="A3299" s="4">
        <v>622926</v>
      </c>
      <c r="B3299" s="4" t="s">
        <v>10328</v>
      </c>
      <c r="C3299" s="4"/>
    </row>
    <row r="3300" ht="63.75" customHeight="1" spans="1:3">
      <c r="A3300" s="4">
        <v>622927</v>
      </c>
      <c r="B3300" s="4" t="s">
        <v>10329</v>
      </c>
      <c r="C3300" s="4"/>
    </row>
    <row r="3301" ht="25.5" customHeight="1" spans="1:3">
      <c r="A3301" s="4">
        <v>623000</v>
      </c>
      <c r="B3301" s="4" t="s">
        <v>10330</v>
      </c>
      <c r="C3301" s="4"/>
    </row>
    <row r="3302" ht="25.5" customHeight="1" spans="1:3">
      <c r="A3302" s="4">
        <v>623001</v>
      </c>
      <c r="B3302" s="4" t="s">
        <v>10331</v>
      </c>
      <c r="C3302" s="4"/>
    </row>
    <row r="3303" ht="25.5" customHeight="1" spans="1:3">
      <c r="A3303" s="4">
        <v>623021</v>
      </c>
      <c r="B3303" s="4" t="s">
        <v>10332</v>
      </c>
      <c r="C3303" s="4"/>
    </row>
    <row r="3304" ht="25.5" customHeight="1" spans="1:3">
      <c r="A3304" s="4">
        <v>623022</v>
      </c>
      <c r="B3304" s="4" t="s">
        <v>10333</v>
      </c>
      <c r="C3304" s="4"/>
    </row>
    <row r="3305" ht="25.5" customHeight="1" spans="1:3">
      <c r="A3305" s="4">
        <v>623023</v>
      </c>
      <c r="B3305" s="4" t="s">
        <v>10334</v>
      </c>
      <c r="C3305" s="4"/>
    </row>
    <row r="3306" ht="25.5" customHeight="1" spans="1:3">
      <c r="A3306" s="4">
        <v>623024</v>
      </c>
      <c r="B3306" s="4" t="s">
        <v>10335</v>
      </c>
      <c r="C3306" s="4"/>
    </row>
    <row r="3307" ht="25.5" customHeight="1" spans="1:3">
      <c r="A3307" s="4">
        <v>623025</v>
      </c>
      <c r="B3307" s="4" t="s">
        <v>10336</v>
      </c>
      <c r="C3307" s="4"/>
    </row>
    <row r="3308" ht="25.5" customHeight="1" spans="1:3">
      <c r="A3308" s="4">
        <v>623026</v>
      </c>
      <c r="B3308" s="4" t="s">
        <v>10337</v>
      </c>
      <c r="C3308" s="4"/>
    </row>
    <row r="3309" ht="25.5" customHeight="1" spans="1:3">
      <c r="A3309" s="4">
        <v>623027</v>
      </c>
      <c r="B3309" s="4" t="s">
        <v>10338</v>
      </c>
      <c r="C3309" s="4"/>
    </row>
    <row r="3310" spans="1:3">
      <c r="A3310" s="4">
        <v>630000</v>
      </c>
      <c r="B3310" s="4" t="s">
        <v>10339</v>
      </c>
      <c r="C3310" s="4"/>
    </row>
    <row r="3311" spans="1:3">
      <c r="A3311" s="4">
        <v>630100</v>
      </c>
      <c r="B3311" s="4" t="s">
        <v>10340</v>
      </c>
      <c r="C3311" s="4"/>
    </row>
    <row r="3312" ht="25.5" customHeight="1" spans="1:3">
      <c r="A3312" s="4">
        <v>630101</v>
      </c>
      <c r="B3312" s="4" t="s">
        <v>10341</v>
      </c>
      <c r="C3312" s="4"/>
    </row>
    <row r="3313" ht="25.5" customHeight="1" spans="1:3">
      <c r="A3313" s="4">
        <v>630102</v>
      </c>
      <c r="B3313" s="4" t="s">
        <v>10342</v>
      </c>
      <c r="C3313" s="4"/>
    </row>
    <row r="3314" ht="25.5" customHeight="1" spans="1:3">
      <c r="A3314" s="4">
        <v>630103</v>
      </c>
      <c r="B3314" s="4" t="s">
        <v>10343</v>
      </c>
      <c r="C3314" s="4"/>
    </row>
    <row r="3315" ht="25.5" customHeight="1" spans="1:3">
      <c r="A3315" s="4">
        <v>630104</v>
      </c>
      <c r="B3315" s="4" t="s">
        <v>10344</v>
      </c>
      <c r="C3315" s="4"/>
    </row>
    <row r="3316" ht="25.5" customHeight="1" spans="1:3">
      <c r="A3316" s="4">
        <v>630105</v>
      </c>
      <c r="B3316" s="4" t="s">
        <v>10345</v>
      </c>
      <c r="C3316" s="4"/>
    </row>
    <row r="3317" ht="38.25" customHeight="1" spans="1:3">
      <c r="A3317" s="4">
        <v>630121</v>
      </c>
      <c r="B3317" s="4" t="s">
        <v>10346</v>
      </c>
      <c r="C3317" s="4"/>
    </row>
    <row r="3318" ht="25.5" customHeight="1" spans="1:3">
      <c r="A3318" s="4">
        <v>630122</v>
      </c>
      <c r="B3318" s="4" t="s">
        <v>10347</v>
      </c>
      <c r="C3318" s="4"/>
    </row>
    <row r="3319" ht="25.5" customHeight="1" spans="1:3">
      <c r="A3319" s="4">
        <v>630123</v>
      </c>
      <c r="B3319" s="4" t="s">
        <v>10348</v>
      </c>
      <c r="C3319" s="4"/>
    </row>
    <row r="3320" spans="1:3">
      <c r="A3320" s="4">
        <v>630200</v>
      </c>
      <c r="B3320" s="4" t="s">
        <v>10349</v>
      </c>
      <c r="C3320" s="4"/>
    </row>
    <row r="3321" ht="25.5" customHeight="1" spans="1:3">
      <c r="A3321" s="4">
        <v>630202</v>
      </c>
      <c r="B3321" s="4" t="s">
        <v>10350</v>
      </c>
      <c r="C3321" s="4"/>
    </row>
    <row r="3322" ht="25.5" customHeight="1" spans="1:3">
      <c r="A3322" s="4">
        <v>630221</v>
      </c>
      <c r="B3322" s="4" t="s">
        <v>10351</v>
      </c>
      <c r="C3322" s="4"/>
    </row>
    <row r="3323" ht="38.25" customHeight="1" spans="1:3">
      <c r="A3323" s="4">
        <v>630222</v>
      </c>
      <c r="B3323" s="4" t="s">
        <v>10352</v>
      </c>
      <c r="C3323" s="4"/>
    </row>
    <row r="3324" ht="38.25" customHeight="1" spans="1:3">
      <c r="A3324" s="4">
        <v>630223</v>
      </c>
      <c r="B3324" s="4" t="s">
        <v>10353</v>
      </c>
      <c r="C3324" s="4"/>
    </row>
    <row r="3325" ht="38.25" customHeight="1" spans="1:3">
      <c r="A3325" s="4">
        <v>630224</v>
      </c>
      <c r="B3325" s="4" t="s">
        <v>10354</v>
      </c>
      <c r="C3325" s="4"/>
    </row>
    <row r="3326" ht="38.25" customHeight="1" spans="1:3">
      <c r="A3326" s="4">
        <v>630225</v>
      </c>
      <c r="B3326" s="4" t="s">
        <v>10355</v>
      </c>
      <c r="C3326" s="4"/>
    </row>
    <row r="3327" ht="25.5" customHeight="1" spans="1:3">
      <c r="A3327" s="4">
        <v>632200</v>
      </c>
      <c r="B3327" s="4" t="s">
        <v>10356</v>
      </c>
      <c r="C3327" s="4"/>
    </row>
    <row r="3328" ht="38.25" customHeight="1" spans="1:3">
      <c r="A3328" s="4">
        <v>632221</v>
      </c>
      <c r="B3328" s="4" t="s">
        <v>10357</v>
      </c>
      <c r="C3328" s="4"/>
    </row>
    <row r="3329" ht="25.5" customHeight="1" spans="1:3">
      <c r="A3329" s="4">
        <v>632222</v>
      </c>
      <c r="B3329" s="4" t="s">
        <v>10358</v>
      </c>
      <c r="C3329" s="4"/>
    </row>
    <row r="3330" ht="25.5" customHeight="1" spans="1:3">
      <c r="A3330" s="4">
        <v>632223</v>
      </c>
      <c r="B3330" s="4" t="s">
        <v>10359</v>
      </c>
      <c r="C3330" s="4"/>
    </row>
    <row r="3331" ht="25.5" customHeight="1" spans="1:3">
      <c r="A3331" s="4">
        <v>632224</v>
      </c>
      <c r="B3331" s="4" t="s">
        <v>10360</v>
      </c>
      <c r="C3331" s="4"/>
    </row>
    <row r="3332" ht="25.5" customHeight="1" spans="1:3">
      <c r="A3332" s="4">
        <v>632300</v>
      </c>
      <c r="B3332" s="4" t="s">
        <v>10361</v>
      </c>
      <c r="C3332" s="4"/>
    </row>
    <row r="3333" ht="25.5" customHeight="1" spans="1:3">
      <c r="A3333" s="4">
        <v>632321</v>
      </c>
      <c r="B3333" s="4" t="s">
        <v>10362</v>
      </c>
      <c r="C3333" s="4"/>
    </row>
    <row r="3334" ht="25.5" customHeight="1" spans="1:3">
      <c r="A3334" s="4">
        <v>632322</v>
      </c>
      <c r="B3334" s="4" t="s">
        <v>10363</v>
      </c>
      <c r="C3334" s="4"/>
    </row>
    <row r="3335" ht="25.5" customHeight="1" spans="1:3">
      <c r="A3335" s="4">
        <v>632323</v>
      </c>
      <c r="B3335" s="4" t="s">
        <v>10364</v>
      </c>
      <c r="C3335" s="4"/>
    </row>
    <row r="3336" ht="38.25" customHeight="1" spans="1:3">
      <c r="A3336" s="4">
        <v>632324</v>
      </c>
      <c r="B3336" s="4" t="s">
        <v>10365</v>
      </c>
      <c r="C3336" s="4"/>
    </row>
    <row r="3337" ht="25.5" customHeight="1" spans="1:3">
      <c r="A3337" s="4">
        <v>632500</v>
      </c>
      <c r="B3337" s="4" t="s">
        <v>10366</v>
      </c>
      <c r="C3337" s="4"/>
    </row>
    <row r="3338" ht="25.5" customHeight="1" spans="1:3">
      <c r="A3338" s="4">
        <v>632521</v>
      </c>
      <c r="B3338" s="4" t="s">
        <v>10367</v>
      </c>
      <c r="C3338" s="4"/>
    </row>
    <row r="3339" ht="25.5" customHeight="1" spans="1:3">
      <c r="A3339" s="4">
        <v>632522</v>
      </c>
      <c r="B3339" s="4" t="s">
        <v>10368</v>
      </c>
      <c r="C3339" s="4"/>
    </row>
    <row r="3340" ht="25.5" customHeight="1" spans="1:3">
      <c r="A3340" s="4">
        <v>632523</v>
      </c>
      <c r="B3340" s="4" t="s">
        <v>10369</v>
      </c>
      <c r="C3340" s="4"/>
    </row>
    <row r="3341" ht="25.5" customHeight="1" spans="1:3">
      <c r="A3341" s="4">
        <v>632524</v>
      </c>
      <c r="B3341" s="4" t="s">
        <v>10370</v>
      </c>
      <c r="C3341" s="4"/>
    </row>
    <row r="3342" ht="25.5" customHeight="1" spans="1:3">
      <c r="A3342" s="4">
        <v>632525</v>
      </c>
      <c r="B3342" s="4" t="s">
        <v>10371</v>
      </c>
      <c r="C3342" s="4"/>
    </row>
    <row r="3343" ht="25.5" customHeight="1" spans="1:3">
      <c r="A3343" s="4">
        <v>632600</v>
      </c>
      <c r="B3343" s="4" t="s">
        <v>10372</v>
      </c>
      <c r="C3343" s="4"/>
    </row>
    <row r="3344" ht="25.5" customHeight="1" spans="1:3">
      <c r="A3344" s="4">
        <v>632621</v>
      </c>
      <c r="B3344" s="4" t="s">
        <v>10373</v>
      </c>
      <c r="C3344" s="4"/>
    </row>
    <row r="3345" ht="25.5" customHeight="1" spans="1:3">
      <c r="A3345" s="4">
        <v>632622</v>
      </c>
      <c r="B3345" s="4" t="s">
        <v>10374</v>
      </c>
      <c r="C3345" s="4"/>
    </row>
    <row r="3346" ht="25.5" customHeight="1" spans="1:3">
      <c r="A3346" s="4">
        <v>632623</v>
      </c>
      <c r="B3346" s="4" t="s">
        <v>10375</v>
      </c>
      <c r="C3346" s="4"/>
    </row>
    <row r="3347" ht="25.5" customHeight="1" spans="1:3">
      <c r="A3347" s="4">
        <v>632624</v>
      </c>
      <c r="B3347" s="4" t="s">
        <v>10376</v>
      </c>
      <c r="C3347" s="4"/>
    </row>
    <row r="3348" ht="25.5" customHeight="1" spans="1:3">
      <c r="A3348" s="4">
        <v>632625</v>
      </c>
      <c r="B3348" s="4" t="s">
        <v>10377</v>
      </c>
      <c r="C3348" s="4"/>
    </row>
    <row r="3349" ht="25.5" customHeight="1" spans="1:3">
      <c r="A3349" s="4">
        <v>632626</v>
      </c>
      <c r="B3349" s="4" t="s">
        <v>10378</v>
      </c>
      <c r="C3349" s="4"/>
    </row>
    <row r="3350" ht="25.5" customHeight="1" spans="1:3">
      <c r="A3350" s="4">
        <v>632700</v>
      </c>
      <c r="B3350" s="4" t="s">
        <v>10379</v>
      </c>
      <c r="C3350" s="4"/>
    </row>
    <row r="3351" ht="25.5" customHeight="1" spans="1:3">
      <c r="A3351" s="4">
        <v>632701</v>
      </c>
      <c r="B3351" s="4" t="s">
        <v>10380</v>
      </c>
      <c r="C3351" s="4"/>
    </row>
    <row r="3352" ht="25.5" customHeight="1" spans="1:3">
      <c r="A3352" s="4">
        <v>632722</v>
      </c>
      <c r="B3352" s="4" t="s">
        <v>10381</v>
      </c>
      <c r="C3352" s="4"/>
    </row>
    <row r="3353" ht="25.5" customHeight="1" spans="1:3">
      <c r="A3353" s="4">
        <v>632723</v>
      </c>
      <c r="B3353" s="4" t="s">
        <v>10382</v>
      </c>
      <c r="C3353" s="4"/>
    </row>
    <row r="3354" ht="25.5" customHeight="1" spans="1:3">
      <c r="A3354" s="4">
        <v>632724</v>
      </c>
      <c r="B3354" s="4" t="s">
        <v>10383</v>
      </c>
      <c r="C3354" s="4"/>
    </row>
    <row r="3355" ht="25.5" customHeight="1" spans="1:3">
      <c r="A3355" s="4">
        <v>632725</v>
      </c>
      <c r="B3355" s="4" t="s">
        <v>10384</v>
      </c>
      <c r="C3355" s="4"/>
    </row>
    <row r="3356" ht="25.5" customHeight="1" spans="1:3">
      <c r="A3356" s="4">
        <v>632726</v>
      </c>
      <c r="B3356" s="4" t="s">
        <v>10385</v>
      </c>
      <c r="C3356" s="4"/>
    </row>
    <row r="3357" ht="38.25" customHeight="1" spans="1:3">
      <c r="A3357" s="4">
        <v>632800</v>
      </c>
      <c r="B3357" s="4" t="s">
        <v>10386</v>
      </c>
      <c r="C3357" s="4"/>
    </row>
    <row r="3358" ht="25.5" customHeight="1" spans="1:3">
      <c r="A3358" s="4">
        <v>632801</v>
      </c>
      <c r="B3358" s="4" t="s">
        <v>10387</v>
      </c>
      <c r="C3358" s="4"/>
    </row>
    <row r="3359" ht="25.5" customHeight="1" spans="1:3">
      <c r="A3359" s="4">
        <v>632802</v>
      </c>
      <c r="B3359" s="4" t="s">
        <v>10388</v>
      </c>
      <c r="C3359" s="4"/>
    </row>
    <row r="3360" ht="25.5" customHeight="1" spans="1:3">
      <c r="A3360" s="4">
        <v>632821</v>
      </c>
      <c r="B3360" s="4" t="s">
        <v>10389</v>
      </c>
      <c r="C3360" s="4"/>
    </row>
    <row r="3361" ht="25.5" customHeight="1" spans="1:3">
      <c r="A3361" s="4">
        <v>632822</v>
      </c>
      <c r="B3361" s="4" t="s">
        <v>10390</v>
      </c>
      <c r="C3361" s="4"/>
    </row>
    <row r="3362" ht="25.5" customHeight="1" spans="1:3">
      <c r="A3362" s="4">
        <v>632823</v>
      </c>
      <c r="B3362" s="4" t="s">
        <v>10391</v>
      </c>
      <c r="C3362" s="4"/>
    </row>
    <row r="3363" ht="25.5" customHeight="1" spans="1:3">
      <c r="A3363" s="4">
        <v>640000</v>
      </c>
      <c r="B3363" s="4" t="s">
        <v>10392</v>
      </c>
      <c r="C3363" s="4"/>
    </row>
    <row r="3364" spans="1:3">
      <c r="A3364" s="4">
        <v>640100</v>
      </c>
      <c r="B3364" s="4" t="s">
        <v>10393</v>
      </c>
      <c r="C3364" s="4"/>
    </row>
    <row r="3365" ht="25.5" customHeight="1" spans="1:3">
      <c r="A3365" s="4">
        <v>640101</v>
      </c>
      <c r="B3365" s="4" t="s">
        <v>10394</v>
      </c>
      <c r="C3365" s="4"/>
    </row>
    <row r="3366" ht="25.5" customHeight="1" spans="1:3">
      <c r="A3366" s="4">
        <v>640104</v>
      </c>
      <c r="B3366" s="4" t="s">
        <v>10395</v>
      </c>
      <c r="C3366" s="4"/>
    </row>
    <row r="3367" ht="25.5" customHeight="1" spans="1:3">
      <c r="A3367" s="4">
        <v>640105</v>
      </c>
      <c r="B3367" s="4" t="s">
        <v>10396</v>
      </c>
      <c r="C3367" s="4"/>
    </row>
    <row r="3368" ht="25.5" customHeight="1" spans="1:3">
      <c r="A3368" s="4">
        <v>640106</v>
      </c>
      <c r="B3368" s="4" t="s">
        <v>10397</v>
      </c>
      <c r="C3368" s="4"/>
    </row>
    <row r="3369" ht="25.5" customHeight="1" spans="1:3">
      <c r="A3369" s="4">
        <v>640121</v>
      </c>
      <c r="B3369" s="4" t="s">
        <v>10398</v>
      </c>
      <c r="C3369" s="4"/>
    </row>
    <row r="3370" ht="25.5" customHeight="1" spans="1:3">
      <c r="A3370" s="4">
        <v>640122</v>
      </c>
      <c r="B3370" s="4" t="s">
        <v>10399</v>
      </c>
      <c r="C3370" s="4"/>
    </row>
    <row r="3371" ht="25.5" customHeight="1" spans="1:3">
      <c r="A3371" s="4">
        <v>640181</v>
      </c>
      <c r="B3371" s="4" t="s">
        <v>10400</v>
      </c>
      <c r="C3371" s="4"/>
    </row>
    <row r="3372" ht="25.5" customHeight="1" spans="1:3">
      <c r="A3372" s="4">
        <v>640200</v>
      </c>
      <c r="B3372" s="4" t="s">
        <v>10401</v>
      </c>
      <c r="C3372" s="4"/>
    </row>
    <row r="3373" ht="25.5" customHeight="1" spans="1:3">
      <c r="A3373" s="4">
        <v>640201</v>
      </c>
      <c r="B3373" s="4" t="s">
        <v>10402</v>
      </c>
      <c r="C3373" s="4"/>
    </row>
    <row r="3374" ht="25.5" customHeight="1" spans="1:3">
      <c r="A3374" s="4">
        <v>640202</v>
      </c>
      <c r="B3374" s="4" t="s">
        <v>10403</v>
      </c>
      <c r="C3374" s="4"/>
    </row>
    <row r="3375" ht="25.5" customHeight="1" spans="1:3">
      <c r="A3375" s="4">
        <v>640205</v>
      </c>
      <c r="B3375" s="4" t="s">
        <v>10404</v>
      </c>
      <c r="C3375" s="4"/>
    </row>
    <row r="3376" ht="25.5" customHeight="1" spans="1:3">
      <c r="A3376" s="4">
        <v>640221</v>
      </c>
      <c r="B3376" s="4" t="s">
        <v>10405</v>
      </c>
      <c r="C3376" s="4"/>
    </row>
    <row r="3377" spans="1:3">
      <c r="A3377" s="4">
        <v>640300</v>
      </c>
      <c r="B3377" s="4" t="s">
        <v>10406</v>
      </c>
      <c r="C3377" s="4"/>
    </row>
    <row r="3378" ht="25.5" customHeight="1" spans="1:3">
      <c r="A3378" s="4">
        <v>640301</v>
      </c>
      <c r="B3378" s="4" t="s">
        <v>10407</v>
      </c>
      <c r="C3378" s="4"/>
    </row>
    <row r="3379" ht="25.5" customHeight="1" spans="1:3">
      <c r="A3379" s="4">
        <v>640302</v>
      </c>
      <c r="B3379" s="4" t="s">
        <v>10408</v>
      </c>
      <c r="C3379" s="4"/>
    </row>
    <row r="3380" ht="25.5" customHeight="1" spans="1:3">
      <c r="A3380" s="4">
        <v>640303</v>
      </c>
      <c r="B3380" s="4" t="s">
        <v>10409</v>
      </c>
      <c r="C3380" s="4"/>
    </row>
    <row r="3381" ht="25.5" customHeight="1" spans="1:3">
      <c r="A3381" s="4">
        <v>640323</v>
      </c>
      <c r="B3381" s="4" t="s">
        <v>10410</v>
      </c>
      <c r="C3381" s="4"/>
    </row>
    <row r="3382" ht="25.5" customHeight="1" spans="1:3">
      <c r="A3382" s="4">
        <v>640324</v>
      </c>
      <c r="B3382" s="4" t="s">
        <v>10411</v>
      </c>
      <c r="C3382" s="4"/>
    </row>
    <row r="3383" ht="25.5" customHeight="1" spans="1:3">
      <c r="A3383" s="4">
        <v>640381</v>
      </c>
      <c r="B3383" s="4" t="s">
        <v>10412</v>
      </c>
      <c r="C3383" s="4"/>
    </row>
    <row r="3384" spans="1:3">
      <c r="A3384" s="4">
        <v>640400</v>
      </c>
      <c r="B3384" s="4" t="s">
        <v>10413</v>
      </c>
      <c r="C3384" s="4"/>
    </row>
    <row r="3385" ht="25.5" customHeight="1" spans="1:3">
      <c r="A3385" s="4">
        <v>640401</v>
      </c>
      <c r="B3385" s="4" t="s">
        <v>10414</v>
      </c>
      <c r="C3385" s="4"/>
    </row>
    <row r="3386" ht="25.5" customHeight="1" spans="1:3">
      <c r="A3386" s="4">
        <v>640402</v>
      </c>
      <c r="B3386" s="4" t="s">
        <v>10415</v>
      </c>
      <c r="C3386" s="4"/>
    </row>
    <row r="3387" ht="25.5" customHeight="1" spans="1:3">
      <c r="A3387" s="4">
        <v>640422</v>
      </c>
      <c r="B3387" s="4" t="s">
        <v>10416</v>
      </c>
      <c r="C3387" s="4"/>
    </row>
    <row r="3388" ht="25.5" customHeight="1" spans="1:3">
      <c r="A3388" s="4">
        <v>640423</v>
      </c>
      <c r="B3388" s="4" t="s">
        <v>10417</v>
      </c>
      <c r="C3388" s="4"/>
    </row>
    <row r="3389" ht="25.5" customHeight="1" spans="1:3">
      <c r="A3389" s="4">
        <v>640424</v>
      </c>
      <c r="B3389" s="4" t="s">
        <v>10418</v>
      </c>
      <c r="C3389" s="4"/>
    </row>
    <row r="3390" ht="25.5" customHeight="1" spans="1:3">
      <c r="A3390" s="4">
        <v>640425</v>
      </c>
      <c r="B3390" s="4" t="s">
        <v>10419</v>
      </c>
      <c r="C3390" s="4"/>
    </row>
    <row r="3391" spans="1:3">
      <c r="A3391" s="4">
        <v>640500</v>
      </c>
      <c r="B3391" s="4" t="s">
        <v>10420</v>
      </c>
      <c r="C3391" s="4"/>
    </row>
    <row r="3392" ht="25.5" customHeight="1" spans="1:3">
      <c r="A3392" s="4">
        <v>640501</v>
      </c>
      <c r="B3392" s="4" t="s">
        <v>10421</v>
      </c>
      <c r="C3392" s="4"/>
    </row>
    <row r="3393" ht="25.5" customHeight="1" spans="1:3">
      <c r="A3393" s="4">
        <v>640502</v>
      </c>
      <c r="B3393" s="4" t="s">
        <v>10422</v>
      </c>
      <c r="C3393" s="4"/>
    </row>
    <row r="3394" ht="25.5" customHeight="1" spans="1:3">
      <c r="A3394" s="4">
        <v>640521</v>
      </c>
      <c r="B3394" s="4" t="s">
        <v>10423</v>
      </c>
      <c r="C3394" s="4"/>
    </row>
    <row r="3395" ht="25.5" customHeight="1" spans="1:3">
      <c r="A3395" s="4">
        <v>640522</v>
      </c>
      <c r="B3395" s="4" t="s">
        <v>10424</v>
      </c>
      <c r="C3395" s="4"/>
    </row>
    <row r="3396" ht="25.5" customHeight="1" spans="1:3">
      <c r="A3396" s="4">
        <v>650000</v>
      </c>
      <c r="B3396" s="4" t="s">
        <v>10425</v>
      </c>
      <c r="C3396" s="4"/>
    </row>
    <row r="3397" ht="25.5" customHeight="1" spans="1:3">
      <c r="A3397" s="4">
        <v>650100</v>
      </c>
      <c r="B3397" s="4" t="s">
        <v>10426</v>
      </c>
      <c r="C3397" s="4"/>
    </row>
    <row r="3398" ht="25.5" customHeight="1" spans="1:3">
      <c r="A3398" s="4">
        <v>650101</v>
      </c>
      <c r="B3398" s="4" t="s">
        <v>10427</v>
      </c>
      <c r="C3398" s="4"/>
    </row>
    <row r="3399" ht="25.5" customHeight="1" spans="1:3">
      <c r="A3399" s="4">
        <v>650102</v>
      </c>
      <c r="B3399" s="4" t="s">
        <v>10428</v>
      </c>
      <c r="C3399" s="4"/>
    </row>
    <row r="3400" ht="25.5" customHeight="1" spans="1:3">
      <c r="A3400" s="4">
        <v>650103</v>
      </c>
      <c r="B3400" s="4" t="s">
        <v>10429</v>
      </c>
      <c r="C3400" s="4"/>
    </row>
    <row r="3401" ht="25.5" customHeight="1" spans="1:3">
      <c r="A3401" s="4">
        <v>650104</v>
      </c>
      <c r="B3401" s="4" t="s">
        <v>10430</v>
      </c>
      <c r="C3401" s="4"/>
    </row>
    <row r="3402" ht="25.5" customHeight="1" spans="1:3">
      <c r="A3402" s="4">
        <v>650105</v>
      </c>
      <c r="B3402" s="4" t="s">
        <v>10431</v>
      </c>
      <c r="C3402" s="4"/>
    </row>
    <row r="3403" ht="25.5" customHeight="1" spans="1:3">
      <c r="A3403" s="4">
        <v>650106</v>
      </c>
      <c r="B3403" s="4" t="s">
        <v>10432</v>
      </c>
      <c r="C3403" s="4"/>
    </row>
    <row r="3404" ht="25.5" customHeight="1" spans="1:3">
      <c r="A3404" s="4">
        <v>650107</v>
      </c>
      <c r="B3404" s="4" t="s">
        <v>10433</v>
      </c>
      <c r="C3404" s="4"/>
    </row>
    <row r="3405" ht="25.5" customHeight="1" spans="1:3">
      <c r="A3405" s="4">
        <v>650109</v>
      </c>
      <c r="B3405" s="4" t="s">
        <v>10434</v>
      </c>
      <c r="C3405" s="4"/>
    </row>
    <row r="3406" ht="25.5" customHeight="1" spans="1:3">
      <c r="A3406" s="4">
        <v>650121</v>
      </c>
      <c r="B3406" s="4" t="s">
        <v>10435</v>
      </c>
      <c r="C3406" s="4"/>
    </row>
    <row r="3407" ht="25.5" customHeight="1" spans="1:3">
      <c r="A3407" s="4">
        <v>650200</v>
      </c>
      <c r="B3407" s="4" t="s">
        <v>10436</v>
      </c>
      <c r="C3407" s="4"/>
    </row>
    <row r="3408" ht="25.5" customHeight="1" spans="1:3">
      <c r="A3408" s="4">
        <v>650201</v>
      </c>
      <c r="B3408" s="4" t="s">
        <v>10437</v>
      </c>
      <c r="C3408" s="4"/>
    </row>
    <row r="3409" ht="25.5" customHeight="1" spans="1:3">
      <c r="A3409" s="4">
        <v>650202</v>
      </c>
      <c r="B3409" s="4" t="s">
        <v>10438</v>
      </c>
      <c r="C3409" s="4"/>
    </row>
    <row r="3410" ht="25.5" customHeight="1" spans="1:3">
      <c r="A3410" s="4">
        <v>650203</v>
      </c>
      <c r="B3410" s="4" t="s">
        <v>10439</v>
      </c>
      <c r="C3410" s="4"/>
    </row>
    <row r="3411" ht="25.5" customHeight="1" spans="1:3">
      <c r="A3411" s="4">
        <v>650204</v>
      </c>
      <c r="B3411" s="4" t="s">
        <v>10440</v>
      </c>
      <c r="C3411" s="4"/>
    </row>
    <row r="3412" ht="25.5" customHeight="1" spans="1:3">
      <c r="A3412" s="4">
        <v>650205</v>
      </c>
      <c r="B3412" s="4" t="s">
        <v>10441</v>
      </c>
      <c r="C3412" s="4"/>
    </row>
    <row r="3413" ht="25.5" customHeight="1" spans="1:3">
      <c r="A3413" s="4">
        <v>652100</v>
      </c>
      <c r="B3413" s="4" t="s">
        <v>10442</v>
      </c>
      <c r="C3413" s="4"/>
    </row>
    <row r="3414" ht="25.5" customHeight="1" spans="1:3">
      <c r="A3414" s="4">
        <v>652101</v>
      </c>
      <c r="B3414" s="4" t="s">
        <v>10443</v>
      </c>
      <c r="C3414" s="4"/>
    </row>
    <row r="3415" ht="25.5" customHeight="1" spans="1:3">
      <c r="A3415" s="4">
        <v>652122</v>
      </c>
      <c r="B3415" s="4" t="s">
        <v>10444</v>
      </c>
      <c r="C3415" s="4"/>
    </row>
    <row r="3416" ht="25.5" customHeight="1" spans="1:3">
      <c r="A3416" s="4">
        <v>652123</v>
      </c>
      <c r="B3416" s="4" t="s">
        <v>10445</v>
      </c>
      <c r="C3416" s="4"/>
    </row>
    <row r="3417" ht="25.5" customHeight="1" spans="1:3">
      <c r="A3417" s="4">
        <v>652200</v>
      </c>
      <c r="B3417" s="4" t="s">
        <v>10446</v>
      </c>
      <c r="C3417" s="4"/>
    </row>
    <row r="3418" ht="25.5" customHeight="1" spans="1:3">
      <c r="A3418" s="4">
        <v>652201</v>
      </c>
      <c r="B3418" s="4" t="s">
        <v>10447</v>
      </c>
      <c r="C3418" s="4"/>
    </row>
    <row r="3419" ht="38.25" customHeight="1" spans="1:3">
      <c r="A3419" s="4">
        <v>652222</v>
      </c>
      <c r="B3419" s="4" t="s">
        <v>10448</v>
      </c>
      <c r="C3419" s="4"/>
    </row>
    <row r="3420" ht="25.5" customHeight="1" spans="1:3">
      <c r="A3420" s="4">
        <v>652223</v>
      </c>
      <c r="B3420" s="4" t="s">
        <v>10449</v>
      </c>
      <c r="C3420" s="4"/>
    </row>
    <row r="3421" ht="25.5" customHeight="1" spans="1:3">
      <c r="A3421" s="4">
        <v>652300</v>
      </c>
      <c r="B3421" s="4" t="s">
        <v>10450</v>
      </c>
      <c r="C3421" s="4"/>
    </row>
    <row r="3422" ht="25.5" customHeight="1" spans="1:3">
      <c r="A3422" s="4">
        <v>652301</v>
      </c>
      <c r="B3422" s="4" t="s">
        <v>10451</v>
      </c>
      <c r="C3422" s="4"/>
    </row>
    <row r="3423" ht="25.5" customHeight="1" spans="1:3">
      <c r="A3423" s="4">
        <v>652302</v>
      </c>
      <c r="B3423" s="4" t="s">
        <v>10452</v>
      </c>
      <c r="C3423" s="4"/>
    </row>
    <row r="3424" ht="25.5" customHeight="1" spans="1:3">
      <c r="A3424" s="4">
        <v>652323</v>
      </c>
      <c r="B3424" s="4" t="s">
        <v>10453</v>
      </c>
      <c r="C3424" s="4"/>
    </row>
    <row r="3425" ht="25.5" customHeight="1" spans="1:3">
      <c r="A3425" s="4">
        <v>652324</v>
      </c>
      <c r="B3425" s="4" t="s">
        <v>10454</v>
      </c>
      <c r="C3425" s="4"/>
    </row>
    <row r="3426" ht="25.5" customHeight="1" spans="1:3">
      <c r="A3426" s="4">
        <v>652325</v>
      </c>
      <c r="B3426" s="4" t="s">
        <v>10455</v>
      </c>
      <c r="C3426" s="4"/>
    </row>
    <row r="3427" ht="25.5" customHeight="1" spans="1:3">
      <c r="A3427" s="4">
        <v>652327</v>
      </c>
      <c r="B3427" s="4" t="s">
        <v>10456</v>
      </c>
      <c r="C3427" s="4"/>
    </row>
    <row r="3428" ht="38.25" customHeight="1" spans="1:3">
      <c r="A3428" s="4">
        <v>652328</v>
      </c>
      <c r="B3428" s="4" t="s">
        <v>10457</v>
      </c>
      <c r="C3428" s="4"/>
    </row>
    <row r="3429" ht="38.25" customHeight="1" spans="1:3">
      <c r="A3429" s="4">
        <v>652700</v>
      </c>
      <c r="B3429" s="4" t="s">
        <v>10458</v>
      </c>
      <c r="C3429" s="4"/>
    </row>
    <row r="3430" ht="25.5" customHeight="1" spans="1:3">
      <c r="A3430" s="4">
        <v>652701</v>
      </c>
      <c r="B3430" s="4" t="s">
        <v>10459</v>
      </c>
      <c r="C3430" s="4"/>
    </row>
    <row r="3431" ht="25.5" customHeight="1" spans="1:3">
      <c r="A3431" s="4">
        <v>652702</v>
      </c>
      <c r="B3431" s="4" t="s">
        <v>10460</v>
      </c>
      <c r="C3431" s="4"/>
    </row>
    <row r="3432" ht="25.5" customHeight="1" spans="1:3">
      <c r="A3432" s="4">
        <v>652722</v>
      </c>
      <c r="B3432" s="4" t="s">
        <v>10461</v>
      </c>
      <c r="C3432" s="4"/>
    </row>
    <row r="3433" ht="25.5" customHeight="1" spans="1:3">
      <c r="A3433" s="4">
        <v>652723</v>
      </c>
      <c r="B3433" s="4" t="s">
        <v>10462</v>
      </c>
      <c r="C3433" s="4"/>
    </row>
    <row r="3434" ht="38.25" customHeight="1" spans="1:3">
      <c r="A3434" s="4">
        <v>652800</v>
      </c>
      <c r="B3434" s="4" t="s">
        <v>10463</v>
      </c>
      <c r="C3434" s="4"/>
    </row>
    <row r="3435" ht="25.5" customHeight="1" spans="1:3">
      <c r="A3435" s="4">
        <v>652801</v>
      </c>
      <c r="B3435" s="4" t="s">
        <v>10464</v>
      </c>
      <c r="C3435" s="4"/>
    </row>
    <row r="3436" ht="25.5" customHeight="1" spans="1:3">
      <c r="A3436" s="4">
        <v>652822</v>
      </c>
      <c r="B3436" s="4" t="s">
        <v>10465</v>
      </c>
      <c r="C3436" s="4"/>
    </row>
    <row r="3437" ht="25.5" customHeight="1" spans="1:3">
      <c r="A3437" s="4">
        <v>652823</v>
      </c>
      <c r="B3437" s="4" t="s">
        <v>10466</v>
      </c>
      <c r="C3437" s="4"/>
    </row>
    <row r="3438" ht="25.5" customHeight="1" spans="1:3">
      <c r="A3438" s="4">
        <v>652824</v>
      </c>
      <c r="B3438" s="4" t="s">
        <v>10467</v>
      </c>
      <c r="C3438" s="4"/>
    </row>
    <row r="3439" ht="25.5" customHeight="1" spans="1:3">
      <c r="A3439" s="4">
        <v>652825</v>
      </c>
      <c r="B3439" s="4" t="s">
        <v>10468</v>
      </c>
      <c r="C3439" s="4"/>
    </row>
    <row r="3440" ht="38.25" customHeight="1" spans="1:3">
      <c r="A3440" s="4">
        <v>652826</v>
      </c>
      <c r="B3440" s="4" t="s">
        <v>10469</v>
      </c>
      <c r="C3440" s="4"/>
    </row>
    <row r="3441" ht="25.5" customHeight="1" spans="1:3">
      <c r="A3441" s="4">
        <v>652827</v>
      </c>
      <c r="B3441" s="4" t="s">
        <v>10470</v>
      </c>
      <c r="C3441" s="4"/>
    </row>
    <row r="3442" ht="25.5" customHeight="1" spans="1:3">
      <c r="A3442" s="4">
        <v>652828</v>
      </c>
      <c r="B3442" s="4" t="s">
        <v>10471</v>
      </c>
      <c r="C3442" s="4"/>
    </row>
    <row r="3443" ht="25.5" customHeight="1" spans="1:3">
      <c r="A3443" s="4">
        <v>652829</v>
      </c>
      <c r="B3443" s="4" t="s">
        <v>10472</v>
      </c>
      <c r="C3443" s="4"/>
    </row>
    <row r="3444" ht="25.5" customHeight="1" spans="1:3">
      <c r="A3444" s="4">
        <v>652900</v>
      </c>
      <c r="B3444" s="4" t="s">
        <v>10473</v>
      </c>
      <c r="C3444" s="4"/>
    </row>
    <row r="3445" ht="25.5" customHeight="1" spans="1:3">
      <c r="A3445" s="4">
        <v>652901</v>
      </c>
      <c r="B3445" s="4" t="s">
        <v>10474</v>
      </c>
      <c r="C3445" s="4"/>
    </row>
    <row r="3446" ht="25.5" customHeight="1" spans="1:3">
      <c r="A3446" s="4">
        <v>652922</v>
      </c>
      <c r="B3446" s="4" t="s">
        <v>10475</v>
      </c>
      <c r="C3446" s="4"/>
    </row>
    <row r="3447" ht="25.5" customHeight="1" spans="1:3">
      <c r="A3447" s="4">
        <v>652923</v>
      </c>
      <c r="B3447" s="4" t="s">
        <v>10476</v>
      </c>
      <c r="C3447" s="4"/>
    </row>
    <row r="3448" ht="25.5" customHeight="1" spans="1:3">
      <c r="A3448" s="4">
        <v>652924</v>
      </c>
      <c r="B3448" s="4" t="s">
        <v>10477</v>
      </c>
      <c r="C3448" s="4"/>
    </row>
    <row r="3449" ht="25.5" customHeight="1" spans="1:3">
      <c r="A3449" s="4">
        <v>652925</v>
      </c>
      <c r="B3449" s="4" t="s">
        <v>10478</v>
      </c>
      <c r="C3449" s="4"/>
    </row>
    <row r="3450" ht="25.5" customHeight="1" spans="1:3">
      <c r="A3450" s="4">
        <v>652926</v>
      </c>
      <c r="B3450" s="4" t="s">
        <v>10479</v>
      </c>
      <c r="C3450" s="4"/>
    </row>
    <row r="3451" ht="25.5" customHeight="1" spans="1:3">
      <c r="A3451" s="4">
        <v>652927</v>
      </c>
      <c r="B3451" s="4" t="s">
        <v>10480</v>
      </c>
      <c r="C3451" s="4"/>
    </row>
    <row r="3452" ht="25.5" customHeight="1" spans="1:3">
      <c r="A3452" s="4">
        <v>652928</v>
      </c>
      <c r="B3452" s="4" t="s">
        <v>10481</v>
      </c>
      <c r="C3452" s="4"/>
    </row>
    <row r="3453" ht="25.5" customHeight="1" spans="1:3">
      <c r="A3453" s="4">
        <v>652929</v>
      </c>
      <c r="B3453" s="4" t="s">
        <v>10482</v>
      </c>
      <c r="C3453" s="4"/>
    </row>
    <row r="3454" ht="38.25" customHeight="1" spans="1:3">
      <c r="A3454" s="4">
        <v>653000</v>
      </c>
      <c r="B3454" s="4" t="s">
        <v>10483</v>
      </c>
      <c r="C3454" s="4"/>
    </row>
    <row r="3455" ht="25.5" customHeight="1" spans="1:3">
      <c r="A3455" s="4">
        <v>653001</v>
      </c>
      <c r="B3455" s="4" t="s">
        <v>10484</v>
      </c>
      <c r="C3455" s="4"/>
    </row>
    <row r="3456" ht="25.5" customHeight="1" spans="1:3">
      <c r="A3456" s="4">
        <v>653022</v>
      </c>
      <c r="B3456" s="4" t="s">
        <v>10485</v>
      </c>
      <c r="C3456" s="4"/>
    </row>
    <row r="3457" ht="25.5" customHeight="1" spans="1:3">
      <c r="A3457" s="4">
        <v>653023</v>
      </c>
      <c r="B3457" s="4" t="s">
        <v>10486</v>
      </c>
      <c r="C3457" s="4"/>
    </row>
    <row r="3458" ht="25.5" customHeight="1" spans="1:3">
      <c r="A3458" s="4">
        <v>653024</v>
      </c>
      <c r="B3458" s="4" t="s">
        <v>10487</v>
      </c>
      <c r="C3458" s="4"/>
    </row>
    <row r="3459" ht="25.5" customHeight="1" spans="1:3">
      <c r="A3459" s="4">
        <v>653100</v>
      </c>
      <c r="B3459" s="4" t="s">
        <v>10488</v>
      </c>
      <c r="C3459" s="4"/>
    </row>
    <row r="3460" ht="25.5" customHeight="1" spans="1:3">
      <c r="A3460" s="4">
        <v>653101</v>
      </c>
      <c r="B3460" s="4" t="s">
        <v>10489</v>
      </c>
      <c r="C3460" s="4"/>
    </row>
    <row r="3461" ht="25.5" customHeight="1" spans="1:3">
      <c r="A3461" s="4">
        <v>653121</v>
      </c>
      <c r="B3461" s="4" t="s">
        <v>10490</v>
      </c>
      <c r="C3461" s="4"/>
    </row>
    <row r="3462" ht="25.5" customHeight="1" spans="1:3">
      <c r="A3462" s="4">
        <v>653122</v>
      </c>
      <c r="B3462" s="4" t="s">
        <v>10491</v>
      </c>
      <c r="C3462" s="4"/>
    </row>
    <row r="3463" ht="25.5" customHeight="1" spans="1:3">
      <c r="A3463" s="4">
        <v>653123</v>
      </c>
      <c r="B3463" s="4" t="s">
        <v>10492</v>
      </c>
      <c r="C3463" s="4"/>
    </row>
    <row r="3464" ht="25.5" customHeight="1" spans="1:3">
      <c r="A3464" s="4">
        <v>653124</v>
      </c>
      <c r="B3464" s="4" t="s">
        <v>10493</v>
      </c>
      <c r="C3464" s="4"/>
    </row>
    <row r="3465" ht="25.5" customHeight="1" spans="1:3">
      <c r="A3465" s="4">
        <v>653125</v>
      </c>
      <c r="B3465" s="4" t="s">
        <v>10494</v>
      </c>
      <c r="C3465" s="4"/>
    </row>
    <row r="3466" ht="25.5" customHeight="1" spans="1:3">
      <c r="A3466" s="4">
        <v>653126</v>
      </c>
      <c r="B3466" s="4" t="s">
        <v>10495</v>
      </c>
      <c r="C3466" s="4"/>
    </row>
    <row r="3467" ht="25.5" customHeight="1" spans="1:3">
      <c r="A3467" s="4">
        <v>653127</v>
      </c>
      <c r="B3467" s="4" t="s">
        <v>10496</v>
      </c>
      <c r="C3467" s="4"/>
    </row>
    <row r="3468" ht="25.5" customHeight="1" spans="1:3">
      <c r="A3468" s="4">
        <v>653128</v>
      </c>
      <c r="B3468" s="4" t="s">
        <v>10497</v>
      </c>
      <c r="C3468" s="4"/>
    </row>
    <row r="3469" ht="25.5" customHeight="1" spans="1:3">
      <c r="A3469" s="4">
        <v>653129</v>
      </c>
      <c r="B3469" s="4" t="s">
        <v>10498</v>
      </c>
      <c r="C3469" s="4"/>
    </row>
    <row r="3470" ht="25.5" customHeight="1" spans="1:3">
      <c r="A3470" s="4">
        <v>653130</v>
      </c>
      <c r="B3470" s="4" t="s">
        <v>10499</v>
      </c>
      <c r="C3470" s="4"/>
    </row>
    <row r="3471" ht="51" customHeight="1" spans="1:3">
      <c r="A3471" s="4">
        <v>653131</v>
      </c>
      <c r="B3471" s="4" t="s">
        <v>10500</v>
      </c>
      <c r="C3471" s="4"/>
    </row>
    <row r="3472" ht="25.5" customHeight="1" spans="1:3">
      <c r="A3472" s="4">
        <v>653200</v>
      </c>
      <c r="B3472" s="4" t="s">
        <v>10501</v>
      </c>
      <c r="C3472" s="4"/>
    </row>
    <row r="3473" ht="25.5" customHeight="1" spans="1:3">
      <c r="A3473" s="4">
        <v>653201</v>
      </c>
      <c r="B3473" s="4" t="s">
        <v>10502</v>
      </c>
      <c r="C3473" s="4"/>
    </row>
    <row r="3474" ht="25.5" customHeight="1" spans="1:3">
      <c r="A3474" s="4">
        <v>653221</v>
      </c>
      <c r="B3474" s="4" t="s">
        <v>10503</v>
      </c>
      <c r="C3474" s="4"/>
    </row>
    <row r="3475" ht="25.5" customHeight="1" spans="1:3">
      <c r="A3475" s="4">
        <v>653222</v>
      </c>
      <c r="B3475" s="4" t="s">
        <v>10504</v>
      </c>
      <c r="C3475" s="4"/>
    </row>
    <row r="3476" ht="25.5" customHeight="1" spans="1:3">
      <c r="A3476" s="4">
        <v>653223</v>
      </c>
      <c r="B3476" s="4" t="s">
        <v>10505</v>
      </c>
      <c r="C3476" s="4"/>
    </row>
    <row r="3477" ht="25.5" customHeight="1" spans="1:3">
      <c r="A3477" s="4">
        <v>653224</v>
      </c>
      <c r="B3477" s="4" t="s">
        <v>10506</v>
      </c>
      <c r="C3477" s="4"/>
    </row>
    <row r="3478" ht="25.5" customHeight="1" spans="1:3">
      <c r="A3478" s="4">
        <v>653225</v>
      </c>
      <c r="B3478" s="4" t="s">
        <v>10507</v>
      </c>
      <c r="C3478" s="4"/>
    </row>
    <row r="3479" ht="25.5" customHeight="1" spans="1:3">
      <c r="A3479" s="4">
        <v>653226</v>
      </c>
      <c r="B3479" s="4" t="s">
        <v>10508</v>
      </c>
      <c r="C3479" s="4"/>
    </row>
    <row r="3480" ht="25.5" customHeight="1" spans="1:3">
      <c r="A3480" s="4">
        <v>653227</v>
      </c>
      <c r="B3480" s="4" t="s">
        <v>10509</v>
      </c>
      <c r="C3480" s="4"/>
    </row>
    <row r="3481" ht="38.25" customHeight="1" spans="1:3">
      <c r="A3481" s="4">
        <v>654000</v>
      </c>
      <c r="B3481" s="4" t="s">
        <v>10510</v>
      </c>
      <c r="C3481" s="4"/>
    </row>
    <row r="3482" ht="25.5" customHeight="1" spans="1:3">
      <c r="A3482" s="4">
        <v>654002</v>
      </c>
      <c r="B3482" s="4" t="s">
        <v>10511</v>
      </c>
      <c r="C3482" s="4"/>
    </row>
    <row r="3483" ht="25.5" customHeight="1" spans="1:3">
      <c r="A3483" s="4">
        <v>654003</v>
      </c>
      <c r="B3483" s="4" t="s">
        <v>10512</v>
      </c>
      <c r="C3483" s="4"/>
    </row>
    <row r="3484" ht="25.5" customHeight="1" spans="1:3">
      <c r="A3484" s="4">
        <v>654021</v>
      </c>
      <c r="B3484" s="4" t="s">
        <v>10513</v>
      </c>
      <c r="C3484" s="4"/>
    </row>
    <row r="3485" ht="38.25" customHeight="1" spans="1:3">
      <c r="A3485" s="4">
        <v>654022</v>
      </c>
      <c r="B3485" s="4" t="s">
        <v>10514</v>
      </c>
      <c r="C3485" s="4"/>
    </row>
    <row r="3486" ht="25.5" customHeight="1" spans="1:3">
      <c r="A3486" s="4">
        <v>654023</v>
      </c>
      <c r="B3486" s="4" t="s">
        <v>10515</v>
      </c>
      <c r="C3486" s="4"/>
    </row>
    <row r="3487" ht="25.5" customHeight="1" spans="1:3">
      <c r="A3487" s="4">
        <v>654024</v>
      </c>
      <c r="B3487" s="4" t="s">
        <v>10516</v>
      </c>
      <c r="C3487" s="4"/>
    </row>
    <row r="3488" ht="25.5" customHeight="1" spans="1:3">
      <c r="A3488" s="4">
        <v>654025</v>
      </c>
      <c r="B3488" s="4" t="s">
        <v>10517</v>
      </c>
      <c r="C3488" s="4"/>
    </row>
    <row r="3489" ht="25.5" customHeight="1" spans="1:3">
      <c r="A3489" s="4">
        <v>654026</v>
      </c>
      <c r="B3489" s="4" t="s">
        <v>10518</v>
      </c>
      <c r="C3489" s="4"/>
    </row>
    <row r="3490" ht="25.5" customHeight="1" spans="1:3">
      <c r="A3490" s="4">
        <v>654027</v>
      </c>
      <c r="B3490" s="4" t="s">
        <v>10519</v>
      </c>
      <c r="C3490" s="4"/>
    </row>
    <row r="3491" ht="25.5" customHeight="1" spans="1:3">
      <c r="A3491" s="4">
        <v>654028</v>
      </c>
      <c r="B3491" s="4" t="s">
        <v>10520</v>
      </c>
      <c r="C3491" s="4"/>
    </row>
    <row r="3492" ht="25.5" customHeight="1" spans="1:3">
      <c r="A3492" s="4">
        <v>654200</v>
      </c>
      <c r="B3492" s="4" t="s">
        <v>10521</v>
      </c>
      <c r="C3492" s="4"/>
    </row>
    <row r="3493" ht="25.5" customHeight="1" spans="1:3">
      <c r="A3493" s="4">
        <v>654201</v>
      </c>
      <c r="B3493" s="4" t="s">
        <v>10522</v>
      </c>
      <c r="C3493" s="4"/>
    </row>
    <row r="3494" ht="25.5" customHeight="1" spans="1:3">
      <c r="A3494" s="4">
        <v>654202</v>
      </c>
      <c r="B3494" s="4" t="s">
        <v>10523</v>
      </c>
      <c r="C3494" s="4"/>
    </row>
    <row r="3495" ht="25.5" customHeight="1" spans="1:3">
      <c r="A3495" s="4">
        <v>654221</v>
      </c>
      <c r="B3495" s="4" t="s">
        <v>10524</v>
      </c>
      <c r="C3495" s="4"/>
    </row>
    <row r="3496" ht="25.5" customHeight="1" spans="1:3">
      <c r="A3496" s="4">
        <v>654223</v>
      </c>
      <c r="B3496" s="4" t="s">
        <v>10525</v>
      </c>
      <c r="C3496" s="4"/>
    </row>
    <row r="3497" ht="25.5" customHeight="1" spans="1:3">
      <c r="A3497" s="4">
        <v>654224</v>
      </c>
      <c r="B3497" s="4" t="s">
        <v>10526</v>
      </c>
      <c r="C3497" s="4"/>
    </row>
    <row r="3498" ht="25.5" customHeight="1" spans="1:3">
      <c r="A3498" s="4">
        <v>654225</v>
      </c>
      <c r="B3498" s="4" t="s">
        <v>10527</v>
      </c>
      <c r="C3498" s="4"/>
    </row>
    <row r="3499" ht="38.25" customHeight="1" spans="1:3">
      <c r="A3499" s="4">
        <v>654226</v>
      </c>
      <c r="B3499" s="4" t="s">
        <v>10528</v>
      </c>
      <c r="C3499" s="4"/>
    </row>
    <row r="3500" ht="25.5" customHeight="1" spans="1:3">
      <c r="A3500" s="4">
        <v>654300</v>
      </c>
      <c r="B3500" s="4" t="s">
        <v>10529</v>
      </c>
      <c r="C3500" s="4"/>
    </row>
    <row r="3501" ht="25.5" customHeight="1" spans="1:3">
      <c r="A3501" s="4">
        <v>654301</v>
      </c>
      <c r="B3501" s="4" t="s">
        <v>10530</v>
      </c>
      <c r="C3501" s="4"/>
    </row>
    <row r="3502" ht="25.5" customHeight="1" spans="1:3">
      <c r="A3502" s="4">
        <v>654321</v>
      </c>
      <c r="B3502" s="4" t="s">
        <v>10531</v>
      </c>
      <c r="C3502" s="4"/>
    </row>
    <row r="3503" ht="25.5" customHeight="1" spans="1:3">
      <c r="A3503" s="4">
        <v>654322</v>
      </c>
      <c r="B3503" s="4" t="s">
        <v>10532</v>
      </c>
      <c r="C3503" s="4"/>
    </row>
    <row r="3504" ht="25.5" customHeight="1" spans="1:3">
      <c r="A3504" s="4">
        <v>654323</v>
      </c>
      <c r="B3504" s="4" t="s">
        <v>10533</v>
      </c>
      <c r="C3504" s="4"/>
    </row>
    <row r="3505" ht="25.5" customHeight="1" spans="1:3">
      <c r="A3505" s="4">
        <v>654324</v>
      </c>
      <c r="B3505" s="4" t="s">
        <v>10534</v>
      </c>
      <c r="C3505" s="4"/>
    </row>
    <row r="3506" ht="25.5" customHeight="1" spans="1:3">
      <c r="A3506" s="4">
        <v>654325</v>
      </c>
      <c r="B3506" s="4" t="s">
        <v>10535</v>
      </c>
      <c r="C3506" s="4"/>
    </row>
    <row r="3507" ht="25.5" customHeight="1" spans="1:3">
      <c r="A3507" s="4">
        <v>654326</v>
      </c>
      <c r="B3507" s="4" t="s">
        <v>10536</v>
      </c>
      <c r="C3507" s="4"/>
    </row>
    <row r="3508" ht="38.25" customHeight="1" spans="1:3">
      <c r="A3508" s="4">
        <v>659000</v>
      </c>
      <c r="B3508" s="4" t="s">
        <v>10537</v>
      </c>
      <c r="C3508" s="4"/>
    </row>
    <row r="3509" ht="25.5" customHeight="1" spans="1:3">
      <c r="A3509" s="4">
        <v>659001</v>
      </c>
      <c r="B3509" s="4" t="s">
        <v>10538</v>
      </c>
      <c r="C3509" s="4"/>
    </row>
    <row r="3510" ht="25.5" customHeight="1" spans="1:3">
      <c r="A3510" s="4">
        <v>659002</v>
      </c>
      <c r="B3510" s="4" t="s">
        <v>10539</v>
      </c>
      <c r="C3510" s="4"/>
    </row>
    <row r="3511" ht="25.5" customHeight="1" spans="1:3">
      <c r="A3511" s="4">
        <v>659003</v>
      </c>
      <c r="B3511" s="4" t="s">
        <v>10540</v>
      </c>
      <c r="C3511" s="4"/>
    </row>
    <row r="3512" ht="25.5" customHeight="1" spans="1:3">
      <c r="A3512" s="4">
        <v>659004</v>
      </c>
      <c r="B3512" s="4" t="s">
        <v>10541</v>
      </c>
      <c r="C3512" s="4"/>
    </row>
    <row r="3513" ht="20.25" customHeight="1" spans="1:3">
      <c r="A3513" s="4">
        <v>710000</v>
      </c>
      <c r="B3513" s="4" t="s">
        <v>10542</v>
      </c>
      <c r="C3513" s="4"/>
    </row>
    <row r="3514" ht="25.5" customHeight="1" spans="1:3">
      <c r="A3514" s="4">
        <v>810000</v>
      </c>
      <c r="B3514" s="4" t="s">
        <v>10543</v>
      </c>
      <c r="C3514" s="4"/>
    </row>
    <row r="3515" ht="25.5" customHeight="1" spans="1:3">
      <c r="A3515" s="4">
        <v>820000</v>
      </c>
      <c r="B3515" s="4" t="s">
        <v>10544</v>
      </c>
      <c r="C3515" s="4"/>
    </row>
  </sheetData>
  <mergeCells count="1">
    <mergeCell ref="A1:C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3515"/>
  <sheetViews>
    <sheetView workbookViewId="0">
      <selection activeCell="A1" sqref="A1:C1"/>
    </sheetView>
  </sheetViews>
  <sheetFormatPr defaultColWidth="9" defaultRowHeight="13.5" outlineLevelCol="2"/>
  <cols>
    <col min="1" max="1" width="15.625" customWidth="1"/>
    <col min="2" max="2" width="67.5" customWidth="1"/>
    <col min="3" max="3" width="10.25" customWidth="1"/>
  </cols>
  <sheetData>
    <row r="1" ht="14.25" spans="1:3">
      <c r="A1" s="147" t="s">
        <v>10545</v>
      </c>
      <c r="B1" s="147"/>
      <c r="C1" s="147"/>
    </row>
    <row r="2" ht="16.5" customHeight="1" spans="1:3">
      <c r="A2" s="1" t="s">
        <v>1</v>
      </c>
      <c r="B2" s="1" t="s">
        <v>42</v>
      </c>
      <c r="C2" s="1" t="s">
        <v>43</v>
      </c>
    </row>
    <row r="3" spans="1:3">
      <c r="A3" s="4">
        <v>100000</v>
      </c>
      <c r="B3" s="4" t="s">
        <v>7043</v>
      </c>
      <c r="C3" s="1"/>
    </row>
    <row r="4" ht="18" customHeight="1" spans="1:3">
      <c r="A4" s="4">
        <v>110000</v>
      </c>
      <c r="B4" s="4" t="s">
        <v>7044</v>
      </c>
      <c r="C4" s="4"/>
    </row>
    <row r="5" customHeight="1" spans="1:3">
      <c r="A5" s="4">
        <v>110100</v>
      </c>
      <c r="B5" s="4" t="s">
        <v>7045</v>
      </c>
      <c r="C5" s="4"/>
    </row>
    <row r="6" ht="25.5" customHeight="1" spans="1:3">
      <c r="A6" s="4">
        <v>110101</v>
      </c>
      <c r="B6" s="4" t="s">
        <v>7046</v>
      </c>
      <c r="C6" s="4"/>
    </row>
    <row r="7" ht="25.5" customHeight="1" spans="1:3">
      <c r="A7" s="4">
        <v>110102</v>
      </c>
      <c r="B7" s="4" t="s">
        <v>7047</v>
      </c>
      <c r="C7" s="4"/>
    </row>
    <row r="8" ht="25.5" customHeight="1" spans="1:3">
      <c r="A8" s="4">
        <v>110105</v>
      </c>
      <c r="B8" s="4" t="s">
        <v>7048</v>
      </c>
      <c r="C8" s="4"/>
    </row>
    <row r="9" ht="25.5" customHeight="1" spans="1:3">
      <c r="A9" s="4">
        <v>110106</v>
      </c>
      <c r="B9" s="4" t="s">
        <v>7049</v>
      </c>
      <c r="C9" s="4"/>
    </row>
    <row r="10" ht="25.5" customHeight="1" spans="1:3">
      <c r="A10" s="4">
        <v>110107</v>
      </c>
      <c r="B10" s="4" t="s">
        <v>7050</v>
      </c>
      <c r="C10" s="4"/>
    </row>
    <row r="11" ht="25.5" customHeight="1" spans="1:3">
      <c r="A11" s="4">
        <v>110108</v>
      </c>
      <c r="B11" s="4" t="s">
        <v>7051</v>
      </c>
      <c r="C11" s="4"/>
    </row>
    <row r="12" ht="25.5" customHeight="1" spans="1:3">
      <c r="A12" s="4">
        <v>110109</v>
      </c>
      <c r="B12" s="4" t="s">
        <v>7052</v>
      </c>
      <c r="C12" s="4"/>
    </row>
    <row r="13" ht="25.5" customHeight="1" spans="1:3">
      <c r="A13" s="4">
        <v>110111</v>
      </c>
      <c r="B13" s="4" t="s">
        <v>7053</v>
      </c>
      <c r="C13" s="4"/>
    </row>
    <row r="14" ht="25.5" customHeight="1" spans="1:3">
      <c r="A14" s="4">
        <v>110112</v>
      </c>
      <c r="B14" s="4" t="s">
        <v>7054</v>
      </c>
      <c r="C14" s="4"/>
    </row>
    <row r="15" ht="25.5" customHeight="1" spans="1:3">
      <c r="A15" s="4">
        <v>110113</v>
      </c>
      <c r="B15" s="4" t="s">
        <v>7055</v>
      </c>
      <c r="C15" s="4"/>
    </row>
    <row r="16" ht="25.5" customHeight="1" spans="1:3">
      <c r="A16" s="4">
        <v>110114</v>
      </c>
      <c r="B16" s="4" t="s">
        <v>7056</v>
      </c>
      <c r="C16" s="4"/>
    </row>
    <row r="17" ht="25.5" customHeight="1" spans="1:3">
      <c r="A17" s="4">
        <v>110115</v>
      </c>
      <c r="B17" s="4" t="s">
        <v>7057</v>
      </c>
      <c r="C17" s="4"/>
    </row>
    <row r="18" ht="25.5" customHeight="1" spans="1:3">
      <c r="A18" s="4">
        <v>110116</v>
      </c>
      <c r="B18" s="4" t="s">
        <v>7058</v>
      </c>
      <c r="C18" s="4"/>
    </row>
    <row r="19" ht="25.5" customHeight="1" spans="1:3">
      <c r="A19" s="4">
        <v>110117</v>
      </c>
      <c r="B19" s="4" t="s">
        <v>7059</v>
      </c>
      <c r="C19" s="4"/>
    </row>
    <row r="20" customHeight="1" spans="1:3">
      <c r="A20" s="4">
        <v>110200</v>
      </c>
      <c r="B20" s="4" t="s">
        <v>7060</v>
      </c>
      <c r="C20" s="4"/>
    </row>
    <row r="21" ht="25.5" customHeight="1" spans="1:3">
      <c r="A21" s="4">
        <v>110228</v>
      </c>
      <c r="B21" s="4" t="s">
        <v>7061</v>
      </c>
      <c r="C21" s="4"/>
    </row>
    <row r="22" ht="25.5" customHeight="1" spans="1:3">
      <c r="A22" s="4">
        <v>110229</v>
      </c>
      <c r="B22" s="4" t="s">
        <v>7062</v>
      </c>
      <c r="C22" s="4"/>
    </row>
    <row r="23" spans="1:3">
      <c r="A23" s="4">
        <v>120000</v>
      </c>
      <c r="B23" s="4" t="s">
        <v>7063</v>
      </c>
      <c r="C23" s="4"/>
    </row>
    <row r="24" customHeight="1" spans="1:3">
      <c r="A24" s="4">
        <v>120100</v>
      </c>
      <c r="B24" s="4" t="s">
        <v>7064</v>
      </c>
      <c r="C24" s="4"/>
    </row>
    <row r="25" ht="25.5" customHeight="1" spans="1:3">
      <c r="A25" s="4">
        <v>120101</v>
      </c>
      <c r="B25" s="4" t="s">
        <v>7065</v>
      </c>
      <c r="C25" s="4"/>
    </row>
    <row r="26" ht="25.5" customHeight="1" spans="1:3">
      <c r="A26" s="4">
        <v>120102</v>
      </c>
      <c r="B26" s="4" t="s">
        <v>7066</v>
      </c>
      <c r="C26" s="4"/>
    </row>
    <row r="27" ht="25.5" customHeight="1" spans="1:3">
      <c r="A27" s="4">
        <v>120103</v>
      </c>
      <c r="B27" s="4" t="s">
        <v>7067</v>
      </c>
      <c r="C27" s="4"/>
    </row>
    <row r="28" ht="25.5" customHeight="1" spans="1:3">
      <c r="A28" s="4">
        <v>120104</v>
      </c>
      <c r="B28" s="4" t="s">
        <v>7068</v>
      </c>
      <c r="C28" s="4"/>
    </row>
    <row r="29" ht="25.5" customHeight="1" spans="1:3">
      <c r="A29" s="4">
        <v>120105</v>
      </c>
      <c r="B29" s="4" t="s">
        <v>7069</v>
      </c>
      <c r="C29" s="4"/>
    </row>
    <row r="30" ht="25.5" customHeight="1" spans="1:3">
      <c r="A30" s="4">
        <v>120106</v>
      </c>
      <c r="B30" s="4" t="s">
        <v>7070</v>
      </c>
      <c r="C30" s="4"/>
    </row>
    <row r="31" ht="25.5" customHeight="1" spans="1:3">
      <c r="A31" s="4">
        <v>120110</v>
      </c>
      <c r="B31" s="4" t="s">
        <v>7071</v>
      </c>
      <c r="C31" s="4"/>
    </row>
    <row r="32" ht="25.5" customHeight="1" spans="1:3">
      <c r="A32" s="4">
        <v>120111</v>
      </c>
      <c r="B32" s="4" t="s">
        <v>7072</v>
      </c>
      <c r="C32" s="4"/>
    </row>
    <row r="33" ht="25.5" customHeight="1" spans="1:3">
      <c r="A33" s="4">
        <v>120112</v>
      </c>
      <c r="B33" s="4" t="s">
        <v>7073</v>
      </c>
      <c r="C33" s="4"/>
    </row>
    <row r="34" ht="25.5" customHeight="1" spans="1:3">
      <c r="A34" s="4">
        <v>120113</v>
      </c>
      <c r="B34" s="4" t="s">
        <v>7074</v>
      </c>
      <c r="C34" s="4"/>
    </row>
    <row r="35" ht="25.5" customHeight="1" spans="1:3">
      <c r="A35" s="4">
        <v>120114</v>
      </c>
      <c r="B35" s="4" t="s">
        <v>7075</v>
      </c>
      <c r="C35" s="4"/>
    </row>
    <row r="36" ht="25.5" customHeight="1" spans="1:3">
      <c r="A36" s="4">
        <v>120115</v>
      </c>
      <c r="B36" s="4" t="s">
        <v>7076</v>
      </c>
      <c r="C36" s="4"/>
    </row>
    <row r="37" ht="25.5" customHeight="1" spans="1:3">
      <c r="A37" s="4">
        <v>120116</v>
      </c>
      <c r="B37" s="4" t="s">
        <v>7077</v>
      </c>
      <c r="C37" s="4"/>
    </row>
    <row r="38" spans="1:3">
      <c r="A38" s="4">
        <v>120200</v>
      </c>
      <c r="B38" s="4" t="s">
        <v>7078</v>
      </c>
      <c r="C38" s="4"/>
    </row>
    <row r="39" ht="25.5" customHeight="1" spans="1:3">
      <c r="A39" s="4">
        <v>120221</v>
      </c>
      <c r="B39" s="4" t="s">
        <v>7079</v>
      </c>
      <c r="C39" s="4"/>
    </row>
    <row r="40" ht="25.5" customHeight="1" spans="1:3">
      <c r="A40" s="4">
        <v>120223</v>
      </c>
      <c r="B40" s="4" t="s">
        <v>7080</v>
      </c>
      <c r="C40" s="4"/>
    </row>
    <row r="41" spans="1:3">
      <c r="A41" s="4">
        <v>120225</v>
      </c>
      <c r="B41" s="4" t="s">
        <v>7081</v>
      </c>
      <c r="C41" s="4"/>
    </row>
    <row r="42" ht="20.25" customHeight="1" spans="1:3">
      <c r="A42" s="4">
        <v>130000</v>
      </c>
      <c r="B42" s="4" t="s">
        <v>7082</v>
      </c>
      <c r="C42" s="4"/>
    </row>
    <row r="43" ht="25.5" customHeight="1" spans="1:3">
      <c r="A43" s="4">
        <v>130100</v>
      </c>
      <c r="B43" s="4" t="s">
        <v>7083</v>
      </c>
      <c r="C43" s="4"/>
    </row>
    <row r="44" ht="25.5" customHeight="1" spans="1:3">
      <c r="A44" s="4">
        <v>130101</v>
      </c>
      <c r="B44" s="4" t="s">
        <v>7084</v>
      </c>
      <c r="C44" s="4"/>
    </row>
    <row r="45" ht="25.5" customHeight="1" spans="1:3">
      <c r="A45" s="4">
        <v>130102</v>
      </c>
      <c r="B45" s="4" t="s">
        <v>7085</v>
      </c>
      <c r="C45" s="4"/>
    </row>
    <row r="46" ht="25.5" customHeight="1" spans="1:3">
      <c r="A46" s="4">
        <v>130104</v>
      </c>
      <c r="B46" s="4" t="s">
        <v>7086</v>
      </c>
      <c r="C46" s="4"/>
    </row>
    <row r="47" ht="25.5" customHeight="1" spans="1:3">
      <c r="A47" s="4">
        <v>130105</v>
      </c>
      <c r="B47" s="4" t="s">
        <v>7087</v>
      </c>
      <c r="C47" s="4"/>
    </row>
    <row r="48" ht="25.5" customHeight="1" spans="1:3">
      <c r="A48" s="4">
        <v>130107</v>
      </c>
      <c r="B48" s="4" t="s">
        <v>7088</v>
      </c>
      <c r="C48" s="4"/>
    </row>
    <row r="49" ht="25.5" customHeight="1" spans="1:3">
      <c r="A49" s="4">
        <v>130108</v>
      </c>
      <c r="B49" s="4" t="s">
        <v>7089</v>
      </c>
      <c r="C49" s="4"/>
    </row>
    <row r="50" ht="25.5" customHeight="1" spans="1:3">
      <c r="A50" s="4">
        <v>130109</v>
      </c>
      <c r="B50" s="4" t="s">
        <v>7090</v>
      </c>
      <c r="C50" s="4"/>
    </row>
    <row r="51" ht="25.5" customHeight="1" spans="1:3">
      <c r="A51" s="4">
        <v>130110</v>
      </c>
      <c r="B51" s="4" t="s">
        <v>7091</v>
      </c>
      <c r="C51" s="4"/>
    </row>
    <row r="52" ht="25.5" customHeight="1" spans="1:3">
      <c r="A52" s="4">
        <v>130111</v>
      </c>
      <c r="B52" s="4" t="s">
        <v>7092</v>
      </c>
      <c r="C52" s="4"/>
    </row>
    <row r="53" ht="25.5" customHeight="1" spans="1:3">
      <c r="A53" s="4">
        <v>130121</v>
      </c>
      <c r="B53" s="4" t="s">
        <v>7093</v>
      </c>
      <c r="C53" s="4"/>
    </row>
    <row r="54" ht="25.5" customHeight="1" spans="1:3">
      <c r="A54" s="4">
        <v>130123</v>
      </c>
      <c r="B54" s="4" t="s">
        <v>7094</v>
      </c>
      <c r="C54" s="4"/>
    </row>
    <row r="55" ht="25.5" customHeight="1" spans="1:3">
      <c r="A55" s="4">
        <v>130125</v>
      </c>
      <c r="B55" s="4" t="s">
        <v>7095</v>
      </c>
      <c r="C55" s="4"/>
    </row>
    <row r="56" ht="25.5" customHeight="1" spans="1:3">
      <c r="A56" s="4">
        <v>130126</v>
      </c>
      <c r="B56" s="4" t="s">
        <v>7096</v>
      </c>
      <c r="C56" s="4"/>
    </row>
    <row r="57" ht="25.5" customHeight="1" spans="1:3">
      <c r="A57" s="4">
        <v>130127</v>
      </c>
      <c r="B57" s="4" t="s">
        <v>7097</v>
      </c>
      <c r="C57" s="4"/>
    </row>
    <row r="58" ht="25.5" customHeight="1" spans="1:3">
      <c r="A58" s="4">
        <v>130128</v>
      </c>
      <c r="B58" s="4" t="s">
        <v>7098</v>
      </c>
      <c r="C58" s="4"/>
    </row>
    <row r="59" ht="25.5" customHeight="1" spans="1:3">
      <c r="A59" s="4">
        <v>130129</v>
      </c>
      <c r="B59" s="4" t="s">
        <v>7099</v>
      </c>
      <c r="C59" s="4"/>
    </row>
    <row r="60" ht="25.5" customHeight="1" spans="1:3">
      <c r="A60" s="4">
        <v>130130</v>
      </c>
      <c r="B60" s="4" t="s">
        <v>7100</v>
      </c>
      <c r="C60" s="4"/>
    </row>
    <row r="61" ht="25.5" customHeight="1" spans="1:3">
      <c r="A61" s="4">
        <v>130131</v>
      </c>
      <c r="B61" s="4" t="s">
        <v>7101</v>
      </c>
      <c r="C61" s="4"/>
    </row>
    <row r="62" ht="25.5" customHeight="1" spans="1:3">
      <c r="A62" s="4">
        <v>130132</v>
      </c>
      <c r="B62" s="4" t="s">
        <v>7102</v>
      </c>
      <c r="C62" s="4"/>
    </row>
    <row r="63" spans="1:3">
      <c r="A63" s="4">
        <v>130133</v>
      </c>
      <c r="B63" s="4" t="s">
        <v>7103</v>
      </c>
      <c r="C63" s="4"/>
    </row>
    <row r="64" ht="25.5" customHeight="1" spans="1:3">
      <c r="A64" s="4">
        <v>130181</v>
      </c>
      <c r="B64" s="4" t="s">
        <v>7104</v>
      </c>
      <c r="C64" s="4"/>
    </row>
    <row r="65" ht="25.5" customHeight="1" spans="1:3">
      <c r="A65" s="4">
        <v>130183</v>
      </c>
      <c r="B65" s="4" t="s">
        <v>7105</v>
      </c>
      <c r="C65" s="4"/>
    </row>
    <row r="66" ht="25.5" customHeight="1" spans="1:3">
      <c r="A66" s="4">
        <v>130184</v>
      </c>
      <c r="B66" s="4" t="s">
        <v>7106</v>
      </c>
      <c r="C66" s="4"/>
    </row>
    <row r="67" spans="1:3">
      <c r="A67" s="4">
        <v>130200</v>
      </c>
      <c r="B67" s="4" t="s">
        <v>7107</v>
      </c>
      <c r="C67" s="4"/>
    </row>
    <row r="68" ht="25.5" customHeight="1" spans="1:3">
      <c r="A68" s="4">
        <v>130201</v>
      </c>
      <c r="B68" s="4" t="s">
        <v>7108</v>
      </c>
      <c r="C68" s="4"/>
    </row>
    <row r="69" ht="25.5" customHeight="1" spans="1:3">
      <c r="A69" s="4">
        <v>130202</v>
      </c>
      <c r="B69" s="4" t="s">
        <v>7109</v>
      </c>
      <c r="C69" s="4"/>
    </row>
    <row r="70" ht="25.5" customHeight="1" spans="1:3">
      <c r="A70" s="4">
        <v>130203</v>
      </c>
      <c r="B70" s="4" t="s">
        <v>7110</v>
      </c>
      <c r="C70" s="4"/>
    </row>
    <row r="71" ht="25.5" customHeight="1" spans="1:3">
      <c r="A71" s="4">
        <v>130204</v>
      </c>
      <c r="B71" s="4" t="s">
        <v>7111</v>
      </c>
      <c r="C71" s="4"/>
    </row>
    <row r="72" ht="25.5" customHeight="1" spans="1:3">
      <c r="A72" s="4">
        <v>130205</v>
      </c>
      <c r="B72" s="4" t="s">
        <v>7112</v>
      </c>
      <c r="C72" s="4"/>
    </row>
    <row r="73" ht="25.5" customHeight="1" spans="1:3">
      <c r="A73" s="4">
        <v>130207</v>
      </c>
      <c r="B73" s="4" t="s">
        <v>7113</v>
      </c>
      <c r="C73" s="4"/>
    </row>
    <row r="74" ht="25.5" customHeight="1" spans="1:3">
      <c r="A74" s="4">
        <v>130208</v>
      </c>
      <c r="B74" s="4" t="s">
        <v>7114</v>
      </c>
      <c r="C74" s="4"/>
    </row>
    <row r="75" ht="25.5" customHeight="1" spans="1:3">
      <c r="A75" s="4">
        <v>130209</v>
      </c>
      <c r="B75" s="4" t="s">
        <v>7115</v>
      </c>
      <c r="C75" s="4"/>
    </row>
    <row r="76" spans="1:3">
      <c r="A76" s="4">
        <v>130223</v>
      </c>
      <c r="B76" s="4" t="s">
        <v>7116</v>
      </c>
      <c r="C76" s="4"/>
    </row>
    <row r="77" ht="25.5" customHeight="1" spans="1:3">
      <c r="A77" s="4">
        <v>130224</v>
      </c>
      <c r="B77" s="4" t="s">
        <v>7117</v>
      </c>
      <c r="C77" s="4"/>
    </row>
    <row r="78" ht="25.5" customHeight="1" spans="1:3">
      <c r="A78" s="4">
        <v>130225</v>
      </c>
      <c r="B78" s="4" t="s">
        <v>7118</v>
      </c>
      <c r="C78" s="4"/>
    </row>
    <row r="79" ht="25.5" customHeight="1" spans="1:3">
      <c r="A79" s="4">
        <v>130227</v>
      </c>
      <c r="B79" s="4" t="s">
        <v>7119</v>
      </c>
      <c r="C79" s="4"/>
    </row>
    <row r="80" ht="25.5" customHeight="1" spans="1:3">
      <c r="A80" s="4">
        <v>130229</v>
      </c>
      <c r="B80" s="4" t="s">
        <v>7120</v>
      </c>
      <c r="C80" s="4"/>
    </row>
    <row r="81" ht="25.5" customHeight="1" spans="1:3">
      <c r="A81" s="4">
        <v>130281</v>
      </c>
      <c r="B81" s="4" t="s">
        <v>7121</v>
      </c>
      <c r="C81" s="4"/>
    </row>
    <row r="82" ht="25.5" customHeight="1" spans="1:3">
      <c r="A82" s="4">
        <v>130283</v>
      </c>
      <c r="B82" s="4" t="s">
        <v>7122</v>
      </c>
      <c r="C82" s="4"/>
    </row>
    <row r="83" ht="25.5" customHeight="1" spans="1:3">
      <c r="A83" s="4">
        <v>130300</v>
      </c>
      <c r="B83" s="4" t="s">
        <v>7123</v>
      </c>
      <c r="C83" s="4"/>
    </row>
    <row r="84" ht="25.5" customHeight="1" spans="1:3">
      <c r="A84" s="4">
        <v>130301</v>
      </c>
      <c r="B84" s="4" t="s">
        <v>7124</v>
      </c>
      <c r="C84" s="4"/>
    </row>
    <row r="85" ht="25.5" customHeight="1" spans="1:3">
      <c r="A85" s="4">
        <v>130302</v>
      </c>
      <c r="B85" s="4" t="s">
        <v>7125</v>
      </c>
      <c r="C85" s="4"/>
    </row>
    <row r="86" ht="25.5" customHeight="1" spans="1:3">
      <c r="A86" s="4">
        <v>130303</v>
      </c>
      <c r="B86" s="4" t="s">
        <v>7126</v>
      </c>
      <c r="C86" s="4"/>
    </row>
    <row r="87" ht="25.5" customHeight="1" spans="1:3">
      <c r="A87" s="4">
        <v>130304</v>
      </c>
      <c r="B87" s="4" t="s">
        <v>7127</v>
      </c>
      <c r="C87" s="4"/>
    </row>
    <row r="88" ht="38.25" customHeight="1" spans="1:3">
      <c r="A88" s="4">
        <v>130321</v>
      </c>
      <c r="B88" s="4" t="s">
        <v>7128</v>
      </c>
      <c r="C88" s="4"/>
    </row>
    <row r="89" ht="25.5" customHeight="1" spans="1:3">
      <c r="A89" s="4">
        <v>130322</v>
      </c>
      <c r="B89" s="4" t="s">
        <v>7129</v>
      </c>
      <c r="C89" s="4"/>
    </row>
    <row r="90" ht="25.5" customHeight="1" spans="1:3">
      <c r="A90" s="4">
        <v>130323</v>
      </c>
      <c r="B90" s="4" t="s">
        <v>7130</v>
      </c>
      <c r="C90" s="4"/>
    </row>
    <row r="91" ht="25.5" customHeight="1" spans="1:3">
      <c r="A91" s="4">
        <v>130324</v>
      </c>
      <c r="B91" s="4" t="s">
        <v>7131</v>
      </c>
      <c r="C91" s="4"/>
    </row>
    <row r="92" spans="1:3">
      <c r="A92" s="4">
        <v>130400</v>
      </c>
      <c r="B92" s="4" t="s">
        <v>7132</v>
      </c>
      <c r="C92" s="4"/>
    </row>
    <row r="93" ht="25.5" customHeight="1" spans="1:3">
      <c r="A93" s="4">
        <v>130401</v>
      </c>
      <c r="B93" s="4" t="s">
        <v>7133</v>
      </c>
      <c r="C93" s="4"/>
    </row>
    <row r="94" ht="25.5" customHeight="1" spans="1:3">
      <c r="A94" s="4">
        <v>130402</v>
      </c>
      <c r="B94" s="4" t="s">
        <v>7134</v>
      </c>
      <c r="C94" s="4"/>
    </row>
    <row r="95" ht="25.5" customHeight="1" spans="1:3">
      <c r="A95" s="4">
        <v>130403</v>
      </c>
      <c r="B95" s="4" t="s">
        <v>7135</v>
      </c>
      <c r="C95" s="4"/>
    </row>
    <row r="96" ht="25.5" customHeight="1" spans="1:3">
      <c r="A96" s="4">
        <v>130404</v>
      </c>
      <c r="B96" s="4" t="s">
        <v>7136</v>
      </c>
      <c r="C96" s="4"/>
    </row>
    <row r="97" ht="25.5" customHeight="1" spans="1:3">
      <c r="A97" s="4">
        <v>130406</v>
      </c>
      <c r="B97" s="4" t="s">
        <v>7137</v>
      </c>
      <c r="C97" s="4"/>
    </row>
    <row r="98" ht="25.5" customHeight="1" spans="1:3">
      <c r="A98" s="4">
        <v>130421</v>
      </c>
      <c r="B98" s="4" t="s">
        <v>7138</v>
      </c>
      <c r="C98" s="4"/>
    </row>
    <row r="99" ht="25.5" customHeight="1" spans="1:3">
      <c r="A99" s="4">
        <v>130423</v>
      </c>
      <c r="B99" s="4" t="s">
        <v>7139</v>
      </c>
      <c r="C99" s="4"/>
    </row>
    <row r="100" ht="25.5" customHeight="1" spans="1:3">
      <c r="A100" s="4">
        <v>130424</v>
      </c>
      <c r="B100" s="4" t="s">
        <v>7140</v>
      </c>
      <c r="C100" s="4"/>
    </row>
    <row r="101" ht="25.5" customHeight="1" spans="1:3">
      <c r="A101" s="4">
        <v>130425</v>
      </c>
      <c r="B101" s="4" t="s">
        <v>7141</v>
      </c>
      <c r="C101" s="4"/>
    </row>
    <row r="102" spans="1:3">
      <c r="A102" s="4">
        <v>130426</v>
      </c>
      <c r="B102" s="4" t="s">
        <v>7142</v>
      </c>
      <c r="C102" s="4"/>
    </row>
    <row r="103" spans="1:3">
      <c r="A103" s="4">
        <v>130427</v>
      </c>
      <c r="B103" s="4" t="s">
        <v>7143</v>
      </c>
      <c r="C103" s="4"/>
    </row>
    <row r="104" ht="25.5" customHeight="1" spans="1:3">
      <c r="A104" s="4">
        <v>130428</v>
      </c>
      <c r="B104" s="4" t="s">
        <v>7144</v>
      </c>
      <c r="C104" s="4"/>
    </row>
    <row r="105" ht="25.5" customHeight="1" spans="1:3">
      <c r="A105" s="4">
        <v>130429</v>
      </c>
      <c r="B105" s="4" t="s">
        <v>7145</v>
      </c>
      <c r="C105" s="4"/>
    </row>
    <row r="106" spans="1:3">
      <c r="A106" s="4">
        <v>130430</v>
      </c>
      <c r="B106" s="4" t="s">
        <v>7146</v>
      </c>
      <c r="C106" s="4"/>
    </row>
    <row r="107" ht="25.5" customHeight="1" spans="1:3">
      <c r="A107" s="4">
        <v>130431</v>
      </c>
      <c r="B107" s="4" t="s">
        <v>7147</v>
      </c>
      <c r="C107" s="4"/>
    </row>
    <row r="108" ht="25.5" customHeight="1" spans="1:3">
      <c r="A108" s="4">
        <v>130432</v>
      </c>
      <c r="B108" s="4" t="s">
        <v>7148</v>
      </c>
      <c r="C108" s="4"/>
    </row>
    <row r="109" ht="25.5" customHeight="1" spans="1:3">
      <c r="A109" s="4">
        <v>130433</v>
      </c>
      <c r="B109" s="4" t="s">
        <v>7149</v>
      </c>
      <c r="C109" s="4"/>
    </row>
    <row r="110" spans="1:3">
      <c r="A110" s="4">
        <v>130434</v>
      </c>
      <c r="B110" s="4" t="s">
        <v>7150</v>
      </c>
      <c r="C110" s="4"/>
    </row>
    <row r="111" ht="25.5" customHeight="1" spans="1:3">
      <c r="A111" s="4">
        <v>130435</v>
      </c>
      <c r="B111" s="4" t="s">
        <v>7151</v>
      </c>
      <c r="C111" s="4"/>
    </row>
    <row r="112" ht="25.5" customHeight="1" spans="1:3">
      <c r="A112" s="4">
        <v>130481</v>
      </c>
      <c r="B112" s="4" t="s">
        <v>7152</v>
      </c>
      <c r="C112" s="4"/>
    </row>
    <row r="113" spans="1:3">
      <c r="A113" s="4">
        <v>130500</v>
      </c>
      <c r="B113" s="4" t="s">
        <v>7153</v>
      </c>
      <c r="C113" s="4"/>
    </row>
    <row r="114" ht="25.5" customHeight="1" spans="1:3">
      <c r="A114" s="4">
        <v>130501</v>
      </c>
      <c r="B114" s="4" t="s">
        <v>7154</v>
      </c>
      <c r="C114" s="4"/>
    </row>
    <row r="115" ht="25.5" customHeight="1" spans="1:3">
      <c r="A115" s="4">
        <v>130502</v>
      </c>
      <c r="B115" s="4" t="s">
        <v>7155</v>
      </c>
      <c r="C115" s="4"/>
    </row>
    <row r="116" ht="25.5" customHeight="1" spans="1:3">
      <c r="A116" s="4">
        <v>130503</v>
      </c>
      <c r="B116" s="4" t="s">
        <v>7156</v>
      </c>
      <c r="C116" s="4"/>
    </row>
    <row r="117" ht="25.5" customHeight="1" spans="1:3">
      <c r="A117" s="4">
        <v>130521</v>
      </c>
      <c r="B117" s="4" t="s">
        <v>7157</v>
      </c>
      <c r="C117" s="4"/>
    </row>
    <row r="118" ht="25.5" customHeight="1" spans="1:3">
      <c r="A118" s="4">
        <v>130522</v>
      </c>
      <c r="B118" s="4" t="s">
        <v>7158</v>
      </c>
      <c r="C118" s="4"/>
    </row>
    <row r="119" ht="25.5" customHeight="1" spans="1:3">
      <c r="A119" s="4">
        <v>130523</v>
      </c>
      <c r="B119" s="4" t="s">
        <v>7159</v>
      </c>
      <c r="C119" s="4"/>
    </row>
    <row r="120" ht="25.5" customHeight="1" spans="1:3">
      <c r="A120" s="4">
        <v>130524</v>
      </c>
      <c r="B120" s="4" t="s">
        <v>7160</v>
      </c>
      <c r="C120" s="4"/>
    </row>
    <row r="121" ht="25.5" customHeight="1" spans="1:3">
      <c r="A121" s="4">
        <v>130525</v>
      </c>
      <c r="B121" s="4" t="s">
        <v>7161</v>
      </c>
      <c r="C121" s="4"/>
    </row>
    <row r="122" spans="1:3">
      <c r="A122" s="4">
        <v>130526</v>
      </c>
      <c r="B122" s="4" t="s">
        <v>7162</v>
      </c>
      <c r="C122" s="4"/>
    </row>
    <row r="123" ht="25.5" customHeight="1" spans="1:3">
      <c r="A123" s="4">
        <v>130527</v>
      </c>
      <c r="B123" s="4" t="s">
        <v>7163</v>
      </c>
      <c r="C123" s="4"/>
    </row>
    <row r="124" ht="25.5" customHeight="1" spans="1:3">
      <c r="A124" s="4">
        <v>130528</v>
      </c>
      <c r="B124" s="4" t="s">
        <v>7164</v>
      </c>
      <c r="C124" s="4"/>
    </row>
    <row r="125" ht="25.5" customHeight="1" spans="1:3">
      <c r="A125" s="4">
        <v>130529</v>
      </c>
      <c r="B125" s="4" t="s">
        <v>7165</v>
      </c>
      <c r="C125" s="4"/>
    </row>
    <row r="126" ht="25.5" customHeight="1" spans="1:3">
      <c r="A126" s="4">
        <v>130530</v>
      </c>
      <c r="B126" s="4" t="s">
        <v>7166</v>
      </c>
      <c r="C126" s="4"/>
    </row>
    <row r="127" ht="25.5" customHeight="1" spans="1:3">
      <c r="A127" s="4">
        <v>130531</v>
      </c>
      <c r="B127" s="4" t="s">
        <v>7167</v>
      </c>
      <c r="C127" s="4"/>
    </row>
    <row r="128" ht="25.5" customHeight="1" spans="1:3">
      <c r="A128" s="4">
        <v>130532</v>
      </c>
      <c r="B128" s="4" t="s">
        <v>7168</v>
      </c>
      <c r="C128" s="4"/>
    </row>
    <row r="129" spans="1:3">
      <c r="A129" s="4">
        <v>130533</v>
      </c>
      <c r="B129" s="4" t="s">
        <v>7169</v>
      </c>
      <c r="C129" s="4"/>
    </row>
    <row r="130" ht="25.5" customHeight="1" spans="1:3">
      <c r="A130" s="4">
        <v>130534</v>
      </c>
      <c r="B130" s="4" t="s">
        <v>7170</v>
      </c>
      <c r="C130" s="4"/>
    </row>
    <row r="131" ht="25.5" customHeight="1" spans="1:3">
      <c r="A131" s="4">
        <v>130535</v>
      </c>
      <c r="B131" s="4" t="s">
        <v>7171</v>
      </c>
      <c r="C131" s="4"/>
    </row>
    <row r="132" ht="25.5" customHeight="1" spans="1:3">
      <c r="A132" s="4">
        <v>130581</v>
      </c>
      <c r="B132" s="4" t="s">
        <v>7172</v>
      </c>
      <c r="C132" s="4"/>
    </row>
    <row r="133" ht="25.5" customHeight="1" spans="1:3">
      <c r="A133" s="4">
        <v>130582</v>
      </c>
      <c r="B133" s="4" t="s">
        <v>7173</v>
      </c>
      <c r="C133" s="4"/>
    </row>
    <row r="134" spans="1:3">
      <c r="A134" s="4">
        <v>130600</v>
      </c>
      <c r="B134" s="4" t="s">
        <v>7174</v>
      </c>
      <c r="C134" s="4"/>
    </row>
    <row r="135" ht="25.5" customHeight="1" spans="1:3">
      <c r="A135" s="4">
        <v>130601</v>
      </c>
      <c r="B135" s="4" t="s">
        <v>7175</v>
      </c>
      <c r="C135" s="4"/>
    </row>
    <row r="136" ht="25.5" customHeight="1" spans="1:3">
      <c r="A136" s="4">
        <v>130602</v>
      </c>
      <c r="B136" s="4" t="s">
        <v>7176</v>
      </c>
      <c r="C136" s="4"/>
    </row>
    <row r="137" ht="25.5" customHeight="1" spans="1:3">
      <c r="A137" s="4">
        <v>130603</v>
      </c>
      <c r="B137" s="4" t="s">
        <v>7177</v>
      </c>
      <c r="C137" s="4"/>
    </row>
    <row r="138" ht="25.5" customHeight="1" spans="1:3">
      <c r="A138" s="4">
        <v>130604</v>
      </c>
      <c r="B138" s="4" t="s">
        <v>7178</v>
      </c>
      <c r="C138" s="4"/>
    </row>
    <row r="139" ht="25.5" customHeight="1" spans="1:3">
      <c r="A139" s="4">
        <v>130621</v>
      </c>
      <c r="B139" s="4" t="s">
        <v>7179</v>
      </c>
      <c r="C139" s="4"/>
    </row>
    <row r="140" ht="25.5" customHeight="1" spans="1:3">
      <c r="A140" s="4">
        <v>130622</v>
      </c>
      <c r="B140" s="4" t="s">
        <v>7180</v>
      </c>
      <c r="C140" s="4"/>
    </row>
    <row r="141" ht="25.5" customHeight="1" spans="1:3">
      <c r="A141" s="4">
        <v>130623</v>
      </c>
      <c r="B141" s="4" t="s">
        <v>7181</v>
      </c>
      <c r="C141" s="4"/>
    </row>
    <row r="142" ht="25.5" customHeight="1" spans="1:3">
      <c r="A142" s="4">
        <v>130624</v>
      </c>
      <c r="B142" s="4" t="s">
        <v>7182</v>
      </c>
      <c r="C142" s="4"/>
    </row>
    <row r="143" ht="25.5" customHeight="1" spans="1:3">
      <c r="A143" s="4">
        <v>130625</v>
      </c>
      <c r="B143" s="4" t="s">
        <v>7183</v>
      </c>
      <c r="C143" s="4"/>
    </row>
    <row r="144" ht="25.5" customHeight="1" spans="1:3">
      <c r="A144" s="4">
        <v>130626</v>
      </c>
      <c r="B144" s="4" t="s">
        <v>7184</v>
      </c>
      <c r="C144" s="4"/>
    </row>
    <row r="145" spans="1:3">
      <c r="A145" s="4">
        <v>130627</v>
      </c>
      <c r="B145" s="4" t="s">
        <v>7185</v>
      </c>
      <c r="C145" s="4"/>
    </row>
    <row r="146" ht="25.5" customHeight="1" spans="1:3">
      <c r="A146" s="4">
        <v>130628</v>
      </c>
      <c r="B146" s="4" t="s">
        <v>7186</v>
      </c>
      <c r="C146" s="4"/>
    </row>
    <row r="147" ht="25.5" customHeight="1" spans="1:3">
      <c r="A147" s="4">
        <v>130629</v>
      </c>
      <c r="B147" s="4" t="s">
        <v>7187</v>
      </c>
      <c r="C147" s="4"/>
    </row>
    <row r="148" ht="25.5" customHeight="1" spans="1:3">
      <c r="A148" s="4">
        <v>130630</v>
      </c>
      <c r="B148" s="4" t="s">
        <v>7188</v>
      </c>
      <c r="C148" s="4"/>
    </row>
    <row r="149" ht="25.5" customHeight="1" spans="1:3">
      <c r="A149" s="4">
        <v>130631</v>
      </c>
      <c r="B149" s="4" t="s">
        <v>7189</v>
      </c>
      <c r="C149" s="4"/>
    </row>
    <row r="150" ht="25.5" customHeight="1" spans="1:3">
      <c r="A150" s="4">
        <v>130632</v>
      </c>
      <c r="B150" s="4" t="s">
        <v>7190</v>
      </c>
      <c r="C150" s="4"/>
    </row>
    <row r="151" spans="1:3">
      <c r="A151" s="4">
        <v>130633</v>
      </c>
      <c r="B151" s="4" t="s">
        <v>7191</v>
      </c>
      <c r="C151" s="4"/>
    </row>
    <row r="152" ht="25.5" customHeight="1" spans="1:3">
      <c r="A152" s="4">
        <v>130634</v>
      </c>
      <c r="B152" s="4" t="s">
        <v>7192</v>
      </c>
      <c r="C152" s="4"/>
    </row>
    <row r="153" spans="1:3">
      <c r="A153" s="4">
        <v>130635</v>
      </c>
      <c r="B153" s="4" t="s">
        <v>7193</v>
      </c>
      <c r="C153" s="4"/>
    </row>
    <row r="154" ht="25.5" customHeight="1" spans="1:3">
      <c r="A154" s="4">
        <v>130636</v>
      </c>
      <c r="B154" s="4" t="s">
        <v>7194</v>
      </c>
      <c r="C154" s="4"/>
    </row>
    <row r="155" ht="25.5" customHeight="1" spans="1:3">
      <c r="A155" s="4">
        <v>130637</v>
      </c>
      <c r="B155" s="4" t="s">
        <v>7195</v>
      </c>
      <c r="C155" s="4"/>
    </row>
    <row r="156" spans="1:3">
      <c r="A156" s="4">
        <v>130638</v>
      </c>
      <c r="B156" s="4" t="s">
        <v>7196</v>
      </c>
      <c r="C156" s="4"/>
    </row>
    <row r="157" ht="25.5" customHeight="1" spans="1:3">
      <c r="A157" s="4">
        <v>130681</v>
      </c>
      <c r="B157" s="4" t="s">
        <v>7197</v>
      </c>
      <c r="C157" s="4"/>
    </row>
    <row r="158" spans="1:3">
      <c r="A158" s="4">
        <v>130682</v>
      </c>
      <c r="B158" s="4" t="s">
        <v>7198</v>
      </c>
      <c r="C158" s="4"/>
    </row>
    <row r="159" ht="25.5" customHeight="1" spans="1:3">
      <c r="A159" s="4">
        <v>130683</v>
      </c>
      <c r="B159" s="4" t="s">
        <v>7199</v>
      </c>
      <c r="C159" s="4"/>
    </row>
    <row r="160" ht="25.5" customHeight="1" spans="1:3">
      <c r="A160" s="4">
        <v>130684</v>
      </c>
      <c r="B160" s="4" t="s">
        <v>7200</v>
      </c>
      <c r="C160" s="4"/>
    </row>
    <row r="161" ht="25.5" customHeight="1" spans="1:3">
      <c r="A161" s="4">
        <v>130700</v>
      </c>
      <c r="B161" s="4" t="s">
        <v>7201</v>
      </c>
      <c r="C161" s="4"/>
    </row>
    <row r="162" ht="25.5" customHeight="1" spans="1:3">
      <c r="A162" s="4">
        <v>130701</v>
      </c>
      <c r="B162" s="4" t="s">
        <v>7202</v>
      </c>
      <c r="C162" s="4"/>
    </row>
    <row r="163" ht="25.5" customHeight="1" spans="1:3">
      <c r="A163" s="4">
        <v>130702</v>
      </c>
      <c r="B163" s="4" t="s">
        <v>7203</v>
      </c>
      <c r="C163" s="4"/>
    </row>
    <row r="164" ht="25.5" customHeight="1" spans="1:3">
      <c r="A164" s="4">
        <v>130703</v>
      </c>
      <c r="B164" s="4" t="s">
        <v>7204</v>
      </c>
      <c r="C164" s="4"/>
    </row>
    <row r="165" ht="25.5" customHeight="1" spans="1:3">
      <c r="A165" s="4">
        <v>130705</v>
      </c>
      <c r="B165" s="4" t="s">
        <v>7205</v>
      </c>
      <c r="C165" s="4"/>
    </row>
    <row r="166" ht="25.5" customHeight="1" spans="1:3">
      <c r="A166" s="4">
        <v>130706</v>
      </c>
      <c r="B166" s="4" t="s">
        <v>7206</v>
      </c>
      <c r="C166" s="4"/>
    </row>
    <row r="167" ht="25.5" customHeight="1" spans="1:3">
      <c r="A167" s="4">
        <v>130721</v>
      </c>
      <c r="B167" s="4" t="s">
        <v>7207</v>
      </c>
      <c r="C167" s="4"/>
    </row>
    <row r="168" ht="25.5" customHeight="1" spans="1:3">
      <c r="A168" s="4">
        <v>130722</v>
      </c>
      <c r="B168" s="4" t="s">
        <v>7208</v>
      </c>
      <c r="C168" s="4"/>
    </row>
    <row r="169" ht="25.5" customHeight="1" spans="1:3">
      <c r="A169" s="4">
        <v>130723</v>
      </c>
      <c r="B169" s="4" t="s">
        <v>7209</v>
      </c>
      <c r="C169" s="4"/>
    </row>
    <row r="170" ht="25.5" customHeight="1" spans="1:3">
      <c r="A170" s="4">
        <v>130724</v>
      </c>
      <c r="B170" s="4" t="s">
        <v>7210</v>
      </c>
      <c r="C170" s="4"/>
    </row>
    <row r="171" ht="25.5" customHeight="1" spans="1:3">
      <c r="A171" s="4">
        <v>130725</v>
      </c>
      <c r="B171" s="4" t="s">
        <v>7211</v>
      </c>
      <c r="C171" s="4"/>
    </row>
    <row r="172" spans="1:3">
      <c r="A172" s="4">
        <v>130726</v>
      </c>
      <c r="B172" s="4" t="s">
        <v>7212</v>
      </c>
      <c r="C172" s="4"/>
    </row>
    <row r="173" ht="25.5" customHeight="1" spans="1:3">
      <c r="A173" s="4">
        <v>130727</v>
      </c>
      <c r="B173" s="4" t="s">
        <v>7213</v>
      </c>
      <c r="C173" s="4"/>
    </row>
    <row r="174" ht="25.5" customHeight="1" spans="1:3">
      <c r="A174" s="4">
        <v>130728</v>
      </c>
      <c r="B174" s="4" t="s">
        <v>7214</v>
      </c>
      <c r="C174" s="4"/>
    </row>
    <row r="175" ht="25.5" customHeight="1" spans="1:3">
      <c r="A175" s="4">
        <v>130729</v>
      </c>
      <c r="B175" s="4" t="s">
        <v>7215</v>
      </c>
      <c r="C175" s="4"/>
    </row>
    <row r="176" ht="25.5" customHeight="1" spans="1:3">
      <c r="A176" s="4">
        <v>130730</v>
      </c>
      <c r="B176" s="4" t="s">
        <v>7216</v>
      </c>
      <c r="C176" s="4"/>
    </row>
    <row r="177" ht="25.5" customHeight="1" spans="1:3">
      <c r="A177" s="4">
        <v>130731</v>
      </c>
      <c r="B177" s="4" t="s">
        <v>7217</v>
      </c>
      <c r="C177" s="4"/>
    </row>
    <row r="178" ht="25.5" customHeight="1" spans="1:3">
      <c r="A178" s="4">
        <v>130732</v>
      </c>
      <c r="B178" s="4" t="s">
        <v>7218</v>
      </c>
      <c r="C178" s="4"/>
    </row>
    <row r="179" ht="25.5" customHeight="1" spans="1:3">
      <c r="A179" s="4">
        <v>130733</v>
      </c>
      <c r="B179" s="4" t="s">
        <v>7219</v>
      </c>
      <c r="C179" s="4"/>
    </row>
    <row r="180" spans="1:3">
      <c r="A180" s="4">
        <v>130800</v>
      </c>
      <c r="B180" s="4" t="s">
        <v>7220</v>
      </c>
      <c r="C180" s="4"/>
    </row>
    <row r="181" ht="25.5" customHeight="1" spans="1:3">
      <c r="A181" s="4">
        <v>130801</v>
      </c>
      <c r="B181" s="4" t="s">
        <v>7221</v>
      </c>
      <c r="C181" s="4"/>
    </row>
    <row r="182" ht="25.5" customHeight="1" spans="1:3">
      <c r="A182" s="4">
        <v>130802</v>
      </c>
      <c r="B182" s="4" t="s">
        <v>7222</v>
      </c>
      <c r="C182" s="4"/>
    </row>
    <row r="183" ht="25.5" customHeight="1" spans="1:3">
      <c r="A183" s="4">
        <v>130803</v>
      </c>
      <c r="B183" s="4" t="s">
        <v>7223</v>
      </c>
      <c r="C183" s="4"/>
    </row>
    <row r="184" ht="25.5" customHeight="1" spans="1:3">
      <c r="A184" s="4">
        <v>130804</v>
      </c>
      <c r="B184" s="4" t="s">
        <v>7224</v>
      </c>
      <c r="C184" s="4"/>
    </row>
    <row r="185" ht="25.5" customHeight="1" spans="1:3">
      <c r="A185" s="4">
        <v>130821</v>
      </c>
      <c r="B185" s="4" t="s">
        <v>7225</v>
      </c>
      <c r="C185" s="4"/>
    </row>
    <row r="186" ht="25.5" customHeight="1" spans="1:3">
      <c r="A186" s="4">
        <v>130822</v>
      </c>
      <c r="B186" s="4" t="s">
        <v>7226</v>
      </c>
      <c r="C186" s="4"/>
    </row>
    <row r="187" ht="25.5" customHeight="1" spans="1:3">
      <c r="A187" s="4">
        <v>130823</v>
      </c>
      <c r="B187" s="4" t="s">
        <v>7227</v>
      </c>
      <c r="C187" s="4"/>
    </row>
    <row r="188" ht="25.5" customHeight="1" spans="1:3">
      <c r="A188" s="4">
        <v>130824</v>
      </c>
      <c r="B188" s="4" t="s">
        <v>7228</v>
      </c>
      <c r="C188" s="4"/>
    </row>
    <row r="189" ht="25.5" customHeight="1" spans="1:3">
      <c r="A189" s="4">
        <v>130825</v>
      </c>
      <c r="B189" s="4" t="s">
        <v>7229</v>
      </c>
      <c r="C189" s="4"/>
    </row>
    <row r="190" ht="38.25" customHeight="1" spans="1:3">
      <c r="A190" s="4">
        <v>130826</v>
      </c>
      <c r="B190" s="4" t="s">
        <v>7230</v>
      </c>
      <c r="C190" s="4"/>
    </row>
    <row r="191" ht="38.25" customHeight="1" spans="1:3">
      <c r="A191" s="4">
        <v>130827</v>
      </c>
      <c r="B191" s="4" t="s">
        <v>7231</v>
      </c>
      <c r="C191" s="4"/>
    </row>
    <row r="192" ht="38.25" customHeight="1" spans="1:3">
      <c r="A192" s="4">
        <v>130828</v>
      </c>
      <c r="B192" s="4" t="s">
        <v>7232</v>
      </c>
      <c r="C192" s="4"/>
    </row>
    <row r="193" spans="1:3">
      <c r="A193" s="4">
        <v>130900</v>
      </c>
      <c r="B193" s="4" t="s">
        <v>7233</v>
      </c>
      <c r="C193" s="4"/>
    </row>
    <row r="194" ht="25.5" customHeight="1" spans="1:3">
      <c r="A194" s="4">
        <v>130901</v>
      </c>
      <c r="B194" s="4" t="s">
        <v>7234</v>
      </c>
      <c r="C194" s="4"/>
    </row>
    <row r="195" ht="25.5" customHeight="1" spans="1:3">
      <c r="A195" s="4">
        <v>130902</v>
      </c>
      <c r="B195" s="4" t="s">
        <v>7235</v>
      </c>
      <c r="C195" s="4"/>
    </row>
    <row r="196" ht="25.5" customHeight="1" spans="1:3">
      <c r="A196" s="4">
        <v>130903</v>
      </c>
      <c r="B196" s="4" t="s">
        <v>7236</v>
      </c>
      <c r="C196" s="4"/>
    </row>
    <row r="197" spans="1:3">
      <c r="A197" s="4">
        <v>130921</v>
      </c>
      <c r="B197" s="4" t="s">
        <v>7237</v>
      </c>
      <c r="C197" s="4"/>
    </row>
    <row r="198" spans="1:3">
      <c r="A198" s="4">
        <v>130922</v>
      </c>
      <c r="B198" s="4" t="s">
        <v>7238</v>
      </c>
      <c r="C198" s="4"/>
    </row>
    <row r="199" ht="25.5" customHeight="1" spans="1:3">
      <c r="A199" s="4">
        <v>130923</v>
      </c>
      <c r="B199" s="4" t="s">
        <v>7239</v>
      </c>
      <c r="C199" s="4"/>
    </row>
    <row r="200" ht="25.5" customHeight="1" spans="1:3">
      <c r="A200" s="4">
        <v>130924</v>
      </c>
      <c r="B200" s="4" t="s">
        <v>7240</v>
      </c>
      <c r="C200" s="4"/>
    </row>
    <row r="201" ht="25.5" customHeight="1" spans="1:3">
      <c r="A201" s="4">
        <v>130925</v>
      </c>
      <c r="B201" s="4" t="s">
        <v>7241</v>
      </c>
      <c r="C201" s="4"/>
    </row>
    <row r="202" ht="25.5" customHeight="1" spans="1:3">
      <c r="A202" s="4">
        <v>130926</v>
      </c>
      <c r="B202" s="4" t="s">
        <v>7242</v>
      </c>
      <c r="C202" s="4"/>
    </row>
    <row r="203" ht="25.5" customHeight="1" spans="1:3">
      <c r="A203" s="4">
        <v>130927</v>
      </c>
      <c r="B203" s="4" t="s">
        <v>7243</v>
      </c>
      <c r="C203" s="4"/>
    </row>
    <row r="204" ht="25.5" customHeight="1" spans="1:3">
      <c r="A204" s="4">
        <v>130928</v>
      </c>
      <c r="B204" s="4" t="s">
        <v>7244</v>
      </c>
      <c r="C204" s="4"/>
    </row>
    <row r="205" spans="1:3">
      <c r="A205" s="4">
        <v>130929</v>
      </c>
      <c r="B205" s="4" t="s">
        <v>7245</v>
      </c>
      <c r="C205" s="4"/>
    </row>
    <row r="206" ht="38.25" customHeight="1" spans="1:3">
      <c r="A206" s="4">
        <v>130930</v>
      </c>
      <c r="B206" s="4" t="s">
        <v>7246</v>
      </c>
      <c r="C206" s="4"/>
    </row>
    <row r="207" ht="25.5" customHeight="1" spans="1:3">
      <c r="A207" s="4">
        <v>130981</v>
      </c>
      <c r="B207" s="4" t="s">
        <v>7247</v>
      </c>
      <c r="C207" s="4"/>
    </row>
    <row r="208" ht="25.5" customHeight="1" spans="1:3">
      <c r="A208" s="4">
        <v>130982</v>
      </c>
      <c r="B208" s="4" t="s">
        <v>7248</v>
      </c>
      <c r="C208" s="4"/>
    </row>
    <row r="209" ht="25.5" customHeight="1" spans="1:3">
      <c r="A209" s="4">
        <v>130983</v>
      </c>
      <c r="B209" s="4" t="s">
        <v>7249</v>
      </c>
      <c r="C209" s="4"/>
    </row>
    <row r="210" ht="25.5" customHeight="1" spans="1:3">
      <c r="A210" s="4">
        <v>130984</v>
      </c>
      <c r="B210" s="4" t="s">
        <v>7250</v>
      </c>
      <c r="C210" s="4"/>
    </row>
    <row r="211" spans="1:3">
      <c r="A211" s="4">
        <v>131000</v>
      </c>
      <c r="B211" s="4" t="s">
        <v>7251</v>
      </c>
      <c r="C211" s="4"/>
    </row>
    <row r="212" ht="25.5" customHeight="1" spans="1:3">
      <c r="A212" s="4">
        <v>131001</v>
      </c>
      <c r="B212" s="4" t="s">
        <v>7252</v>
      </c>
      <c r="C212" s="4"/>
    </row>
    <row r="213" ht="25.5" customHeight="1" spans="1:3">
      <c r="A213" s="4">
        <v>131002</v>
      </c>
      <c r="B213" s="4" t="s">
        <v>7253</v>
      </c>
      <c r="C213" s="4"/>
    </row>
    <row r="214" ht="25.5" customHeight="1" spans="1:3">
      <c r="A214" s="4">
        <v>131003</v>
      </c>
      <c r="B214" s="4" t="s">
        <v>7254</v>
      </c>
      <c r="C214" s="4"/>
    </row>
    <row r="215" ht="25.5" customHeight="1" spans="1:3">
      <c r="A215" s="4">
        <v>131022</v>
      </c>
      <c r="B215" s="4" t="s">
        <v>7255</v>
      </c>
      <c r="C215" s="4"/>
    </row>
    <row r="216" ht="25.5" customHeight="1" spans="1:3">
      <c r="A216" s="4">
        <v>131023</v>
      </c>
      <c r="B216" s="4" t="s">
        <v>7256</v>
      </c>
      <c r="C216" s="4"/>
    </row>
    <row r="217" ht="25.5" customHeight="1" spans="1:3">
      <c r="A217" s="4">
        <v>131024</v>
      </c>
      <c r="B217" s="4" t="s">
        <v>7257</v>
      </c>
      <c r="C217" s="4"/>
    </row>
    <row r="218" ht="25.5" customHeight="1" spans="1:3">
      <c r="A218" s="4">
        <v>131025</v>
      </c>
      <c r="B218" s="4" t="s">
        <v>7258</v>
      </c>
      <c r="C218" s="4"/>
    </row>
    <row r="219" ht="25.5" customHeight="1" spans="1:3">
      <c r="A219" s="4">
        <v>131026</v>
      </c>
      <c r="B219" s="4" t="s">
        <v>7259</v>
      </c>
      <c r="C219" s="4"/>
    </row>
    <row r="220" ht="38.25" customHeight="1" spans="1:3">
      <c r="A220" s="4">
        <v>131028</v>
      </c>
      <c r="B220" s="4" t="s">
        <v>7260</v>
      </c>
      <c r="C220" s="4"/>
    </row>
    <row r="221" ht="25.5" customHeight="1" spans="1:3">
      <c r="A221" s="4">
        <v>131081</v>
      </c>
      <c r="B221" s="4" t="s">
        <v>7261</v>
      </c>
      <c r="C221" s="4"/>
    </row>
    <row r="222" ht="25.5" customHeight="1" spans="1:3">
      <c r="A222" s="4">
        <v>131082</v>
      </c>
      <c r="B222" s="4" t="s">
        <v>7262</v>
      </c>
      <c r="C222" s="4"/>
    </row>
    <row r="223" spans="1:3">
      <c r="A223" s="4">
        <v>131100</v>
      </c>
      <c r="B223" s="4" t="s">
        <v>7263</v>
      </c>
      <c r="C223" s="4"/>
    </row>
    <row r="224" ht="25.5" customHeight="1" spans="1:3">
      <c r="A224" s="4">
        <v>131101</v>
      </c>
      <c r="B224" s="4" t="s">
        <v>7264</v>
      </c>
      <c r="C224" s="4"/>
    </row>
    <row r="225" ht="25.5" customHeight="1" spans="1:3">
      <c r="A225" s="4">
        <v>131102</v>
      </c>
      <c r="B225" s="4" t="s">
        <v>7265</v>
      </c>
      <c r="C225" s="4"/>
    </row>
    <row r="226" ht="25.5" customHeight="1" spans="1:3">
      <c r="A226" s="4">
        <v>131121</v>
      </c>
      <c r="B226" s="4" t="s">
        <v>7266</v>
      </c>
      <c r="C226" s="4"/>
    </row>
    <row r="227" ht="25.5" customHeight="1" spans="1:3">
      <c r="A227" s="4">
        <v>131122</v>
      </c>
      <c r="B227" s="4" t="s">
        <v>7267</v>
      </c>
      <c r="C227" s="4"/>
    </row>
    <row r="228" ht="25.5" customHeight="1" spans="1:3">
      <c r="A228" s="4">
        <v>131123</v>
      </c>
      <c r="B228" s="4" t="s">
        <v>7268</v>
      </c>
      <c r="C228" s="4"/>
    </row>
    <row r="229" ht="25.5" customHeight="1" spans="1:3">
      <c r="A229" s="4">
        <v>131124</v>
      </c>
      <c r="B229" s="4" t="s">
        <v>7269</v>
      </c>
      <c r="C229" s="4"/>
    </row>
    <row r="230" ht="25.5" customHeight="1" spans="1:3">
      <c r="A230" s="4">
        <v>131125</v>
      </c>
      <c r="B230" s="4" t="s">
        <v>7270</v>
      </c>
      <c r="C230" s="4"/>
    </row>
    <row r="231" ht="25.5" customHeight="1" spans="1:3">
      <c r="A231" s="4">
        <v>131126</v>
      </c>
      <c r="B231" s="4" t="s">
        <v>7271</v>
      </c>
      <c r="C231" s="4"/>
    </row>
    <row r="232" spans="1:3">
      <c r="A232" s="4">
        <v>131127</v>
      </c>
      <c r="B232" s="4" t="s">
        <v>7272</v>
      </c>
      <c r="C232" s="4"/>
    </row>
    <row r="233" ht="25.5" customHeight="1" spans="1:3">
      <c r="A233" s="4">
        <v>131128</v>
      </c>
      <c r="B233" s="4" t="s">
        <v>7273</v>
      </c>
      <c r="C233" s="4"/>
    </row>
    <row r="234" ht="25.5" customHeight="1" spans="1:3">
      <c r="A234" s="4">
        <v>131181</v>
      </c>
      <c r="B234" s="4" t="s">
        <v>7274</v>
      </c>
      <c r="C234" s="4"/>
    </row>
    <row r="235" ht="25.5" customHeight="1" spans="1:3">
      <c r="A235" s="4">
        <v>131182</v>
      </c>
      <c r="B235" s="4" t="s">
        <v>7275</v>
      </c>
      <c r="C235" s="4"/>
    </row>
    <row r="236" spans="1:3">
      <c r="A236" s="4">
        <v>140000</v>
      </c>
      <c r="B236" s="4" t="s">
        <v>7276</v>
      </c>
      <c r="C236" s="4"/>
    </row>
    <row r="237" spans="1:3">
      <c r="A237" s="4">
        <v>140100</v>
      </c>
      <c r="B237" s="4" t="s">
        <v>7277</v>
      </c>
      <c r="C237" s="4"/>
    </row>
    <row r="238" ht="25.5" customHeight="1" spans="1:3">
      <c r="A238" s="4">
        <v>140101</v>
      </c>
      <c r="B238" s="4" t="s">
        <v>7278</v>
      </c>
      <c r="C238" s="4"/>
    </row>
    <row r="239" ht="25.5" customHeight="1" spans="1:3">
      <c r="A239" s="4">
        <v>140105</v>
      </c>
      <c r="B239" s="4" t="s">
        <v>7279</v>
      </c>
      <c r="C239" s="4"/>
    </row>
    <row r="240" ht="25.5" customHeight="1" spans="1:3">
      <c r="A240" s="4">
        <v>140106</v>
      </c>
      <c r="B240" s="4" t="s">
        <v>7280</v>
      </c>
      <c r="C240" s="4"/>
    </row>
    <row r="241" ht="25.5" customHeight="1" spans="1:3">
      <c r="A241" s="4">
        <v>140107</v>
      </c>
      <c r="B241" s="4" t="s">
        <v>7281</v>
      </c>
      <c r="C241" s="4"/>
    </row>
    <row r="242" ht="25.5" customHeight="1" spans="1:3">
      <c r="A242" s="4">
        <v>140108</v>
      </c>
      <c r="B242" s="4" t="s">
        <v>7282</v>
      </c>
      <c r="C242" s="4"/>
    </row>
    <row r="243" ht="25.5" customHeight="1" spans="1:3">
      <c r="A243" s="4">
        <v>140109</v>
      </c>
      <c r="B243" s="4" t="s">
        <v>7283</v>
      </c>
      <c r="C243" s="4"/>
    </row>
    <row r="244" ht="25.5" customHeight="1" spans="1:3">
      <c r="A244" s="4">
        <v>140110</v>
      </c>
      <c r="B244" s="4" t="s">
        <v>7284</v>
      </c>
      <c r="C244" s="4"/>
    </row>
    <row r="245" ht="25.5" customHeight="1" spans="1:3">
      <c r="A245" s="4">
        <v>140121</v>
      </c>
      <c r="B245" s="4" t="s">
        <v>7285</v>
      </c>
      <c r="C245" s="4"/>
    </row>
    <row r="246" ht="25.5" customHeight="1" spans="1:3">
      <c r="A246" s="4">
        <v>140122</v>
      </c>
      <c r="B246" s="4" t="s">
        <v>7286</v>
      </c>
      <c r="C246" s="4"/>
    </row>
    <row r="247" ht="25.5" customHeight="1" spans="1:3">
      <c r="A247" s="4">
        <v>140123</v>
      </c>
      <c r="B247" s="4" t="s">
        <v>7287</v>
      </c>
      <c r="C247" s="4"/>
    </row>
    <row r="248" ht="25.5" customHeight="1" spans="1:3">
      <c r="A248" s="4">
        <v>140181</v>
      </c>
      <c r="B248" s="4" t="s">
        <v>7288</v>
      </c>
      <c r="C248" s="4"/>
    </row>
    <row r="249" spans="1:3">
      <c r="A249" s="4">
        <v>140200</v>
      </c>
      <c r="B249" s="4" t="s">
        <v>7289</v>
      </c>
      <c r="C249" s="4"/>
    </row>
    <row r="250" ht="25.5" customHeight="1" spans="1:3">
      <c r="A250" s="4">
        <v>140201</v>
      </c>
      <c r="B250" s="4" t="s">
        <v>7290</v>
      </c>
      <c r="C250" s="4"/>
    </row>
    <row r="251" spans="1:3">
      <c r="A251" s="4">
        <v>140202</v>
      </c>
      <c r="B251" s="4" t="s">
        <v>7291</v>
      </c>
      <c r="C251" s="4"/>
    </row>
    <row r="252" spans="1:3">
      <c r="A252" s="4">
        <v>140203</v>
      </c>
      <c r="B252" s="4" t="s">
        <v>7292</v>
      </c>
      <c r="C252" s="4"/>
    </row>
    <row r="253" ht="25.5" customHeight="1" spans="1:3">
      <c r="A253" s="4">
        <v>140211</v>
      </c>
      <c r="B253" s="4" t="s">
        <v>7293</v>
      </c>
      <c r="C253" s="4"/>
    </row>
    <row r="254" ht="25.5" customHeight="1" spans="1:3">
      <c r="A254" s="4">
        <v>140212</v>
      </c>
      <c r="B254" s="4" t="s">
        <v>7294</v>
      </c>
      <c r="C254" s="4"/>
    </row>
    <row r="255" ht="25.5" customHeight="1" spans="1:3">
      <c r="A255" s="4">
        <v>140221</v>
      </c>
      <c r="B255" s="4" t="s">
        <v>7295</v>
      </c>
      <c r="C255" s="4"/>
    </row>
    <row r="256" ht="25.5" customHeight="1" spans="1:3">
      <c r="A256" s="4">
        <v>140222</v>
      </c>
      <c r="B256" s="4" t="s">
        <v>7296</v>
      </c>
      <c r="C256" s="4"/>
    </row>
    <row r="257" ht="25.5" customHeight="1" spans="1:3">
      <c r="A257" s="4">
        <v>140223</v>
      </c>
      <c r="B257" s="4" t="s">
        <v>7297</v>
      </c>
      <c r="C257" s="4"/>
    </row>
    <row r="258" ht="25.5" customHeight="1" spans="1:3">
      <c r="A258" s="4">
        <v>140224</v>
      </c>
      <c r="B258" s="4" t="s">
        <v>7298</v>
      </c>
      <c r="C258" s="4"/>
    </row>
    <row r="259" ht="25.5" customHeight="1" spans="1:3">
      <c r="A259" s="4">
        <v>140225</v>
      </c>
      <c r="B259" s="4" t="s">
        <v>7299</v>
      </c>
      <c r="C259" s="4"/>
    </row>
    <row r="260" ht="25.5" customHeight="1" spans="1:3">
      <c r="A260" s="4">
        <v>140226</v>
      </c>
      <c r="B260" s="4" t="s">
        <v>7300</v>
      </c>
      <c r="C260" s="4"/>
    </row>
    <row r="261" ht="25.5" customHeight="1" spans="1:3">
      <c r="A261" s="4">
        <v>140227</v>
      </c>
      <c r="B261" s="4" t="s">
        <v>7301</v>
      </c>
      <c r="C261" s="4"/>
    </row>
    <row r="262" spans="1:3">
      <c r="A262" s="4">
        <v>140300</v>
      </c>
      <c r="B262" s="4" t="s">
        <v>7302</v>
      </c>
      <c r="C262" s="4"/>
    </row>
    <row r="263" ht="25.5" customHeight="1" spans="1:3">
      <c r="A263" s="4">
        <v>140301</v>
      </c>
      <c r="B263" s="4" t="s">
        <v>7303</v>
      </c>
      <c r="C263" s="4"/>
    </row>
    <row r="264" spans="1:3">
      <c r="A264" s="4">
        <v>140302</v>
      </c>
      <c r="B264" s="4" t="s">
        <v>7304</v>
      </c>
      <c r="C264" s="4"/>
    </row>
    <row r="265" spans="1:3">
      <c r="A265" s="4">
        <v>140303</v>
      </c>
      <c r="B265" s="4" t="s">
        <v>7305</v>
      </c>
      <c r="C265" s="4"/>
    </row>
    <row r="266" spans="1:3">
      <c r="A266" s="4">
        <v>140311</v>
      </c>
      <c r="B266" s="4" t="s">
        <v>7306</v>
      </c>
      <c r="C266" s="4"/>
    </row>
    <row r="267" ht="25.5" customHeight="1" spans="1:3">
      <c r="A267" s="4">
        <v>140321</v>
      </c>
      <c r="B267" s="4" t="s">
        <v>7307</v>
      </c>
      <c r="C267" s="4"/>
    </row>
    <row r="268" spans="1:3">
      <c r="A268" s="4">
        <v>140322</v>
      </c>
      <c r="B268" s="4" t="s">
        <v>7308</v>
      </c>
      <c r="C268" s="4"/>
    </row>
    <row r="269" spans="1:3">
      <c r="A269" s="4">
        <v>140400</v>
      </c>
      <c r="B269" s="4" t="s">
        <v>7309</v>
      </c>
      <c r="C269" s="4"/>
    </row>
    <row r="270" ht="25.5" customHeight="1" spans="1:3">
      <c r="A270" s="4">
        <v>140401</v>
      </c>
      <c r="B270" s="4" t="s">
        <v>7310</v>
      </c>
      <c r="C270" s="4"/>
    </row>
    <row r="271" spans="1:3">
      <c r="A271" s="4">
        <v>140402</v>
      </c>
      <c r="B271" s="4" t="s">
        <v>7311</v>
      </c>
      <c r="C271" s="4"/>
    </row>
    <row r="272" spans="1:3">
      <c r="A272" s="4">
        <v>140411</v>
      </c>
      <c r="B272" s="4" t="s">
        <v>7312</v>
      </c>
      <c r="C272" s="4"/>
    </row>
    <row r="273" ht="25.5" customHeight="1" spans="1:3">
      <c r="A273" s="4">
        <v>140421</v>
      </c>
      <c r="B273" s="4" t="s">
        <v>7313</v>
      </c>
      <c r="C273" s="4"/>
    </row>
    <row r="274" ht="25.5" customHeight="1" spans="1:3">
      <c r="A274" s="4">
        <v>140423</v>
      </c>
      <c r="B274" s="4" t="s">
        <v>7314</v>
      </c>
      <c r="C274" s="4"/>
    </row>
    <row r="275" ht="25.5" customHeight="1" spans="1:3">
      <c r="A275" s="4">
        <v>140424</v>
      </c>
      <c r="B275" s="4" t="s">
        <v>7315</v>
      </c>
      <c r="C275" s="4"/>
    </row>
    <row r="276" ht="25.5" customHeight="1" spans="1:3">
      <c r="A276" s="4">
        <v>140425</v>
      </c>
      <c r="B276" s="4" t="s">
        <v>7316</v>
      </c>
      <c r="C276" s="4"/>
    </row>
    <row r="277" ht="25.5" customHeight="1" spans="1:3">
      <c r="A277" s="4">
        <v>140426</v>
      </c>
      <c r="B277" s="4" t="s">
        <v>7317</v>
      </c>
      <c r="C277" s="4"/>
    </row>
    <row r="278" ht="25.5" customHeight="1" spans="1:3">
      <c r="A278" s="4">
        <v>140427</v>
      </c>
      <c r="B278" s="4" t="s">
        <v>7318</v>
      </c>
      <c r="C278" s="4"/>
    </row>
    <row r="279" ht="25.5" customHeight="1" spans="1:3">
      <c r="A279" s="4">
        <v>140428</v>
      </c>
      <c r="B279" s="4" t="s">
        <v>7319</v>
      </c>
      <c r="C279" s="4"/>
    </row>
    <row r="280" ht="25.5" customHeight="1" spans="1:3">
      <c r="A280" s="4">
        <v>140429</v>
      </c>
      <c r="B280" s="4" t="s">
        <v>7320</v>
      </c>
      <c r="C280" s="4"/>
    </row>
    <row r="281" spans="1:3">
      <c r="A281" s="4">
        <v>140430</v>
      </c>
      <c r="B281" s="4" t="s">
        <v>7321</v>
      </c>
      <c r="C281" s="4"/>
    </row>
    <row r="282" ht="25.5" customHeight="1" spans="1:3">
      <c r="A282" s="4">
        <v>140431</v>
      </c>
      <c r="B282" s="4" t="s">
        <v>7322</v>
      </c>
      <c r="C282" s="4"/>
    </row>
    <row r="283" ht="25.5" customHeight="1" spans="1:3">
      <c r="A283" s="4">
        <v>140481</v>
      </c>
      <c r="B283" s="4" t="s">
        <v>7323</v>
      </c>
      <c r="C283" s="4"/>
    </row>
    <row r="284" spans="1:3">
      <c r="A284" s="4">
        <v>140500</v>
      </c>
      <c r="B284" s="4" t="s">
        <v>7324</v>
      </c>
      <c r="C284" s="4"/>
    </row>
    <row r="285" ht="25.5" customHeight="1" spans="1:3">
      <c r="A285" s="4">
        <v>140501</v>
      </c>
      <c r="B285" s="4" t="s">
        <v>7325</v>
      </c>
      <c r="C285" s="4"/>
    </row>
    <row r="286" spans="1:3">
      <c r="A286" s="4">
        <v>140502</v>
      </c>
      <c r="B286" s="4" t="s">
        <v>7326</v>
      </c>
      <c r="C286" s="4"/>
    </row>
    <row r="287" ht="25.5" customHeight="1" spans="1:3">
      <c r="A287" s="4">
        <v>140521</v>
      </c>
      <c r="B287" s="4" t="s">
        <v>7327</v>
      </c>
      <c r="C287" s="4"/>
    </row>
    <row r="288" ht="25.5" customHeight="1" spans="1:3">
      <c r="A288" s="4">
        <v>140522</v>
      </c>
      <c r="B288" s="4" t="s">
        <v>7328</v>
      </c>
      <c r="C288" s="4"/>
    </row>
    <row r="289" ht="25.5" customHeight="1" spans="1:3">
      <c r="A289" s="4">
        <v>140524</v>
      </c>
      <c r="B289" s="4" t="s">
        <v>7329</v>
      </c>
      <c r="C289" s="4"/>
    </row>
    <row r="290" ht="25.5" customHeight="1" spans="1:3">
      <c r="A290" s="4">
        <v>140525</v>
      </c>
      <c r="B290" s="4" t="s">
        <v>7330</v>
      </c>
      <c r="C290" s="4"/>
    </row>
    <row r="291" ht="25.5" customHeight="1" spans="1:3">
      <c r="A291" s="4">
        <v>140581</v>
      </c>
      <c r="B291" s="4" t="s">
        <v>7331</v>
      </c>
      <c r="C291" s="4"/>
    </row>
    <row r="292" spans="1:3">
      <c r="A292" s="4">
        <v>140600</v>
      </c>
      <c r="B292" s="4" t="s">
        <v>7332</v>
      </c>
      <c r="C292" s="4"/>
    </row>
    <row r="293" ht="25.5" customHeight="1" spans="1:3">
      <c r="A293" s="4">
        <v>140601</v>
      </c>
      <c r="B293" s="4" t="s">
        <v>7333</v>
      </c>
      <c r="C293" s="4"/>
    </row>
    <row r="294" ht="25.5" customHeight="1" spans="1:3">
      <c r="A294" s="4">
        <v>140602</v>
      </c>
      <c r="B294" s="4" t="s">
        <v>7334</v>
      </c>
      <c r="C294" s="4"/>
    </row>
    <row r="295" ht="25.5" customHeight="1" spans="1:3">
      <c r="A295" s="4">
        <v>140603</v>
      </c>
      <c r="B295" s="4" t="s">
        <v>7335</v>
      </c>
      <c r="C295" s="4"/>
    </row>
    <row r="296" ht="25.5" customHeight="1" spans="1:3">
      <c r="A296" s="4">
        <v>140621</v>
      </c>
      <c r="B296" s="4" t="s">
        <v>7336</v>
      </c>
      <c r="C296" s="4"/>
    </row>
    <row r="297" spans="1:3">
      <c r="A297" s="4">
        <v>140622</v>
      </c>
      <c r="B297" s="4" t="s">
        <v>7337</v>
      </c>
      <c r="C297" s="4"/>
    </row>
    <row r="298" ht="25.5" customHeight="1" spans="1:3">
      <c r="A298" s="4">
        <v>140623</v>
      </c>
      <c r="B298" s="4" t="s">
        <v>7338</v>
      </c>
      <c r="C298" s="4"/>
    </row>
    <row r="299" ht="25.5" customHeight="1" spans="1:3">
      <c r="A299" s="4">
        <v>140624</v>
      </c>
      <c r="B299" s="4" t="s">
        <v>7339</v>
      </c>
      <c r="C299" s="4"/>
    </row>
    <row r="300" spans="1:3">
      <c r="A300" s="4">
        <v>140700</v>
      </c>
      <c r="B300" s="4" t="s">
        <v>7340</v>
      </c>
      <c r="C300" s="4"/>
    </row>
    <row r="301" ht="25.5" customHeight="1" spans="1:3">
      <c r="A301" s="4">
        <v>140701</v>
      </c>
      <c r="B301" s="4" t="s">
        <v>7341</v>
      </c>
      <c r="C301" s="4"/>
    </row>
    <row r="302" ht="25.5" customHeight="1" spans="1:3">
      <c r="A302" s="4">
        <v>140702</v>
      </c>
      <c r="B302" s="4" t="s">
        <v>7342</v>
      </c>
      <c r="C302" s="4"/>
    </row>
    <row r="303" ht="25.5" customHeight="1" spans="1:3">
      <c r="A303" s="4">
        <v>140721</v>
      </c>
      <c r="B303" s="4" t="s">
        <v>7343</v>
      </c>
      <c r="C303" s="4"/>
    </row>
    <row r="304" ht="25.5" customHeight="1" spans="1:3">
      <c r="A304" s="4">
        <v>140722</v>
      </c>
      <c r="B304" s="4" t="s">
        <v>7344</v>
      </c>
      <c r="C304" s="4"/>
    </row>
    <row r="305" ht="25.5" customHeight="1" spans="1:3">
      <c r="A305" s="4">
        <v>140723</v>
      </c>
      <c r="B305" s="4" t="s">
        <v>7345</v>
      </c>
      <c r="C305" s="4"/>
    </row>
    <row r="306" ht="25.5" customHeight="1" spans="1:3">
      <c r="A306" s="4">
        <v>140724</v>
      </c>
      <c r="B306" s="4" t="s">
        <v>7346</v>
      </c>
      <c r="C306" s="4"/>
    </row>
    <row r="307" ht="25.5" customHeight="1" spans="1:3">
      <c r="A307" s="4">
        <v>140725</v>
      </c>
      <c r="B307" s="4" t="s">
        <v>7347</v>
      </c>
      <c r="C307" s="4"/>
    </row>
    <row r="308" ht="25.5" customHeight="1" spans="1:3">
      <c r="A308" s="4">
        <v>140726</v>
      </c>
      <c r="B308" s="4" t="s">
        <v>7348</v>
      </c>
      <c r="C308" s="4"/>
    </row>
    <row r="309" spans="1:3">
      <c r="A309" s="4">
        <v>140727</v>
      </c>
      <c r="B309" s="4" t="s">
        <v>7349</v>
      </c>
      <c r="C309" s="4"/>
    </row>
    <row r="310" ht="25.5" customHeight="1" spans="1:3">
      <c r="A310" s="4">
        <v>140728</v>
      </c>
      <c r="B310" s="4" t="s">
        <v>7350</v>
      </c>
      <c r="C310" s="4"/>
    </row>
    <row r="311" ht="25.5" customHeight="1" spans="1:3">
      <c r="A311" s="4">
        <v>140729</v>
      </c>
      <c r="B311" s="4" t="s">
        <v>7351</v>
      </c>
      <c r="C311" s="4"/>
    </row>
    <row r="312" ht="25.5" customHeight="1" spans="1:3">
      <c r="A312" s="4">
        <v>140781</v>
      </c>
      <c r="B312" s="4" t="s">
        <v>7352</v>
      </c>
      <c r="C312" s="4"/>
    </row>
    <row r="313" spans="1:3">
      <c r="A313" s="4">
        <v>140800</v>
      </c>
      <c r="B313" s="4" t="s">
        <v>7353</v>
      </c>
      <c r="C313" s="4"/>
    </row>
    <row r="314" ht="25.5" customHeight="1" spans="1:3">
      <c r="A314" s="4">
        <v>140801</v>
      </c>
      <c r="B314" s="4" t="s">
        <v>7354</v>
      </c>
      <c r="C314" s="4"/>
    </row>
    <row r="315" ht="25.5" customHeight="1" spans="1:3">
      <c r="A315" s="4">
        <v>140802</v>
      </c>
      <c r="B315" s="4" t="s">
        <v>7355</v>
      </c>
      <c r="C315" s="4"/>
    </row>
    <row r="316" ht="25.5" customHeight="1" spans="1:3">
      <c r="A316" s="4">
        <v>140821</v>
      </c>
      <c r="B316" s="4" t="s">
        <v>7356</v>
      </c>
      <c r="C316" s="4"/>
    </row>
    <row r="317" ht="25.5" customHeight="1" spans="1:3">
      <c r="A317" s="4">
        <v>140822</v>
      </c>
      <c r="B317" s="4" t="s">
        <v>7357</v>
      </c>
      <c r="C317" s="4"/>
    </row>
    <row r="318" ht="25.5" customHeight="1" spans="1:3">
      <c r="A318" s="4">
        <v>140823</v>
      </c>
      <c r="B318" s="4" t="s">
        <v>7358</v>
      </c>
      <c r="C318" s="4"/>
    </row>
    <row r="319" ht="25.5" customHeight="1" spans="1:3">
      <c r="A319" s="4">
        <v>140824</v>
      </c>
      <c r="B319" s="4" t="s">
        <v>7359</v>
      </c>
      <c r="C319" s="4"/>
    </row>
    <row r="320" ht="25.5" customHeight="1" spans="1:3">
      <c r="A320" s="4">
        <v>140825</v>
      </c>
      <c r="B320" s="4" t="s">
        <v>7360</v>
      </c>
      <c r="C320" s="4"/>
    </row>
    <row r="321" spans="1:3">
      <c r="A321" s="4">
        <v>140826</v>
      </c>
      <c r="B321" s="4" t="s">
        <v>7361</v>
      </c>
      <c r="C321" s="4"/>
    </row>
    <row r="322" ht="25.5" customHeight="1" spans="1:3">
      <c r="A322" s="4">
        <v>140827</v>
      </c>
      <c r="B322" s="4" t="s">
        <v>7362</v>
      </c>
      <c r="C322" s="4"/>
    </row>
    <row r="323" spans="1:3">
      <c r="A323" s="4">
        <v>140828</v>
      </c>
      <c r="B323" s="4" t="s">
        <v>7363</v>
      </c>
      <c r="C323" s="4"/>
    </row>
    <row r="324" ht="25.5" customHeight="1" spans="1:3">
      <c r="A324" s="4">
        <v>140829</v>
      </c>
      <c r="B324" s="4" t="s">
        <v>7364</v>
      </c>
      <c r="C324" s="4"/>
    </row>
    <row r="325" ht="25.5" customHeight="1" spans="1:3">
      <c r="A325" s="4">
        <v>140830</v>
      </c>
      <c r="B325" s="4" t="s">
        <v>7365</v>
      </c>
      <c r="C325" s="4"/>
    </row>
    <row r="326" ht="25.5" customHeight="1" spans="1:3">
      <c r="A326" s="4">
        <v>140881</v>
      </c>
      <c r="B326" s="4" t="s">
        <v>7366</v>
      </c>
      <c r="C326" s="4"/>
    </row>
    <row r="327" ht="25.5" customHeight="1" spans="1:3">
      <c r="A327" s="4">
        <v>140882</v>
      </c>
      <c r="B327" s="4" t="s">
        <v>7367</v>
      </c>
      <c r="C327" s="4"/>
    </row>
    <row r="328" spans="1:3">
      <c r="A328" s="4">
        <v>140900</v>
      </c>
      <c r="B328" s="4" t="s">
        <v>7368</v>
      </c>
      <c r="C328" s="4"/>
    </row>
    <row r="329" ht="25.5" customHeight="1" spans="1:3">
      <c r="A329" s="4">
        <v>140901</v>
      </c>
      <c r="B329" s="4" t="s">
        <v>7369</v>
      </c>
      <c r="C329" s="4"/>
    </row>
    <row r="330" ht="25.5" customHeight="1" spans="1:3">
      <c r="A330" s="4">
        <v>140902</v>
      </c>
      <c r="B330" s="4" t="s">
        <v>7370</v>
      </c>
      <c r="C330" s="4"/>
    </row>
    <row r="331" ht="25.5" customHeight="1" spans="1:3">
      <c r="A331" s="4">
        <v>140921</v>
      </c>
      <c r="B331" s="4" t="s">
        <v>7371</v>
      </c>
      <c r="C331" s="4"/>
    </row>
    <row r="332" ht="25.5" customHeight="1" spans="1:3">
      <c r="A332" s="4">
        <v>140922</v>
      </c>
      <c r="B332" s="4" t="s">
        <v>7372</v>
      </c>
      <c r="C332" s="4"/>
    </row>
    <row r="333" spans="1:3">
      <c r="A333" s="4">
        <v>140923</v>
      </c>
      <c r="B333" s="4" t="s">
        <v>7373</v>
      </c>
      <c r="C333" s="4"/>
    </row>
    <row r="334" ht="25.5" customHeight="1" spans="1:3">
      <c r="A334" s="4">
        <v>140924</v>
      </c>
      <c r="B334" s="4" t="s">
        <v>7374</v>
      </c>
      <c r="C334" s="4"/>
    </row>
    <row r="335" ht="25.5" customHeight="1" spans="1:3">
      <c r="A335" s="4">
        <v>140925</v>
      </c>
      <c r="B335" s="4" t="s">
        <v>7375</v>
      </c>
      <c r="C335" s="4"/>
    </row>
    <row r="336" ht="25.5" customHeight="1" spans="1:3">
      <c r="A336" s="4">
        <v>140926</v>
      </c>
      <c r="B336" s="4" t="s">
        <v>7376</v>
      </c>
      <c r="C336" s="4"/>
    </row>
    <row r="337" ht="25.5" customHeight="1" spans="1:3">
      <c r="A337" s="4">
        <v>140927</v>
      </c>
      <c r="B337" s="4" t="s">
        <v>7377</v>
      </c>
      <c r="C337" s="4"/>
    </row>
    <row r="338" ht="25.5" customHeight="1" spans="1:3">
      <c r="A338" s="4">
        <v>140928</v>
      </c>
      <c r="B338" s="4" t="s">
        <v>7378</v>
      </c>
      <c r="C338" s="4"/>
    </row>
    <row r="339" ht="25.5" customHeight="1" spans="1:3">
      <c r="A339" s="4">
        <v>140929</v>
      </c>
      <c r="B339" s="4" t="s">
        <v>7379</v>
      </c>
      <c r="C339" s="4"/>
    </row>
    <row r="340" ht="25.5" customHeight="1" spans="1:3">
      <c r="A340" s="4">
        <v>140930</v>
      </c>
      <c r="B340" s="4" t="s">
        <v>7380</v>
      </c>
      <c r="C340" s="4"/>
    </row>
    <row r="341" ht="25.5" customHeight="1" spans="1:3">
      <c r="A341" s="4">
        <v>140931</v>
      </c>
      <c r="B341" s="4" t="s">
        <v>7381</v>
      </c>
      <c r="C341" s="4"/>
    </row>
    <row r="342" ht="25.5" customHeight="1" spans="1:3">
      <c r="A342" s="4">
        <v>140932</v>
      </c>
      <c r="B342" s="4" t="s">
        <v>7382</v>
      </c>
      <c r="C342" s="4"/>
    </row>
    <row r="343" ht="25.5" customHeight="1" spans="1:3">
      <c r="A343" s="4">
        <v>140981</v>
      </c>
      <c r="B343" s="4" t="s">
        <v>7383</v>
      </c>
      <c r="C343" s="4"/>
    </row>
    <row r="344" spans="1:3">
      <c r="A344" s="4">
        <v>141000</v>
      </c>
      <c r="B344" s="4" t="s">
        <v>7384</v>
      </c>
      <c r="C344" s="4"/>
    </row>
    <row r="345" ht="25.5" customHeight="1" spans="1:3">
      <c r="A345" s="4">
        <v>141001</v>
      </c>
      <c r="B345" s="4" t="s">
        <v>7385</v>
      </c>
      <c r="C345" s="4"/>
    </row>
    <row r="346" ht="25.5" customHeight="1" spans="1:3">
      <c r="A346" s="4">
        <v>141002</v>
      </c>
      <c r="B346" s="4" t="s">
        <v>7386</v>
      </c>
      <c r="C346" s="4"/>
    </row>
    <row r="347" ht="25.5" customHeight="1" spans="1:3">
      <c r="A347" s="4">
        <v>141021</v>
      </c>
      <c r="B347" s="4" t="s">
        <v>7387</v>
      </c>
      <c r="C347" s="4"/>
    </row>
    <row r="348" ht="25.5" customHeight="1" spans="1:3">
      <c r="A348" s="4">
        <v>141022</v>
      </c>
      <c r="B348" s="4" t="s">
        <v>7388</v>
      </c>
      <c r="C348" s="4"/>
    </row>
    <row r="349" ht="25.5" customHeight="1" spans="1:3">
      <c r="A349" s="4">
        <v>141023</v>
      </c>
      <c r="B349" s="4" t="s">
        <v>7389</v>
      </c>
      <c r="C349" s="4"/>
    </row>
    <row r="350" ht="25.5" customHeight="1" spans="1:3">
      <c r="A350" s="4">
        <v>141024</v>
      </c>
      <c r="B350" s="4" t="s">
        <v>7390</v>
      </c>
      <c r="C350" s="4"/>
    </row>
    <row r="351" spans="1:3">
      <c r="A351" s="4">
        <v>141025</v>
      </c>
      <c r="B351" s="4" t="s">
        <v>7391</v>
      </c>
      <c r="C351" s="4"/>
    </row>
    <row r="352" ht="25.5" customHeight="1" spans="1:3">
      <c r="A352" s="4">
        <v>141026</v>
      </c>
      <c r="B352" s="4" t="s">
        <v>7392</v>
      </c>
      <c r="C352" s="4"/>
    </row>
    <row r="353" ht="25.5" customHeight="1" spans="1:3">
      <c r="A353" s="4">
        <v>141027</v>
      </c>
      <c r="B353" s="4" t="s">
        <v>7393</v>
      </c>
      <c r="C353" s="4"/>
    </row>
    <row r="354" spans="1:3">
      <c r="A354" s="4">
        <v>141028</v>
      </c>
      <c r="B354" s="4" t="s">
        <v>7394</v>
      </c>
      <c r="C354" s="4"/>
    </row>
    <row r="355" ht="25.5" customHeight="1" spans="1:3">
      <c r="A355" s="4">
        <v>141029</v>
      </c>
      <c r="B355" s="4" t="s">
        <v>7395</v>
      </c>
      <c r="C355" s="4"/>
    </row>
    <row r="356" ht="25.5" customHeight="1" spans="1:3">
      <c r="A356" s="4">
        <v>141030</v>
      </c>
      <c r="B356" s="4" t="s">
        <v>7396</v>
      </c>
      <c r="C356" s="4"/>
    </row>
    <row r="357" spans="1:3">
      <c r="A357" s="4">
        <v>141031</v>
      </c>
      <c r="B357" s="4" t="s">
        <v>7397</v>
      </c>
      <c r="C357" s="4"/>
    </row>
    <row r="358" ht="25.5" customHeight="1" spans="1:3">
      <c r="A358" s="4">
        <v>141032</v>
      </c>
      <c r="B358" s="4" t="s">
        <v>7398</v>
      </c>
      <c r="C358" s="4"/>
    </row>
    <row r="359" spans="1:3">
      <c r="A359" s="4">
        <v>141033</v>
      </c>
      <c r="B359" s="4" t="s">
        <v>7399</v>
      </c>
      <c r="C359" s="4"/>
    </row>
    <row r="360" ht="25.5" customHeight="1" spans="1:3">
      <c r="A360" s="4">
        <v>141034</v>
      </c>
      <c r="B360" s="4" t="s">
        <v>7400</v>
      </c>
      <c r="C360" s="4"/>
    </row>
    <row r="361" ht="25.5" customHeight="1" spans="1:3">
      <c r="A361" s="4">
        <v>141081</v>
      </c>
      <c r="B361" s="4" t="s">
        <v>7401</v>
      </c>
      <c r="C361" s="4"/>
    </row>
    <row r="362" ht="25.5" customHeight="1" spans="1:3">
      <c r="A362" s="4">
        <v>141082</v>
      </c>
      <c r="B362" s="4" t="s">
        <v>7402</v>
      </c>
      <c r="C362" s="4"/>
    </row>
    <row r="363" spans="1:3">
      <c r="A363" s="4">
        <v>141100</v>
      </c>
      <c r="B363" s="4" t="s">
        <v>7403</v>
      </c>
      <c r="C363" s="4"/>
    </row>
    <row r="364" ht="25.5" customHeight="1" spans="1:3">
      <c r="A364" s="4">
        <v>141101</v>
      </c>
      <c r="B364" s="4" t="s">
        <v>7404</v>
      </c>
      <c r="C364" s="4"/>
    </row>
    <row r="365" ht="25.5" customHeight="1" spans="1:3">
      <c r="A365" s="4">
        <v>141102</v>
      </c>
      <c r="B365" s="4" t="s">
        <v>7405</v>
      </c>
      <c r="C365" s="4"/>
    </row>
    <row r="366" ht="25.5" customHeight="1" spans="1:3">
      <c r="A366" s="4">
        <v>141121</v>
      </c>
      <c r="B366" s="4" t="s">
        <v>7406</v>
      </c>
      <c r="C366" s="4"/>
    </row>
    <row r="367" ht="25.5" customHeight="1" spans="1:3">
      <c r="A367" s="4">
        <v>141122</v>
      </c>
      <c r="B367" s="4" t="s">
        <v>7407</v>
      </c>
      <c r="C367" s="4"/>
    </row>
    <row r="368" spans="1:3">
      <c r="A368" s="4">
        <v>141123</v>
      </c>
      <c r="B368" s="4" t="s">
        <v>7408</v>
      </c>
      <c r="C368" s="4"/>
    </row>
    <row r="369" spans="1:3">
      <c r="A369" s="4">
        <v>141124</v>
      </c>
      <c r="B369" s="4" t="s">
        <v>7409</v>
      </c>
      <c r="C369" s="4"/>
    </row>
    <row r="370" ht="25.5" customHeight="1" spans="1:3">
      <c r="A370" s="4">
        <v>141125</v>
      </c>
      <c r="B370" s="4" t="s">
        <v>7410</v>
      </c>
      <c r="C370" s="4"/>
    </row>
    <row r="371" ht="25.5" customHeight="1" spans="1:3">
      <c r="A371" s="4">
        <v>141126</v>
      </c>
      <c r="B371" s="4" t="s">
        <v>7411</v>
      </c>
      <c r="C371" s="4"/>
    </row>
    <row r="372" spans="1:3">
      <c r="A372" s="4">
        <v>141127</v>
      </c>
      <c r="B372" s="4" t="s">
        <v>7412</v>
      </c>
      <c r="C372" s="4"/>
    </row>
    <row r="373" ht="25.5" customHeight="1" spans="1:3">
      <c r="A373" s="4">
        <v>141128</v>
      </c>
      <c r="B373" s="4" t="s">
        <v>7413</v>
      </c>
      <c r="C373" s="4"/>
    </row>
    <row r="374" ht="25.5" customHeight="1" spans="1:3">
      <c r="A374" s="4">
        <v>141129</v>
      </c>
      <c r="B374" s="4" t="s">
        <v>7414</v>
      </c>
      <c r="C374" s="4"/>
    </row>
    <row r="375" ht="25.5" customHeight="1" spans="1:3">
      <c r="A375" s="4">
        <v>141130</v>
      </c>
      <c r="B375" s="4" t="s">
        <v>7415</v>
      </c>
      <c r="C375" s="4"/>
    </row>
    <row r="376" ht="25.5" customHeight="1" spans="1:3">
      <c r="A376" s="4">
        <v>141181</v>
      </c>
      <c r="B376" s="4" t="s">
        <v>7416</v>
      </c>
      <c r="C376" s="4"/>
    </row>
    <row r="377" ht="25.5" customHeight="1" spans="1:3">
      <c r="A377" s="4">
        <v>141182</v>
      </c>
      <c r="B377" s="4" t="s">
        <v>7417</v>
      </c>
      <c r="C377" s="4"/>
    </row>
    <row r="378" ht="25.5" customHeight="1" spans="1:3">
      <c r="A378" s="4">
        <v>150000</v>
      </c>
      <c r="B378" s="4" t="s">
        <v>7418</v>
      </c>
      <c r="C378" s="4"/>
    </row>
    <row r="379" ht="25.5" customHeight="1" spans="1:3">
      <c r="A379" s="4">
        <v>150100</v>
      </c>
      <c r="B379" s="4" t="s">
        <v>7419</v>
      </c>
      <c r="C379" s="4"/>
    </row>
    <row r="380" ht="25.5" customHeight="1" spans="1:3">
      <c r="A380" s="4">
        <v>150101</v>
      </c>
      <c r="B380" s="4" t="s">
        <v>7420</v>
      </c>
      <c r="C380" s="4"/>
    </row>
    <row r="381" ht="25.5" customHeight="1" spans="1:3">
      <c r="A381" s="4">
        <v>150102</v>
      </c>
      <c r="B381" s="4" t="s">
        <v>7421</v>
      </c>
      <c r="C381" s="4"/>
    </row>
    <row r="382" ht="25.5" customHeight="1" spans="1:3">
      <c r="A382" s="4">
        <v>150103</v>
      </c>
      <c r="B382" s="4" t="s">
        <v>7422</v>
      </c>
      <c r="C382" s="4"/>
    </row>
    <row r="383" ht="25.5" customHeight="1" spans="1:3">
      <c r="A383" s="4">
        <v>150104</v>
      </c>
      <c r="B383" s="4" t="s">
        <v>7423</v>
      </c>
      <c r="C383" s="4"/>
    </row>
    <row r="384" ht="25.5" customHeight="1" spans="1:3">
      <c r="A384" s="4">
        <v>150105</v>
      </c>
      <c r="B384" s="4" t="s">
        <v>7424</v>
      </c>
      <c r="C384" s="4"/>
    </row>
    <row r="385" ht="25.5" customHeight="1" spans="1:3">
      <c r="A385" s="4">
        <v>150121</v>
      </c>
      <c r="B385" s="4" t="s">
        <v>7425</v>
      </c>
      <c r="C385" s="4"/>
    </row>
    <row r="386" ht="25.5" customHeight="1" spans="1:3">
      <c r="A386" s="4">
        <v>150122</v>
      </c>
      <c r="B386" s="4" t="s">
        <v>7426</v>
      </c>
      <c r="C386" s="4"/>
    </row>
    <row r="387" ht="25.5" customHeight="1" spans="1:3">
      <c r="A387" s="4">
        <v>150123</v>
      </c>
      <c r="B387" s="4" t="s">
        <v>7427</v>
      </c>
      <c r="C387" s="4"/>
    </row>
    <row r="388" ht="25.5" customHeight="1" spans="1:3">
      <c r="A388" s="4">
        <v>150124</v>
      </c>
      <c r="B388" s="4" t="s">
        <v>7428</v>
      </c>
      <c r="C388" s="4"/>
    </row>
    <row r="389" ht="25.5" customHeight="1" spans="1:3">
      <c r="A389" s="4">
        <v>150125</v>
      </c>
      <c r="B389" s="4" t="s">
        <v>7429</v>
      </c>
      <c r="C389" s="4"/>
    </row>
    <row r="390" spans="1:3">
      <c r="A390" s="4">
        <v>150200</v>
      </c>
      <c r="B390" s="4" t="s">
        <v>7430</v>
      </c>
      <c r="C390" s="4"/>
    </row>
    <row r="391" ht="25.5" customHeight="1" spans="1:3">
      <c r="A391" s="4">
        <v>150201</v>
      </c>
      <c r="B391" s="4" t="s">
        <v>7431</v>
      </c>
      <c r="C391" s="4"/>
    </row>
    <row r="392" ht="25.5" customHeight="1" spans="1:3">
      <c r="A392" s="4">
        <v>150202</v>
      </c>
      <c r="B392" s="4" t="s">
        <v>7432</v>
      </c>
      <c r="C392" s="4"/>
    </row>
    <row r="393" ht="25.5" customHeight="1" spans="1:3">
      <c r="A393" s="4">
        <v>150203</v>
      </c>
      <c r="B393" s="4" t="s">
        <v>7433</v>
      </c>
      <c r="C393" s="4"/>
    </row>
    <row r="394" ht="25.5" customHeight="1" spans="1:3">
      <c r="A394" s="4">
        <v>150204</v>
      </c>
      <c r="B394" s="4" t="s">
        <v>7434</v>
      </c>
      <c r="C394" s="4"/>
    </row>
    <row r="395" ht="25.5" customHeight="1" spans="1:3">
      <c r="A395" s="4">
        <v>150205</v>
      </c>
      <c r="B395" s="4" t="s">
        <v>7435</v>
      </c>
      <c r="C395" s="4"/>
    </row>
    <row r="396" ht="25.5" customHeight="1" spans="1:3">
      <c r="A396" s="4">
        <v>150206</v>
      </c>
      <c r="B396" s="4" t="s">
        <v>7436</v>
      </c>
      <c r="C396" s="4"/>
    </row>
    <row r="397" ht="25.5" customHeight="1" spans="1:3">
      <c r="A397" s="4">
        <v>150207</v>
      </c>
      <c r="B397" s="4" t="s">
        <v>7437</v>
      </c>
      <c r="C397" s="4"/>
    </row>
    <row r="398" ht="25.5" customHeight="1" spans="1:3">
      <c r="A398" s="4">
        <v>150221</v>
      </c>
      <c r="B398" s="4" t="s">
        <v>7438</v>
      </c>
      <c r="C398" s="4"/>
    </row>
    <row r="399" ht="25.5" customHeight="1" spans="1:3">
      <c r="A399" s="4">
        <v>150222</v>
      </c>
      <c r="B399" s="4" t="s">
        <v>7439</v>
      </c>
      <c r="C399" s="4"/>
    </row>
    <row r="400" ht="38.25" customHeight="1" spans="1:3">
      <c r="A400" s="4">
        <v>150223</v>
      </c>
      <c r="B400" s="4" t="s">
        <v>7440</v>
      </c>
      <c r="C400" s="4"/>
    </row>
    <row r="401" spans="1:3">
      <c r="A401" s="4">
        <v>150300</v>
      </c>
      <c r="B401" s="4" t="s">
        <v>7441</v>
      </c>
      <c r="C401" s="4"/>
    </row>
    <row r="402" ht="25.5" customHeight="1" spans="1:3">
      <c r="A402" s="4">
        <v>150301</v>
      </c>
      <c r="B402" s="4" t="s">
        <v>7442</v>
      </c>
      <c r="C402" s="4"/>
    </row>
    <row r="403" ht="25.5" customHeight="1" spans="1:3">
      <c r="A403" s="4">
        <v>150302</v>
      </c>
      <c r="B403" s="4" t="s">
        <v>7443</v>
      </c>
      <c r="C403" s="4"/>
    </row>
    <row r="404" ht="25.5" customHeight="1" spans="1:3">
      <c r="A404" s="4">
        <v>150303</v>
      </c>
      <c r="B404" s="4" t="s">
        <v>7444</v>
      </c>
      <c r="C404" s="4"/>
    </row>
    <row r="405" ht="25.5" customHeight="1" spans="1:3">
      <c r="A405" s="4">
        <v>150304</v>
      </c>
      <c r="B405" s="4" t="s">
        <v>7445</v>
      </c>
      <c r="C405" s="4"/>
    </row>
    <row r="406" spans="1:3">
      <c r="A406" s="4">
        <v>150400</v>
      </c>
      <c r="B406" s="4" t="s">
        <v>7446</v>
      </c>
      <c r="C406" s="4"/>
    </row>
    <row r="407" ht="25.5" customHeight="1" spans="1:3">
      <c r="A407" s="4">
        <v>150401</v>
      </c>
      <c r="B407" s="4" t="s">
        <v>7447</v>
      </c>
      <c r="C407" s="4"/>
    </row>
    <row r="408" ht="25.5" customHeight="1" spans="1:3">
      <c r="A408" s="4">
        <v>150402</v>
      </c>
      <c r="B408" s="4" t="s">
        <v>7448</v>
      </c>
      <c r="C408" s="4"/>
    </row>
    <row r="409" ht="25.5" customHeight="1" spans="1:3">
      <c r="A409" s="4">
        <v>150403</v>
      </c>
      <c r="B409" s="4" t="s">
        <v>7449</v>
      </c>
      <c r="C409" s="4"/>
    </row>
    <row r="410" ht="25.5" customHeight="1" spans="1:3">
      <c r="A410" s="4">
        <v>150404</v>
      </c>
      <c r="B410" s="4" t="s">
        <v>7450</v>
      </c>
      <c r="C410" s="4"/>
    </row>
    <row r="411" ht="25.5" customHeight="1" spans="1:3">
      <c r="A411" s="4">
        <v>150421</v>
      </c>
      <c r="B411" s="4" t="s">
        <v>7451</v>
      </c>
      <c r="C411" s="4"/>
    </row>
    <row r="412" ht="25.5" customHeight="1" spans="1:3">
      <c r="A412" s="4">
        <v>150422</v>
      </c>
      <c r="B412" s="4" t="s">
        <v>7452</v>
      </c>
      <c r="C412" s="4"/>
    </row>
    <row r="413" ht="25.5" customHeight="1" spans="1:3">
      <c r="A413" s="4">
        <v>150423</v>
      </c>
      <c r="B413" s="4" t="s">
        <v>7453</v>
      </c>
      <c r="C413" s="4"/>
    </row>
    <row r="414" ht="25.5" customHeight="1" spans="1:3">
      <c r="A414" s="4">
        <v>150424</v>
      </c>
      <c r="B414" s="4" t="s">
        <v>7454</v>
      </c>
      <c r="C414" s="4"/>
    </row>
    <row r="415" ht="25.5" customHeight="1" spans="1:3">
      <c r="A415" s="4">
        <v>150425</v>
      </c>
      <c r="B415" s="4" t="s">
        <v>7455</v>
      </c>
      <c r="C415" s="4"/>
    </row>
    <row r="416" ht="25.5" customHeight="1" spans="1:3">
      <c r="A416" s="4">
        <v>150426</v>
      </c>
      <c r="B416" s="4" t="s">
        <v>7456</v>
      </c>
      <c r="C416" s="4"/>
    </row>
    <row r="417" ht="25.5" customHeight="1" spans="1:3">
      <c r="A417" s="4">
        <v>150428</v>
      </c>
      <c r="B417" s="4" t="s">
        <v>7457</v>
      </c>
      <c r="C417" s="4"/>
    </row>
    <row r="418" ht="25.5" customHeight="1" spans="1:3">
      <c r="A418" s="4">
        <v>150429</v>
      </c>
      <c r="B418" s="4" t="s">
        <v>7458</v>
      </c>
      <c r="C418" s="4"/>
    </row>
    <row r="419" ht="25.5" customHeight="1" spans="1:3">
      <c r="A419" s="4">
        <v>150430</v>
      </c>
      <c r="B419" s="4" t="s">
        <v>7459</v>
      </c>
      <c r="C419" s="4"/>
    </row>
    <row r="420" spans="1:3">
      <c r="A420" s="4">
        <v>150500</v>
      </c>
      <c r="B420" s="4" t="s">
        <v>7460</v>
      </c>
      <c r="C420" s="4"/>
    </row>
    <row r="421" ht="25.5" customHeight="1" spans="1:3">
      <c r="A421" s="4">
        <v>150501</v>
      </c>
      <c r="B421" s="4" t="s">
        <v>7461</v>
      </c>
      <c r="C421" s="4"/>
    </row>
    <row r="422" ht="25.5" customHeight="1" spans="1:3">
      <c r="A422" s="4">
        <v>150502</v>
      </c>
      <c r="B422" s="4" t="s">
        <v>7462</v>
      </c>
      <c r="C422" s="4"/>
    </row>
    <row r="423" ht="38.25" customHeight="1" spans="1:3">
      <c r="A423" s="4">
        <v>150521</v>
      </c>
      <c r="B423" s="4" t="s">
        <v>7463</v>
      </c>
      <c r="C423" s="4"/>
    </row>
    <row r="424" ht="38.25" customHeight="1" spans="1:3">
      <c r="A424" s="4">
        <v>150522</v>
      </c>
      <c r="B424" s="4" t="s">
        <v>7464</v>
      </c>
      <c r="C424" s="4"/>
    </row>
    <row r="425" ht="25.5" customHeight="1" spans="1:3">
      <c r="A425" s="4">
        <v>150523</v>
      </c>
      <c r="B425" s="4" t="s">
        <v>7465</v>
      </c>
      <c r="C425" s="4"/>
    </row>
    <row r="426" ht="25.5" customHeight="1" spans="1:3">
      <c r="A426" s="4">
        <v>150524</v>
      </c>
      <c r="B426" s="4" t="s">
        <v>7466</v>
      </c>
      <c r="C426" s="4"/>
    </row>
    <row r="427" ht="25.5" customHeight="1" spans="1:3">
      <c r="A427" s="4">
        <v>150525</v>
      </c>
      <c r="B427" s="4" t="s">
        <v>7467</v>
      </c>
      <c r="C427" s="4"/>
    </row>
    <row r="428" ht="25.5" customHeight="1" spans="1:3">
      <c r="A428" s="4">
        <v>150526</v>
      </c>
      <c r="B428" s="4" t="s">
        <v>7468</v>
      </c>
      <c r="C428" s="4"/>
    </row>
    <row r="429" ht="25.5" customHeight="1" spans="1:3">
      <c r="A429" s="4">
        <v>150581</v>
      </c>
      <c r="B429" s="4" t="s">
        <v>7469</v>
      </c>
      <c r="C429" s="4"/>
    </row>
    <row r="430" ht="25.5" customHeight="1" spans="1:3">
      <c r="A430" s="4">
        <v>150600</v>
      </c>
      <c r="B430" s="4" t="s">
        <v>7470</v>
      </c>
      <c r="C430" s="4"/>
    </row>
    <row r="431" ht="25.5" customHeight="1" spans="1:3">
      <c r="A431" s="4">
        <v>150601</v>
      </c>
      <c r="B431" s="4" t="s">
        <v>7471</v>
      </c>
      <c r="C431" s="4"/>
    </row>
    <row r="432" ht="25.5" customHeight="1" spans="1:3">
      <c r="A432" s="4">
        <v>150602</v>
      </c>
      <c r="B432" s="4" t="s">
        <v>7472</v>
      </c>
      <c r="C432" s="4"/>
    </row>
    <row r="433" ht="25.5" customHeight="1" spans="1:3">
      <c r="A433" s="4">
        <v>150621</v>
      </c>
      <c r="B433" s="4" t="s">
        <v>7473</v>
      </c>
      <c r="C433" s="4"/>
    </row>
    <row r="434" ht="25.5" customHeight="1" spans="1:3">
      <c r="A434" s="4">
        <v>150622</v>
      </c>
      <c r="B434" s="4" t="s">
        <v>7474</v>
      </c>
      <c r="C434" s="4"/>
    </row>
    <row r="435" ht="25.5" customHeight="1" spans="1:3">
      <c r="A435" s="4">
        <v>150623</v>
      </c>
      <c r="B435" s="4" t="s">
        <v>7475</v>
      </c>
      <c r="C435" s="4"/>
    </row>
    <row r="436" ht="25.5" customHeight="1" spans="1:3">
      <c r="A436" s="4">
        <v>150624</v>
      </c>
      <c r="B436" s="4" t="s">
        <v>7476</v>
      </c>
      <c r="C436" s="4"/>
    </row>
    <row r="437" ht="25.5" customHeight="1" spans="1:3">
      <c r="A437" s="4">
        <v>150625</v>
      </c>
      <c r="B437" s="4" t="s">
        <v>7477</v>
      </c>
      <c r="C437" s="4"/>
    </row>
    <row r="438" ht="25.5" customHeight="1" spans="1:3">
      <c r="A438" s="4">
        <v>150626</v>
      </c>
      <c r="B438" s="4" t="s">
        <v>7478</v>
      </c>
      <c r="C438" s="4"/>
    </row>
    <row r="439" ht="25.5" customHeight="1" spans="1:3">
      <c r="A439" s="4">
        <v>150627</v>
      </c>
      <c r="B439" s="4" t="s">
        <v>7479</v>
      </c>
      <c r="C439" s="4"/>
    </row>
    <row r="440" ht="25.5" customHeight="1" spans="1:3">
      <c r="A440" s="4">
        <v>150700</v>
      </c>
      <c r="B440" s="4" t="s">
        <v>7480</v>
      </c>
      <c r="C440" s="4"/>
    </row>
    <row r="441" ht="25.5" customHeight="1" spans="1:3">
      <c r="A441" s="4">
        <v>150701</v>
      </c>
      <c r="B441" s="4" t="s">
        <v>7481</v>
      </c>
      <c r="C441" s="4"/>
    </row>
    <row r="442" ht="25.5" customHeight="1" spans="1:3">
      <c r="A442" s="4">
        <v>150702</v>
      </c>
      <c r="B442" s="4" t="s">
        <v>7482</v>
      </c>
      <c r="C442" s="4"/>
    </row>
    <row r="443" ht="25.5" customHeight="1" spans="1:3">
      <c r="A443" s="4">
        <v>150703</v>
      </c>
      <c r="B443" s="4" t="s">
        <v>7483</v>
      </c>
      <c r="C443" s="4"/>
    </row>
    <row r="444" ht="25.5" customHeight="1" spans="1:3">
      <c r="A444" s="4">
        <v>150721</v>
      </c>
      <c r="B444" s="4" t="s">
        <v>7484</v>
      </c>
      <c r="C444" s="4"/>
    </row>
    <row r="445" ht="51" customHeight="1" spans="1:3">
      <c r="A445" s="4">
        <v>150722</v>
      </c>
      <c r="B445" s="4" t="s">
        <v>7485</v>
      </c>
      <c r="C445" s="4"/>
    </row>
    <row r="446" ht="25.5" customHeight="1" spans="1:3">
      <c r="A446" s="4">
        <v>150723</v>
      </c>
      <c r="B446" s="4" t="s">
        <v>7486</v>
      </c>
      <c r="C446" s="4"/>
    </row>
    <row r="447" ht="38.25" customHeight="1" spans="1:3">
      <c r="A447" s="4">
        <v>150724</v>
      </c>
      <c r="B447" s="4" t="s">
        <v>7487</v>
      </c>
      <c r="C447" s="4"/>
    </row>
    <row r="448" ht="25.5" customHeight="1" spans="1:3">
      <c r="A448" s="4">
        <v>150725</v>
      </c>
      <c r="B448" s="4" t="s">
        <v>7488</v>
      </c>
      <c r="C448" s="4"/>
    </row>
    <row r="449" ht="25.5" customHeight="1" spans="1:3">
      <c r="A449" s="4">
        <v>150726</v>
      </c>
      <c r="B449" s="4" t="s">
        <v>7489</v>
      </c>
      <c r="C449" s="4"/>
    </row>
    <row r="450" ht="25.5" customHeight="1" spans="1:3">
      <c r="A450" s="4">
        <v>150727</v>
      </c>
      <c r="B450" s="4" t="s">
        <v>7490</v>
      </c>
      <c r="C450" s="4"/>
    </row>
    <row r="451" ht="25.5" customHeight="1" spans="1:3">
      <c r="A451" s="4">
        <v>150781</v>
      </c>
      <c r="B451" s="4" t="s">
        <v>7491</v>
      </c>
      <c r="C451" s="4"/>
    </row>
    <row r="452" ht="25.5" customHeight="1" spans="1:3">
      <c r="A452" s="4">
        <v>150782</v>
      </c>
      <c r="B452" s="4" t="s">
        <v>7492</v>
      </c>
      <c r="C452" s="4"/>
    </row>
    <row r="453" ht="25.5" customHeight="1" spans="1:3">
      <c r="A453" s="4">
        <v>150783</v>
      </c>
      <c r="B453" s="4" t="s">
        <v>7493</v>
      </c>
      <c r="C453" s="4"/>
    </row>
    <row r="454" ht="25.5" customHeight="1" spans="1:3">
      <c r="A454" s="4">
        <v>150784</v>
      </c>
      <c r="B454" s="4" t="s">
        <v>7494</v>
      </c>
      <c r="C454" s="4"/>
    </row>
    <row r="455" ht="25.5" customHeight="1" spans="1:3">
      <c r="A455" s="4">
        <v>150785</v>
      </c>
      <c r="B455" s="4" t="s">
        <v>7495</v>
      </c>
      <c r="C455" s="4"/>
    </row>
    <row r="456" ht="25.5" customHeight="1" spans="1:3">
      <c r="A456" s="4">
        <v>150800</v>
      </c>
      <c r="B456" s="4" t="s">
        <v>7496</v>
      </c>
      <c r="C456" s="4"/>
    </row>
    <row r="457" ht="25.5" customHeight="1" spans="1:3">
      <c r="A457" s="4">
        <v>150801</v>
      </c>
      <c r="B457" s="4" t="s">
        <v>7497</v>
      </c>
      <c r="C457" s="4"/>
    </row>
    <row r="458" ht="25.5" customHeight="1" spans="1:3">
      <c r="A458" s="4">
        <v>150802</v>
      </c>
      <c r="B458" s="4" t="s">
        <v>7498</v>
      </c>
      <c r="C458" s="4"/>
    </row>
    <row r="459" ht="25.5" customHeight="1" spans="1:3">
      <c r="A459" s="4">
        <v>150821</v>
      </c>
      <c r="B459" s="4" t="s">
        <v>7499</v>
      </c>
      <c r="C459" s="4"/>
    </row>
    <row r="460" ht="25.5" customHeight="1" spans="1:3">
      <c r="A460" s="4">
        <v>150822</v>
      </c>
      <c r="B460" s="4" t="s">
        <v>7500</v>
      </c>
      <c r="C460" s="4"/>
    </row>
    <row r="461" ht="25.5" customHeight="1" spans="1:3">
      <c r="A461" s="4">
        <v>150823</v>
      </c>
      <c r="B461" s="4" t="s">
        <v>7501</v>
      </c>
      <c r="C461" s="4"/>
    </row>
    <row r="462" ht="25.5" customHeight="1" spans="1:3">
      <c r="A462" s="4">
        <v>150824</v>
      </c>
      <c r="B462" s="4" t="s">
        <v>7502</v>
      </c>
      <c r="C462" s="4"/>
    </row>
    <row r="463" ht="25.5" customHeight="1" spans="1:3">
      <c r="A463" s="4">
        <v>150825</v>
      </c>
      <c r="B463" s="4" t="s">
        <v>7503</v>
      </c>
      <c r="C463" s="4"/>
    </row>
    <row r="464" ht="25.5" customHeight="1" spans="1:3">
      <c r="A464" s="4">
        <v>150826</v>
      </c>
      <c r="B464" s="4" t="s">
        <v>7504</v>
      </c>
      <c r="C464" s="4"/>
    </row>
    <row r="465" ht="25.5" customHeight="1" spans="1:3">
      <c r="A465" s="4">
        <v>150900</v>
      </c>
      <c r="B465" s="4" t="s">
        <v>7505</v>
      </c>
      <c r="C465" s="4"/>
    </row>
    <row r="466" ht="25.5" customHeight="1" spans="1:3">
      <c r="A466" s="4">
        <v>150901</v>
      </c>
      <c r="B466" s="4" t="s">
        <v>7506</v>
      </c>
      <c r="C466" s="4"/>
    </row>
    <row r="467" ht="25.5" customHeight="1" spans="1:3">
      <c r="A467" s="4">
        <v>150902</v>
      </c>
      <c r="B467" s="4" t="s">
        <v>7507</v>
      </c>
      <c r="C467" s="4"/>
    </row>
    <row r="468" ht="25.5" customHeight="1" spans="1:3">
      <c r="A468" s="4">
        <v>150921</v>
      </c>
      <c r="B468" s="4" t="s">
        <v>7508</v>
      </c>
      <c r="C468" s="4"/>
    </row>
    <row r="469" ht="25.5" customHeight="1" spans="1:3">
      <c r="A469" s="4">
        <v>150922</v>
      </c>
      <c r="B469" s="4" t="s">
        <v>7509</v>
      </c>
      <c r="C469" s="4"/>
    </row>
    <row r="470" ht="25.5" customHeight="1" spans="1:3">
      <c r="A470" s="4">
        <v>150923</v>
      </c>
      <c r="B470" s="4" t="s">
        <v>7510</v>
      </c>
      <c r="C470" s="4"/>
    </row>
    <row r="471" ht="25.5" customHeight="1" spans="1:3">
      <c r="A471" s="4">
        <v>150924</v>
      </c>
      <c r="B471" s="4" t="s">
        <v>7511</v>
      </c>
      <c r="C471" s="4"/>
    </row>
    <row r="472" ht="25.5" customHeight="1" spans="1:3">
      <c r="A472" s="4">
        <v>150925</v>
      </c>
      <c r="B472" s="4" t="s">
        <v>7512</v>
      </c>
      <c r="C472" s="4"/>
    </row>
    <row r="473" ht="38.25" customHeight="1" spans="1:3">
      <c r="A473" s="4">
        <v>150926</v>
      </c>
      <c r="B473" s="4" t="s">
        <v>7513</v>
      </c>
      <c r="C473" s="4"/>
    </row>
    <row r="474" ht="38.25" customHeight="1" spans="1:3">
      <c r="A474" s="4">
        <v>150927</v>
      </c>
      <c r="B474" s="4" t="s">
        <v>7514</v>
      </c>
      <c r="C474" s="4"/>
    </row>
    <row r="475" ht="38.25" customHeight="1" spans="1:3">
      <c r="A475" s="4">
        <v>150928</v>
      </c>
      <c r="B475" s="4" t="s">
        <v>7515</v>
      </c>
      <c r="C475" s="4"/>
    </row>
    <row r="476" ht="25.5" customHeight="1" spans="1:3">
      <c r="A476" s="4">
        <v>150929</v>
      </c>
      <c r="B476" s="4" t="s">
        <v>7516</v>
      </c>
      <c r="C476" s="4"/>
    </row>
    <row r="477" ht="25.5" customHeight="1" spans="1:3">
      <c r="A477" s="4">
        <v>150981</v>
      </c>
      <c r="B477" s="4" t="s">
        <v>7517</v>
      </c>
      <c r="C477" s="4"/>
    </row>
    <row r="478" spans="1:3">
      <c r="A478" s="4">
        <v>152200</v>
      </c>
      <c r="B478" s="4" t="s">
        <v>7518</v>
      </c>
      <c r="C478" s="4"/>
    </row>
    <row r="479" ht="25.5" customHeight="1" spans="1:3">
      <c r="A479" s="4">
        <v>152201</v>
      </c>
      <c r="B479" s="4" t="s">
        <v>7519</v>
      </c>
      <c r="C479" s="4"/>
    </row>
    <row r="480" ht="25.5" customHeight="1" spans="1:3">
      <c r="A480" s="4">
        <v>152202</v>
      </c>
      <c r="B480" s="4" t="s">
        <v>7520</v>
      </c>
      <c r="C480" s="4"/>
    </row>
    <row r="481" ht="38.25" customHeight="1" spans="1:3">
      <c r="A481" s="4">
        <v>152221</v>
      </c>
      <c r="B481" s="4" t="s">
        <v>7521</v>
      </c>
      <c r="C481" s="4"/>
    </row>
    <row r="482" ht="38.25" customHeight="1" spans="1:3">
      <c r="A482" s="4">
        <v>152222</v>
      </c>
      <c r="B482" s="4" t="s">
        <v>7522</v>
      </c>
      <c r="C482" s="4"/>
    </row>
    <row r="483" ht="25.5" customHeight="1" spans="1:3">
      <c r="A483" s="4">
        <v>152223</v>
      </c>
      <c r="B483" s="4" t="s">
        <v>7523</v>
      </c>
      <c r="C483" s="4"/>
    </row>
    <row r="484" ht="25.5" customHeight="1" spans="1:3">
      <c r="A484" s="4">
        <v>152224</v>
      </c>
      <c r="B484" s="4" t="s">
        <v>7524</v>
      </c>
      <c r="C484" s="4"/>
    </row>
    <row r="485" ht="25.5" customHeight="1" spans="1:3">
      <c r="A485" s="4">
        <v>152500</v>
      </c>
      <c r="B485" s="4" t="s">
        <v>7525</v>
      </c>
      <c r="C485" s="4"/>
    </row>
    <row r="486" ht="25.5" customHeight="1" spans="1:3">
      <c r="A486" s="4">
        <v>152501</v>
      </c>
      <c r="B486" s="4" t="s">
        <v>7526</v>
      </c>
      <c r="C486" s="4"/>
    </row>
    <row r="487" ht="25.5" customHeight="1" spans="1:3">
      <c r="A487" s="4">
        <v>152502</v>
      </c>
      <c r="B487" s="4" t="s">
        <v>7527</v>
      </c>
      <c r="C487" s="4"/>
    </row>
    <row r="488" ht="25.5" customHeight="1" spans="1:3">
      <c r="A488" s="4">
        <v>152522</v>
      </c>
      <c r="B488" s="4" t="s">
        <v>7528</v>
      </c>
      <c r="C488" s="4"/>
    </row>
    <row r="489" ht="25.5" customHeight="1" spans="1:3">
      <c r="A489" s="4">
        <v>152523</v>
      </c>
      <c r="B489" s="4" t="s">
        <v>7529</v>
      </c>
      <c r="C489" s="4"/>
    </row>
    <row r="490" ht="25.5" customHeight="1" spans="1:3">
      <c r="A490" s="4">
        <v>152524</v>
      </c>
      <c r="B490" s="4" t="s">
        <v>7530</v>
      </c>
      <c r="C490" s="4"/>
    </row>
    <row r="491" ht="25.5" customHeight="1" spans="1:3">
      <c r="A491" s="4">
        <v>152525</v>
      </c>
      <c r="B491" s="4" t="s">
        <v>7531</v>
      </c>
      <c r="C491" s="4"/>
    </row>
    <row r="492" ht="25.5" customHeight="1" spans="1:3">
      <c r="A492" s="4">
        <v>152526</v>
      </c>
      <c r="B492" s="4" t="s">
        <v>7532</v>
      </c>
      <c r="C492" s="4"/>
    </row>
    <row r="493" ht="25.5" customHeight="1" spans="1:3">
      <c r="A493" s="4">
        <v>152527</v>
      </c>
      <c r="B493" s="4" t="s">
        <v>7533</v>
      </c>
      <c r="C493" s="4"/>
    </row>
    <row r="494" ht="25.5" customHeight="1" spans="1:3">
      <c r="A494" s="4">
        <v>152528</v>
      </c>
      <c r="B494" s="4" t="s">
        <v>7534</v>
      </c>
      <c r="C494" s="4"/>
    </row>
    <row r="495" ht="25.5" customHeight="1" spans="1:3">
      <c r="A495" s="4">
        <v>152529</v>
      </c>
      <c r="B495" s="4" t="s">
        <v>7535</v>
      </c>
      <c r="C495" s="4"/>
    </row>
    <row r="496" ht="25.5" customHeight="1" spans="1:3">
      <c r="A496" s="4">
        <v>152530</v>
      </c>
      <c r="B496" s="4" t="s">
        <v>7536</v>
      </c>
      <c r="C496" s="4"/>
    </row>
    <row r="497" ht="25.5" customHeight="1" spans="1:3">
      <c r="A497" s="4">
        <v>152531</v>
      </c>
      <c r="B497" s="4" t="s">
        <v>7537</v>
      </c>
      <c r="C497" s="4"/>
    </row>
    <row r="498" ht="25.5" customHeight="1" spans="1:3">
      <c r="A498" s="4">
        <v>152900</v>
      </c>
      <c r="B498" s="4" t="s">
        <v>7538</v>
      </c>
      <c r="C498" s="4"/>
    </row>
    <row r="499" ht="25.5" customHeight="1" spans="1:3">
      <c r="A499" s="4">
        <v>152921</v>
      </c>
      <c r="B499" s="4" t="s">
        <v>7539</v>
      </c>
      <c r="C499" s="4"/>
    </row>
    <row r="500" ht="25.5" customHeight="1" spans="1:3">
      <c r="A500" s="4">
        <v>152922</v>
      </c>
      <c r="B500" s="4" t="s">
        <v>7540</v>
      </c>
      <c r="C500" s="4"/>
    </row>
    <row r="501" ht="25.5" customHeight="1" spans="1:3">
      <c r="A501" s="4">
        <v>152923</v>
      </c>
      <c r="B501" s="4" t="s">
        <v>7541</v>
      </c>
      <c r="C501" s="4"/>
    </row>
    <row r="502" spans="1:3">
      <c r="A502" s="4">
        <v>210000</v>
      </c>
      <c r="B502" s="4" t="s">
        <v>7542</v>
      </c>
      <c r="C502" s="4"/>
    </row>
    <row r="503" spans="1:3">
      <c r="A503" s="4">
        <v>210100</v>
      </c>
      <c r="B503" s="4" t="s">
        <v>7543</v>
      </c>
      <c r="C503" s="4"/>
    </row>
    <row r="504" ht="25.5" customHeight="1" spans="1:3">
      <c r="A504" s="4">
        <v>210101</v>
      </c>
      <c r="B504" s="4" t="s">
        <v>7544</v>
      </c>
      <c r="C504" s="4"/>
    </row>
    <row r="505" ht="25.5" customHeight="1" spans="1:3">
      <c r="A505" s="4">
        <v>210102</v>
      </c>
      <c r="B505" s="4" t="s">
        <v>7545</v>
      </c>
      <c r="C505" s="4"/>
    </row>
    <row r="506" ht="25.5" customHeight="1" spans="1:3">
      <c r="A506" s="4">
        <v>210103</v>
      </c>
      <c r="B506" s="4" t="s">
        <v>7546</v>
      </c>
      <c r="C506" s="4"/>
    </row>
    <row r="507" ht="25.5" customHeight="1" spans="1:3">
      <c r="A507" s="4">
        <v>210104</v>
      </c>
      <c r="B507" s="4" t="s">
        <v>7547</v>
      </c>
      <c r="C507" s="4"/>
    </row>
    <row r="508" ht="25.5" customHeight="1" spans="1:3">
      <c r="A508" s="4">
        <v>210105</v>
      </c>
      <c r="B508" s="4" t="s">
        <v>7548</v>
      </c>
      <c r="C508" s="4"/>
    </row>
    <row r="509" ht="25.5" customHeight="1" spans="1:3">
      <c r="A509" s="4">
        <v>210106</v>
      </c>
      <c r="B509" s="4" t="s">
        <v>7549</v>
      </c>
      <c r="C509" s="4"/>
    </row>
    <row r="510" ht="25.5" customHeight="1" spans="1:3">
      <c r="A510" s="4">
        <v>210111</v>
      </c>
      <c r="B510" s="4" t="s">
        <v>7550</v>
      </c>
      <c r="C510" s="4"/>
    </row>
    <row r="511" ht="25.5" customHeight="1" spans="1:3">
      <c r="A511" s="4">
        <v>210112</v>
      </c>
      <c r="B511" s="4" t="s">
        <v>7551</v>
      </c>
      <c r="C511" s="4"/>
    </row>
    <row r="512" ht="25.5" customHeight="1" spans="1:3">
      <c r="A512" s="4">
        <v>210113</v>
      </c>
      <c r="B512" s="4" t="s">
        <v>7552</v>
      </c>
      <c r="C512" s="4"/>
    </row>
    <row r="513" ht="25.5" customHeight="1" spans="1:3">
      <c r="A513" s="4">
        <v>210114</v>
      </c>
      <c r="B513" s="4" t="s">
        <v>7553</v>
      </c>
      <c r="C513" s="4"/>
    </row>
    <row r="514" ht="25.5" customHeight="1" spans="1:3">
      <c r="A514" s="4">
        <v>210122</v>
      </c>
      <c r="B514" s="4" t="s">
        <v>7554</v>
      </c>
      <c r="C514" s="4"/>
    </row>
    <row r="515" ht="25.5" customHeight="1" spans="1:3">
      <c r="A515" s="4">
        <v>210123</v>
      </c>
      <c r="B515" s="4" t="s">
        <v>7555</v>
      </c>
      <c r="C515" s="4"/>
    </row>
    <row r="516" ht="25.5" customHeight="1" spans="1:3">
      <c r="A516" s="4">
        <v>210124</v>
      </c>
      <c r="B516" s="4" t="s">
        <v>7556</v>
      </c>
      <c r="C516" s="4"/>
    </row>
    <row r="517" ht="25.5" customHeight="1" spans="1:3">
      <c r="A517" s="4">
        <v>210181</v>
      </c>
      <c r="B517" s="4" t="s">
        <v>7557</v>
      </c>
      <c r="C517" s="4"/>
    </row>
    <row r="518" spans="1:3">
      <c r="A518" s="4">
        <v>210200</v>
      </c>
      <c r="B518" s="4" t="s">
        <v>7558</v>
      </c>
      <c r="C518" s="4"/>
    </row>
    <row r="519" ht="25.5" customHeight="1" spans="1:3">
      <c r="A519" s="4">
        <v>210201</v>
      </c>
      <c r="B519" s="4" t="s">
        <v>7559</v>
      </c>
      <c r="C519" s="4"/>
    </row>
    <row r="520" ht="25.5" customHeight="1" spans="1:3">
      <c r="A520" s="4">
        <v>210202</v>
      </c>
      <c r="B520" s="4" t="s">
        <v>7560</v>
      </c>
      <c r="C520" s="4"/>
    </row>
    <row r="521" ht="25.5" customHeight="1" spans="1:3">
      <c r="A521" s="4">
        <v>210203</v>
      </c>
      <c r="B521" s="4" t="s">
        <v>7561</v>
      </c>
      <c r="C521" s="4"/>
    </row>
    <row r="522" ht="25.5" customHeight="1" spans="1:3">
      <c r="A522" s="4">
        <v>210204</v>
      </c>
      <c r="B522" s="4" t="s">
        <v>7562</v>
      </c>
      <c r="C522" s="4"/>
    </row>
    <row r="523" ht="25.5" customHeight="1" spans="1:3">
      <c r="A523" s="4">
        <v>210211</v>
      </c>
      <c r="B523" s="4" t="s">
        <v>7563</v>
      </c>
      <c r="C523" s="4"/>
    </row>
    <row r="524" ht="25.5" customHeight="1" spans="1:3">
      <c r="A524" s="4">
        <v>210212</v>
      </c>
      <c r="B524" s="4" t="s">
        <v>7564</v>
      </c>
      <c r="C524" s="4"/>
    </row>
    <row r="525" ht="25.5" customHeight="1" spans="1:3">
      <c r="A525" s="4">
        <v>210213</v>
      </c>
      <c r="B525" s="4" t="s">
        <v>7565</v>
      </c>
      <c r="C525" s="4"/>
    </row>
    <row r="526" ht="25.5" customHeight="1" spans="1:3">
      <c r="A526" s="4">
        <v>210224</v>
      </c>
      <c r="B526" s="4" t="s">
        <v>7566</v>
      </c>
      <c r="C526" s="4"/>
    </row>
    <row r="527" ht="25.5" customHeight="1" spans="1:3">
      <c r="A527" s="4">
        <v>210281</v>
      </c>
      <c r="B527" s="4" t="s">
        <v>7567</v>
      </c>
      <c r="C527" s="4"/>
    </row>
    <row r="528" ht="25.5" customHeight="1" spans="1:3">
      <c r="A528" s="4">
        <v>210282</v>
      </c>
      <c r="B528" s="4" t="s">
        <v>7568</v>
      </c>
      <c r="C528" s="4"/>
    </row>
    <row r="529" ht="25.5" customHeight="1" spans="1:3">
      <c r="A529" s="4">
        <v>210283</v>
      </c>
      <c r="B529" s="4" t="s">
        <v>7569</v>
      </c>
      <c r="C529" s="4"/>
    </row>
    <row r="530" spans="1:3">
      <c r="A530" s="4">
        <v>210300</v>
      </c>
      <c r="B530" s="4" t="s">
        <v>7570</v>
      </c>
      <c r="C530" s="4"/>
    </row>
    <row r="531" ht="25.5" customHeight="1" spans="1:3">
      <c r="A531" s="4">
        <v>210301</v>
      </c>
      <c r="B531" s="4" t="s">
        <v>7571</v>
      </c>
      <c r="C531" s="4"/>
    </row>
    <row r="532" ht="25.5" customHeight="1" spans="1:3">
      <c r="A532" s="4">
        <v>210302</v>
      </c>
      <c r="B532" s="4" t="s">
        <v>7572</v>
      </c>
      <c r="C532" s="4"/>
    </row>
    <row r="533" ht="25.5" customHeight="1" spans="1:3">
      <c r="A533" s="4">
        <v>210303</v>
      </c>
      <c r="B533" s="4" t="s">
        <v>7573</v>
      </c>
      <c r="C533" s="4"/>
    </row>
    <row r="534" ht="25.5" customHeight="1" spans="1:3">
      <c r="A534" s="4">
        <v>210304</v>
      </c>
      <c r="B534" s="4" t="s">
        <v>7574</v>
      </c>
      <c r="C534" s="4"/>
    </row>
    <row r="535" ht="25.5" customHeight="1" spans="1:3">
      <c r="A535" s="4">
        <v>210311</v>
      </c>
      <c r="B535" s="4" t="s">
        <v>7575</v>
      </c>
      <c r="C535" s="4"/>
    </row>
    <row r="536" ht="25.5" customHeight="1" spans="1:3">
      <c r="A536" s="4">
        <v>210321</v>
      </c>
      <c r="B536" s="4" t="s">
        <v>7576</v>
      </c>
      <c r="C536" s="4"/>
    </row>
    <row r="537" ht="38.25" customHeight="1" spans="1:3">
      <c r="A537" s="4">
        <v>210323</v>
      </c>
      <c r="B537" s="4" t="s">
        <v>7577</v>
      </c>
      <c r="C537" s="4"/>
    </row>
    <row r="538" ht="25.5" customHeight="1" spans="1:3">
      <c r="A538" s="4">
        <v>210381</v>
      </c>
      <c r="B538" s="4" t="s">
        <v>7578</v>
      </c>
      <c r="C538" s="4"/>
    </row>
    <row r="539" spans="1:3">
      <c r="A539" s="4">
        <v>210400</v>
      </c>
      <c r="B539" s="4" t="s">
        <v>7579</v>
      </c>
      <c r="C539" s="4"/>
    </row>
    <row r="540" ht="25.5" customHeight="1" spans="1:3">
      <c r="A540" s="4">
        <v>210401</v>
      </c>
      <c r="B540" s="4" t="s">
        <v>7580</v>
      </c>
      <c r="C540" s="4"/>
    </row>
    <row r="541" ht="25.5" customHeight="1" spans="1:3">
      <c r="A541" s="4">
        <v>210402</v>
      </c>
      <c r="B541" s="4" t="s">
        <v>7581</v>
      </c>
      <c r="C541" s="4"/>
    </row>
    <row r="542" ht="25.5" customHeight="1" spans="1:3">
      <c r="A542" s="4">
        <v>210403</v>
      </c>
      <c r="B542" s="4" t="s">
        <v>7582</v>
      </c>
      <c r="C542" s="4"/>
    </row>
    <row r="543" ht="25.5" customHeight="1" spans="1:3">
      <c r="A543" s="4">
        <v>210404</v>
      </c>
      <c r="B543" s="4" t="s">
        <v>7583</v>
      </c>
      <c r="C543" s="4"/>
    </row>
    <row r="544" ht="25.5" customHeight="1" spans="1:3">
      <c r="A544" s="4">
        <v>210411</v>
      </c>
      <c r="B544" s="4" t="s">
        <v>7584</v>
      </c>
      <c r="C544" s="4"/>
    </row>
    <row r="545" ht="25.5" customHeight="1" spans="1:3">
      <c r="A545" s="4">
        <v>210421</v>
      </c>
      <c r="B545" s="4" t="s">
        <v>7585</v>
      </c>
      <c r="C545" s="4"/>
    </row>
    <row r="546" ht="38.25" customHeight="1" spans="1:3">
      <c r="A546" s="4">
        <v>210422</v>
      </c>
      <c r="B546" s="4" t="s">
        <v>7586</v>
      </c>
      <c r="C546" s="4"/>
    </row>
    <row r="547" ht="38.25" customHeight="1" spans="1:3">
      <c r="A547" s="4">
        <v>210423</v>
      </c>
      <c r="B547" s="4" t="s">
        <v>7587</v>
      </c>
      <c r="C547" s="4"/>
    </row>
    <row r="548" spans="1:3">
      <c r="A548" s="4">
        <v>210500</v>
      </c>
      <c r="B548" s="4" t="s">
        <v>7588</v>
      </c>
      <c r="C548" s="4"/>
    </row>
    <row r="549" ht="25.5" customHeight="1" spans="1:3">
      <c r="A549" s="4">
        <v>210501</v>
      </c>
      <c r="B549" s="4" t="s">
        <v>7589</v>
      </c>
      <c r="C549" s="4"/>
    </row>
    <row r="550" ht="25.5" customHeight="1" spans="1:3">
      <c r="A550" s="4">
        <v>210502</v>
      </c>
      <c r="B550" s="4" t="s">
        <v>7590</v>
      </c>
      <c r="C550" s="4"/>
    </row>
    <row r="551" ht="25.5" customHeight="1" spans="1:3">
      <c r="A551" s="4">
        <v>210503</v>
      </c>
      <c r="B551" s="4" t="s">
        <v>7591</v>
      </c>
      <c r="C551" s="4"/>
    </row>
    <row r="552" ht="25.5" customHeight="1" spans="1:3">
      <c r="A552" s="4">
        <v>210504</v>
      </c>
      <c r="B552" s="4" t="s">
        <v>7592</v>
      </c>
      <c r="C552" s="4"/>
    </row>
    <row r="553" ht="25.5" customHeight="1" spans="1:3">
      <c r="A553" s="4">
        <v>210505</v>
      </c>
      <c r="B553" s="4" t="s">
        <v>7593</v>
      </c>
      <c r="C553" s="4"/>
    </row>
    <row r="554" ht="38.25" customHeight="1" spans="1:3">
      <c r="A554" s="4">
        <v>210521</v>
      </c>
      <c r="B554" s="4" t="s">
        <v>7594</v>
      </c>
      <c r="C554" s="4"/>
    </row>
    <row r="555" ht="38.25" customHeight="1" spans="1:3">
      <c r="A555" s="4">
        <v>210522</v>
      </c>
      <c r="B555" s="4" t="s">
        <v>7595</v>
      </c>
      <c r="C555" s="4"/>
    </row>
    <row r="556" spans="1:3">
      <c r="A556" s="4">
        <v>210600</v>
      </c>
      <c r="B556" s="4" t="s">
        <v>7596</v>
      </c>
      <c r="C556" s="4"/>
    </row>
    <row r="557" ht="25.5" customHeight="1" spans="1:3">
      <c r="A557" s="4">
        <v>210601</v>
      </c>
      <c r="B557" s="4" t="s">
        <v>7597</v>
      </c>
      <c r="C557" s="4"/>
    </row>
    <row r="558" ht="25.5" customHeight="1" spans="1:3">
      <c r="A558" s="4">
        <v>210602</v>
      </c>
      <c r="B558" s="4" t="s">
        <v>7598</v>
      </c>
      <c r="C558" s="4"/>
    </row>
    <row r="559" ht="25.5" customHeight="1" spans="1:3">
      <c r="A559" s="4">
        <v>210603</v>
      </c>
      <c r="B559" s="4" t="s">
        <v>7599</v>
      </c>
      <c r="C559" s="4"/>
    </row>
    <row r="560" ht="25.5" customHeight="1" spans="1:3">
      <c r="A560" s="4">
        <v>210604</v>
      </c>
      <c r="B560" s="4" t="s">
        <v>7600</v>
      </c>
      <c r="C560" s="4"/>
    </row>
    <row r="561" ht="38.25" customHeight="1" spans="1:3">
      <c r="A561" s="4">
        <v>210624</v>
      </c>
      <c r="B561" s="4" t="s">
        <v>7601</v>
      </c>
      <c r="C561" s="4"/>
    </row>
    <row r="562" ht="25.5" customHeight="1" spans="1:3">
      <c r="A562" s="4">
        <v>210681</v>
      </c>
      <c r="B562" s="4" t="s">
        <v>7602</v>
      </c>
      <c r="C562" s="4"/>
    </row>
    <row r="563" ht="25.5" customHeight="1" spans="1:3">
      <c r="A563" s="4">
        <v>210682</v>
      </c>
      <c r="B563" s="4" t="s">
        <v>7603</v>
      </c>
      <c r="C563" s="4"/>
    </row>
    <row r="564" spans="1:3">
      <c r="A564" s="4">
        <v>210700</v>
      </c>
      <c r="B564" s="4" t="s">
        <v>7604</v>
      </c>
      <c r="C564" s="4"/>
    </row>
    <row r="565" ht="25.5" customHeight="1" spans="1:3">
      <c r="A565" s="4">
        <v>210701</v>
      </c>
      <c r="B565" s="4" t="s">
        <v>7605</v>
      </c>
      <c r="C565" s="4"/>
    </row>
    <row r="566" ht="25.5" customHeight="1" spans="1:3">
      <c r="A566" s="4">
        <v>210702</v>
      </c>
      <c r="B566" s="4" t="s">
        <v>7606</v>
      </c>
      <c r="C566" s="4"/>
    </row>
    <row r="567" ht="25.5" customHeight="1" spans="1:3">
      <c r="A567" s="4">
        <v>210703</v>
      </c>
      <c r="B567" s="4" t="s">
        <v>7607</v>
      </c>
      <c r="C567" s="4"/>
    </row>
    <row r="568" ht="25.5" customHeight="1" spans="1:3">
      <c r="A568" s="4">
        <v>210711</v>
      </c>
      <c r="B568" s="4" t="s">
        <v>7608</v>
      </c>
      <c r="C568" s="4"/>
    </row>
    <row r="569" ht="25.5" customHeight="1" spans="1:3">
      <c r="A569" s="4">
        <v>210726</v>
      </c>
      <c r="B569" s="4" t="s">
        <v>7609</v>
      </c>
      <c r="C569" s="4"/>
    </row>
    <row r="570" spans="1:3">
      <c r="A570" s="4">
        <v>210727</v>
      </c>
      <c r="B570" s="4" t="s">
        <v>7610</v>
      </c>
      <c r="C570" s="4"/>
    </row>
    <row r="571" ht="25.5" customHeight="1" spans="1:3">
      <c r="A571" s="4">
        <v>210781</v>
      </c>
      <c r="B571" s="4" t="s">
        <v>7611</v>
      </c>
      <c r="C571" s="4"/>
    </row>
    <row r="572" ht="25.5" customHeight="1" spans="1:3">
      <c r="A572" s="4">
        <v>210782</v>
      </c>
      <c r="B572" s="4" t="s">
        <v>7612</v>
      </c>
      <c r="C572" s="4"/>
    </row>
    <row r="573" spans="1:3">
      <c r="A573" s="4">
        <v>210800</v>
      </c>
      <c r="B573" s="4" t="s">
        <v>7613</v>
      </c>
      <c r="C573" s="4"/>
    </row>
    <row r="574" ht="25.5" customHeight="1" spans="1:3">
      <c r="A574" s="4">
        <v>210801</v>
      </c>
      <c r="B574" s="4" t="s">
        <v>7614</v>
      </c>
      <c r="C574" s="4"/>
    </row>
    <row r="575" ht="25.5" customHeight="1" spans="1:3">
      <c r="A575" s="4">
        <v>210802</v>
      </c>
      <c r="B575" s="4" t="s">
        <v>7615</v>
      </c>
      <c r="C575" s="4"/>
    </row>
    <row r="576" ht="25.5" customHeight="1" spans="1:3">
      <c r="A576" s="4">
        <v>210803</v>
      </c>
      <c r="B576" s="4" t="s">
        <v>7616</v>
      </c>
      <c r="C576" s="4"/>
    </row>
    <row r="577" ht="25.5" customHeight="1" spans="1:3">
      <c r="A577" s="4">
        <v>210804</v>
      </c>
      <c r="B577" s="4" t="s">
        <v>7617</v>
      </c>
      <c r="C577" s="4"/>
    </row>
    <row r="578" ht="25.5" customHeight="1" spans="1:3">
      <c r="A578" s="4">
        <v>210811</v>
      </c>
      <c r="B578" s="4" t="s">
        <v>7618</v>
      </c>
      <c r="C578" s="4"/>
    </row>
    <row r="579" ht="25.5" customHeight="1" spans="1:3">
      <c r="A579" s="4">
        <v>210881</v>
      </c>
      <c r="B579" s="4" t="s">
        <v>7619</v>
      </c>
      <c r="C579" s="4"/>
    </row>
    <row r="580" ht="25.5" customHeight="1" spans="1:3">
      <c r="A580" s="4">
        <v>210882</v>
      </c>
      <c r="B580" s="4" t="s">
        <v>7620</v>
      </c>
      <c r="C580" s="4"/>
    </row>
    <row r="581" spans="1:3">
      <c r="A581" s="4">
        <v>210900</v>
      </c>
      <c r="B581" s="4" t="s">
        <v>7621</v>
      </c>
      <c r="C581" s="4"/>
    </row>
    <row r="582" ht="25.5" customHeight="1" spans="1:3">
      <c r="A582" s="4">
        <v>210901</v>
      </c>
      <c r="B582" s="4" t="s">
        <v>7622</v>
      </c>
      <c r="C582" s="4"/>
    </row>
    <row r="583" ht="25.5" customHeight="1" spans="1:3">
      <c r="A583" s="4">
        <v>210902</v>
      </c>
      <c r="B583" s="4" t="s">
        <v>7623</v>
      </c>
      <c r="C583" s="4"/>
    </row>
    <row r="584" ht="25.5" customHeight="1" spans="1:3">
      <c r="A584" s="4">
        <v>210903</v>
      </c>
      <c r="B584" s="4" t="s">
        <v>7624</v>
      </c>
      <c r="C584" s="4"/>
    </row>
    <row r="585" ht="25.5" customHeight="1" spans="1:3">
      <c r="A585" s="4">
        <v>210904</v>
      </c>
      <c r="B585" s="4" t="s">
        <v>7625</v>
      </c>
      <c r="C585" s="4"/>
    </row>
    <row r="586" ht="25.5" customHeight="1" spans="1:3">
      <c r="A586" s="4">
        <v>210905</v>
      </c>
      <c r="B586" s="4" t="s">
        <v>7626</v>
      </c>
      <c r="C586" s="4"/>
    </row>
    <row r="587" ht="25.5" customHeight="1" spans="1:3">
      <c r="A587" s="4">
        <v>210911</v>
      </c>
      <c r="B587" s="4" t="s">
        <v>7627</v>
      </c>
      <c r="C587" s="4"/>
    </row>
    <row r="588" ht="38.25" customHeight="1" spans="1:3">
      <c r="A588" s="4">
        <v>210921</v>
      </c>
      <c r="B588" s="4" t="s">
        <v>7628</v>
      </c>
      <c r="C588" s="4"/>
    </row>
    <row r="589" ht="25.5" customHeight="1" spans="1:3">
      <c r="A589" s="4">
        <v>210922</v>
      </c>
      <c r="B589" s="4" t="s">
        <v>7629</v>
      </c>
      <c r="C589" s="4"/>
    </row>
    <row r="590" spans="1:3">
      <c r="A590" s="4">
        <v>211000</v>
      </c>
      <c r="B590" s="4" t="s">
        <v>7630</v>
      </c>
      <c r="C590" s="4"/>
    </row>
    <row r="591" ht="25.5" customHeight="1" spans="1:3">
      <c r="A591" s="4">
        <v>211001</v>
      </c>
      <c r="B591" s="4" t="s">
        <v>7631</v>
      </c>
      <c r="C591" s="4"/>
    </row>
    <row r="592" ht="25.5" customHeight="1" spans="1:3">
      <c r="A592" s="4">
        <v>211002</v>
      </c>
      <c r="B592" s="4" t="s">
        <v>7632</v>
      </c>
      <c r="C592" s="4"/>
    </row>
    <row r="593" ht="25.5" customHeight="1" spans="1:3">
      <c r="A593" s="4">
        <v>211003</v>
      </c>
      <c r="B593" s="4" t="s">
        <v>7633</v>
      </c>
      <c r="C593" s="4"/>
    </row>
    <row r="594" ht="25.5" customHeight="1" spans="1:3">
      <c r="A594" s="4">
        <v>211004</v>
      </c>
      <c r="B594" s="4" t="s">
        <v>7634</v>
      </c>
      <c r="C594" s="4"/>
    </row>
    <row r="595" ht="25.5" customHeight="1" spans="1:3">
      <c r="A595" s="4">
        <v>211005</v>
      </c>
      <c r="B595" s="4" t="s">
        <v>7635</v>
      </c>
      <c r="C595" s="4"/>
    </row>
    <row r="596" ht="25.5" customHeight="1" spans="1:3">
      <c r="A596" s="4">
        <v>211011</v>
      </c>
      <c r="B596" s="4" t="s">
        <v>7636</v>
      </c>
      <c r="C596" s="4"/>
    </row>
    <row r="597" ht="25.5" customHeight="1" spans="1:3">
      <c r="A597" s="4">
        <v>211021</v>
      </c>
      <c r="B597" s="4" t="s">
        <v>7637</v>
      </c>
      <c r="C597" s="4"/>
    </row>
    <row r="598" ht="25.5" customHeight="1" spans="1:3">
      <c r="A598" s="4">
        <v>211081</v>
      </c>
      <c r="B598" s="4" t="s">
        <v>7638</v>
      </c>
      <c r="C598" s="4"/>
    </row>
    <row r="599" spans="1:3">
      <c r="A599" s="4">
        <v>211100</v>
      </c>
      <c r="B599" s="4" t="s">
        <v>7639</v>
      </c>
      <c r="C599" s="4"/>
    </row>
    <row r="600" ht="25.5" customHeight="1" spans="1:3">
      <c r="A600" s="4">
        <v>211101</v>
      </c>
      <c r="B600" s="4" t="s">
        <v>7640</v>
      </c>
      <c r="C600" s="4"/>
    </row>
    <row r="601" ht="25.5" customHeight="1" spans="1:3">
      <c r="A601" s="4">
        <v>211102</v>
      </c>
      <c r="B601" s="4" t="s">
        <v>7641</v>
      </c>
      <c r="C601" s="4"/>
    </row>
    <row r="602" ht="25.5" customHeight="1" spans="1:3">
      <c r="A602" s="4">
        <v>211103</v>
      </c>
      <c r="B602" s="4" t="s">
        <v>7642</v>
      </c>
      <c r="C602" s="4"/>
    </row>
    <row r="603" ht="25.5" customHeight="1" spans="1:3">
      <c r="A603" s="4">
        <v>211121</v>
      </c>
      <c r="B603" s="4" t="s">
        <v>7643</v>
      </c>
      <c r="C603" s="4"/>
    </row>
    <row r="604" ht="25.5" customHeight="1" spans="1:3">
      <c r="A604" s="4">
        <v>211122</v>
      </c>
      <c r="B604" s="4" t="s">
        <v>7644</v>
      </c>
      <c r="C604" s="4"/>
    </row>
    <row r="605" spans="1:3">
      <c r="A605" s="4">
        <v>211200</v>
      </c>
      <c r="B605" s="4" t="s">
        <v>7645</v>
      </c>
      <c r="C605" s="4"/>
    </row>
    <row r="606" ht="25.5" customHeight="1" spans="1:3">
      <c r="A606" s="4">
        <v>211201</v>
      </c>
      <c r="B606" s="4" t="s">
        <v>7646</v>
      </c>
      <c r="C606" s="4"/>
    </row>
    <row r="607" ht="25.5" customHeight="1" spans="1:3">
      <c r="A607" s="4">
        <v>211202</v>
      </c>
      <c r="B607" s="4" t="s">
        <v>7647</v>
      </c>
      <c r="C607" s="4"/>
    </row>
    <row r="608" ht="25.5" customHeight="1" spans="1:3">
      <c r="A608" s="4">
        <v>211204</v>
      </c>
      <c r="B608" s="4" t="s">
        <v>7648</v>
      </c>
      <c r="C608" s="4"/>
    </row>
    <row r="609" ht="25.5" customHeight="1" spans="1:3">
      <c r="A609" s="4">
        <v>211221</v>
      </c>
      <c r="B609" s="4" t="s">
        <v>7649</v>
      </c>
      <c r="C609" s="4"/>
    </row>
    <row r="610" ht="25.5" customHeight="1" spans="1:3">
      <c r="A610" s="4">
        <v>211223</v>
      </c>
      <c r="B610" s="4" t="s">
        <v>7650</v>
      </c>
      <c r="C610" s="4"/>
    </row>
    <row r="611" ht="25.5" customHeight="1" spans="1:3">
      <c r="A611" s="4">
        <v>211224</v>
      </c>
      <c r="B611" s="4" t="s">
        <v>7651</v>
      </c>
      <c r="C611" s="4"/>
    </row>
    <row r="612" ht="25.5" customHeight="1" spans="1:3">
      <c r="A612" s="4">
        <v>211281</v>
      </c>
      <c r="B612" s="4" t="s">
        <v>7652</v>
      </c>
      <c r="C612" s="4"/>
    </row>
    <row r="613" ht="25.5" customHeight="1" spans="1:3">
      <c r="A613" s="4">
        <v>211282</v>
      </c>
      <c r="B613" s="4" t="s">
        <v>7653</v>
      </c>
      <c r="C613" s="4"/>
    </row>
    <row r="614" spans="1:3">
      <c r="A614" s="4">
        <v>211300</v>
      </c>
      <c r="B614" s="4" t="s">
        <v>7654</v>
      </c>
      <c r="C614" s="4"/>
    </row>
    <row r="615" ht="25.5" customHeight="1" spans="1:3">
      <c r="A615" s="4">
        <v>211301</v>
      </c>
      <c r="B615" s="4" t="s">
        <v>7655</v>
      </c>
      <c r="C615" s="4"/>
    </row>
    <row r="616" ht="25.5" customHeight="1" spans="1:3">
      <c r="A616" s="4">
        <v>211302</v>
      </c>
      <c r="B616" s="4" t="s">
        <v>7656</v>
      </c>
      <c r="C616" s="4"/>
    </row>
    <row r="617" ht="25.5" customHeight="1" spans="1:3">
      <c r="A617" s="4">
        <v>211303</v>
      </c>
      <c r="B617" s="4" t="s">
        <v>7657</v>
      </c>
      <c r="C617" s="4"/>
    </row>
    <row r="618" ht="25.5" customHeight="1" spans="1:3">
      <c r="A618" s="4">
        <v>211321</v>
      </c>
      <c r="B618" s="4" t="s">
        <v>7658</v>
      </c>
      <c r="C618" s="4"/>
    </row>
    <row r="619" ht="25.5" customHeight="1" spans="1:3">
      <c r="A619" s="4">
        <v>211322</v>
      </c>
      <c r="B619" s="4" t="s">
        <v>7659</v>
      </c>
      <c r="C619" s="4"/>
    </row>
    <row r="620" ht="51" customHeight="1" spans="1:3">
      <c r="A620" s="4">
        <v>211324</v>
      </c>
      <c r="B620" s="4" t="s">
        <v>7660</v>
      </c>
      <c r="C620" s="4"/>
    </row>
    <row r="621" ht="25.5" customHeight="1" spans="1:3">
      <c r="A621" s="4">
        <v>211381</v>
      </c>
      <c r="B621" s="4" t="s">
        <v>7661</v>
      </c>
      <c r="C621" s="4"/>
    </row>
    <row r="622" ht="25.5" customHeight="1" spans="1:3">
      <c r="A622" s="4">
        <v>211382</v>
      </c>
      <c r="B622" s="4" t="s">
        <v>7662</v>
      </c>
      <c r="C622" s="4"/>
    </row>
    <row r="623" ht="25.5" customHeight="1" spans="1:3">
      <c r="A623" s="4">
        <v>211400</v>
      </c>
      <c r="B623" s="4" t="s">
        <v>7663</v>
      </c>
      <c r="C623" s="4"/>
    </row>
    <row r="624" ht="25.5" customHeight="1" spans="1:3">
      <c r="A624" s="4">
        <v>211401</v>
      </c>
      <c r="B624" s="4" t="s">
        <v>7664</v>
      </c>
      <c r="C624" s="4"/>
    </row>
    <row r="625" ht="25.5" customHeight="1" spans="1:3">
      <c r="A625" s="4">
        <v>211402</v>
      </c>
      <c r="B625" s="4" t="s">
        <v>7665</v>
      </c>
      <c r="C625" s="4"/>
    </row>
    <row r="626" ht="25.5" customHeight="1" spans="1:3">
      <c r="A626" s="4">
        <v>211403</v>
      </c>
      <c r="B626" s="4" t="s">
        <v>7666</v>
      </c>
      <c r="C626" s="4"/>
    </row>
    <row r="627" ht="25.5" customHeight="1" spans="1:3">
      <c r="A627" s="4">
        <v>211404</v>
      </c>
      <c r="B627" s="4" t="s">
        <v>7667</v>
      </c>
      <c r="C627" s="4"/>
    </row>
    <row r="628" ht="25.5" customHeight="1" spans="1:3">
      <c r="A628" s="4">
        <v>211421</v>
      </c>
      <c r="B628" s="4" t="s">
        <v>7668</v>
      </c>
      <c r="C628" s="4"/>
    </row>
    <row r="629" ht="25.5" customHeight="1" spans="1:3">
      <c r="A629" s="4">
        <v>211422</v>
      </c>
      <c r="B629" s="4" t="s">
        <v>7669</v>
      </c>
      <c r="C629" s="4"/>
    </row>
    <row r="630" ht="25.5" customHeight="1" spans="1:3">
      <c r="A630" s="4">
        <v>211481</v>
      </c>
      <c r="B630" s="4" t="s">
        <v>7670</v>
      </c>
      <c r="C630" s="4"/>
    </row>
    <row r="631" spans="1:3">
      <c r="A631" s="4">
        <v>220000</v>
      </c>
      <c r="B631" s="4" t="s">
        <v>7671</v>
      </c>
      <c r="C631" s="4"/>
    </row>
    <row r="632" spans="1:3">
      <c r="A632" s="4">
        <v>220100</v>
      </c>
      <c r="B632" s="4" t="s">
        <v>7672</v>
      </c>
      <c r="C632" s="4"/>
    </row>
    <row r="633" ht="25.5" customHeight="1" spans="1:3">
      <c r="A633" s="4">
        <v>220101</v>
      </c>
      <c r="B633" s="4" t="s">
        <v>7673</v>
      </c>
      <c r="C633" s="4"/>
    </row>
    <row r="634" ht="25.5" customHeight="1" spans="1:3">
      <c r="A634" s="4">
        <v>220102</v>
      </c>
      <c r="B634" s="4" t="s">
        <v>7674</v>
      </c>
      <c r="C634" s="4"/>
    </row>
    <row r="635" ht="25.5" customHeight="1" spans="1:3">
      <c r="A635" s="4">
        <v>220103</v>
      </c>
      <c r="B635" s="4" t="s">
        <v>7675</v>
      </c>
      <c r="C635" s="4"/>
    </row>
    <row r="636" ht="25.5" customHeight="1" spans="1:3">
      <c r="A636" s="4">
        <v>220104</v>
      </c>
      <c r="B636" s="4" t="s">
        <v>7676</v>
      </c>
      <c r="C636" s="4"/>
    </row>
    <row r="637" ht="25.5" customHeight="1" spans="1:3">
      <c r="A637" s="4">
        <v>220105</v>
      </c>
      <c r="B637" s="4" t="s">
        <v>7677</v>
      </c>
      <c r="C637" s="4"/>
    </row>
    <row r="638" ht="25.5" customHeight="1" spans="1:3">
      <c r="A638" s="4">
        <v>220106</v>
      </c>
      <c r="B638" s="4" t="s">
        <v>7678</v>
      </c>
      <c r="C638" s="4"/>
    </row>
    <row r="639" ht="25.5" customHeight="1" spans="1:3">
      <c r="A639" s="4">
        <v>220112</v>
      </c>
      <c r="B639" s="4" t="s">
        <v>7679</v>
      </c>
      <c r="C639" s="4"/>
    </row>
    <row r="640" ht="25.5" customHeight="1" spans="1:3">
      <c r="A640" s="4">
        <v>220113</v>
      </c>
      <c r="B640" s="4" t="s">
        <v>7680</v>
      </c>
      <c r="C640" s="4"/>
    </row>
    <row r="641" ht="25.5" customHeight="1" spans="1:3">
      <c r="A641" s="4">
        <v>220122</v>
      </c>
      <c r="B641" s="4" t="s">
        <v>7681</v>
      </c>
      <c r="C641" s="4"/>
    </row>
    <row r="642" ht="25.5" customHeight="1" spans="1:3">
      <c r="A642" s="4">
        <v>220182</v>
      </c>
      <c r="B642" s="4" t="s">
        <v>7682</v>
      </c>
      <c r="C642" s="4"/>
    </row>
    <row r="643" ht="25.5" customHeight="1" spans="1:3">
      <c r="A643" s="4">
        <v>220183</v>
      </c>
      <c r="B643" s="4" t="s">
        <v>7683</v>
      </c>
      <c r="C643" s="4"/>
    </row>
    <row r="644" spans="1:3">
      <c r="A644" s="4">
        <v>220200</v>
      </c>
      <c r="B644" s="4" t="s">
        <v>7684</v>
      </c>
      <c r="C644" s="4"/>
    </row>
    <row r="645" ht="25.5" customHeight="1" spans="1:3">
      <c r="A645" s="4">
        <v>220201</v>
      </c>
      <c r="B645" s="4" t="s">
        <v>7685</v>
      </c>
      <c r="C645" s="4"/>
    </row>
    <row r="646" ht="25.5" customHeight="1" spans="1:3">
      <c r="A646" s="4">
        <v>220202</v>
      </c>
      <c r="B646" s="4" t="s">
        <v>7686</v>
      </c>
      <c r="C646" s="4"/>
    </row>
    <row r="647" ht="25.5" customHeight="1" spans="1:3">
      <c r="A647" s="4">
        <v>220203</v>
      </c>
      <c r="B647" s="4" t="s">
        <v>7687</v>
      </c>
      <c r="C647" s="4"/>
    </row>
    <row r="648" ht="25.5" customHeight="1" spans="1:3">
      <c r="A648" s="4">
        <v>220204</v>
      </c>
      <c r="B648" s="4" t="s">
        <v>7688</v>
      </c>
      <c r="C648" s="4"/>
    </row>
    <row r="649" ht="25.5" customHeight="1" spans="1:3">
      <c r="A649" s="4">
        <v>220211</v>
      </c>
      <c r="B649" s="4" t="s">
        <v>7689</v>
      </c>
      <c r="C649" s="4"/>
    </row>
    <row r="650" ht="25.5" customHeight="1" spans="1:3">
      <c r="A650" s="4">
        <v>220221</v>
      </c>
      <c r="B650" s="4" t="s">
        <v>7690</v>
      </c>
      <c r="C650" s="4"/>
    </row>
    <row r="651" ht="25.5" customHeight="1" spans="1:3">
      <c r="A651" s="4">
        <v>220281</v>
      </c>
      <c r="B651" s="4" t="s">
        <v>7691</v>
      </c>
      <c r="C651" s="4"/>
    </row>
    <row r="652" ht="25.5" customHeight="1" spans="1:3">
      <c r="A652" s="4">
        <v>220282</v>
      </c>
      <c r="B652" s="4" t="s">
        <v>7692</v>
      </c>
      <c r="C652" s="4"/>
    </row>
    <row r="653" ht="25.5" customHeight="1" spans="1:3">
      <c r="A653" s="4">
        <v>220283</v>
      </c>
      <c r="B653" s="4" t="s">
        <v>7693</v>
      </c>
      <c r="C653" s="4"/>
    </row>
    <row r="654" ht="25.5" customHeight="1" spans="1:3">
      <c r="A654" s="4">
        <v>220284</v>
      </c>
      <c r="B654" s="4" t="s">
        <v>7694</v>
      </c>
      <c r="C654" s="4"/>
    </row>
    <row r="655" spans="1:3">
      <c r="A655" s="4">
        <v>220300</v>
      </c>
      <c r="B655" s="4" t="s">
        <v>7695</v>
      </c>
      <c r="C655" s="4"/>
    </row>
    <row r="656" ht="25.5" customHeight="1" spans="1:3">
      <c r="A656" s="4">
        <v>220301</v>
      </c>
      <c r="B656" s="4" t="s">
        <v>7696</v>
      </c>
      <c r="C656" s="4"/>
    </row>
    <row r="657" ht="25.5" customHeight="1" spans="1:3">
      <c r="A657" s="4">
        <v>220302</v>
      </c>
      <c r="B657" s="4" t="s">
        <v>7697</v>
      </c>
      <c r="C657" s="4"/>
    </row>
    <row r="658" ht="25.5" customHeight="1" spans="1:3">
      <c r="A658" s="4">
        <v>220303</v>
      </c>
      <c r="B658" s="4" t="s">
        <v>7698</v>
      </c>
      <c r="C658" s="4"/>
    </row>
    <row r="659" ht="25.5" customHeight="1" spans="1:3">
      <c r="A659" s="4">
        <v>220322</v>
      </c>
      <c r="B659" s="4" t="s">
        <v>7699</v>
      </c>
      <c r="C659" s="4"/>
    </row>
    <row r="660" ht="38.25" customHeight="1" spans="1:3">
      <c r="A660" s="4">
        <v>220323</v>
      </c>
      <c r="B660" s="4" t="s">
        <v>7700</v>
      </c>
      <c r="C660" s="4"/>
    </row>
    <row r="661" ht="25.5" customHeight="1" spans="1:3">
      <c r="A661" s="4">
        <v>220381</v>
      </c>
      <c r="B661" s="4" t="s">
        <v>7701</v>
      </c>
      <c r="C661" s="4"/>
    </row>
    <row r="662" ht="25.5" customHeight="1" spans="1:3">
      <c r="A662" s="4">
        <v>220382</v>
      </c>
      <c r="B662" s="4" t="s">
        <v>7702</v>
      </c>
      <c r="C662" s="4"/>
    </row>
    <row r="663" spans="1:3">
      <c r="A663" s="4">
        <v>220400</v>
      </c>
      <c r="B663" s="4" t="s">
        <v>7703</v>
      </c>
      <c r="C663" s="4"/>
    </row>
    <row r="664" ht="25.5" customHeight="1" spans="1:3">
      <c r="A664" s="4">
        <v>220401</v>
      </c>
      <c r="B664" s="4" t="s">
        <v>7704</v>
      </c>
      <c r="C664" s="4"/>
    </row>
    <row r="665" ht="25.5" customHeight="1" spans="1:3">
      <c r="A665" s="4">
        <v>220402</v>
      </c>
      <c r="B665" s="4" t="s">
        <v>7705</v>
      </c>
      <c r="C665" s="4"/>
    </row>
    <row r="666" ht="25.5" customHeight="1" spans="1:3">
      <c r="A666" s="4">
        <v>220403</v>
      </c>
      <c r="B666" s="4" t="s">
        <v>7706</v>
      </c>
      <c r="C666" s="4"/>
    </row>
    <row r="667" ht="25.5" customHeight="1" spans="1:3">
      <c r="A667" s="4">
        <v>220421</v>
      </c>
      <c r="B667" s="4" t="s">
        <v>7707</v>
      </c>
      <c r="C667" s="4"/>
    </row>
    <row r="668" ht="25.5" customHeight="1" spans="1:3">
      <c r="A668" s="4">
        <v>220422</v>
      </c>
      <c r="B668" s="4" t="s">
        <v>7708</v>
      </c>
      <c r="C668" s="4"/>
    </row>
    <row r="669" spans="1:3">
      <c r="A669" s="4">
        <v>220500</v>
      </c>
      <c r="B669" s="4" t="s">
        <v>7709</v>
      </c>
      <c r="C669" s="4"/>
    </row>
    <row r="670" ht="25.5" customHeight="1" spans="1:3">
      <c r="A670" s="4">
        <v>220501</v>
      </c>
      <c r="B670" s="4" t="s">
        <v>7710</v>
      </c>
      <c r="C670" s="4"/>
    </row>
    <row r="671" ht="25.5" customHeight="1" spans="1:3">
      <c r="A671" s="4">
        <v>220502</v>
      </c>
      <c r="B671" s="4" t="s">
        <v>7711</v>
      </c>
      <c r="C671" s="4"/>
    </row>
    <row r="672" ht="25.5" customHeight="1" spans="1:3">
      <c r="A672" s="4">
        <v>220503</v>
      </c>
      <c r="B672" s="4" t="s">
        <v>7712</v>
      </c>
      <c r="C672" s="4"/>
    </row>
    <row r="673" ht="25.5" customHeight="1" spans="1:3">
      <c r="A673" s="4">
        <v>220521</v>
      </c>
      <c r="B673" s="4" t="s">
        <v>7713</v>
      </c>
      <c r="C673" s="4"/>
    </row>
    <row r="674" ht="25.5" customHeight="1" spans="1:3">
      <c r="A674" s="4">
        <v>220523</v>
      </c>
      <c r="B674" s="4" t="s">
        <v>7714</v>
      </c>
      <c r="C674" s="4"/>
    </row>
    <row r="675" ht="25.5" customHeight="1" spans="1:3">
      <c r="A675" s="4">
        <v>220524</v>
      </c>
      <c r="B675" s="4" t="s">
        <v>7715</v>
      </c>
      <c r="C675" s="4"/>
    </row>
    <row r="676" ht="25.5" customHeight="1" spans="1:3">
      <c r="A676" s="4">
        <v>220581</v>
      </c>
      <c r="B676" s="4" t="s">
        <v>7716</v>
      </c>
      <c r="C676" s="4"/>
    </row>
    <row r="677" ht="25.5" customHeight="1" spans="1:3">
      <c r="A677" s="4">
        <v>220582</v>
      </c>
      <c r="B677" s="4" t="s">
        <v>7717</v>
      </c>
      <c r="C677" s="4"/>
    </row>
    <row r="678" spans="1:3">
      <c r="A678" s="4">
        <v>220600</v>
      </c>
      <c r="B678" s="4" t="s">
        <v>7718</v>
      </c>
      <c r="C678" s="4"/>
    </row>
    <row r="679" ht="25.5" customHeight="1" spans="1:3">
      <c r="A679" s="4">
        <v>220601</v>
      </c>
      <c r="B679" s="4" t="s">
        <v>7719</v>
      </c>
      <c r="C679" s="4"/>
    </row>
    <row r="680" ht="25.5" customHeight="1" spans="1:3">
      <c r="A680" s="4">
        <v>220602</v>
      </c>
      <c r="B680" s="4" t="s">
        <v>7720</v>
      </c>
      <c r="C680" s="4"/>
    </row>
    <row r="681" ht="25.5" customHeight="1" spans="1:3">
      <c r="A681" s="4">
        <v>220605</v>
      </c>
      <c r="B681" s="4" t="s">
        <v>7721</v>
      </c>
      <c r="C681" s="4"/>
    </row>
    <row r="682" ht="25.5" customHeight="1" spans="1:3">
      <c r="A682" s="4">
        <v>220621</v>
      </c>
      <c r="B682" s="4" t="s">
        <v>7722</v>
      </c>
      <c r="C682" s="4"/>
    </row>
    <row r="683" ht="25.5" customHeight="1" spans="1:3">
      <c r="A683" s="4">
        <v>220622</v>
      </c>
      <c r="B683" s="4" t="s">
        <v>7723</v>
      </c>
      <c r="C683" s="4"/>
    </row>
    <row r="684" ht="38.25" customHeight="1" spans="1:3">
      <c r="A684" s="4">
        <v>220623</v>
      </c>
      <c r="B684" s="4" t="s">
        <v>7724</v>
      </c>
      <c r="C684" s="4"/>
    </row>
    <row r="685" ht="25.5" customHeight="1" spans="1:3">
      <c r="A685" s="4">
        <v>220681</v>
      </c>
      <c r="B685" s="4" t="s">
        <v>7725</v>
      </c>
      <c r="C685" s="4"/>
    </row>
    <row r="686" spans="1:3">
      <c r="A686" s="4">
        <v>220700</v>
      </c>
      <c r="B686" s="4" t="s">
        <v>7726</v>
      </c>
      <c r="C686" s="4"/>
    </row>
    <row r="687" ht="25.5" customHeight="1" spans="1:3">
      <c r="A687" s="4">
        <v>220701</v>
      </c>
      <c r="B687" s="4" t="s">
        <v>7727</v>
      </c>
      <c r="C687" s="4"/>
    </row>
    <row r="688" ht="25.5" customHeight="1" spans="1:3">
      <c r="A688" s="4">
        <v>220702</v>
      </c>
      <c r="B688" s="4" t="s">
        <v>7728</v>
      </c>
      <c r="C688" s="4"/>
    </row>
    <row r="689" ht="51" customHeight="1" spans="1:3">
      <c r="A689" s="4">
        <v>220721</v>
      </c>
      <c r="B689" s="4" t="s">
        <v>7729</v>
      </c>
      <c r="C689" s="4"/>
    </row>
    <row r="690" ht="25.5" customHeight="1" spans="1:3">
      <c r="A690" s="4">
        <v>220722</v>
      </c>
      <c r="B690" s="4" t="s">
        <v>7730</v>
      </c>
      <c r="C690" s="4"/>
    </row>
    <row r="691" ht="25.5" customHeight="1" spans="1:3">
      <c r="A691" s="4">
        <v>220723</v>
      </c>
      <c r="B691" s="4" t="s">
        <v>7731</v>
      </c>
      <c r="C691" s="4"/>
    </row>
    <row r="692" ht="25.5" customHeight="1" spans="1:3">
      <c r="A692" s="4">
        <v>220781</v>
      </c>
      <c r="B692" s="4" t="s">
        <v>7732</v>
      </c>
      <c r="C692" s="4"/>
    </row>
    <row r="693" spans="1:3">
      <c r="A693" s="4">
        <v>220800</v>
      </c>
      <c r="B693" s="4" t="s">
        <v>7733</v>
      </c>
      <c r="C693" s="4"/>
    </row>
    <row r="694" ht="25.5" customHeight="1" spans="1:3">
      <c r="A694" s="4">
        <v>220801</v>
      </c>
      <c r="B694" s="4" t="s">
        <v>7734</v>
      </c>
      <c r="C694" s="4"/>
    </row>
    <row r="695" ht="25.5" customHeight="1" spans="1:3">
      <c r="A695" s="4">
        <v>220802</v>
      </c>
      <c r="B695" s="4" t="s">
        <v>7735</v>
      </c>
      <c r="C695" s="4"/>
    </row>
    <row r="696" ht="25.5" customHeight="1" spans="1:3">
      <c r="A696" s="4">
        <v>220821</v>
      </c>
      <c r="B696" s="4" t="s">
        <v>7736</v>
      </c>
      <c r="C696" s="4"/>
    </row>
    <row r="697" ht="25.5" customHeight="1" spans="1:3">
      <c r="A697" s="4">
        <v>220822</v>
      </c>
      <c r="B697" s="4" t="s">
        <v>7737</v>
      </c>
      <c r="C697" s="4"/>
    </row>
    <row r="698" ht="25.5" customHeight="1" spans="1:3">
      <c r="A698" s="4">
        <v>220881</v>
      </c>
      <c r="B698" s="4" t="s">
        <v>7738</v>
      </c>
      <c r="C698" s="4"/>
    </row>
    <row r="699" ht="25.5" customHeight="1" spans="1:3">
      <c r="A699" s="4">
        <v>220882</v>
      </c>
      <c r="B699" s="4" t="s">
        <v>7739</v>
      </c>
      <c r="C699" s="4"/>
    </row>
    <row r="700" ht="38.25" customHeight="1" spans="1:3">
      <c r="A700" s="4">
        <v>222400</v>
      </c>
      <c r="B700" s="4" t="s">
        <v>7740</v>
      </c>
      <c r="C700" s="4"/>
    </row>
    <row r="701" ht="25.5" customHeight="1" spans="1:3">
      <c r="A701" s="4">
        <v>222401</v>
      </c>
      <c r="B701" s="4" t="s">
        <v>7741</v>
      </c>
      <c r="C701" s="4"/>
    </row>
    <row r="702" ht="25.5" customHeight="1" spans="1:3">
      <c r="A702" s="4">
        <v>222402</v>
      </c>
      <c r="B702" s="4" t="s">
        <v>7742</v>
      </c>
      <c r="C702" s="4"/>
    </row>
    <row r="703" ht="25.5" customHeight="1" spans="1:3">
      <c r="A703" s="4">
        <v>222403</v>
      </c>
      <c r="B703" s="4" t="s">
        <v>7743</v>
      </c>
      <c r="C703" s="4"/>
    </row>
    <row r="704" ht="25.5" customHeight="1" spans="1:3">
      <c r="A704" s="4">
        <v>222404</v>
      </c>
      <c r="B704" s="4" t="s">
        <v>7744</v>
      </c>
      <c r="C704" s="4"/>
    </row>
    <row r="705" ht="25.5" customHeight="1" spans="1:3">
      <c r="A705" s="4">
        <v>222405</v>
      </c>
      <c r="B705" s="4" t="s">
        <v>7745</v>
      </c>
      <c r="C705" s="4"/>
    </row>
    <row r="706" ht="25.5" customHeight="1" spans="1:3">
      <c r="A706" s="4">
        <v>222406</v>
      </c>
      <c r="B706" s="4" t="s">
        <v>7746</v>
      </c>
      <c r="C706" s="4"/>
    </row>
    <row r="707" ht="25.5" customHeight="1" spans="1:3">
      <c r="A707" s="4">
        <v>222424</v>
      </c>
      <c r="B707" s="4" t="s">
        <v>7747</v>
      </c>
      <c r="C707" s="4"/>
    </row>
    <row r="708" ht="25.5" customHeight="1" spans="1:3">
      <c r="A708" s="4">
        <v>222426</v>
      </c>
      <c r="B708" s="4" t="s">
        <v>7748</v>
      </c>
      <c r="C708" s="4"/>
    </row>
    <row r="709" spans="1:3">
      <c r="A709" s="4">
        <v>230000</v>
      </c>
      <c r="B709" s="4" t="s">
        <v>7749</v>
      </c>
      <c r="C709" s="4"/>
    </row>
    <row r="710" ht="25.5" customHeight="1" spans="1:3">
      <c r="A710" s="4">
        <v>230100</v>
      </c>
      <c r="B710" s="4" t="s">
        <v>7750</v>
      </c>
      <c r="C710" s="4"/>
    </row>
    <row r="711" ht="25.5" customHeight="1" spans="1:3">
      <c r="A711" s="4">
        <v>230101</v>
      </c>
      <c r="B711" s="4" t="s">
        <v>7751</v>
      </c>
      <c r="C711" s="4"/>
    </row>
    <row r="712" ht="25.5" customHeight="1" spans="1:3">
      <c r="A712" s="4">
        <v>230102</v>
      </c>
      <c r="B712" s="4" t="s">
        <v>7752</v>
      </c>
      <c r="C712" s="4"/>
    </row>
    <row r="713" ht="25.5" customHeight="1" spans="1:3">
      <c r="A713" s="4">
        <v>230103</v>
      </c>
      <c r="B713" s="4" t="s">
        <v>7753</v>
      </c>
      <c r="C713" s="4"/>
    </row>
    <row r="714" ht="25.5" customHeight="1" spans="1:3">
      <c r="A714" s="4">
        <v>230104</v>
      </c>
      <c r="B714" s="4" t="s">
        <v>7754</v>
      </c>
      <c r="C714" s="4"/>
    </row>
    <row r="715" ht="25.5" customHeight="1" spans="1:3">
      <c r="A715" s="4">
        <v>230108</v>
      </c>
      <c r="B715" s="4" t="s">
        <v>7755</v>
      </c>
      <c r="C715" s="4"/>
    </row>
    <row r="716" ht="25.5" customHeight="1" spans="1:3">
      <c r="A716" s="4">
        <v>230109</v>
      </c>
      <c r="B716" s="4" t="s">
        <v>7756</v>
      </c>
      <c r="C716" s="4"/>
    </row>
    <row r="717" ht="25.5" customHeight="1" spans="1:3">
      <c r="A717" s="4">
        <v>230110</v>
      </c>
      <c r="B717" s="4" t="s">
        <v>7757</v>
      </c>
      <c r="C717" s="4"/>
    </row>
    <row r="718" ht="25.5" customHeight="1" spans="1:3">
      <c r="A718" s="4">
        <v>230111</v>
      </c>
      <c r="B718" s="4" t="s">
        <v>7758</v>
      </c>
      <c r="C718" s="4"/>
    </row>
    <row r="719" ht="25.5" customHeight="1" spans="1:3">
      <c r="A719" s="4">
        <v>230112</v>
      </c>
      <c r="B719" s="4" t="s">
        <v>7759</v>
      </c>
      <c r="C719" s="4"/>
    </row>
    <row r="720" ht="25.5" customHeight="1" spans="1:3">
      <c r="A720" s="4">
        <v>230123</v>
      </c>
      <c r="B720" s="4" t="s">
        <v>7760</v>
      </c>
      <c r="C720" s="4"/>
    </row>
    <row r="721" ht="25.5" customHeight="1" spans="1:3">
      <c r="A721" s="4">
        <v>230124</v>
      </c>
      <c r="B721" s="4" t="s">
        <v>7761</v>
      </c>
      <c r="C721" s="4"/>
    </row>
    <row r="722" spans="1:3">
      <c r="A722" s="4">
        <v>230125</v>
      </c>
      <c r="B722" s="4" t="s">
        <v>7762</v>
      </c>
      <c r="C722" s="4"/>
    </row>
    <row r="723" ht="25.5" customHeight="1" spans="1:3">
      <c r="A723" s="4">
        <v>230126</v>
      </c>
      <c r="B723" s="4" t="s">
        <v>7763</v>
      </c>
      <c r="C723" s="4"/>
    </row>
    <row r="724" ht="25.5" customHeight="1" spans="1:3">
      <c r="A724" s="4">
        <v>230127</v>
      </c>
      <c r="B724" s="4" t="s">
        <v>7764</v>
      </c>
      <c r="C724" s="4"/>
    </row>
    <row r="725" ht="25.5" customHeight="1" spans="1:3">
      <c r="A725" s="4">
        <v>230128</v>
      </c>
      <c r="B725" s="4" t="s">
        <v>7765</v>
      </c>
      <c r="C725" s="4"/>
    </row>
    <row r="726" ht="25.5" customHeight="1" spans="1:3">
      <c r="A726" s="4">
        <v>230129</v>
      </c>
      <c r="B726" s="4" t="s">
        <v>7766</v>
      </c>
      <c r="C726" s="4"/>
    </row>
    <row r="727" ht="25.5" customHeight="1" spans="1:3">
      <c r="A727" s="4">
        <v>230182</v>
      </c>
      <c r="B727" s="4" t="s">
        <v>7767</v>
      </c>
      <c r="C727" s="4"/>
    </row>
    <row r="728" ht="25.5" customHeight="1" spans="1:3">
      <c r="A728" s="4">
        <v>230183</v>
      </c>
      <c r="B728" s="4" t="s">
        <v>7768</v>
      </c>
      <c r="C728" s="4"/>
    </row>
    <row r="729" ht="25.5" customHeight="1" spans="1:3">
      <c r="A729" s="4">
        <v>230184</v>
      </c>
      <c r="B729" s="4" t="s">
        <v>7769</v>
      </c>
      <c r="C729" s="4"/>
    </row>
    <row r="730" ht="25.5" customHeight="1" spans="1:3">
      <c r="A730" s="4">
        <v>230200</v>
      </c>
      <c r="B730" s="4" t="s">
        <v>7770</v>
      </c>
      <c r="C730" s="4"/>
    </row>
    <row r="731" ht="25.5" customHeight="1" spans="1:3">
      <c r="A731" s="4">
        <v>230201</v>
      </c>
      <c r="B731" s="4" t="s">
        <v>7771</v>
      </c>
      <c r="C731" s="4"/>
    </row>
    <row r="732" ht="25.5" customHeight="1" spans="1:3">
      <c r="A732" s="4">
        <v>230202</v>
      </c>
      <c r="B732" s="4" t="s">
        <v>7772</v>
      </c>
      <c r="C732" s="4"/>
    </row>
    <row r="733" ht="25.5" customHeight="1" spans="1:3">
      <c r="A733" s="4">
        <v>230203</v>
      </c>
      <c r="B733" s="4" t="s">
        <v>7773</v>
      </c>
      <c r="C733" s="4"/>
    </row>
    <row r="734" ht="25.5" customHeight="1" spans="1:3">
      <c r="A734" s="4">
        <v>230204</v>
      </c>
      <c r="B734" s="4" t="s">
        <v>7774</v>
      </c>
      <c r="C734" s="4"/>
    </row>
    <row r="735" ht="25.5" customHeight="1" spans="1:3">
      <c r="A735" s="4">
        <v>230205</v>
      </c>
      <c r="B735" s="4" t="s">
        <v>7775</v>
      </c>
      <c r="C735" s="4"/>
    </row>
    <row r="736" ht="25.5" customHeight="1" spans="1:3">
      <c r="A736" s="4">
        <v>230206</v>
      </c>
      <c r="B736" s="4" t="s">
        <v>7776</v>
      </c>
      <c r="C736" s="4"/>
    </row>
    <row r="737" ht="25.5" customHeight="1" spans="1:3">
      <c r="A737" s="4">
        <v>230207</v>
      </c>
      <c r="B737" s="4" t="s">
        <v>7777</v>
      </c>
      <c r="C737" s="4"/>
    </row>
    <row r="738" ht="38.25" customHeight="1" spans="1:3">
      <c r="A738" s="4">
        <v>230208</v>
      </c>
      <c r="B738" s="4" t="s">
        <v>7778</v>
      </c>
      <c r="C738" s="4"/>
    </row>
    <row r="739" ht="25.5" customHeight="1" spans="1:3">
      <c r="A739" s="4">
        <v>230221</v>
      </c>
      <c r="B739" s="4" t="s">
        <v>7779</v>
      </c>
      <c r="C739" s="4"/>
    </row>
    <row r="740" ht="25.5" customHeight="1" spans="1:3">
      <c r="A740" s="4">
        <v>230223</v>
      </c>
      <c r="B740" s="4" t="s">
        <v>7780</v>
      </c>
      <c r="C740" s="4"/>
    </row>
    <row r="741" ht="25.5" customHeight="1" spans="1:3">
      <c r="A741" s="4">
        <v>230224</v>
      </c>
      <c r="B741" s="4" t="s">
        <v>7781</v>
      </c>
      <c r="C741" s="4"/>
    </row>
    <row r="742" ht="25.5" customHeight="1" spans="1:3">
      <c r="A742" s="4">
        <v>230225</v>
      </c>
      <c r="B742" s="4" t="s">
        <v>7782</v>
      </c>
      <c r="C742" s="4"/>
    </row>
    <row r="743" ht="25.5" customHeight="1" spans="1:3">
      <c r="A743" s="4">
        <v>230227</v>
      </c>
      <c r="B743" s="4" t="s">
        <v>7783</v>
      </c>
      <c r="C743" s="4"/>
    </row>
    <row r="744" ht="25.5" customHeight="1" spans="1:3">
      <c r="A744" s="4">
        <v>230229</v>
      </c>
      <c r="B744" s="4" t="s">
        <v>7784</v>
      </c>
      <c r="C744" s="4"/>
    </row>
    <row r="745" ht="25.5" customHeight="1" spans="1:3">
      <c r="A745" s="4">
        <v>230230</v>
      </c>
      <c r="B745" s="4" t="s">
        <v>7785</v>
      </c>
      <c r="C745" s="4"/>
    </row>
    <row r="746" ht="25.5" customHeight="1" spans="1:3">
      <c r="A746" s="4">
        <v>230231</v>
      </c>
      <c r="B746" s="4" t="s">
        <v>7786</v>
      </c>
      <c r="C746" s="4"/>
    </row>
    <row r="747" ht="25.5" customHeight="1" spans="1:3">
      <c r="A747" s="4">
        <v>230281</v>
      </c>
      <c r="B747" s="4" t="s">
        <v>7787</v>
      </c>
      <c r="C747" s="4"/>
    </row>
    <row r="748" spans="1:3">
      <c r="A748" s="4">
        <v>230300</v>
      </c>
      <c r="B748" s="4" t="s">
        <v>7788</v>
      </c>
      <c r="C748" s="4"/>
    </row>
    <row r="749" ht="25.5" customHeight="1" spans="1:3">
      <c r="A749" s="4">
        <v>230301</v>
      </c>
      <c r="B749" s="4" t="s">
        <v>7789</v>
      </c>
      <c r="C749" s="4"/>
    </row>
    <row r="750" ht="25.5" customHeight="1" spans="1:3">
      <c r="A750" s="4">
        <v>230302</v>
      </c>
      <c r="B750" s="4" t="s">
        <v>7790</v>
      </c>
      <c r="C750" s="4"/>
    </row>
    <row r="751" ht="25.5" customHeight="1" spans="1:3">
      <c r="A751" s="4">
        <v>230303</v>
      </c>
      <c r="B751" s="4" t="s">
        <v>7791</v>
      </c>
      <c r="C751" s="4"/>
    </row>
    <row r="752" ht="25.5" customHeight="1" spans="1:3">
      <c r="A752" s="4">
        <v>230304</v>
      </c>
      <c r="B752" s="4" t="s">
        <v>7792</v>
      </c>
      <c r="C752" s="4"/>
    </row>
    <row r="753" ht="25.5" customHeight="1" spans="1:3">
      <c r="A753" s="4">
        <v>230305</v>
      </c>
      <c r="B753" s="4" t="s">
        <v>7793</v>
      </c>
      <c r="C753" s="4"/>
    </row>
    <row r="754" ht="25.5" customHeight="1" spans="1:3">
      <c r="A754" s="4">
        <v>230306</v>
      </c>
      <c r="B754" s="4" t="s">
        <v>7794</v>
      </c>
      <c r="C754" s="4"/>
    </row>
    <row r="755" ht="25.5" customHeight="1" spans="1:3">
      <c r="A755" s="4">
        <v>230307</v>
      </c>
      <c r="B755" s="4" t="s">
        <v>7795</v>
      </c>
      <c r="C755" s="4"/>
    </row>
    <row r="756" ht="25.5" customHeight="1" spans="1:3">
      <c r="A756" s="4">
        <v>230321</v>
      </c>
      <c r="B756" s="4" t="s">
        <v>7796</v>
      </c>
      <c r="C756" s="4"/>
    </row>
    <row r="757" ht="25.5" customHeight="1" spans="1:3">
      <c r="A757" s="4">
        <v>230381</v>
      </c>
      <c r="B757" s="4" t="s">
        <v>7797</v>
      </c>
      <c r="C757" s="4"/>
    </row>
    <row r="758" ht="25.5" customHeight="1" spans="1:3">
      <c r="A758" s="4">
        <v>230382</v>
      </c>
      <c r="B758" s="4" t="s">
        <v>7798</v>
      </c>
      <c r="C758" s="4"/>
    </row>
    <row r="759" spans="1:3">
      <c r="A759" s="4">
        <v>230400</v>
      </c>
      <c r="B759" s="4" t="s">
        <v>7799</v>
      </c>
      <c r="C759" s="4"/>
    </row>
    <row r="760" ht="25.5" customHeight="1" spans="1:3">
      <c r="A760" s="4">
        <v>230401</v>
      </c>
      <c r="B760" s="4" t="s">
        <v>7800</v>
      </c>
      <c r="C760" s="4"/>
    </row>
    <row r="761" ht="25.5" customHeight="1" spans="1:3">
      <c r="A761" s="4">
        <v>230402</v>
      </c>
      <c r="B761" s="4" t="s">
        <v>7801</v>
      </c>
      <c r="C761" s="4"/>
    </row>
    <row r="762" ht="25.5" customHeight="1" spans="1:3">
      <c r="A762" s="4">
        <v>230403</v>
      </c>
      <c r="B762" s="4" t="s">
        <v>7802</v>
      </c>
      <c r="C762" s="4"/>
    </row>
    <row r="763" ht="25.5" customHeight="1" spans="1:3">
      <c r="A763" s="4">
        <v>230404</v>
      </c>
      <c r="B763" s="4" t="s">
        <v>7803</v>
      </c>
      <c r="C763" s="4"/>
    </row>
    <row r="764" ht="25.5" customHeight="1" spans="1:3">
      <c r="A764" s="4">
        <v>230405</v>
      </c>
      <c r="B764" s="4" t="s">
        <v>7804</v>
      </c>
      <c r="C764" s="4"/>
    </row>
    <row r="765" ht="25.5" customHeight="1" spans="1:3">
      <c r="A765" s="4">
        <v>230406</v>
      </c>
      <c r="B765" s="4" t="s">
        <v>7805</v>
      </c>
      <c r="C765" s="4"/>
    </row>
    <row r="766" ht="25.5" customHeight="1" spans="1:3">
      <c r="A766" s="4">
        <v>230407</v>
      </c>
      <c r="B766" s="4" t="s">
        <v>7806</v>
      </c>
      <c r="C766" s="4"/>
    </row>
    <row r="767" ht="25.5" customHeight="1" spans="1:3">
      <c r="A767" s="4">
        <v>230421</v>
      </c>
      <c r="B767" s="4" t="s">
        <v>7807</v>
      </c>
      <c r="C767" s="4"/>
    </row>
    <row r="768" ht="25.5" customHeight="1" spans="1:3">
      <c r="A768" s="4">
        <v>230422</v>
      </c>
      <c r="B768" s="4" t="s">
        <v>7808</v>
      </c>
      <c r="C768" s="4"/>
    </row>
    <row r="769" ht="25.5" customHeight="1" spans="1:3">
      <c r="A769" s="4">
        <v>230500</v>
      </c>
      <c r="B769" s="4" t="s">
        <v>7809</v>
      </c>
      <c r="C769" s="4"/>
    </row>
    <row r="770" ht="25.5" customHeight="1" spans="1:3">
      <c r="A770" s="4">
        <v>230501</v>
      </c>
      <c r="B770" s="4" t="s">
        <v>7810</v>
      </c>
      <c r="C770" s="4"/>
    </row>
    <row r="771" ht="25.5" customHeight="1" spans="1:3">
      <c r="A771" s="4">
        <v>230502</v>
      </c>
      <c r="B771" s="4" t="s">
        <v>7811</v>
      </c>
      <c r="C771" s="4"/>
    </row>
    <row r="772" ht="25.5" customHeight="1" spans="1:3">
      <c r="A772" s="4">
        <v>230503</v>
      </c>
      <c r="B772" s="4" t="s">
        <v>7812</v>
      </c>
      <c r="C772" s="4"/>
    </row>
    <row r="773" ht="25.5" customHeight="1" spans="1:3">
      <c r="A773" s="4">
        <v>230505</v>
      </c>
      <c r="B773" s="4" t="s">
        <v>7813</v>
      </c>
      <c r="C773" s="4"/>
    </row>
    <row r="774" ht="25.5" customHeight="1" spans="1:3">
      <c r="A774" s="4">
        <v>230506</v>
      </c>
      <c r="B774" s="4" t="s">
        <v>7814</v>
      </c>
      <c r="C774" s="4"/>
    </row>
    <row r="775" ht="25.5" customHeight="1" spans="1:3">
      <c r="A775" s="4">
        <v>230521</v>
      </c>
      <c r="B775" s="4" t="s">
        <v>7815</v>
      </c>
      <c r="C775" s="4"/>
    </row>
    <row r="776" ht="25.5" customHeight="1" spans="1:3">
      <c r="A776" s="4">
        <v>230522</v>
      </c>
      <c r="B776" s="4" t="s">
        <v>7816</v>
      </c>
      <c r="C776" s="4"/>
    </row>
    <row r="777" ht="25.5" customHeight="1" spans="1:3">
      <c r="A777" s="4">
        <v>230523</v>
      </c>
      <c r="B777" s="4" t="s">
        <v>7817</v>
      </c>
      <c r="C777" s="4"/>
    </row>
    <row r="778" ht="25.5" customHeight="1" spans="1:3">
      <c r="A778" s="4">
        <v>230524</v>
      </c>
      <c r="B778" s="4" t="s">
        <v>7818</v>
      </c>
      <c r="C778" s="4"/>
    </row>
    <row r="779" spans="1:3">
      <c r="A779" s="4">
        <v>230600</v>
      </c>
      <c r="B779" s="4" t="s">
        <v>7819</v>
      </c>
      <c r="C779" s="4"/>
    </row>
    <row r="780" ht="25.5" customHeight="1" spans="1:3">
      <c r="A780" s="4">
        <v>230601</v>
      </c>
      <c r="B780" s="4" t="s">
        <v>7820</v>
      </c>
      <c r="C780" s="4"/>
    </row>
    <row r="781" ht="25.5" customHeight="1" spans="1:3">
      <c r="A781" s="4">
        <v>230602</v>
      </c>
      <c r="B781" s="4" t="s">
        <v>7821</v>
      </c>
      <c r="C781" s="4"/>
    </row>
    <row r="782" ht="25.5" customHeight="1" spans="1:3">
      <c r="A782" s="4">
        <v>230603</v>
      </c>
      <c r="B782" s="4" t="s">
        <v>7822</v>
      </c>
      <c r="C782" s="4"/>
    </row>
    <row r="783" ht="25.5" customHeight="1" spans="1:3">
      <c r="A783" s="4">
        <v>230604</v>
      </c>
      <c r="B783" s="4" t="s">
        <v>7823</v>
      </c>
      <c r="C783" s="4"/>
    </row>
    <row r="784" ht="25.5" customHeight="1" spans="1:3">
      <c r="A784" s="4">
        <v>230605</v>
      </c>
      <c r="B784" s="4" t="s">
        <v>7824</v>
      </c>
      <c r="C784" s="4"/>
    </row>
    <row r="785" ht="25.5" customHeight="1" spans="1:3">
      <c r="A785" s="4">
        <v>230606</v>
      </c>
      <c r="B785" s="4" t="s">
        <v>7825</v>
      </c>
      <c r="C785" s="4"/>
    </row>
    <row r="786" ht="25.5" customHeight="1" spans="1:3">
      <c r="A786" s="4">
        <v>230621</v>
      </c>
      <c r="B786" s="4" t="s">
        <v>7826</v>
      </c>
      <c r="C786" s="4"/>
    </row>
    <row r="787" ht="25.5" customHeight="1" spans="1:3">
      <c r="A787" s="4">
        <v>230622</v>
      </c>
      <c r="B787" s="4" t="s">
        <v>7827</v>
      </c>
      <c r="C787" s="4"/>
    </row>
    <row r="788" ht="25.5" customHeight="1" spans="1:3">
      <c r="A788" s="4">
        <v>230623</v>
      </c>
      <c r="B788" s="4" t="s">
        <v>7828</v>
      </c>
      <c r="C788" s="4"/>
    </row>
    <row r="789" ht="38.25" customHeight="1" spans="1:3">
      <c r="A789" s="4">
        <v>230624</v>
      </c>
      <c r="B789" s="4" t="s">
        <v>7829</v>
      </c>
      <c r="C789" s="4"/>
    </row>
    <row r="790" spans="1:3">
      <c r="A790" s="4">
        <v>230700</v>
      </c>
      <c r="B790" s="4" t="s">
        <v>7830</v>
      </c>
      <c r="C790" s="4"/>
    </row>
    <row r="791" ht="25.5" customHeight="1" spans="1:3">
      <c r="A791" s="4">
        <v>230701</v>
      </c>
      <c r="B791" s="4" t="s">
        <v>7831</v>
      </c>
      <c r="C791" s="4"/>
    </row>
    <row r="792" ht="25.5" customHeight="1" spans="1:3">
      <c r="A792" s="4">
        <v>230702</v>
      </c>
      <c r="B792" s="4" t="s">
        <v>7832</v>
      </c>
      <c r="C792" s="4"/>
    </row>
    <row r="793" ht="25.5" customHeight="1" spans="1:3">
      <c r="A793" s="4">
        <v>230703</v>
      </c>
      <c r="B793" s="4" t="s">
        <v>7833</v>
      </c>
      <c r="C793" s="4"/>
    </row>
    <row r="794" ht="25.5" customHeight="1" spans="1:3">
      <c r="A794" s="4">
        <v>230704</v>
      </c>
      <c r="B794" s="4" t="s">
        <v>7834</v>
      </c>
      <c r="C794" s="4"/>
    </row>
    <row r="795" ht="25.5" customHeight="1" spans="1:3">
      <c r="A795" s="4">
        <v>230705</v>
      </c>
      <c r="B795" s="4" t="s">
        <v>7835</v>
      </c>
      <c r="C795" s="4"/>
    </row>
    <row r="796" ht="25.5" customHeight="1" spans="1:3">
      <c r="A796" s="4">
        <v>230706</v>
      </c>
      <c r="B796" s="4" t="s">
        <v>7836</v>
      </c>
      <c r="C796" s="4"/>
    </row>
    <row r="797" ht="25.5" customHeight="1" spans="1:3">
      <c r="A797" s="4">
        <v>230707</v>
      </c>
      <c r="B797" s="4" t="s">
        <v>7837</v>
      </c>
      <c r="C797" s="4"/>
    </row>
    <row r="798" ht="25.5" customHeight="1" spans="1:3">
      <c r="A798" s="4">
        <v>230708</v>
      </c>
      <c r="B798" s="4" t="s">
        <v>7838</v>
      </c>
      <c r="C798" s="4"/>
    </row>
    <row r="799" ht="25.5" customHeight="1" spans="1:3">
      <c r="A799" s="4">
        <v>230709</v>
      </c>
      <c r="B799" s="4" t="s">
        <v>7839</v>
      </c>
      <c r="C799" s="4"/>
    </row>
    <row r="800" ht="25.5" customHeight="1" spans="1:3">
      <c r="A800" s="4">
        <v>230710</v>
      </c>
      <c r="B800" s="4" t="s">
        <v>7840</v>
      </c>
      <c r="C800" s="4"/>
    </row>
    <row r="801" ht="25.5" customHeight="1" spans="1:3">
      <c r="A801" s="4">
        <v>230711</v>
      </c>
      <c r="B801" s="4" t="s">
        <v>7841</v>
      </c>
      <c r="C801" s="4"/>
    </row>
    <row r="802" ht="25.5" customHeight="1" spans="1:3">
      <c r="A802" s="4">
        <v>230712</v>
      </c>
      <c r="B802" s="4" t="s">
        <v>7842</v>
      </c>
      <c r="C802" s="4"/>
    </row>
    <row r="803" ht="25.5" customHeight="1" spans="1:3">
      <c r="A803" s="4">
        <v>230713</v>
      </c>
      <c r="B803" s="4" t="s">
        <v>7843</v>
      </c>
      <c r="C803" s="4"/>
    </row>
    <row r="804" ht="25.5" customHeight="1" spans="1:3">
      <c r="A804" s="4">
        <v>230714</v>
      </c>
      <c r="B804" s="4" t="s">
        <v>7844</v>
      </c>
      <c r="C804" s="4"/>
    </row>
    <row r="805" ht="25.5" customHeight="1" spans="1:3">
      <c r="A805" s="4">
        <v>230715</v>
      </c>
      <c r="B805" s="4" t="s">
        <v>7845</v>
      </c>
      <c r="C805" s="4"/>
    </row>
    <row r="806" ht="25.5" customHeight="1" spans="1:3">
      <c r="A806" s="4">
        <v>230716</v>
      </c>
      <c r="B806" s="4" t="s">
        <v>7846</v>
      </c>
      <c r="C806" s="4"/>
    </row>
    <row r="807" ht="25.5" customHeight="1" spans="1:3">
      <c r="A807" s="4">
        <v>230722</v>
      </c>
      <c r="B807" s="4" t="s">
        <v>7847</v>
      </c>
      <c r="C807" s="4"/>
    </row>
    <row r="808" ht="25.5" customHeight="1" spans="1:3">
      <c r="A808" s="4">
        <v>230781</v>
      </c>
      <c r="B808" s="4" t="s">
        <v>7848</v>
      </c>
      <c r="C808" s="4"/>
    </row>
    <row r="809" ht="25.5" customHeight="1" spans="1:3">
      <c r="A809" s="4">
        <v>230800</v>
      </c>
      <c r="B809" s="4" t="s">
        <v>7849</v>
      </c>
      <c r="C809" s="4"/>
    </row>
    <row r="810" ht="25.5" customHeight="1" spans="1:3">
      <c r="A810" s="4">
        <v>230801</v>
      </c>
      <c r="B810" s="4" t="s">
        <v>7850</v>
      </c>
      <c r="C810" s="4"/>
    </row>
    <row r="811" ht="25.5" customHeight="1" spans="1:3">
      <c r="A811" s="4">
        <v>230803</v>
      </c>
      <c r="B811" s="4" t="s">
        <v>7851</v>
      </c>
      <c r="C811" s="4"/>
    </row>
    <row r="812" ht="25.5" customHeight="1" spans="1:3">
      <c r="A812" s="4">
        <v>230804</v>
      </c>
      <c r="B812" s="4" t="s">
        <v>7852</v>
      </c>
      <c r="C812" s="4"/>
    </row>
    <row r="813" ht="25.5" customHeight="1" spans="1:3">
      <c r="A813" s="4">
        <v>230805</v>
      </c>
      <c r="B813" s="4" t="s">
        <v>7853</v>
      </c>
      <c r="C813" s="4"/>
    </row>
    <row r="814" spans="1:3">
      <c r="A814" s="4">
        <v>230811</v>
      </c>
      <c r="B814" s="4" t="s">
        <v>7854</v>
      </c>
      <c r="C814" s="4"/>
    </row>
    <row r="815" ht="25.5" customHeight="1" spans="1:3">
      <c r="A815" s="4">
        <v>230822</v>
      </c>
      <c r="B815" s="4" t="s">
        <v>7855</v>
      </c>
      <c r="C815" s="4"/>
    </row>
    <row r="816" ht="25.5" customHeight="1" spans="1:3">
      <c r="A816" s="4">
        <v>230826</v>
      </c>
      <c r="B816" s="4" t="s">
        <v>7856</v>
      </c>
      <c r="C816" s="4"/>
    </row>
    <row r="817" ht="25.5" customHeight="1" spans="1:3">
      <c r="A817" s="4">
        <v>230828</v>
      </c>
      <c r="B817" s="4" t="s">
        <v>7857</v>
      </c>
      <c r="C817" s="4"/>
    </row>
    <row r="818" ht="25.5" customHeight="1" spans="1:3">
      <c r="A818" s="4">
        <v>230833</v>
      </c>
      <c r="B818" s="4" t="s">
        <v>7858</v>
      </c>
      <c r="C818" s="4"/>
    </row>
    <row r="819" ht="25.5" customHeight="1" spans="1:3">
      <c r="A819" s="4">
        <v>230881</v>
      </c>
      <c r="B819" s="4" t="s">
        <v>7859</v>
      </c>
      <c r="C819" s="4"/>
    </row>
    <row r="820" ht="25.5" customHeight="1" spans="1:3">
      <c r="A820" s="4">
        <v>230882</v>
      </c>
      <c r="B820" s="4" t="s">
        <v>7860</v>
      </c>
      <c r="C820" s="4"/>
    </row>
    <row r="821" ht="25.5" customHeight="1" spans="1:3">
      <c r="A821" s="4">
        <v>230900</v>
      </c>
      <c r="B821" s="4" t="s">
        <v>7861</v>
      </c>
      <c r="C821" s="4"/>
    </row>
    <row r="822" ht="25.5" customHeight="1" spans="1:3">
      <c r="A822" s="4">
        <v>230901</v>
      </c>
      <c r="B822" s="4" t="s">
        <v>7862</v>
      </c>
      <c r="C822" s="4"/>
    </row>
    <row r="823" ht="25.5" customHeight="1" spans="1:3">
      <c r="A823" s="4">
        <v>230902</v>
      </c>
      <c r="B823" s="4" t="s">
        <v>7863</v>
      </c>
      <c r="C823" s="4"/>
    </row>
    <row r="824" ht="25.5" customHeight="1" spans="1:3">
      <c r="A824" s="4">
        <v>230903</v>
      </c>
      <c r="B824" s="4" t="s">
        <v>7864</v>
      </c>
      <c r="C824" s="4"/>
    </row>
    <row r="825" ht="25.5" customHeight="1" spans="1:3">
      <c r="A825" s="4">
        <v>230904</v>
      </c>
      <c r="B825" s="4" t="s">
        <v>7865</v>
      </c>
      <c r="C825" s="4"/>
    </row>
    <row r="826" ht="25.5" customHeight="1" spans="1:3">
      <c r="A826" s="4">
        <v>230921</v>
      </c>
      <c r="B826" s="4" t="s">
        <v>7866</v>
      </c>
      <c r="C826" s="4"/>
    </row>
    <row r="827" ht="25.5" customHeight="1" spans="1:3">
      <c r="A827" s="4">
        <v>231000</v>
      </c>
      <c r="B827" s="4" t="s">
        <v>7867</v>
      </c>
      <c r="C827" s="4"/>
    </row>
    <row r="828" ht="25.5" customHeight="1" spans="1:3">
      <c r="A828" s="4">
        <v>231001</v>
      </c>
      <c r="B828" s="4" t="s">
        <v>7868</v>
      </c>
      <c r="C828" s="4"/>
    </row>
    <row r="829" ht="25.5" customHeight="1" spans="1:3">
      <c r="A829" s="4">
        <v>231002</v>
      </c>
      <c r="B829" s="4" t="s">
        <v>7869</v>
      </c>
      <c r="C829" s="4"/>
    </row>
    <row r="830" ht="25.5" customHeight="1" spans="1:3">
      <c r="A830" s="4">
        <v>231003</v>
      </c>
      <c r="B830" s="4" t="s">
        <v>7870</v>
      </c>
      <c r="C830" s="4"/>
    </row>
    <row r="831" ht="25.5" customHeight="1" spans="1:3">
      <c r="A831" s="4">
        <v>231004</v>
      </c>
      <c r="B831" s="4" t="s">
        <v>7871</v>
      </c>
      <c r="C831" s="4"/>
    </row>
    <row r="832" ht="25.5" customHeight="1" spans="1:3">
      <c r="A832" s="4">
        <v>231005</v>
      </c>
      <c r="B832" s="4" t="s">
        <v>7872</v>
      </c>
      <c r="C832" s="4"/>
    </row>
    <row r="833" ht="25.5" customHeight="1" spans="1:3">
      <c r="A833" s="4">
        <v>231024</v>
      </c>
      <c r="B833" s="4" t="s">
        <v>7873</v>
      </c>
      <c r="C833" s="4"/>
    </row>
    <row r="834" ht="25.5" customHeight="1" spans="1:3">
      <c r="A834" s="4">
        <v>231025</v>
      </c>
      <c r="B834" s="4" t="s">
        <v>7874</v>
      </c>
      <c r="C834" s="4"/>
    </row>
    <row r="835" ht="25.5" customHeight="1" spans="1:3">
      <c r="A835" s="4">
        <v>231081</v>
      </c>
      <c r="B835" s="4" t="s">
        <v>7875</v>
      </c>
      <c r="C835" s="4"/>
    </row>
    <row r="836" ht="25.5" customHeight="1" spans="1:3">
      <c r="A836" s="4">
        <v>231083</v>
      </c>
      <c r="B836" s="4" t="s">
        <v>7876</v>
      </c>
      <c r="C836" s="4"/>
    </row>
    <row r="837" ht="25.5" customHeight="1" spans="1:3">
      <c r="A837" s="4">
        <v>231084</v>
      </c>
      <c r="B837" s="4" t="s">
        <v>7877</v>
      </c>
      <c r="C837" s="4"/>
    </row>
    <row r="838" ht="25.5" customHeight="1" spans="1:3">
      <c r="A838" s="4">
        <v>231085</v>
      </c>
      <c r="B838" s="4" t="s">
        <v>7878</v>
      </c>
      <c r="C838" s="4"/>
    </row>
    <row r="839" spans="1:3">
      <c r="A839" s="4">
        <v>231100</v>
      </c>
      <c r="B839" s="4" t="s">
        <v>7879</v>
      </c>
      <c r="C839" s="4"/>
    </row>
    <row r="840" ht="25.5" customHeight="1" spans="1:3">
      <c r="A840" s="4">
        <v>231101</v>
      </c>
      <c r="B840" s="4" t="s">
        <v>7880</v>
      </c>
      <c r="C840" s="4"/>
    </row>
    <row r="841" ht="25.5" customHeight="1" spans="1:3">
      <c r="A841" s="4">
        <v>231102</v>
      </c>
      <c r="B841" s="4" t="s">
        <v>7881</v>
      </c>
      <c r="C841" s="4"/>
    </row>
    <row r="842" ht="25.5" customHeight="1" spans="1:3">
      <c r="A842" s="4">
        <v>231121</v>
      </c>
      <c r="B842" s="4" t="s">
        <v>7882</v>
      </c>
      <c r="C842" s="4"/>
    </row>
    <row r="843" ht="25.5" customHeight="1" spans="1:3">
      <c r="A843" s="4">
        <v>231123</v>
      </c>
      <c r="B843" s="4" t="s">
        <v>7883</v>
      </c>
      <c r="C843" s="4"/>
    </row>
    <row r="844" ht="25.5" customHeight="1" spans="1:3">
      <c r="A844" s="4">
        <v>231124</v>
      </c>
      <c r="B844" s="4" t="s">
        <v>7884</v>
      </c>
      <c r="C844" s="4"/>
    </row>
    <row r="845" ht="25.5" customHeight="1" spans="1:3">
      <c r="A845" s="4">
        <v>231181</v>
      </c>
      <c r="B845" s="4" t="s">
        <v>7885</v>
      </c>
      <c r="C845" s="4"/>
    </row>
    <row r="846" ht="25.5" customHeight="1" spans="1:3">
      <c r="A846" s="4">
        <v>231182</v>
      </c>
      <c r="B846" s="4" t="s">
        <v>7886</v>
      </c>
      <c r="C846" s="4"/>
    </row>
    <row r="847" spans="1:3">
      <c r="A847" s="4">
        <v>231200</v>
      </c>
      <c r="B847" s="4" t="s">
        <v>7887</v>
      </c>
      <c r="C847" s="4"/>
    </row>
    <row r="848" ht="25.5" customHeight="1" spans="1:3">
      <c r="A848" s="4">
        <v>231201</v>
      </c>
      <c r="B848" s="4" t="s">
        <v>7888</v>
      </c>
      <c r="C848" s="4"/>
    </row>
    <row r="849" ht="25.5" customHeight="1" spans="1:3">
      <c r="A849" s="4">
        <v>231202</v>
      </c>
      <c r="B849" s="4" t="s">
        <v>7889</v>
      </c>
      <c r="C849" s="4"/>
    </row>
    <row r="850" ht="25.5" customHeight="1" spans="1:3">
      <c r="A850" s="4">
        <v>231221</v>
      </c>
      <c r="B850" s="4" t="s">
        <v>7890</v>
      </c>
      <c r="C850" s="4"/>
    </row>
    <row r="851" ht="25.5" customHeight="1" spans="1:3">
      <c r="A851" s="4">
        <v>231222</v>
      </c>
      <c r="B851" s="4" t="s">
        <v>7891</v>
      </c>
      <c r="C851" s="4"/>
    </row>
    <row r="852" ht="25.5" customHeight="1" spans="1:3">
      <c r="A852" s="4">
        <v>231223</v>
      </c>
      <c r="B852" s="4" t="s">
        <v>7892</v>
      </c>
      <c r="C852" s="4"/>
    </row>
    <row r="853" ht="25.5" customHeight="1" spans="1:3">
      <c r="A853" s="4">
        <v>231224</v>
      </c>
      <c r="B853" s="4" t="s">
        <v>7893</v>
      </c>
      <c r="C853" s="4"/>
    </row>
    <row r="854" ht="25.5" customHeight="1" spans="1:3">
      <c r="A854" s="4">
        <v>231225</v>
      </c>
      <c r="B854" s="4" t="s">
        <v>7894</v>
      </c>
      <c r="C854" s="4"/>
    </row>
    <row r="855" ht="25.5" customHeight="1" spans="1:3">
      <c r="A855" s="4">
        <v>231226</v>
      </c>
      <c r="B855" s="4" t="s">
        <v>7895</v>
      </c>
      <c r="C855" s="4"/>
    </row>
    <row r="856" ht="25.5" customHeight="1" spans="1:3">
      <c r="A856" s="4">
        <v>231281</v>
      </c>
      <c r="B856" s="4" t="s">
        <v>7896</v>
      </c>
      <c r="C856" s="4"/>
    </row>
    <row r="857" ht="25.5" customHeight="1" spans="1:3">
      <c r="A857" s="4">
        <v>231282</v>
      </c>
      <c r="B857" s="4" t="s">
        <v>7897</v>
      </c>
      <c r="C857" s="4"/>
    </row>
    <row r="858" ht="25.5" customHeight="1" spans="1:3">
      <c r="A858" s="4">
        <v>231283</v>
      </c>
      <c r="B858" s="4" t="s">
        <v>7898</v>
      </c>
      <c r="C858" s="4"/>
    </row>
    <row r="859" ht="25.5" customHeight="1" spans="1:3">
      <c r="A859" s="4">
        <v>232700</v>
      </c>
      <c r="B859" s="4" t="s">
        <v>7887</v>
      </c>
      <c r="C859" s="4"/>
    </row>
    <row r="860" ht="25.5" customHeight="1" spans="1:3">
      <c r="A860" s="4">
        <v>232721</v>
      </c>
      <c r="B860" s="4" t="s">
        <v>7899</v>
      </c>
      <c r="C860" s="4"/>
    </row>
    <row r="861" ht="25.5" customHeight="1" spans="1:3">
      <c r="A861" s="4">
        <v>232722</v>
      </c>
      <c r="B861" s="4" t="s">
        <v>7900</v>
      </c>
      <c r="C861" s="4"/>
    </row>
    <row r="862" ht="25.5" customHeight="1" spans="1:3">
      <c r="A862" s="4">
        <v>232723</v>
      </c>
      <c r="B862" s="4" t="s">
        <v>7901</v>
      </c>
      <c r="C862" s="4"/>
    </row>
    <row r="863" spans="1:3">
      <c r="A863" s="4">
        <v>310000</v>
      </c>
      <c r="B863" s="4" t="s">
        <v>7902</v>
      </c>
      <c r="C863" s="4"/>
    </row>
    <row r="864" spans="1:3">
      <c r="A864" s="4">
        <v>310100</v>
      </c>
      <c r="B864" s="4" t="s">
        <v>7903</v>
      </c>
      <c r="C864" s="4"/>
    </row>
    <row r="865" ht="25.5" customHeight="1" spans="1:3">
      <c r="A865" s="4">
        <v>310101</v>
      </c>
      <c r="B865" s="4" t="s">
        <v>7904</v>
      </c>
      <c r="C865" s="4"/>
    </row>
    <row r="866" ht="25.5" customHeight="1" spans="1:3">
      <c r="A866" s="4">
        <v>310104</v>
      </c>
      <c r="B866" s="4" t="s">
        <v>7905</v>
      </c>
      <c r="C866" s="4"/>
    </row>
    <row r="867" ht="25.5" customHeight="1" spans="1:3">
      <c r="A867" s="4">
        <v>310105</v>
      </c>
      <c r="B867" s="4" t="s">
        <v>7906</v>
      </c>
      <c r="C867" s="4"/>
    </row>
    <row r="868" ht="25.5" customHeight="1" spans="1:3">
      <c r="A868" s="4">
        <v>310106</v>
      </c>
      <c r="B868" s="4" t="s">
        <v>7907</v>
      </c>
      <c r="C868" s="4"/>
    </row>
    <row r="869" ht="25.5" customHeight="1" spans="1:3">
      <c r="A869" s="4">
        <v>310107</v>
      </c>
      <c r="B869" s="4" t="s">
        <v>7908</v>
      </c>
      <c r="C869" s="4"/>
    </row>
    <row r="870" ht="25.5" customHeight="1" spans="1:3">
      <c r="A870" s="4">
        <v>310108</v>
      </c>
      <c r="B870" s="4" t="s">
        <v>7909</v>
      </c>
      <c r="C870" s="4"/>
    </row>
    <row r="871" ht="25.5" customHeight="1" spans="1:3">
      <c r="A871" s="4">
        <v>310109</v>
      </c>
      <c r="B871" s="4" t="s">
        <v>7910</v>
      </c>
      <c r="C871" s="4"/>
    </row>
    <row r="872" ht="25.5" customHeight="1" spans="1:3">
      <c r="A872" s="4">
        <v>310110</v>
      </c>
      <c r="B872" s="4" t="s">
        <v>7911</v>
      </c>
      <c r="C872" s="4"/>
    </row>
    <row r="873" ht="25.5" customHeight="1" spans="1:3">
      <c r="A873" s="4">
        <v>310112</v>
      </c>
      <c r="B873" s="4" t="s">
        <v>7912</v>
      </c>
      <c r="C873" s="4"/>
    </row>
    <row r="874" ht="25.5" customHeight="1" spans="1:3">
      <c r="A874" s="4">
        <v>310113</v>
      </c>
      <c r="B874" s="4" t="s">
        <v>7913</v>
      </c>
      <c r="C874" s="4"/>
    </row>
    <row r="875" ht="25.5" customHeight="1" spans="1:3">
      <c r="A875" s="4">
        <v>310114</v>
      </c>
      <c r="B875" s="4" t="s">
        <v>7914</v>
      </c>
      <c r="C875" s="4"/>
    </row>
    <row r="876" ht="25.5" customHeight="1" spans="1:3">
      <c r="A876" s="4">
        <v>310115</v>
      </c>
      <c r="B876" s="4" t="s">
        <v>7915</v>
      </c>
      <c r="C876" s="4"/>
    </row>
    <row r="877" ht="25.5" customHeight="1" spans="1:3">
      <c r="A877" s="4">
        <v>310116</v>
      </c>
      <c r="B877" s="4" t="s">
        <v>7916</v>
      </c>
      <c r="C877" s="4"/>
    </row>
    <row r="878" ht="25.5" customHeight="1" spans="1:3">
      <c r="A878" s="4">
        <v>310117</v>
      </c>
      <c r="B878" s="4" t="s">
        <v>7917</v>
      </c>
      <c r="C878" s="4"/>
    </row>
    <row r="879" ht="25.5" customHeight="1" spans="1:3">
      <c r="A879" s="4">
        <v>310118</v>
      </c>
      <c r="B879" s="4" t="s">
        <v>7918</v>
      </c>
      <c r="C879" s="4"/>
    </row>
    <row r="880" ht="25.5" customHeight="1" spans="1:3">
      <c r="A880" s="4">
        <v>310120</v>
      </c>
      <c r="B880" s="4" t="s">
        <v>7919</v>
      </c>
      <c r="C880" s="4"/>
    </row>
    <row r="881" spans="1:3">
      <c r="A881" s="4">
        <v>310200</v>
      </c>
      <c r="B881" s="4" t="s">
        <v>7920</v>
      </c>
      <c r="C881" s="4"/>
    </row>
    <row r="882" ht="25.5" customHeight="1" spans="1:3">
      <c r="A882" s="4">
        <v>310230</v>
      </c>
      <c r="B882" s="4" t="s">
        <v>7921</v>
      </c>
      <c r="C882" s="4"/>
    </row>
    <row r="883" spans="1:3">
      <c r="A883" s="4">
        <v>320000</v>
      </c>
      <c r="B883" s="4" t="s">
        <v>7922</v>
      </c>
      <c r="C883" s="4"/>
    </row>
    <row r="884" spans="1:3">
      <c r="A884" s="4">
        <v>320100</v>
      </c>
      <c r="B884" s="4" t="s">
        <v>7923</v>
      </c>
      <c r="C884" s="4"/>
    </row>
    <row r="885" ht="25.5" customHeight="1" spans="1:3">
      <c r="A885" s="4">
        <v>320101</v>
      </c>
      <c r="B885" s="4" t="s">
        <v>7924</v>
      </c>
      <c r="C885" s="4"/>
    </row>
    <row r="886" ht="25.5" customHeight="1" spans="1:3">
      <c r="A886" s="4">
        <v>320102</v>
      </c>
      <c r="B886" s="4" t="s">
        <v>7925</v>
      </c>
      <c r="C886" s="4"/>
    </row>
    <row r="887" ht="25.5" customHeight="1" spans="1:3">
      <c r="A887" s="4">
        <v>320104</v>
      </c>
      <c r="B887" s="4" t="s">
        <v>7926</v>
      </c>
      <c r="C887" s="4"/>
    </row>
    <row r="888" ht="25.5" customHeight="1" spans="1:3">
      <c r="A888" s="4">
        <v>320105</v>
      </c>
      <c r="B888" s="4" t="s">
        <v>7927</v>
      </c>
      <c r="C888" s="4"/>
    </row>
    <row r="889" ht="25.5" customHeight="1" spans="1:3">
      <c r="A889" s="4">
        <v>320106</v>
      </c>
      <c r="B889" s="4" t="s">
        <v>7928</v>
      </c>
      <c r="C889" s="4"/>
    </row>
    <row r="890" ht="25.5" customHeight="1" spans="1:3">
      <c r="A890" s="4">
        <v>320111</v>
      </c>
      <c r="B890" s="4" t="s">
        <v>7929</v>
      </c>
      <c r="C890" s="4"/>
    </row>
    <row r="891" ht="25.5" customHeight="1" spans="1:3">
      <c r="A891" s="4">
        <v>320113</v>
      </c>
      <c r="B891" s="4" t="s">
        <v>7930</v>
      </c>
      <c r="C891" s="4"/>
    </row>
    <row r="892" ht="25.5" customHeight="1" spans="1:3">
      <c r="A892" s="4">
        <v>320114</v>
      </c>
      <c r="B892" s="4" t="s">
        <v>7931</v>
      </c>
      <c r="C892" s="4"/>
    </row>
    <row r="893" ht="25.5" customHeight="1" spans="1:3">
      <c r="A893" s="4">
        <v>320115</v>
      </c>
      <c r="B893" s="4" t="s">
        <v>7932</v>
      </c>
      <c r="C893" s="4"/>
    </row>
    <row r="894" ht="25.5" customHeight="1" spans="1:3">
      <c r="A894" s="4">
        <v>320116</v>
      </c>
      <c r="B894" s="4" t="s">
        <v>7933</v>
      </c>
      <c r="C894" s="4"/>
    </row>
    <row r="895" ht="25.5" customHeight="1" spans="1:3">
      <c r="A895" s="4">
        <v>320117</v>
      </c>
      <c r="B895" s="4" t="s">
        <v>7934</v>
      </c>
      <c r="C895" s="4"/>
    </row>
    <row r="896" ht="25.5" customHeight="1" spans="1:3">
      <c r="A896" s="4">
        <v>320118</v>
      </c>
      <c r="B896" s="4" t="s">
        <v>7935</v>
      </c>
      <c r="C896" s="4"/>
    </row>
    <row r="897" spans="1:3">
      <c r="A897" s="4">
        <v>320200</v>
      </c>
      <c r="B897" s="4" t="s">
        <v>7936</v>
      </c>
      <c r="C897" s="4"/>
    </row>
    <row r="898" ht="25.5" customHeight="1" spans="1:3">
      <c r="A898" s="4">
        <v>320201</v>
      </c>
      <c r="B898" s="4" t="s">
        <v>7937</v>
      </c>
      <c r="C898" s="4"/>
    </row>
    <row r="899" ht="25.5" customHeight="1" spans="1:3">
      <c r="A899" s="4">
        <v>320202</v>
      </c>
      <c r="B899" s="4" t="s">
        <v>7938</v>
      </c>
      <c r="C899" s="4"/>
    </row>
    <row r="900" ht="25.5" customHeight="1" spans="1:3">
      <c r="A900" s="4">
        <v>320203</v>
      </c>
      <c r="B900" s="4" t="s">
        <v>7939</v>
      </c>
      <c r="C900" s="4"/>
    </row>
    <row r="901" ht="25.5" customHeight="1" spans="1:3">
      <c r="A901" s="4">
        <v>320204</v>
      </c>
      <c r="B901" s="4" t="s">
        <v>7940</v>
      </c>
      <c r="C901" s="4"/>
    </row>
    <row r="902" ht="25.5" customHeight="1" spans="1:3">
      <c r="A902" s="4">
        <v>320205</v>
      </c>
      <c r="B902" s="4" t="s">
        <v>7941</v>
      </c>
      <c r="C902" s="4"/>
    </row>
    <row r="903" ht="25.5" customHeight="1" spans="1:3">
      <c r="A903" s="4">
        <v>320206</v>
      </c>
      <c r="B903" s="4" t="s">
        <v>7942</v>
      </c>
      <c r="C903" s="4"/>
    </row>
    <row r="904" ht="25.5" customHeight="1" spans="1:3">
      <c r="A904" s="4">
        <v>320211</v>
      </c>
      <c r="B904" s="4" t="s">
        <v>7943</v>
      </c>
      <c r="C904" s="4"/>
    </row>
    <row r="905" ht="25.5" customHeight="1" spans="1:3">
      <c r="A905" s="4">
        <v>320281</v>
      </c>
      <c r="B905" s="4" t="s">
        <v>7944</v>
      </c>
      <c r="C905" s="4"/>
    </row>
    <row r="906" ht="25.5" customHeight="1" spans="1:3">
      <c r="A906" s="4">
        <v>320282</v>
      </c>
      <c r="B906" s="4" t="s">
        <v>7945</v>
      </c>
      <c r="C906" s="4"/>
    </row>
    <row r="907" spans="1:3">
      <c r="A907" s="4">
        <v>320300</v>
      </c>
      <c r="B907" s="4" t="s">
        <v>7946</v>
      </c>
      <c r="C907" s="4"/>
    </row>
    <row r="908" ht="25.5" customHeight="1" spans="1:3">
      <c r="A908" s="4">
        <v>320301</v>
      </c>
      <c r="B908" s="4" t="s">
        <v>7947</v>
      </c>
      <c r="C908" s="4"/>
    </row>
    <row r="909" ht="25.5" customHeight="1" spans="1:3">
      <c r="A909" s="4">
        <v>320302</v>
      </c>
      <c r="B909" s="4" t="s">
        <v>7948</v>
      </c>
      <c r="C909" s="4"/>
    </row>
    <row r="910" ht="25.5" customHeight="1" spans="1:3">
      <c r="A910" s="4">
        <v>320303</v>
      </c>
      <c r="B910" s="4" t="s">
        <v>7949</v>
      </c>
      <c r="C910" s="4"/>
    </row>
    <row r="911" ht="25.5" customHeight="1" spans="1:3">
      <c r="A911" s="4">
        <v>320305</v>
      </c>
      <c r="B911" s="4" t="s">
        <v>7950</v>
      </c>
      <c r="C911" s="4"/>
    </row>
    <row r="912" ht="25.5" customHeight="1" spans="1:3">
      <c r="A912" s="4">
        <v>320311</v>
      </c>
      <c r="B912" s="4" t="s">
        <v>7951</v>
      </c>
      <c r="C912" s="4"/>
    </row>
    <row r="913" ht="25.5" customHeight="1" spans="1:3">
      <c r="A913" s="4">
        <v>320312</v>
      </c>
      <c r="B913" s="4" t="s">
        <v>7952</v>
      </c>
      <c r="C913" s="4"/>
    </row>
    <row r="914" spans="1:3">
      <c r="A914" s="4">
        <v>320321</v>
      </c>
      <c r="B914" s="4" t="s">
        <v>7953</v>
      </c>
      <c r="C914" s="4"/>
    </row>
    <row r="915" spans="1:3">
      <c r="A915" s="4">
        <v>320322</v>
      </c>
      <c r="B915" s="4" t="s">
        <v>7954</v>
      </c>
      <c r="C915" s="4"/>
    </row>
    <row r="916" ht="25.5" customHeight="1" spans="1:3">
      <c r="A916" s="4">
        <v>320324</v>
      </c>
      <c r="B916" s="4" t="s">
        <v>7955</v>
      </c>
      <c r="C916" s="4"/>
    </row>
    <row r="917" ht="25.5" customHeight="1" spans="1:3">
      <c r="A917" s="4">
        <v>320381</v>
      </c>
      <c r="B917" s="4" t="s">
        <v>7956</v>
      </c>
      <c r="C917" s="4"/>
    </row>
    <row r="918" ht="25.5" customHeight="1" spans="1:3">
      <c r="A918" s="4">
        <v>320382</v>
      </c>
      <c r="B918" s="4" t="s">
        <v>7957</v>
      </c>
      <c r="C918" s="4"/>
    </row>
    <row r="919" spans="1:3">
      <c r="A919" s="4">
        <v>320400</v>
      </c>
      <c r="B919" s="4" t="s">
        <v>7958</v>
      </c>
      <c r="C919" s="4"/>
    </row>
    <row r="920" ht="25.5" customHeight="1" spans="1:3">
      <c r="A920" s="4">
        <v>320401</v>
      </c>
      <c r="B920" s="4" t="s">
        <v>7959</v>
      </c>
      <c r="C920" s="4"/>
    </row>
    <row r="921" ht="25.5" customHeight="1" spans="1:3">
      <c r="A921" s="4">
        <v>320402</v>
      </c>
      <c r="B921" s="4" t="s">
        <v>7960</v>
      </c>
      <c r="C921" s="4"/>
    </row>
    <row r="922" ht="25.5" customHeight="1" spans="1:3">
      <c r="A922" s="4">
        <v>320404</v>
      </c>
      <c r="B922" s="4" t="s">
        <v>7961</v>
      </c>
      <c r="C922" s="4"/>
    </row>
    <row r="923" ht="25.5" customHeight="1" spans="1:3">
      <c r="A923" s="4">
        <v>320405</v>
      </c>
      <c r="B923" s="4" t="s">
        <v>7962</v>
      </c>
      <c r="C923" s="4"/>
    </row>
    <row r="924" ht="25.5" customHeight="1" spans="1:3">
      <c r="A924" s="4">
        <v>320411</v>
      </c>
      <c r="B924" s="4" t="s">
        <v>7963</v>
      </c>
      <c r="C924" s="4"/>
    </row>
    <row r="925" ht="25.5" customHeight="1" spans="1:3">
      <c r="A925" s="4">
        <v>320412</v>
      </c>
      <c r="B925" s="4" t="s">
        <v>7964</v>
      </c>
      <c r="C925" s="4"/>
    </row>
    <row r="926" ht="25.5" customHeight="1" spans="1:3">
      <c r="A926" s="4">
        <v>320481</v>
      </c>
      <c r="B926" s="4" t="s">
        <v>7965</v>
      </c>
      <c r="C926" s="4"/>
    </row>
    <row r="927" ht="25.5" customHeight="1" spans="1:3">
      <c r="A927" s="4">
        <v>320482</v>
      </c>
      <c r="B927" s="4" t="s">
        <v>7966</v>
      </c>
      <c r="C927" s="4"/>
    </row>
    <row r="928" spans="1:3">
      <c r="A928" s="4">
        <v>320500</v>
      </c>
      <c r="B928" s="4" t="s">
        <v>7967</v>
      </c>
      <c r="C928" s="4"/>
    </row>
    <row r="929" ht="25.5" customHeight="1" spans="1:3">
      <c r="A929" s="4">
        <v>320501</v>
      </c>
      <c r="B929" s="4" t="s">
        <v>7968</v>
      </c>
      <c r="C929" s="4"/>
    </row>
    <row r="930" ht="25.5" customHeight="1" spans="1:3">
      <c r="A930" s="4">
        <v>320505</v>
      </c>
      <c r="B930" s="4" t="s">
        <v>7969</v>
      </c>
      <c r="C930" s="4"/>
    </row>
    <row r="931" ht="25.5" customHeight="1" spans="1:3">
      <c r="A931" s="4">
        <v>320506</v>
      </c>
      <c r="B931" s="4" t="s">
        <v>7970</v>
      </c>
      <c r="C931" s="4"/>
    </row>
    <row r="932" ht="25.5" customHeight="1" spans="1:3">
      <c r="A932" s="4">
        <v>320507</v>
      </c>
      <c r="B932" s="4" t="s">
        <v>7971</v>
      </c>
      <c r="C932" s="4"/>
    </row>
    <row r="933" ht="25.5" customHeight="1" spans="1:3">
      <c r="A933" s="4">
        <v>320508</v>
      </c>
      <c r="B933" s="4" t="s">
        <v>7972</v>
      </c>
      <c r="C933" s="4"/>
    </row>
    <row r="934" ht="25.5" customHeight="1" spans="1:3">
      <c r="A934" s="4">
        <v>320509</v>
      </c>
      <c r="B934" s="4" t="s">
        <v>7973</v>
      </c>
      <c r="C934" s="4"/>
    </row>
    <row r="935" ht="25.5" customHeight="1" spans="1:3">
      <c r="A935" s="4">
        <v>320581</v>
      </c>
      <c r="B935" s="4" t="s">
        <v>7974</v>
      </c>
      <c r="C935" s="4"/>
    </row>
    <row r="936" ht="25.5" customHeight="1" spans="1:3">
      <c r="A936" s="4">
        <v>320582</v>
      </c>
      <c r="B936" s="4" t="s">
        <v>7975</v>
      </c>
      <c r="C936" s="4"/>
    </row>
    <row r="937" ht="25.5" customHeight="1" spans="1:3">
      <c r="A937" s="4">
        <v>320583</v>
      </c>
      <c r="B937" s="4" t="s">
        <v>7976</v>
      </c>
      <c r="C937" s="4"/>
    </row>
    <row r="938" ht="25.5" customHeight="1" spans="1:3">
      <c r="A938" s="4">
        <v>320585</v>
      </c>
      <c r="B938" s="4" t="s">
        <v>7977</v>
      </c>
      <c r="C938" s="4"/>
    </row>
    <row r="939" spans="1:3">
      <c r="A939" s="4">
        <v>320600</v>
      </c>
      <c r="B939" s="4" t="s">
        <v>7978</v>
      </c>
      <c r="C939" s="4"/>
    </row>
    <row r="940" ht="25.5" customHeight="1" spans="1:3">
      <c r="A940" s="4">
        <v>320601</v>
      </c>
      <c r="B940" s="4" t="s">
        <v>7979</v>
      </c>
      <c r="C940" s="4"/>
    </row>
    <row r="941" ht="25.5" customHeight="1" spans="1:3">
      <c r="A941" s="4">
        <v>320602</v>
      </c>
      <c r="B941" s="4" t="s">
        <v>7980</v>
      </c>
      <c r="C941" s="4"/>
    </row>
    <row r="942" ht="25.5" customHeight="1" spans="1:3">
      <c r="A942" s="4">
        <v>320611</v>
      </c>
      <c r="B942" s="4" t="s">
        <v>7981</v>
      </c>
      <c r="C942" s="4"/>
    </row>
    <row r="943" ht="25.5" customHeight="1" spans="1:3">
      <c r="A943" s="4">
        <v>320612</v>
      </c>
      <c r="B943" s="4" t="s">
        <v>7982</v>
      </c>
      <c r="C943" s="4"/>
    </row>
    <row r="944" ht="25.5" customHeight="1" spans="1:3">
      <c r="A944" s="4">
        <v>320621</v>
      </c>
      <c r="B944" s="4" t="s">
        <v>7983</v>
      </c>
      <c r="C944" s="4"/>
    </row>
    <row r="945" ht="25.5" customHeight="1" spans="1:3">
      <c r="A945" s="4">
        <v>320623</v>
      </c>
      <c r="B945" s="4" t="s">
        <v>7984</v>
      </c>
      <c r="C945" s="4"/>
    </row>
    <row r="946" ht="25.5" customHeight="1" spans="1:3">
      <c r="A946" s="4">
        <v>320681</v>
      </c>
      <c r="B946" s="4" t="s">
        <v>7985</v>
      </c>
      <c r="C946" s="4"/>
    </row>
    <row r="947" ht="25.5" customHeight="1" spans="1:3">
      <c r="A947" s="4">
        <v>320682</v>
      </c>
      <c r="B947" s="4" t="s">
        <v>7986</v>
      </c>
      <c r="C947" s="4"/>
    </row>
    <row r="948" ht="25.5" customHeight="1" spans="1:3">
      <c r="A948" s="4">
        <v>320684</v>
      </c>
      <c r="B948" s="4" t="s">
        <v>7987</v>
      </c>
      <c r="C948" s="4"/>
    </row>
    <row r="949" ht="25.5" customHeight="1" spans="1:3">
      <c r="A949" s="4">
        <v>320700</v>
      </c>
      <c r="B949" s="4" t="s">
        <v>7988</v>
      </c>
      <c r="C949" s="4"/>
    </row>
    <row r="950" ht="25.5" customHeight="1" spans="1:3">
      <c r="A950" s="4">
        <v>320701</v>
      </c>
      <c r="B950" s="4" t="s">
        <v>7989</v>
      </c>
      <c r="C950" s="4"/>
    </row>
    <row r="951" ht="25.5" customHeight="1" spans="1:3">
      <c r="A951" s="4">
        <v>320703</v>
      </c>
      <c r="B951" s="4" t="s">
        <v>7990</v>
      </c>
      <c r="C951" s="4"/>
    </row>
    <row r="952" ht="25.5" customHeight="1" spans="1:3">
      <c r="A952" s="4">
        <v>320706</v>
      </c>
      <c r="B952" s="4" t="s">
        <v>7991</v>
      </c>
      <c r="C952" s="4"/>
    </row>
    <row r="953" ht="25.5" customHeight="1" spans="1:3">
      <c r="A953" s="4">
        <v>320707</v>
      </c>
      <c r="B953" s="4" t="s">
        <v>7992</v>
      </c>
      <c r="C953" s="4"/>
    </row>
    <row r="954" ht="25.5" customHeight="1" spans="1:3">
      <c r="A954" s="4">
        <v>320722</v>
      </c>
      <c r="B954" s="4" t="s">
        <v>7993</v>
      </c>
      <c r="C954" s="4"/>
    </row>
    <row r="955" ht="25.5" customHeight="1" spans="1:3">
      <c r="A955" s="4">
        <v>320723</v>
      </c>
      <c r="B955" s="4" t="s">
        <v>7994</v>
      </c>
      <c r="C955" s="4"/>
    </row>
    <row r="956" ht="25.5" customHeight="1" spans="1:3">
      <c r="A956" s="4">
        <v>320724</v>
      </c>
      <c r="B956" s="4" t="s">
        <v>7995</v>
      </c>
      <c r="C956" s="4"/>
    </row>
    <row r="957" spans="1:3">
      <c r="A957" s="4">
        <v>320800</v>
      </c>
      <c r="B957" s="4" t="s">
        <v>7996</v>
      </c>
      <c r="C957" s="4"/>
    </row>
    <row r="958" ht="25.5" customHeight="1" spans="1:3">
      <c r="A958" s="4">
        <v>320801</v>
      </c>
      <c r="B958" s="4" t="s">
        <v>7997</v>
      </c>
      <c r="C958" s="4"/>
    </row>
    <row r="959" ht="25.5" customHeight="1" spans="1:3">
      <c r="A959" s="4">
        <v>320802</v>
      </c>
      <c r="B959" s="4" t="s">
        <v>7998</v>
      </c>
      <c r="C959" s="4"/>
    </row>
    <row r="960" ht="25.5" customHeight="1" spans="1:3">
      <c r="A960" s="4">
        <v>320803</v>
      </c>
      <c r="B960" s="4" t="s">
        <v>7999</v>
      </c>
      <c r="C960" s="4"/>
    </row>
    <row r="961" ht="25.5" customHeight="1" spans="1:3">
      <c r="A961" s="4">
        <v>320804</v>
      </c>
      <c r="B961" s="4" t="s">
        <v>8000</v>
      </c>
      <c r="C961" s="4"/>
    </row>
    <row r="962" ht="25.5" customHeight="1" spans="1:3">
      <c r="A962" s="4">
        <v>320811</v>
      </c>
      <c r="B962" s="4" t="s">
        <v>8001</v>
      </c>
      <c r="C962" s="4"/>
    </row>
    <row r="963" ht="25.5" customHeight="1" spans="1:3">
      <c r="A963" s="4">
        <v>320826</v>
      </c>
      <c r="B963" s="4" t="s">
        <v>8002</v>
      </c>
      <c r="C963" s="4"/>
    </row>
    <row r="964" ht="25.5" customHeight="1" spans="1:3">
      <c r="A964" s="4">
        <v>320829</v>
      </c>
      <c r="B964" s="4" t="s">
        <v>8003</v>
      </c>
      <c r="C964" s="4"/>
    </row>
    <row r="965" ht="25.5" customHeight="1" spans="1:3">
      <c r="A965" s="4">
        <v>320830</v>
      </c>
      <c r="B965" s="4" t="s">
        <v>8004</v>
      </c>
      <c r="C965" s="4"/>
    </row>
    <row r="966" ht="25.5" customHeight="1" spans="1:3">
      <c r="A966" s="4">
        <v>320831</v>
      </c>
      <c r="B966" s="4" t="s">
        <v>8005</v>
      </c>
      <c r="C966" s="4"/>
    </row>
    <row r="967" spans="1:3">
      <c r="A967" s="4">
        <v>320900</v>
      </c>
      <c r="B967" s="4" t="s">
        <v>8006</v>
      </c>
      <c r="C967" s="4"/>
    </row>
    <row r="968" ht="25.5" customHeight="1" spans="1:3">
      <c r="A968" s="4">
        <v>320901</v>
      </c>
      <c r="B968" s="4" t="s">
        <v>8007</v>
      </c>
      <c r="C968" s="4"/>
    </row>
    <row r="969" ht="25.5" customHeight="1" spans="1:3">
      <c r="A969" s="4">
        <v>320902</v>
      </c>
      <c r="B969" s="4" t="s">
        <v>8008</v>
      </c>
      <c r="C969" s="4"/>
    </row>
    <row r="970" ht="25.5" customHeight="1" spans="1:3">
      <c r="A970" s="4">
        <v>320903</v>
      </c>
      <c r="B970" s="4" t="s">
        <v>8009</v>
      </c>
      <c r="C970" s="4"/>
    </row>
    <row r="971" ht="25.5" customHeight="1" spans="1:3">
      <c r="A971" s="4">
        <v>320921</v>
      </c>
      <c r="B971" s="4" t="s">
        <v>8010</v>
      </c>
      <c r="C971" s="4"/>
    </row>
    <row r="972" ht="25.5" customHeight="1" spans="1:3">
      <c r="A972" s="4">
        <v>320922</v>
      </c>
      <c r="B972" s="4" t="s">
        <v>8011</v>
      </c>
      <c r="C972" s="4"/>
    </row>
    <row r="973" ht="25.5" customHeight="1" spans="1:3">
      <c r="A973" s="4">
        <v>320923</v>
      </c>
      <c r="B973" s="4" t="s">
        <v>8012</v>
      </c>
      <c r="C973" s="4"/>
    </row>
    <row r="974" ht="25.5" customHeight="1" spans="1:3">
      <c r="A974" s="4">
        <v>320924</v>
      </c>
      <c r="B974" s="4" t="s">
        <v>8013</v>
      </c>
      <c r="C974" s="4"/>
    </row>
    <row r="975" ht="25.5" customHeight="1" spans="1:3">
      <c r="A975" s="4">
        <v>320925</v>
      </c>
      <c r="B975" s="4" t="s">
        <v>8014</v>
      </c>
      <c r="C975" s="4"/>
    </row>
    <row r="976" ht="25.5" customHeight="1" spans="1:3">
      <c r="A976" s="4">
        <v>320981</v>
      </c>
      <c r="B976" s="4" t="s">
        <v>8015</v>
      </c>
      <c r="C976" s="4"/>
    </row>
    <row r="977" ht="25.5" customHeight="1" spans="1:3">
      <c r="A977" s="4">
        <v>320982</v>
      </c>
      <c r="B977" s="4" t="s">
        <v>8016</v>
      </c>
      <c r="C977" s="4"/>
    </row>
    <row r="978" spans="1:3">
      <c r="A978" s="4">
        <v>321000</v>
      </c>
      <c r="B978" s="4" t="s">
        <v>8017</v>
      </c>
      <c r="C978" s="4"/>
    </row>
    <row r="979" ht="25.5" customHeight="1" spans="1:3">
      <c r="A979" s="4">
        <v>321001</v>
      </c>
      <c r="B979" s="4" t="s">
        <v>8018</v>
      </c>
      <c r="C979" s="4"/>
    </row>
    <row r="980" ht="25.5" customHeight="1" spans="1:3">
      <c r="A980" s="4">
        <v>321002</v>
      </c>
      <c r="B980" s="4" t="s">
        <v>8019</v>
      </c>
      <c r="C980" s="4"/>
    </row>
    <row r="981" ht="25.5" customHeight="1" spans="1:3">
      <c r="A981" s="4">
        <v>321003</v>
      </c>
      <c r="B981" s="4" t="s">
        <v>8020</v>
      </c>
      <c r="C981" s="4"/>
    </row>
    <row r="982" ht="25.5" customHeight="1" spans="1:3">
      <c r="A982" s="4">
        <v>321012</v>
      </c>
      <c r="B982" s="4" t="s">
        <v>8021</v>
      </c>
      <c r="C982" s="4"/>
    </row>
    <row r="983" ht="25.5" customHeight="1" spans="1:3">
      <c r="A983" s="4">
        <v>321023</v>
      </c>
      <c r="B983" s="4" t="s">
        <v>8022</v>
      </c>
      <c r="C983" s="4"/>
    </row>
    <row r="984" ht="25.5" customHeight="1" spans="1:3">
      <c r="A984" s="4">
        <v>321081</v>
      </c>
      <c r="B984" s="4" t="s">
        <v>8023</v>
      </c>
      <c r="C984" s="4"/>
    </row>
    <row r="985" ht="25.5" customHeight="1" spans="1:3">
      <c r="A985" s="4">
        <v>321084</v>
      </c>
      <c r="B985" s="4" t="s">
        <v>8024</v>
      </c>
      <c r="C985" s="4"/>
    </row>
    <row r="986" spans="1:3">
      <c r="A986" s="4">
        <v>321100</v>
      </c>
      <c r="B986" s="4" t="s">
        <v>8025</v>
      </c>
      <c r="C986" s="4"/>
    </row>
    <row r="987" ht="25.5" customHeight="1" spans="1:3">
      <c r="A987" s="4">
        <v>321101</v>
      </c>
      <c r="B987" s="4" t="s">
        <v>8026</v>
      </c>
      <c r="C987" s="4"/>
    </row>
    <row r="988" ht="25.5" customHeight="1" spans="1:3">
      <c r="A988" s="4">
        <v>321102</v>
      </c>
      <c r="B988" s="4" t="s">
        <v>8027</v>
      </c>
      <c r="C988" s="4"/>
    </row>
    <row r="989" ht="25.5" customHeight="1" spans="1:3">
      <c r="A989" s="4">
        <v>321111</v>
      </c>
      <c r="B989" s="4" t="s">
        <v>8028</v>
      </c>
      <c r="C989" s="4"/>
    </row>
    <row r="990" ht="25.5" customHeight="1" spans="1:3">
      <c r="A990" s="4">
        <v>321112</v>
      </c>
      <c r="B990" s="4" t="s">
        <v>8029</v>
      </c>
      <c r="C990" s="4"/>
    </row>
    <row r="991" ht="25.5" customHeight="1" spans="1:3">
      <c r="A991" s="4">
        <v>321181</v>
      </c>
      <c r="B991" s="4" t="s">
        <v>8030</v>
      </c>
      <c r="C991" s="4"/>
    </row>
    <row r="992" ht="25.5" customHeight="1" spans="1:3">
      <c r="A992" s="4">
        <v>321182</v>
      </c>
      <c r="B992" s="4" t="s">
        <v>8031</v>
      </c>
      <c r="C992" s="4"/>
    </row>
    <row r="993" ht="25.5" customHeight="1" spans="1:3">
      <c r="A993" s="4">
        <v>321183</v>
      </c>
      <c r="B993" s="4" t="s">
        <v>8032</v>
      </c>
      <c r="C993" s="4"/>
    </row>
    <row r="994" spans="1:3">
      <c r="A994" s="4">
        <v>321200</v>
      </c>
      <c r="B994" s="4" t="s">
        <v>8033</v>
      </c>
      <c r="C994" s="4"/>
    </row>
    <row r="995" ht="25.5" customHeight="1" spans="1:3">
      <c r="A995" s="4">
        <v>321201</v>
      </c>
      <c r="B995" s="4" t="s">
        <v>8034</v>
      </c>
      <c r="C995" s="4"/>
    </row>
    <row r="996" ht="25.5" customHeight="1" spans="1:3">
      <c r="A996" s="4">
        <v>321202</v>
      </c>
      <c r="B996" s="4" t="s">
        <v>8035</v>
      </c>
      <c r="C996" s="4"/>
    </row>
    <row r="997" ht="25.5" customHeight="1" spans="1:3">
      <c r="A997" s="4">
        <v>321203</v>
      </c>
      <c r="B997" s="4" t="s">
        <v>8036</v>
      </c>
      <c r="C997" s="4"/>
    </row>
    <row r="998" ht="25.5" customHeight="1" spans="1:3">
      <c r="A998" s="4">
        <v>321204</v>
      </c>
      <c r="B998" s="4" t="s">
        <v>8037</v>
      </c>
      <c r="C998" s="4"/>
    </row>
    <row r="999" ht="25.5" customHeight="1" spans="1:3">
      <c r="A999" s="4">
        <v>321281</v>
      </c>
      <c r="B999" s="4" t="s">
        <v>8038</v>
      </c>
      <c r="C999" s="4"/>
    </row>
    <row r="1000" ht="25.5" customHeight="1" spans="1:3">
      <c r="A1000" s="4">
        <v>321282</v>
      </c>
      <c r="B1000" s="4" t="s">
        <v>8039</v>
      </c>
      <c r="C1000" s="4"/>
    </row>
    <row r="1001" ht="25.5" customHeight="1" spans="1:3">
      <c r="A1001" s="4">
        <v>321283</v>
      </c>
      <c r="B1001" s="4" t="s">
        <v>8040</v>
      </c>
      <c r="C1001" s="4"/>
    </row>
    <row r="1002" spans="1:3">
      <c r="A1002" s="4">
        <v>321300</v>
      </c>
      <c r="B1002" s="4" t="s">
        <v>8041</v>
      </c>
      <c r="C1002" s="4"/>
    </row>
    <row r="1003" ht="25.5" customHeight="1" spans="1:3">
      <c r="A1003" s="4">
        <v>321301</v>
      </c>
      <c r="B1003" s="4" t="s">
        <v>8042</v>
      </c>
      <c r="C1003" s="4"/>
    </row>
    <row r="1004" ht="25.5" customHeight="1" spans="1:3">
      <c r="A1004" s="4">
        <v>321302</v>
      </c>
      <c r="B1004" s="4" t="s">
        <v>8043</v>
      </c>
      <c r="C1004" s="4"/>
    </row>
    <row r="1005" ht="25.5" customHeight="1" spans="1:3">
      <c r="A1005" s="4">
        <v>321311</v>
      </c>
      <c r="B1005" s="4" t="s">
        <v>8044</v>
      </c>
      <c r="C1005" s="4"/>
    </row>
    <row r="1006" ht="25.5" customHeight="1" spans="1:3">
      <c r="A1006" s="4">
        <v>321322</v>
      </c>
      <c r="B1006" s="4" t="s">
        <v>8045</v>
      </c>
      <c r="C1006" s="4"/>
    </row>
    <row r="1007" ht="25.5" customHeight="1" spans="1:3">
      <c r="A1007" s="4">
        <v>321323</v>
      </c>
      <c r="B1007" s="4" t="s">
        <v>8046</v>
      </c>
      <c r="C1007" s="4"/>
    </row>
    <row r="1008" ht="25.5" customHeight="1" spans="1:3">
      <c r="A1008" s="4">
        <v>321324</v>
      </c>
      <c r="B1008" s="4" t="s">
        <v>8047</v>
      </c>
      <c r="C1008" s="4"/>
    </row>
    <row r="1009" spans="1:3">
      <c r="A1009" s="4">
        <v>330000</v>
      </c>
      <c r="B1009" s="4" t="s">
        <v>8048</v>
      </c>
      <c r="C1009" s="4"/>
    </row>
    <row r="1010" spans="1:3">
      <c r="A1010" s="4">
        <v>330100</v>
      </c>
      <c r="B1010" s="4" t="s">
        <v>8049</v>
      </c>
      <c r="C1010" s="4"/>
    </row>
    <row r="1011" ht="25.5" customHeight="1" spans="1:3">
      <c r="A1011" s="4">
        <v>330101</v>
      </c>
      <c r="B1011" s="4" t="s">
        <v>8050</v>
      </c>
      <c r="C1011" s="4"/>
    </row>
    <row r="1012" ht="25.5" customHeight="1" spans="1:3">
      <c r="A1012" s="4">
        <v>330102</v>
      </c>
      <c r="B1012" s="4" t="s">
        <v>8051</v>
      </c>
      <c r="C1012" s="4"/>
    </row>
    <row r="1013" ht="25.5" customHeight="1" spans="1:3">
      <c r="A1013" s="4">
        <v>330103</v>
      </c>
      <c r="B1013" s="4" t="s">
        <v>8052</v>
      </c>
      <c r="C1013" s="4"/>
    </row>
    <row r="1014" ht="25.5" customHeight="1" spans="1:3">
      <c r="A1014" s="4">
        <v>330104</v>
      </c>
      <c r="B1014" s="4" t="s">
        <v>8053</v>
      </c>
      <c r="C1014" s="4"/>
    </row>
    <row r="1015" ht="25.5" customHeight="1" spans="1:3">
      <c r="A1015" s="4">
        <v>330105</v>
      </c>
      <c r="B1015" s="4" t="s">
        <v>8054</v>
      </c>
      <c r="C1015" s="4"/>
    </row>
    <row r="1016" ht="25.5" customHeight="1" spans="1:3">
      <c r="A1016" s="4">
        <v>330106</v>
      </c>
      <c r="B1016" s="4" t="s">
        <v>8055</v>
      </c>
      <c r="C1016" s="4"/>
    </row>
    <row r="1017" ht="25.5" customHeight="1" spans="1:3">
      <c r="A1017" s="4">
        <v>330108</v>
      </c>
      <c r="B1017" s="4" t="s">
        <v>8056</v>
      </c>
      <c r="C1017" s="4"/>
    </row>
    <row r="1018" ht="25.5" customHeight="1" spans="1:3">
      <c r="A1018" s="4">
        <v>330109</v>
      </c>
      <c r="B1018" s="4" t="s">
        <v>8057</v>
      </c>
      <c r="C1018" s="4"/>
    </row>
    <row r="1019" ht="25.5" customHeight="1" spans="1:3">
      <c r="A1019" s="4">
        <v>330110</v>
      </c>
      <c r="B1019" s="4" t="s">
        <v>8058</v>
      </c>
      <c r="C1019" s="4"/>
    </row>
    <row r="1020" ht="25.5" customHeight="1" spans="1:3">
      <c r="A1020" s="4">
        <v>330122</v>
      </c>
      <c r="B1020" s="4" t="s">
        <v>8059</v>
      </c>
      <c r="C1020" s="4"/>
    </row>
    <row r="1021" ht="25.5" customHeight="1" spans="1:3">
      <c r="A1021" s="4">
        <v>330127</v>
      </c>
      <c r="B1021" s="4" t="s">
        <v>8060</v>
      </c>
      <c r="C1021" s="4"/>
    </row>
    <row r="1022" ht="25.5" customHeight="1" spans="1:3">
      <c r="A1022" s="4">
        <v>330182</v>
      </c>
      <c r="B1022" s="4" t="s">
        <v>8061</v>
      </c>
      <c r="C1022" s="4"/>
    </row>
    <row r="1023" ht="25.5" customHeight="1" spans="1:3">
      <c r="A1023" s="4">
        <v>330183</v>
      </c>
      <c r="B1023" s="4" t="s">
        <v>8062</v>
      </c>
      <c r="C1023" s="4"/>
    </row>
    <row r="1024" ht="25.5" customHeight="1" spans="1:3">
      <c r="A1024" s="4">
        <v>330185</v>
      </c>
      <c r="B1024" s="4" t="s">
        <v>8063</v>
      </c>
      <c r="C1024" s="4"/>
    </row>
    <row r="1025" spans="1:3">
      <c r="A1025" s="4">
        <v>330200</v>
      </c>
      <c r="B1025" s="4" t="s">
        <v>8064</v>
      </c>
      <c r="C1025" s="4"/>
    </row>
    <row r="1026" ht="25.5" customHeight="1" spans="1:3">
      <c r="A1026" s="4">
        <v>330201</v>
      </c>
      <c r="B1026" s="4" t="s">
        <v>8065</v>
      </c>
      <c r="C1026" s="4"/>
    </row>
    <row r="1027" ht="25.5" customHeight="1" spans="1:3">
      <c r="A1027" s="4">
        <v>330203</v>
      </c>
      <c r="B1027" s="4" t="s">
        <v>8066</v>
      </c>
      <c r="C1027" s="4"/>
    </row>
    <row r="1028" ht="25.5" customHeight="1" spans="1:3">
      <c r="A1028" s="4">
        <v>330204</v>
      </c>
      <c r="B1028" s="4" t="s">
        <v>8067</v>
      </c>
      <c r="C1028" s="4"/>
    </row>
    <row r="1029" ht="25.5" customHeight="1" spans="1:3">
      <c r="A1029" s="4">
        <v>330205</v>
      </c>
      <c r="B1029" s="4" t="s">
        <v>8068</v>
      </c>
      <c r="C1029" s="4"/>
    </row>
    <row r="1030" ht="25.5" customHeight="1" spans="1:3">
      <c r="A1030" s="4">
        <v>330206</v>
      </c>
      <c r="B1030" s="4" t="s">
        <v>8069</v>
      </c>
      <c r="C1030" s="4"/>
    </row>
    <row r="1031" ht="25.5" customHeight="1" spans="1:3">
      <c r="A1031" s="4">
        <v>330211</v>
      </c>
      <c r="B1031" s="4" t="s">
        <v>8070</v>
      </c>
      <c r="C1031" s="4"/>
    </row>
    <row r="1032" ht="25.5" customHeight="1" spans="1:3">
      <c r="A1032" s="4">
        <v>330212</v>
      </c>
      <c r="B1032" s="4" t="s">
        <v>8071</v>
      </c>
      <c r="C1032" s="4"/>
    </row>
    <row r="1033" ht="25.5" customHeight="1" spans="1:3">
      <c r="A1033" s="4">
        <v>330225</v>
      </c>
      <c r="B1033" s="4" t="s">
        <v>8072</v>
      </c>
      <c r="C1033" s="4"/>
    </row>
    <row r="1034" ht="25.5" customHeight="1" spans="1:3">
      <c r="A1034" s="4">
        <v>330226</v>
      </c>
      <c r="B1034" s="4" t="s">
        <v>8073</v>
      </c>
      <c r="C1034" s="4"/>
    </row>
    <row r="1035" ht="25.5" customHeight="1" spans="1:3">
      <c r="A1035" s="4">
        <v>330281</v>
      </c>
      <c r="B1035" s="4" t="s">
        <v>8074</v>
      </c>
      <c r="C1035" s="4"/>
    </row>
    <row r="1036" ht="25.5" customHeight="1" spans="1:3">
      <c r="A1036" s="4">
        <v>330282</v>
      </c>
      <c r="B1036" s="4" t="s">
        <v>8075</v>
      </c>
      <c r="C1036" s="4"/>
    </row>
    <row r="1037" ht="25.5" customHeight="1" spans="1:3">
      <c r="A1037" s="4">
        <v>330283</v>
      </c>
      <c r="B1037" s="4" t="s">
        <v>8076</v>
      </c>
      <c r="C1037" s="4"/>
    </row>
    <row r="1038" spans="1:3">
      <c r="A1038" s="4">
        <v>330300</v>
      </c>
      <c r="B1038" s="4" t="s">
        <v>8077</v>
      </c>
      <c r="C1038" s="4"/>
    </row>
    <row r="1039" ht="25.5" customHeight="1" spans="1:3">
      <c r="A1039" s="4">
        <v>330301</v>
      </c>
      <c r="B1039" s="4" t="s">
        <v>8078</v>
      </c>
      <c r="C1039" s="4"/>
    </row>
    <row r="1040" ht="25.5" customHeight="1" spans="1:3">
      <c r="A1040" s="4">
        <v>330302</v>
      </c>
      <c r="B1040" s="4" t="s">
        <v>8079</v>
      </c>
      <c r="C1040" s="4"/>
    </row>
    <row r="1041" ht="25.5" customHeight="1" spans="1:3">
      <c r="A1041" s="4">
        <v>330303</v>
      </c>
      <c r="B1041" s="4" t="s">
        <v>8080</v>
      </c>
      <c r="C1041" s="4"/>
    </row>
    <row r="1042" ht="25.5" customHeight="1" spans="1:3">
      <c r="A1042" s="4">
        <v>330304</v>
      </c>
      <c r="B1042" s="4" t="s">
        <v>8081</v>
      </c>
      <c r="C1042" s="4"/>
    </row>
    <row r="1043" ht="25.5" customHeight="1" spans="1:3">
      <c r="A1043" s="4">
        <v>330322</v>
      </c>
      <c r="B1043" s="4" t="s">
        <v>8082</v>
      </c>
      <c r="C1043" s="4"/>
    </row>
    <row r="1044" ht="25.5" customHeight="1" spans="1:3">
      <c r="A1044" s="4">
        <v>330324</v>
      </c>
      <c r="B1044" s="4" t="s">
        <v>8083</v>
      </c>
      <c r="C1044" s="4"/>
    </row>
    <row r="1045" ht="25.5" customHeight="1" spans="1:3">
      <c r="A1045" s="4">
        <v>330326</v>
      </c>
      <c r="B1045" s="4" t="s">
        <v>8084</v>
      </c>
      <c r="C1045" s="4"/>
    </row>
    <row r="1046" ht="25.5" customHeight="1" spans="1:3">
      <c r="A1046" s="4">
        <v>330327</v>
      </c>
      <c r="B1046" s="4" t="s">
        <v>8085</v>
      </c>
      <c r="C1046" s="4"/>
    </row>
    <row r="1047" ht="25.5" customHeight="1" spans="1:3">
      <c r="A1047" s="4">
        <v>330328</v>
      </c>
      <c r="B1047" s="4" t="s">
        <v>8086</v>
      </c>
      <c r="C1047" s="4"/>
    </row>
    <row r="1048" ht="25.5" customHeight="1" spans="1:3">
      <c r="A1048" s="4">
        <v>330329</v>
      </c>
      <c r="B1048" s="4" t="s">
        <v>8087</v>
      </c>
      <c r="C1048" s="4"/>
    </row>
    <row r="1049" ht="25.5" customHeight="1" spans="1:3">
      <c r="A1049" s="4">
        <v>330381</v>
      </c>
      <c r="B1049" s="4" t="s">
        <v>8088</v>
      </c>
      <c r="C1049" s="4"/>
    </row>
    <row r="1050" ht="25.5" customHeight="1" spans="1:3">
      <c r="A1050" s="4">
        <v>330382</v>
      </c>
      <c r="B1050" s="4" t="s">
        <v>8089</v>
      </c>
      <c r="C1050" s="4"/>
    </row>
    <row r="1051" spans="1:3">
      <c r="A1051" s="4">
        <v>330400</v>
      </c>
      <c r="B1051" s="4" t="s">
        <v>8090</v>
      </c>
      <c r="C1051" s="4"/>
    </row>
    <row r="1052" ht="25.5" customHeight="1" spans="1:3">
      <c r="A1052" s="4">
        <v>330401</v>
      </c>
      <c r="B1052" s="4" t="s">
        <v>8091</v>
      </c>
      <c r="C1052" s="4"/>
    </row>
    <row r="1053" ht="25.5" customHeight="1" spans="1:3">
      <c r="A1053" s="4">
        <v>330402</v>
      </c>
      <c r="B1053" s="4" t="s">
        <v>8092</v>
      </c>
      <c r="C1053" s="4"/>
    </row>
    <row r="1054" ht="25.5" customHeight="1" spans="1:3">
      <c r="A1054" s="4">
        <v>330411</v>
      </c>
      <c r="B1054" s="4" t="s">
        <v>8093</v>
      </c>
      <c r="C1054" s="4"/>
    </row>
    <row r="1055" ht="25.5" customHeight="1" spans="1:3">
      <c r="A1055" s="4">
        <v>330421</v>
      </c>
      <c r="B1055" s="4" t="s">
        <v>8094</v>
      </c>
      <c r="C1055" s="4"/>
    </row>
    <row r="1056" ht="25.5" customHeight="1" spans="1:3">
      <c r="A1056" s="4">
        <v>330424</v>
      </c>
      <c r="B1056" s="4" t="s">
        <v>8095</v>
      </c>
      <c r="C1056" s="4"/>
    </row>
    <row r="1057" ht="25.5" customHeight="1" spans="1:3">
      <c r="A1057" s="4">
        <v>330481</v>
      </c>
      <c r="B1057" s="4" t="s">
        <v>8096</v>
      </c>
      <c r="C1057" s="4"/>
    </row>
    <row r="1058" ht="25.5" customHeight="1" spans="1:3">
      <c r="A1058" s="4">
        <v>330482</v>
      </c>
      <c r="B1058" s="4" t="s">
        <v>8097</v>
      </c>
      <c r="C1058" s="4"/>
    </row>
    <row r="1059" ht="25.5" customHeight="1" spans="1:3">
      <c r="A1059" s="4">
        <v>330483</v>
      </c>
      <c r="B1059" s="4" t="s">
        <v>8098</v>
      </c>
      <c r="C1059" s="4"/>
    </row>
    <row r="1060" spans="1:3">
      <c r="A1060" s="4">
        <v>330500</v>
      </c>
      <c r="B1060" s="4" t="s">
        <v>8099</v>
      </c>
      <c r="C1060" s="4"/>
    </row>
    <row r="1061" ht="25.5" customHeight="1" spans="1:3">
      <c r="A1061" s="4">
        <v>330501</v>
      </c>
      <c r="B1061" s="4" t="s">
        <v>8100</v>
      </c>
      <c r="C1061" s="4"/>
    </row>
    <row r="1062" ht="25.5" customHeight="1" spans="1:3">
      <c r="A1062" s="4">
        <v>330502</v>
      </c>
      <c r="B1062" s="4" t="s">
        <v>8101</v>
      </c>
      <c r="C1062" s="4"/>
    </row>
    <row r="1063" ht="25.5" customHeight="1" spans="1:3">
      <c r="A1063" s="4">
        <v>330503</v>
      </c>
      <c r="B1063" s="4" t="s">
        <v>8102</v>
      </c>
      <c r="C1063" s="4"/>
    </row>
    <row r="1064" ht="25.5" customHeight="1" spans="1:3">
      <c r="A1064" s="4">
        <v>330521</v>
      </c>
      <c r="B1064" s="4" t="s">
        <v>8103</v>
      </c>
      <c r="C1064" s="4"/>
    </row>
    <row r="1065" ht="25.5" customHeight="1" spans="1:3">
      <c r="A1065" s="4">
        <v>330522</v>
      </c>
      <c r="B1065" s="4" t="s">
        <v>8104</v>
      </c>
      <c r="C1065" s="4"/>
    </row>
    <row r="1066" ht="25.5" customHeight="1" spans="1:3">
      <c r="A1066" s="4">
        <v>330523</v>
      </c>
      <c r="B1066" s="4" t="s">
        <v>8105</v>
      </c>
      <c r="C1066" s="4"/>
    </row>
    <row r="1067" spans="1:3">
      <c r="A1067" s="4">
        <v>330600</v>
      </c>
      <c r="B1067" s="4" t="s">
        <v>8106</v>
      </c>
      <c r="C1067" s="4"/>
    </row>
    <row r="1068" ht="25.5" customHeight="1" spans="1:3">
      <c r="A1068" s="4">
        <v>330601</v>
      </c>
      <c r="B1068" s="4" t="s">
        <v>8107</v>
      </c>
      <c r="C1068" s="4"/>
    </row>
    <row r="1069" ht="25.5" customHeight="1" spans="1:3">
      <c r="A1069" s="4">
        <v>330602</v>
      </c>
      <c r="B1069" s="4" t="s">
        <v>8108</v>
      </c>
      <c r="C1069" s="4"/>
    </row>
    <row r="1070" ht="25.5" customHeight="1" spans="1:3">
      <c r="A1070" s="4">
        <v>330603</v>
      </c>
      <c r="B1070" s="4" t="s">
        <v>8109</v>
      </c>
      <c r="C1070" s="4"/>
    </row>
    <row r="1071" ht="25.5" customHeight="1" spans="1:3">
      <c r="A1071" s="4">
        <v>330604</v>
      </c>
      <c r="B1071" s="4" t="s">
        <v>8110</v>
      </c>
      <c r="C1071" s="4"/>
    </row>
    <row r="1072" ht="25.5" customHeight="1" spans="1:3">
      <c r="A1072" s="4">
        <v>330624</v>
      </c>
      <c r="B1072" s="4" t="s">
        <v>8111</v>
      </c>
      <c r="C1072" s="4"/>
    </row>
    <row r="1073" ht="25.5" customHeight="1" spans="1:3">
      <c r="A1073" s="4">
        <v>330681</v>
      </c>
      <c r="B1073" s="4" t="s">
        <v>8112</v>
      </c>
      <c r="C1073" s="4"/>
    </row>
    <row r="1074" ht="25.5" customHeight="1" spans="1:3">
      <c r="A1074" s="4">
        <v>330683</v>
      </c>
      <c r="B1074" s="4" t="s">
        <v>8113</v>
      </c>
      <c r="C1074" s="4"/>
    </row>
    <row r="1075" spans="1:3">
      <c r="A1075" s="4">
        <v>330700</v>
      </c>
      <c r="B1075" s="4" t="s">
        <v>8114</v>
      </c>
      <c r="C1075" s="4"/>
    </row>
    <row r="1076" ht="25.5" customHeight="1" spans="1:3">
      <c r="A1076" s="4">
        <v>330701</v>
      </c>
      <c r="B1076" s="4" t="s">
        <v>8115</v>
      </c>
      <c r="C1076" s="4"/>
    </row>
    <row r="1077" ht="25.5" customHeight="1" spans="1:3">
      <c r="A1077" s="4">
        <v>330702</v>
      </c>
      <c r="B1077" s="4" t="s">
        <v>8116</v>
      </c>
      <c r="C1077" s="4"/>
    </row>
    <row r="1078" ht="25.5" customHeight="1" spans="1:3">
      <c r="A1078" s="4">
        <v>330703</v>
      </c>
      <c r="B1078" s="4" t="s">
        <v>8117</v>
      </c>
      <c r="C1078" s="4"/>
    </row>
    <row r="1079" ht="25.5" customHeight="1" spans="1:3">
      <c r="A1079" s="4">
        <v>330723</v>
      </c>
      <c r="B1079" s="4" t="s">
        <v>8118</v>
      </c>
      <c r="C1079" s="4"/>
    </row>
    <row r="1080" ht="25.5" customHeight="1" spans="1:3">
      <c r="A1080" s="4">
        <v>330726</v>
      </c>
      <c r="B1080" s="4" t="s">
        <v>8119</v>
      </c>
      <c r="C1080" s="4"/>
    </row>
    <row r="1081" ht="25.5" customHeight="1" spans="1:3">
      <c r="A1081" s="4">
        <v>330727</v>
      </c>
      <c r="B1081" s="4" t="s">
        <v>8120</v>
      </c>
      <c r="C1081" s="4"/>
    </row>
    <row r="1082" ht="25.5" customHeight="1" spans="1:3">
      <c r="A1082" s="4">
        <v>330781</v>
      </c>
      <c r="B1082" s="4" t="s">
        <v>8121</v>
      </c>
      <c r="C1082" s="4"/>
    </row>
    <row r="1083" ht="25.5" customHeight="1" spans="1:3">
      <c r="A1083" s="4">
        <v>330782</v>
      </c>
      <c r="B1083" s="4" t="s">
        <v>8122</v>
      </c>
      <c r="C1083" s="4"/>
    </row>
    <row r="1084" ht="25.5" customHeight="1" spans="1:3">
      <c r="A1084" s="4">
        <v>330783</v>
      </c>
      <c r="B1084" s="4" t="s">
        <v>8123</v>
      </c>
      <c r="C1084" s="4"/>
    </row>
    <row r="1085" ht="25.5" customHeight="1" spans="1:3">
      <c r="A1085" s="4">
        <v>330784</v>
      </c>
      <c r="B1085" s="4" t="s">
        <v>8124</v>
      </c>
      <c r="C1085" s="4"/>
    </row>
    <row r="1086" spans="1:3">
      <c r="A1086" s="4">
        <v>330800</v>
      </c>
      <c r="B1086" s="4" t="s">
        <v>8125</v>
      </c>
      <c r="C1086" s="4"/>
    </row>
    <row r="1087" ht="25.5" customHeight="1" spans="1:3">
      <c r="A1087" s="4">
        <v>330801</v>
      </c>
      <c r="B1087" s="4" t="s">
        <v>8126</v>
      </c>
      <c r="C1087" s="4"/>
    </row>
    <row r="1088" ht="25.5" customHeight="1" spans="1:3">
      <c r="A1088" s="4">
        <v>330802</v>
      </c>
      <c r="B1088" s="4" t="s">
        <v>8127</v>
      </c>
      <c r="C1088" s="4"/>
    </row>
    <row r="1089" ht="25.5" customHeight="1" spans="1:3">
      <c r="A1089" s="4">
        <v>330803</v>
      </c>
      <c r="B1089" s="4" t="s">
        <v>8128</v>
      </c>
      <c r="C1089" s="4"/>
    </row>
    <row r="1090" ht="25.5" customHeight="1" spans="1:3">
      <c r="A1090" s="4">
        <v>330822</v>
      </c>
      <c r="B1090" s="4" t="s">
        <v>8129</v>
      </c>
      <c r="C1090" s="4"/>
    </row>
    <row r="1091" ht="25.5" customHeight="1" spans="1:3">
      <c r="A1091" s="4">
        <v>330824</v>
      </c>
      <c r="B1091" s="4" t="s">
        <v>8130</v>
      </c>
      <c r="C1091" s="4"/>
    </row>
    <row r="1092" ht="25.5" customHeight="1" spans="1:3">
      <c r="A1092" s="4">
        <v>330825</v>
      </c>
      <c r="B1092" s="4" t="s">
        <v>8131</v>
      </c>
      <c r="C1092" s="4"/>
    </row>
    <row r="1093" ht="25.5" customHeight="1" spans="1:3">
      <c r="A1093" s="4">
        <v>330881</v>
      </c>
      <c r="B1093" s="4" t="s">
        <v>8132</v>
      </c>
      <c r="C1093" s="4"/>
    </row>
    <row r="1094" spans="1:3">
      <c r="A1094" s="4">
        <v>330900</v>
      </c>
      <c r="B1094" s="4" t="s">
        <v>8133</v>
      </c>
      <c r="C1094" s="4"/>
    </row>
    <row r="1095" ht="25.5" customHeight="1" spans="1:3">
      <c r="A1095" s="4">
        <v>330901</v>
      </c>
      <c r="B1095" s="4" t="s">
        <v>8134</v>
      </c>
      <c r="C1095" s="4"/>
    </row>
    <row r="1096" ht="25.5" customHeight="1" spans="1:3">
      <c r="A1096" s="4">
        <v>330902</v>
      </c>
      <c r="B1096" s="4" t="s">
        <v>8135</v>
      </c>
      <c r="C1096" s="4"/>
    </row>
    <row r="1097" ht="25.5" customHeight="1" spans="1:3">
      <c r="A1097" s="4">
        <v>330903</v>
      </c>
      <c r="B1097" s="4" t="s">
        <v>8136</v>
      </c>
      <c r="C1097" s="4"/>
    </row>
    <row r="1098" ht="25.5" customHeight="1" spans="1:3">
      <c r="A1098" s="4">
        <v>330921</v>
      </c>
      <c r="B1098" s="4" t="s">
        <v>8137</v>
      </c>
      <c r="C1098" s="4"/>
    </row>
    <row r="1099" ht="25.5" customHeight="1" spans="1:3">
      <c r="A1099" s="4">
        <v>330922</v>
      </c>
      <c r="B1099" s="4" t="s">
        <v>8138</v>
      </c>
      <c r="C1099" s="4"/>
    </row>
    <row r="1100" spans="1:3">
      <c r="A1100" s="4">
        <v>331000</v>
      </c>
      <c r="B1100" s="4" t="s">
        <v>8139</v>
      </c>
      <c r="C1100" s="4"/>
    </row>
    <row r="1101" ht="25.5" customHeight="1" spans="1:3">
      <c r="A1101" s="4">
        <v>331001</v>
      </c>
      <c r="B1101" s="4" t="s">
        <v>8140</v>
      </c>
      <c r="C1101" s="4"/>
    </row>
    <row r="1102" ht="25.5" customHeight="1" spans="1:3">
      <c r="A1102" s="4">
        <v>331002</v>
      </c>
      <c r="B1102" s="4" t="s">
        <v>8141</v>
      </c>
      <c r="C1102" s="4"/>
    </row>
    <row r="1103" ht="25.5" customHeight="1" spans="1:3">
      <c r="A1103" s="4">
        <v>331003</v>
      </c>
      <c r="B1103" s="4" t="s">
        <v>8142</v>
      </c>
      <c r="C1103" s="4"/>
    </row>
    <row r="1104" ht="25.5" customHeight="1" spans="1:3">
      <c r="A1104" s="4">
        <v>331004</v>
      </c>
      <c r="B1104" s="4" t="s">
        <v>8143</v>
      </c>
      <c r="C1104" s="4"/>
    </row>
    <row r="1105" ht="25.5" customHeight="1" spans="1:3">
      <c r="A1105" s="4">
        <v>331021</v>
      </c>
      <c r="B1105" s="4" t="s">
        <v>8144</v>
      </c>
      <c r="C1105" s="4"/>
    </row>
    <row r="1106" ht="25.5" customHeight="1" spans="1:3">
      <c r="A1106" s="4">
        <v>331022</v>
      </c>
      <c r="B1106" s="4" t="s">
        <v>8145</v>
      </c>
      <c r="C1106" s="4"/>
    </row>
    <row r="1107" ht="25.5" customHeight="1" spans="1:3">
      <c r="A1107" s="4">
        <v>331023</v>
      </c>
      <c r="B1107" s="4" t="s">
        <v>8146</v>
      </c>
      <c r="C1107" s="4"/>
    </row>
    <row r="1108" ht="25.5" customHeight="1" spans="1:3">
      <c r="A1108" s="4">
        <v>331024</v>
      </c>
      <c r="B1108" s="4" t="s">
        <v>8147</v>
      </c>
      <c r="C1108" s="4"/>
    </row>
    <row r="1109" ht="25.5" customHeight="1" spans="1:3">
      <c r="A1109" s="4">
        <v>331081</v>
      </c>
      <c r="B1109" s="4" t="s">
        <v>8148</v>
      </c>
      <c r="C1109" s="4"/>
    </row>
    <row r="1110" ht="25.5" customHeight="1" spans="1:3">
      <c r="A1110" s="4">
        <v>331082</v>
      </c>
      <c r="B1110" s="4" t="s">
        <v>8149</v>
      </c>
      <c r="C1110" s="4"/>
    </row>
    <row r="1111" spans="1:3">
      <c r="A1111" s="4">
        <v>331100</v>
      </c>
      <c r="B1111" s="4" t="s">
        <v>8150</v>
      </c>
      <c r="C1111" s="4"/>
    </row>
    <row r="1112" ht="25.5" customHeight="1" spans="1:3">
      <c r="A1112" s="4">
        <v>331101</v>
      </c>
      <c r="B1112" s="4" t="s">
        <v>8151</v>
      </c>
      <c r="C1112" s="4"/>
    </row>
    <row r="1113" ht="25.5" customHeight="1" spans="1:3">
      <c r="A1113" s="4">
        <v>331102</v>
      </c>
      <c r="B1113" s="4" t="s">
        <v>8152</v>
      </c>
      <c r="C1113" s="4"/>
    </row>
    <row r="1114" ht="25.5" customHeight="1" spans="1:3">
      <c r="A1114" s="4">
        <v>331121</v>
      </c>
      <c r="B1114" s="4" t="s">
        <v>8153</v>
      </c>
      <c r="C1114" s="4"/>
    </row>
    <row r="1115" ht="25.5" customHeight="1" spans="1:3">
      <c r="A1115" s="4">
        <v>331122</v>
      </c>
      <c r="B1115" s="4" t="s">
        <v>8154</v>
      </c>
      <c r="C1115" s="4"/>
    </row>
    <row r="1116" ht="25.5" customHeight="1" spans="1:3">
      <c r="A1116" s="4">
        <v>331123</v>
      </c>
      <c r="B1116" s="4" t="s">
        <v>8155</v>
      </c>
      <c r="C1116" s="4"/>
    </row>
    <row r="1117" ht="25.5" customHeight="1" spans="1:3">
      <c r="A1117" s="4">
        <v>331124</v>
      </c>
      <c r="B1117" s="4" t="s">
        <v>8156</v>
      </c>
      <c r="C1117" s="4"/>
    </row>
    <row r="1118" ht="25.5" customHeight="1" spans="1:3">
      <c r="A1118" s="4">
        <v>331125</v>
      </c>
      <c r="B1118" s="4" t="s">
        <v>8157</v>
      </c>
      <c r="C1118" s="4"/>
    </row>
    <row r="1119" ht="25.5" customHeight="1" spans="1:3">
      <c r="A1119" s="4">
        <v>331126</v>
      </c>
      <c r="B1119" s="4" t="s">
        <v>8158</v>
      </c>
      <c r="C1119" s="4"/>
    </row>
    <row r="1120" ht="38.25" customHeight="1" spans="1:3">
      <c r="A1120" s="4">
        <v>331127</v>
      </c>
      <c r="B1120" s="4" t="s">
        <v>8159</v>
      </c>
      <c r="C1120" s="4"/>
    </row>
    <row r="1121" ht="25.5" customHeight="1" spans="1:3">
      <c r="A1121" s="4">
        <v>331181</v>
      </c>
      <c r="B1121" s="4" t="s">
        <v>8160</v>
      </c>
      <c r="C1121" s="4"/>
    </row>
    <row r="1122" spans="1:3">
      <c r="A1122" s="4">
        <v>340000</v>
      </c>
      <c r="B1122" s="4" t="s">
        <v>8161</v>
      </c>
      <c r="C1122" s="4"/>
    </row>
    <row r="1123" spans="1:3">
      <c r="A1123" s="4">
        <v>340100</v>
      </c>
      <c r="B1123" s="4" t="s">
        <v>8162</v>
      </c>
      <c r="C1123" s="4"/>
    </row>
    <row r="1124" ht="25.5" customHeight="1" spans="1:3">
      <c r="A1124" s="4">
        <v>340101</v>
      </c>
      <c r="B1124" s="4" t="s">
        <v>8163</v>
      </c>
      <c r="C1124" s="4"/>
    </row>
    <row r="1125" ht="25.5" customHeight="1" spans="1:3">
      <c r="A1125" s="4">
        <v>340102</v>
      </c>
      <c r="B1125" s="4" t="s">
        <v>8164</v>
      </c>
      <c r="C1125" s="4"/>
    </row>
    <row r="1126" ht="25.5" customHeight="1" spans="1:3">
      <c r="A1126" s="4">
        <v>340103</v>
      </c>
      <c r="B1126" s="4" t="s">
        <v>8165</v>
      </c>
      <c r="C1126" s="4"/>
    </row>
    <row r="1127" ht="25.5" customHeight="1" spans="1:3">
      <c r="A1127" s="4">
        <v>340104</v>
      </c>
      <c r="B1127" s="4" t="s">
        <v>8166</v>
      </c>
      <c r="C1127" s="4"/>
    </row>
    <row r="1128" ht="25.5" customHeight="1" spans="1:3">
      <c r="A1128" s="4">
        <v>340111</v>
      </c>
      <c r="B1128" s="4" t="s">
        <v>8167</v>
      </c>
      <c r="C1128" s="4"/>
    </row>
    <row r="1129" ht="25.5" customHeight="1" spans="1:3">
      <c r="A1129" s="4">
        <v>340121</v>
      </c>
      <c r="B1129" s="4" t="s">
        <v>8168</v>
      </c>
      <c r="C1129" s="4"/>
    </row>
    <row r="1130" ht="25.5" customHeight="1" spans="1:3">
      <c r="A1130" s="4">
        <v>340122</v>
      </c>
      <c r="B1130" s="4" t="s">
        <v>8169</v>
      </c>
      <c r="C1130" s="4"/>
    </row>
    <row r="1131" ht="25.5" customHeight="1" spans="1:3">
      <c r="A1131" s="4">
        <v>340123</v>
      </c>
      <c r="B1131" s="4" t="s">
        <v>8170</v>
      </c>
      <c r="C1131" s="4"/>
    </row>
    <row r="1132" ht="25.5" customHeight="1" spans="1:3">
      <c r="A1132" s="4">
        <v>340124</v>
      </c>
      <c r="B1132" s="4" t="s">
        <v>8171</v>
      </c>
      <c r="C1132" s="4"/>
    </row>
    <row r="1133" ht="25.5" customHeight="1" spans="1:3">
      <c r="A1133" s="4">
        <v>340181</v>
      </c>
      <c r="B1133" s="4" t="s">
        <v>8172</v>
      </c>
      <c r="C1133" s="4"/>
    </row>
    <row r="1134" spans="1:3">
      <c r="A1134" s="4">
        <v>340200</v>
      </c>
      <c r="B1134" s="4" t="s">
        <v>8173</v>
      </c>
      <c r="C1134" s="4"/>
    </row>
    <row r="1135" ht="25.5" customHeight="1" spans="1:3">
      <c r="A1135" s="4">
        <v>340201</v>
      </c>
      <c r="B1135" s="4" t="s">
        <v>8174</v>
      </c>
      <c r="C1135" s="4"/>
    </row>
    <row r="1136" ht="25.5" customHeight="1" spans="1:3">
      <c r="A1136" s="4">
        <v>340202</v>
      </c>
      <c r="B1136" s="4" t="s">
        <v>8175</v>
      </c>
      <c r="C1136" s="4"/>
    </row>
    <row r="1137" ht="25.5" customHeight="1" spans="1:3">
      <c r="A1137" s="4">
        <v>340203</v>
      </c>
      <c r="B1137" s="4" t="s">
        <v>8176</v>
      </c>
      <c r="C1137" s="4"/>
    </row>
    <row r="1138" ht="25.5" customHeight="1" spans="1:3">
      <c r="A1138" s="4">
        <v>340207</v>
      </c>
      <c r="B1138" s="4" t="s">
        <v>8177</v>
      </c>
      <c r="C1138" s="4"/>
    </row>
    <row r="1139" ht="25.5" customHeight="1" spans="1:3">
      <c r="A1139" s="4">
        <v>340208</v>
      </c>
      <c r="B1139" s="4" t="s">
        <v>8178</v>
      </c>
      <c r="C1139" s="4"/>
    </row>
    <row r="1140" ht="25.5" customHeight="1" spans="1:3">
      <c r="A1140" s="4">
        <v>340221</v>
      </c>
      <c r="B1140" s="4" t="s">
        <v>8179</v>
      </c>
      <c r="C1140" s="4"/>
    </row>
    <row r="1141" ht="25.5" customHeight="1" spans="1:3">
      <c r="A1141" s="4">
        <v>340222</v>
      </c>
      <c r="B1141" s="4" t="s">
        <v>8180</v>
      </c>
      <c r="C1141" s="4"/>
    </row>
    <row r="1142" ht="25.5" customHeight="1" spans="1:3">
      <c r="A1142" s="4">
        <v>340223</v>
      </c>
      <c r="B1142" s="4" t="s">
        <v>8181</v>
      </c>
      <c r="C1142" s="4"/>
    </row>
    <row r="1143" ht="25.5" customHeight="1" spans="1:3">
      <c r="A1143" s="4">
        <v>340225</v>
      </c>
      <c r="B1143" s="4" t="s">
        <v>8182</v>
      </c>
      <c r="C1143" s="4"/>
    </row>
    <row r="1144" spans="1:3">
      <c r="A1144" s="4">
        <v>340300</v>
      </c>
      <c r="B1144" s="4" t="s">
        <v>8183</v>
      </c>
      <c r="C1144" s="4"/>
    </row>
    <row r="1145" ht="25.5" customHeight="1" spans="1:3">
      <c r="A1145" s="4">
        <v>340301</v>
      </c>
      <c r="B1145" s="4" t="s">
        <v>8184</v>
      </c>
      <c r="C1145" s="4"/>
    </row>
    <row r="1146" ht="25.5" customHeight="1" spans="1:3">
      <c r="A1146" s="4">
        <v>340302</v>
      </c>
      <c r="B1146" s="4" t="s">
        <v>8185</v>
      </c>
      <c r="C1146" s="4"/>
    </row>
    <row r="1147" ht="25.5" customHeight="1" spans="1:3">
      <c r="A1147" s="4">
        <v>340303</v>
      </c>
      <c r="B1147" s="4" t="s">
        <v>8186</v>
      </c>
      <c r="C1147" s="4"/>
    </row>
    <row r="1148" ht="25.5" customHeight="1" spans="1:3">
      <c r="A1148" s="4">
        <v>340304</v>
      </c>
      <c r="B1148" s="4" t="s">
        <v>8187</v>
      </c>
      <c r="C1148" s="4"/>
    </row>
    <row r="1149" ht="25.5" customHeight="1" spans="1:3">
      <c r="A1149" s="4">
        <v>340311</v>
      </c>
      <c r="B1149" s="4" t="s">
        <v>8188</v>
      </c>
      <c r="C1149" s="4"/>
    </row>
    <row r="1150" ht="25.5" customHeight="1" spans="1:3">
      <c r="A1150" s="4">
        <v>340321</v>
      </c>
      <c r="B1150" s="4" t="s">
        <v>8189</v>
      </c>
      <c r="C1150" s="4"/>
    </row>
    <row r="1151" ht="25.5" customHeight="1" spans="1:3">
      <c r="A1151" s="4">
        <v>340322</v>
      </c>
      <c r="B1151" s="4" t="s">
        <v>8190</v>
      </c>
      <c r="C1151" s="4"/>
    </row>
    <row r="1152" ht="25.5" customHeight="1" spans="1:3">
      <c r="A1152" s="4">
        <v>340323</v>
      </c>
      <c r="B1152" s="4" t="s">
        <v>8191</v>
      </c>
      <c r="C1152" s="4"/>
    </row>
    <row r="1153" spans="1:3">
      <c r="A1153" s="4">
        <v>340400</v>
      </c>
      <c r="B1153" s="4" t="s">
        <v>8192</v>
      </c>
      <c r="C1153" s="4"/>
    </row>
    <row r="1154" ht="25.5" customHeight="1" spans="1:3">
      <c r="A1154" s="4">
        <v>340401</v>
      </c>
      <c r="B1154" s="4" t="s">
        <v>8193</v>
      </c>
      <c r="C1154" s="4"/>
    </row>
    <row r="1155" ht="25.5" customHeight="1" spans="1:3">
      <c r="A1155" s="4">
        <v>340402</v>
      </c>
      <c r="B1155" s="4" t="s">
        <v>8194</v>
      </c>
      <c r="C1155" s="4"/>
    </row>
    <row r="1156" ht="25.5" customHeight="1" spans="1:3">
      <c r="A1156" s="4">
        <v>340403</v>
      </c>
      <c r="B1156" s="4" t="s">
        <v>8195</v>
      </c>
      <c r="C1156" s="4"/>
    </row>
    <row r="1157" ht="25.5" customHeight="1" spans="1:3">
      <c r="A1157" s="4">
        <v>340404</v>
      </c>
      <c r="B1157" s="4" t="s">
        <v>8196</v>
      </c>
      <c r="C1157" s="4"/>
    </row>
    <row r="1158" ht="25.5" customHeight="1" spans="1:3">
      <c r="A1158" s="4">
        <v>340405</v>
      </c>
      <c r="B1158" s="4" t="s">
        <v>8197</v>
      </c>
      <c r="C1158" s="4"/>
    </row>
    <row r="1159" ht="25.5" customHeight="1" spans="1:3">
      <c r="A1159" s="4">
        <v>340406</v>
      </c>
      <c r="B1159" s="4" t="s">
        <v>8198</v>
      </c>
      <c r="C1159" s="4"/>
    </row>
    <row r="1160" ht="25.5" customHeight="1" spans="1:3">
      <c r="A1160" s="4">
        <v>340421</v>
      </c>
      <c r="B1160" s="4" t="s">
        <v>8199</v>
      </c>
      <c r="C1160" s="4"/>
    </row>
    <row r="1161" ht="25.5" customHeight="1" spans="1:3">
      <c r="A1161" s="4">
        <v>340500</v>
      </c>
      <c r="B1161" s="4" t="s">
        <v>8200</v>
      </c>
      <c r="C1161" s="4"/>
    </row>
    <row r="1162" ht="25.5" customHeight="1" spans="1:3">
      <c r="A1162" s="4">
        <v>340501</v>
      </c>
      <c r="B1162" s="4" t="s">
        <v>8201</v>
      </c>
      <c r="C1162" s="4"/>
    </row>
    <row r="1163" ht="25.5" customHeight="1" spans="1:3">
      <c r="A1163" s="4">
        <v>340503</v>
      </c>
      <c r="B1163" s="4" t="s">
        <v>8202</v>
      </c>
      <c r="C1163" s="4"/>
    </row>
    <row r="1164" ht="25.5" customHeight="1" spans="1:3">
      <c r="A1164" s="4">
        <v>340504</v>
      </c>
      <c r="B1164" s="4" t="s">
        <v>8203</v>
      </c>
      <c r="C1164" s="4"/>
    </row>
    <row r="1165" ht="25.5" customHeight="1" spans="1:3">
      <c r="A1165" s="4">
        <v>340506</v>
      </c>
      <c r="B1165" s="4" t="s">
        <v>8204</v>
      </c>
      <c r="C1165" s="4"/>
    </row>
    <row r="1166" ht="25.5" customHeight="1" spans="1:3">
      <c r="A1166" s="4">
        <v>340521</v>
      </c>
      <c r="B1166" s="4" t="s">
        <v>8205</v>
      </c>
      <c r="C1166" s="4"/>
    </row>
    <row r="1167" ht="25.5" customHeight="1" spans="1:3">
      <c r="A1167" s="4">
        <v>340522</v>
      </c>
      <c r="B1167" s="4" t="s">
        <v>8206</v>
      </c>
      <c r="C1167" s="4"/>
    </row>
    <row r="1168" spans="1:3">
      <c r="A1168" s="4">
        <v>340523</v>
      </c>
      <c r="B1168" s="4" t="s">
        <v>8207</v>
      </c>
      <c r="C1168" s="4"/>
    </row>
    <row r="1169" spans="1:3">
      <c r="A1169" s="4">
        <v>340600</v>
      </c>
      <c r="B1169" s="4" t="s">
        <v>8208</v>
      </c>
      <c r="C1169" s="4"/>
    </row>
    <row r="1170" ht="25.5" customHeight="1" spans="1:3">
      <c r="A1170" s="4">
        <v>340601</v>
      </c>
      <c r="B1170" s="4" t="s">
        <v>8209</v>
      </c>
      <c r="C1170" s="4"/>
    </row>
    <row r="1171" ht="25.5" customHeight="1" spans="1:3">
      <c r="A1171" s="4">
        <v>340602</v>
      </c>
      <c r="B1171" s="4" t="s">
        <v>8210</v>
      </c>
      <c r="C1171" s="4"/>
    </row>
    <row r="1172" ht="25.5" customHeight="1" spans="1:3">
      <c r="A1172" s="4">
        <v>340603</v>
      </c>
      <c r="B1172" s="4" t="s">
        <v>8211</v>
      </c>
      <c r="C1172" s="4"/>
    </row>
    <row r="1173" ht="25.5" customHeight="1" spans="1:3">
      <c r="A1173" s="4">
        <v>340604</v>
      </c>
      <c r="B1173" s="4" t="s">
        <v>8212</v>
      </c>
      <c r="C1173" s="4"/>
    </row>
    <row r="1174" ht="25.5" customHeight="1" spans="1:3">
      <c r="A1174" s="4">
        <v>340621</v>
      </c>
      <c r="B1174" s="4" t="s">
        <v>8213</v>
      </c>
      <c r="C1174" s="4"/>
    </row>
    <row r="1175" spans="1:3">
      <c r="A1175" s="4">
        <v>340700</v>
      </c>
      <c r="B1175" s="4" t="s">
        <v>8214</v>
      </c>
      <c r="C1175" s="4"/>
    </row>
    <row r="1176" ht="25.5" customHeight="1" spans="1:3">
      <c r="A1176" s="4">
        <v>340701</v>
      </c>
      <c r="B1176" s="4" t="s">
        <v>8215</v>
      </c>
      <c r="C1176" s="4"/>
    </row>
    <row r="1177" ht="25.5" customHeight="1" spans="1:3">
      <c r="A1177" s="4">
        <v>340702</v>
      </c>
      <c r="B1177" s="4" t="s">
        <v>8216</v>
      </c>
      <c r="C1177" s="4"/>
    </row>
    <row r="1178" ht="25.5" customHeight="1" spans="1:3">
      <c r="A1178" s="4">
        <v>340703</v>
      </c>
      <c r="B1178" s="4" t="s">
        <v>8217</v>
      </c>
      <c r="C1178" s="4"/>
    </row>
    <row r="1179" spans="1:3">
      <c r="A1179" s="4">
        <v>340711</v>
      </c>
      <c r="B1179" s="4" t="s">
        <v>8218</v>
      </c>
      <c r="C1179" s="4"/>
    </row>
    <row r="1180" ht="25.5" customHeight="1" spans="1:3">
      <c r="A1180" s="4">
        <v>340721</v>
      </c>
      <c r="B1180" s="4" t="s">
        <v>8219</v>
      </c>
      <c r="C1180" s="4"/>
    </row>
    <row r="1181" spans="1:3">
      <c r="A1181" s="4">
        <v>340800</v>
      </c>
      <c r="B1181" s="4" t="s">
        <v>8220</v>
      </c>
      <c r="C1181" s="4"/>
    </row>
    <row r="1182" ht="25.5" customHeight="1" spans="1:3">
      <c r="A1182" s="4">
        <v>340801</v>
      </c>
      <c r="B1182" s="4" t="s">
        <v>8221</v>
      </c>
      <c r="C1182" s="4"/>
    </row>
    <row r="1183" ht="25.5" customHeight="1" spans="1:3">
      <c r="A1183" s="4">
        <v>340802</v>
      </c>
      <c r="B1183" s="4" t="s">
        <v>8222</v>
      </c>
      <c r="C1183" s="4"/>
    </row>
    <row r="1184" ht="25.5" customHeight="1" spans="1:3">
      <c r="A1184" s="4">
        <v>340803</v>
      </c>
      <c r="B1184" s="4" t="s">
        <v>8223</v>
      </c>
      <c r="C1184" s="4"/>
    </row>
    <row r="1185" ht="25.5" customHeight="1" spans="1:3">
      <c r="A1185" s="4">
        <v>340811</v>
      </c>
      <c r="B1185" s="4" t="s">
        <v>8224</v>
      </c>
      <c r="C1185" s="4"/>
    </row>
    <row r="1186" ht="25.5" customHeight="1" spans="1:3">
      <c r="A1186" s="4">
        <v>340822</v>
      </c>
      <c r="B1186" s="4" t="s">
        <v>8225</v>
      </c>
      <c r="C1186" s="4"/>
    </row>
    <row r="1187" ht="25.5" customHeight="1" spans="1:3">
      <c r="A1187" s="4">
        <v>340823</v>
      </c>
      <c r="B1187" s="4" t="s">
        <v>8226</v>
      </c>
      <c r="C1187" s="4"/>
    </row>
    <row r="1188" ht="25.5" customHeight="1" spans="1:3">
      <c r="A1188" s="4">
        <v>340824</v>
      </c>
      <c r="B1188" s="4" t="s">
        <v>8227</v>
      </c>
      <c r="C1188" s="4"/>
    </row>
    <row r="1189" ht="25.5" customHeight="1" spans="1:3">
      <c r="A1189" s="4">
        <v>340825</v>
      </c>
      <c r="B1189" s="4" t="s">
        <v>8228</v>
      </c>
      <c r="C1189" s="4"/>
    </row>
    <row r="1190" ht="25.5" customHeight="1" spans="1:3">
      <c r="A1190" s="4">
        <v>340826</v>
      </c>
      <c r="B1190" s="4" t="s">
        <v>8229</v>
      </c>
      <c r="C1190" s="4"/>
    </row>
    <row r="1191" ht="25.5" customHeight="1" spans="1:3">
      <c r="A1191" s="4">
        <v>340827</v>
      </c>
      <c r="B1191" s="4" t="s">
        <v>8230</v>
      </c>
      <c r="C1191" s="4"/>
    </row>
    <row r="1192" ht="25.5" customHeight="1" spans="1:3">
      <c r="A1192" s="4">
        <v>340828</v>
      </c>
      <c r="B1192" s="4" t="s">
        <v>8231</v>
      </c>
      <c r="C1192" s="4"/>
    </row>
    <row r="1193" ht="25.5" customHeight="1" spans="1:3">
      <c r="A1193" s="4">
        <v>340881</v>
      </c>
      <c r="B1193" s="4" t="s">
        <v>8232</v>
      </c>
      <c r="C1193" s="4"/>
    </row>
    <row r="1194" spans="1:3">
      <c r="A1194" s="4">
        <v>341000</v>
      </c>
      <c r="B1194" s="4" t="s">
        <v>8233</v>
      </c>
      <c r="C1194" s="4"/>
    </row>
    <row r="1195" ht="25.5" customHeight="1" spans="1:3">
      <c r="A1195" s="4">
        <v>341001</v>
      </c>
      <c r="B1195" s="4" t="s">
        <v>8234</v>
      </c>
      <c r="C1195" s="4"/>
    </row>
    <row r="1196" ht="25.5" customHeight="1" spans="1:3">
      <c r="A1196" s="4">
        <v>341002</v>
      </c>
      <c r="B1196" s="4" t="s">
        <v>8235</v>
      </c>
      <c r="C1196" s="4"/>
    </row>
    <row r="1197" ht="25.5" customHeight="1" spans="1:3">
      <c r="A1197" s="4">
        <v>341003</v>
      </c>
      <c r="B1197" s="4" t="s">
        <v>8236</v>
      </c>
      <c r="C1197" s="4"/>
    </row>
    <row r="1198" ht="25.5" customHeight="1" spans="1:3">
      <c r="A1198" s="4">
        <v>341004</v>
      </c>
      <c r="B1198" s="4" t="s">
        <v>8237</v>
      </c>
      <c r="C1198" s="4"/>
    </row>
    <row r="1199" spans="1:3">
      <c r="A1199" s="4">
        <v>341021</v>
      </c>
      <c r="B1199" s="4" t="s">
        <v>8238</v>
      </c>
      <c r="C1199" s="4"/>
    </row>
    <row r="1200" ht="25.5" customHeight="1" spans="1:3">
      <c r="A1200" s="4">
        <v>341022</v>
      </c>
      <c r="B1200" s="4" t="s">
        <v>8239</v>
      </c>
      <c r="C1200" s="4"/>
    </row>
    <row r="1201" spans="1:3">
      <c r="A1201" s="4">
        <v>341023</v>
      </c>
      <c r="B1201" s="4" t="s">
        <v>8240</v>
      </c>
      <c r="C1201" s="4"/>
    </row>
    <row r="1202" ht="25.5" customHeight="1" spans="1:3">
      <c r="A1202" s="4">
        <v>341024</v>
      </c>
      <c r="B1202" s="4" t="s">
        <v>8241</v>
      </c>
      <c r="C1202" s="4"/>
    </row>
    <row r="1203" spans="1:3">
      <c r="A1203" s="4">
        <v>341100</v>
      </c>
      <c r="B1203" s="4" t="s">
        <v>8242</v>
      </c>
      <c r="C1203" s="4"/>
    </row>
    <row r="1204" ht="25.5" customHeight="1" spans="1:3">
      <c r="A1204" s="4">
        <v>341101</v>
      </c>
      <c r="B1204" s="4" t="s">
        <v>8243</v>
      </c>
      <c r="C1204" s="4"/>
    </row>
    <row r="1205" ht="25.5" customHeight="1" spans="1:3">
      <c r="A1205" s="4">
        <v>341102</v>
      </c>
      <c r="B1205" s="4" t="s">
        <v>8244</v>
      </c>
      <c r="C1205" s="4"/>
    </row>
    <row r="1206" ht="25.5" customHeight="1" spans="1:3">
      <c r="A1206" s="4">
        <v>341103</v>
      </c>
      <c r="B1206" s="4" t="s">
        <v>8245</v>
      </c>
      <c r="C1206" s="4"/>
    </row>
    <row r="1207" ht="25.5" customHeight="1" spans="1:3">
      <c r="A1207" s="4">
        <v>341122</v>
      </c>
      <c r="B1207" s="4" t="s">
        <v>8246</v>
      </c>
      <c r="C1207" s="4"/>
    </row>
    <row r="1208" ht="25.5" customHeight="1" spans="1:3">
      <c r="A1208" s="4">
        <v>341124</v>
      </c>
      <c r="B1208" s="4" t="s">
        <v>8247</v>
      </c>
      <c r="C1208" s="4"/>
    </row>
    <row r="1209" ht="25.5" customHeight="1" spans="1:3">
      <c r="A1209" s="4">
        <v>341125</v>
      </c>
      <c r="B1209" s="4" t="s">
        <v>8248</v>
      </c>
      <c r="C1209" s="4"/>
    </row>
    <row r="1210" ht="25.5" customHeight="1" spans="1:3">
      <c r="A1210" s="4">
        <v>341126</v>
      </c>
      <c r="B1210" s="4" t="s">
        <v>8249</v>
      </c>
      <c r="C1210" s="4"/>
    </row>
    <row r="1211" ht="25.5" customHeight="1" spans="1:3">
      <c r="A1211" s="4">
        <v>341181</v>
      </c>
      <c r="B1211" s="4" t="s">
        <v>8250</v>
      </c>
      <c r="C1211" s="4"/>
    </row>
    <row r="1212" ht="25.5" customHeight="1" spans="1:3">
      <c r="A1212" s="4">
        <v>341182</v>
      </c>
      <c r="B1212" s="4" t="s">
        <v>8251</v>
      </c>
      <c r="C1212" s="4"/>
    </row>
    <row r="1213" spans="1:3">
      <c r="A1213" s="4">
        <v>341200</v>
      </c>
      <c r="B1213" s="4" t="s">
        <v>8252</v>
      </c>
      <c r="C1213" s="4"/>
    </row>
    <row r="1214" ht="25.5" customHeight="1" spans="1:3">
      <c r="A1214" s="4">
        <v>341201</v>
      </c>
      <c r="B1214" s="4" t="s">
        <v>8253</v>
      </c>
      <c r="C1214" s="4"/>
    </row>
    <row r="1215" ht="25.5" customHeight="1" spans="1:3">
      <c r="A1215" s="4">
        <v>341202</v>
      </c>
      <c r="B1215" s="4" t="s">
        <v>8254</v>
      </c>
      <c r="C1215" s="4"/>
    </row>
    <row r="1216" ht="25.5" customHeight="1" spans="1:3">
      <c r="A1216" s="4">
        <v>341203</v>
      </c>
      <c r="B1216" s="4" t="s">
        <v>8255</v>
      </c>
      <c r="C1216" s="4"/>
    </row>
    <row r="1217" ht="25.5" customHeight="1" spans="1:3">
      <c r="A1217" s="4">
        <v>341204</v>
      </c>
      <c r="B1217" s="4" t="s">
        <v>8256</v>
      </c>
      <c r="C1217" s="4"/>
    </row>
    <row r="1218" ht="25.5" customHeight="1" spans="1:3">
      <c r="A1218" s="4">
        <v>341221</v>
      </c>
      <c r="B1218" s="4" t="s">
        <v>8257</v>
      </c>
      <c r="C1218" s="4"/>
    </row>
    <row r="1219" ht="25.5" customHeight="1" spans="1:3">
      <c r="A1219" s="4">
        <v>341222</v>
      </c>
      <c r="B1219" s="4" t="s">
        <v>8258</v>
      </c>
      <c r="C1219" s="4"/>
    </row>
    <row r="1220" ht="25.5" customHeight="1" spans="1:3">
      <c r="A1220" s="4">
        <v>341225</v>
      </c>
      <c r="B1220" s="4" t="s">
        <v>8259</v>
      </c>
      <c r="C1220" s="4"/>
    </row>
    <row r="1221" ht="25.5" customHeight="1" spans="1:3">
      <c r="A1221" s="4">
        <v>341226</v>
      </c>
      <c r="B1221" s="4" t="s">
        <v>8260</v>
      </c>
      <c r="C1221" s="4"/>
    </row>
    <row r="1222" ht="25.5" customHeight="1" spans="1:3">
      <c r="A1222" s="4">
        <v>341282</v>
      </c>
      <c r="B1222" s="4" t="s">
        <v>8261</v>
      </c>
      <c r="C1222" s="4"/>
    </row>
    <row r="1223" spans="1:3">
      <c r="A1223" s="4">
        <v>341300</v>
      </c>
      <c r="B1223" s="4" t="s">
        <v>8262</v>
      </c>
      <c r="C1223" s="4"/>
    </row>
    <row r="1224" ht="25.5" customHeight="1" spans="1:3">
      <c r="A1224" s="4">
        <v>341301</v>
      </c>
      <c r="B1224" s="4" t="s">
        <v>8263</v>
      </c>
      <c r="C1224" s="4"/>
    </row>
    <row r="1225" ht="25.5" customHeight="1" spans="1:3">
      <c r="A1225" s="4">
        <v>341302</v>
      </c>
      <c r="B1225" s="4" t="s">
        <v>8264</v>
      </c>
      <c r="C1225" s="4"/>
    </row>
    <row r="1226" ht="25.5" customHeight="1" spans="1:3">
      <c r="A1226" s="4">
        <v>341321</v>
      </c>
      <c r="B1226" s="4" t="s">
        <v>8265</v>
      </c>
      <c r="C1226" s="4"/>
    </row>
    <row r="1227" spans="1:3">
      <c r="A1227" s="4">
        <v>341322</v>
      </c>
      <c r="B1227" s="4" t="s">
        <v>8266</v>
      </c>
      <c r="C1227" s="4"/>
    </row>
    <row r="1228" ht="25.5" customHeight="1" spans="1:3">
      <c r="A1228" s="4">
        <v>341323</v>
      </c>
      <c r="B1228" s="4" t="s">
        <v>8267</v>
      </c>
      <c r="C1228" s="4"/>
    </row>
    <row r="1229" spans="1:3">
      <c r="A1229" s="4">
        <v>341324</v>
      </c>
      <c r="B1229" s="4" t="s">
        <v>8268</v>
      </c>
      <c r="C1229" s="4"/>
    </row>
    <row r="1230" spans="1:3">
      <c r="A1230" s="4">
        <v>341500</v>
      </c>
      <c r="B1230" s="4" t="s">
        <v>8269</v>
      </c>
      <c r="C1230" s="4"/>
    </row>
    <row r="1231" ht="25.5" customHeight="1" spans="1:3">
      <c r="A1231" s="4">
        <v>341501</v>
      </c>
      <c r="B1231" s="4" t="s">
        <v>8270</v>
      </c>
      <c r="C1231" s="4"/>
    </row>
    <row r="1232" ht="25.5" customHeight="1" spans="1:3">
      <c r="A1232" s="4">
        <v>341502</v>
      </c>
      <c r="B1232" s="4" t="s">
        <v>8271</v>
      </c>
      <c r="C1232" s="4"/>
    </row>
    <row r="1233" ht="25.5" customHeight="1" spans="1:3">
      <c r="A1233" s="4">
        <v>341503</v>
      </c>
      <c r="B1233" s="4" t="s">
        <v>8272</v>
      </c>
      <c r="C1233" s="4"/>
    </row>
    <row r="1234" spans="1:3">
      <c r="A1234" s="4">
        <v>341521</v>
      </c>
      <c r="B1234" s="4" t="s">
        <v>8273</v>
      </c>
      <c r="C1234" s="4"/>
    </row>
    <row r="1235" ht="25.5" customHeight="1" spans="1:3">
      <c r="A1235" s="4">
        <v>341522</v>
      </c>
      <c r="B1235" s="4" t="s">
        <v>8274</v>
      </c>
      <c r="C1235" s="4"/>
    </row>
    <row r="1236" ht="25.5" customHeight="1" spans="1:3">
      <c r="A1236" s="4">
        <v>341523</v>
      </c>
      <c r="B1236" s="4" t="s">
        <v>8275</v>
      </c>
      <c r="C1236" s="4"/>
    </row>
    <row r="1237" ht="25.5" customHeight="1" spans="1:3">
      <c r="A1237" s="4">
        <v>341524</v>
      </c>
      <c r="B1237" s="4" t="s">
        <v>8276</v>
      </c>
      <c r="C1237" s="4"/>
    </row>
    <row r="1238" ht="25.5" customHeight="1" spans="1:3">
      <c r="A1238" s="4">
        <v>341525</v>
      </c>
      <c r="B1238" s="4" t="s">
        <v>8277</v>
      </c>
      <c r="C1238" s="4"/>
    </row>
    <row r="1239" spans="1:3">
      <c r="A1239" s="4">
        <v>341600</v>
      </c>
      <c r="B1239" s="4" t="s">
        <v>8278</v>
      </c>
      <c r="C1239" s="4"/>
    </row>
    <row r="1240" ht="25.5" customHeight="1" spans="1:3">
      <c r="A1240" s="4">
        <v>341601</v>
      </c>
      <c r="B1240" s="4" t="s">
        <v>8279</v>
      </c>
      <c r="C1240" s="4"/>
    </row>
    <row r="1241" ht="25.5" customHeight="1" spans="1:3">
      <c r="A1241" s="4">
        <v>341602</v>
      </c>
      <c r="B1241" s="4" t="s">
        <v>8280</v>
      </c>
      <c r="C1241" s="4"/>
    </row>
    <row r="1242" ht="25.5" customHeight="1" spans="1:3">
      <c r="A1242" s="4">
        <v>341621</v>
      </c>
      <c r="B1242" s="4" t="s">
        <v>8281</v>
      </c>
      <c r="C1242" s="4"/>
    </row>
    <row r="1243" ht="25.5" customHeight="1" spans="1:3">
      <c r="A1243" s="4">
        <v>341622</v>
      </c>
      <c r="B1243" s="4" t="s">
        <v>8282</v>
      </c>
      <c r="C1243" s="4"/>
    </row>
    <row r="1244" ht="25.5" customHeight="1" spans="1:3">
      <c r="A1244" s="4">
        <v>341623</v>
      </c>
      <c r="B1244" s="4" t="s">
        <v>8283</v>
      </c>
      <c r="C1244" s="4"/>
    </row>
    <row r="1245" spans="1:3">
      <c r="A1245" s="4">
        <v>341700</v>
      </c>
      <c r="B1245" s="4" t="s">
        <v>8284</v>
      </c>
      <c r="C1245" s="4"/>
    </row>
    <row r="1246" ht="25.5" customHeight="1" spans="1:3">
      <c r="A1246" s="4">
        <v>341701</v>
      </c>
      <c r="B1246" s="4" t="s">
        <v>8285</v>
      </c>
      <c r="C1246" s="4"/>
    </row>
    <row r="1247" ht="25.5" customHeight="1" spans="1:3">
      <c r="A1247" s="4">
        <v>341702</v>
      </c>
      <c r="B1247" s="4" t="s">
        <v>8286</v>
      </c>
      <c r="C1247" s="4"/>
    </row>
    <row r="1248" ht="25.5" customHeight="1" spans="1:3">
      <c r="A1248" s="4">
        <v>341721</v>
      </c>
      <c r="B1248" s="4" t="s">
        <v>8287</v>
      </c>
      <c r="C1248" s="4"/>
    </row>
    <row r="1249" ht="25.5" customHeight="1" spans="1:3">
      <c r="A1249" s="4">
        <v>341722</v>
      </c>
      <c r="B1249" s="4" t="s">
        <v>8288</v>
      </c>
      <c r="C1249" s="4"/>
    </row>
    <row r="1250" ht="25.5" customHeight="1" spans="1:3">
      <c r="A1250" s="4">
        <v>341723</v>
      </c>
      <c r="B1250" s="4" t="s">
        <v>8289</v>
      </c>
      <c r="C1250" s="4"/>
    </row>
    <row r="1251" spans="1:3">
      <c r="A1251" s="4">
        <v>341800</v>
      </c>
      <c r="B1251" s="4" t="s">
        <v>8290</v>
      </c>
      <c r="C1251" s="4"/>
    </row>
    <row r="1252" ht="25.5" customHeight="1" spans="1:3">
      <c r="A1252" s="4">
        <v>341801</v>
      </c>
      <c r="B1252" s="4" t="s">
        <v>8291</v>
      </c>
      <c r="C1252" s="4"/>
    </row>
    <row r="1253" ht="25.5" customHeight="1" spans="1:3">
      <c r="A1253" s="4">
        <v>341802</v>
      </c>
      <c r="B1253" s="4" t="s">
        <v>8292</v>
      </c>
      <c r="C1253" s="4"/>
    </row>
    <row r="1254" ht="25.5" customHeight="1" spans="1:3">
      <c r="A1254" s="4">
        <v>341821</v>
      </c>
      <c r="B1254" s="4" t="s">
        <v>8293</v>
      </c>
      <c r="C1254" s="4"/>
    </row>
    <row r="1255" ht="25.5" customHeight="1" spans="1:3">
      <c r="A1255" s="4">
        <v>341822</v>
      </c>
      <c r="B1255" s="4" t="s">
        <v>8294</v>
      </c>
      <c r="C1255" s="4"/>
    </row>
    <row r="1256" spans="1:3">
      <c r="A1256" s="4">
        <v>341823</v>
      </c>
      <c r="B1256" s="4" t="s">
        <v>8295</v>
      </c>
      <c r="C1256" s="4"/>
    </row>
    <row r="1257" ht="25.5" customHeight="1" spans="1:3">
      <c r="A1257" s="4">
        <v>341824</v>
      </c>
      <c r="B1257" s="4" t="s">
        <v>8296</v>
      </c>
      <c r="C1257" s="4"/>
    </row>
    <row r="1258" ht="25.5" customHeight="1" spans="1:3">
      <c r="A1258" s="4">
        <v>341825</v>
      </c>
      <c r="B1258" s="4" t="s">
        <v>8297</v>
      </c>
      <c r="C1258" s="4"/>
    </row>
    <row r="1259" ht="25.5" customHeight="1" spans="1:3">
      <c r="A1259" s="4">
        <v>341881</v>
      </c>
      <c r="B1259" s="4" t="s">
        <v>8298</v>
      </c>
      <c r="C1259" s="4"/>
    </row>
    <row r="1260" spans="1:3">
      <c r="A1260" s="4">
        <v>350000</v>
      </c>
      <c r="B1260" s="4" t="s">
        <v>8299</v>
      </c>
      <c r="C1260" s="4"/>
    </row>
    <row r="1261" spans="1:3">
      <c r="A1261" s="4">
        <v>350100</v>
      </c>
      <c r="B1261" s="4" t="s">
        <v>8300</v>
      </c>
      <c r="C1261" s="4"/>
    </row>
    <row r="1262" ht="25.5" customHeight="1" spans="1:3">
      <c r="A1262" s="4">
        <v>350101</v>
      </c>
      <c r="B1262" s="4" t="s">
        <v>8301</v>
      </c>
      <c r="C1262" s="4"/>
    </row>
    <row r="1263" ht="25.5" customHeight="1" spans="1:3">
      <c r="A1263" s="4">
        <v>350102</v>
      </c>
      <c r="B1263" s="4" t="s">
        <v>8302</v>
      </c>
      <c r="C1263" s="4"/>
    </row>
    <row r="1264" ht="25.5" customHeight="1" spans="1:3">
      <c r="A1264" s="4">
        <v>350103</v>
      </c>
      <c r="B1264" s="4" t="s">
        <v>8303</v>
      </c>
      <c r="C1264" s="4"/>
    </row>
    <row r="1265" ht="25.5" customHeight="1" spans="1:3">
      <c r="A1265" s="4">
        <v>350104</v>
      </c>
      <c r="B1265" s="4" t="s">
        <v>8304</v>
      </c>
      <c r="C1265" s="4"/>
    </row>
    <row r="1266" ht="25.5" customHeight="1" spans="1:3">
      <c r="A1266" s="4">
        <v>350105</v>
      </c>
      <c r="B1266" s="4" t="s">
        <v>8305</v>
      </c>
      <c r="C1266" s="4"/>
    </row>
    <row r="1267" ht="25.5" customHeight="1" spans="1:3">
      <c r="A1267" s="4">
        <v>350111</v>
      </c>
      <c r="B1267" s="4" t="s">
        <v>8306</v>
      </c>
      <c r="C1267" s="4"/>
    </row>
    <row r="1268" ht="25.5" customHeight="1" spans="1:3">
      <c r="A1268" s="4">
        <v>350121</v>
      </c>
      <c r="B1268" s="4" t="s">
        <v>8307</v>
      </c>
      <c r="C1268" s="4"/>
    </row>
    <row r="1269" ht="25.5" customHeight="1" spans="1:3">
      <c r="A1269" s="4">
        <v>350122</v>
      </c>
      <c r="B1269" s="4" t="s">
        <v>8308</v>
      </c>
      <c r="C1269" s="4"/>
    </row>
    <row r="1270" ht="25.5" customHeight="1" spans="1:3">
      <c r="A1270" s="4">
        <v>350123</v>
      </c>
      <c r="B1270" s="4" t="s">
        <v>8309</v>
      </c>
      <c r="C1270" s="4"/>
    </row>
    <row r="1271" ht="25.5" customHeight="1" spans="1:3">
      <c r="A1271" s="4">
        <v>350124</v>
      </c>
      <c r="B1271" s="4" t="s">
        <v>8310</v>
      </c>
      <c r="C1271" s="4"/>
    </row>
    <row r="1272" ht="25.5" customHeight="1" spans="1:3">
      <c r="A1272" s="4">
        <v>350125</v>
      </c>
      <c r="B1272" s="4" t="s">
        <v>8311</v>
      </c>
      <c r="C1272" s="4"/>
    </row>
    <row r="1273" ht="25.5" customHeight="1" spans="1:3">
      <c r="A1273" s="4">
        <v>350128</v>
      </c>
      <c r="B1273" s="4" t="s">
        <v>8312</v>
      </c>
      <c r="C1273" s="4"/>
    </row>
    <row r="1274" ht="25.5" customHeight="1" spans="1:3">
      <c r="A1274" s="4">
        <v>350181</v>
      </c>
      <c r="B1274" s="4" t="s">
        <v>8313</v>
      </c>
      <c r="C1274" s="4"/>
    </row>
    <row r="1275" ht="25.5" customHeight="1" spans="1:3">
      <c r="A1275" s="4">
        <v>350182</v>
      </c>
      <c r="B1275" s="4" t="s">
        <v>8314</v>
      </c>
      <c r="C1275" s="4"/>
    </row>
    <row r="1276" spans="1:3">
      <c r="A1276" s="4">
        <v>350200</v>
      </c>
      <c r="B1276" s="4" t="s">
        <v>8315</v>
      </c>
      <c r="C1276" s="4"/>
    </row>
    <row r="1277" ht="25.5" customHeight="1" spans="1:3">
      <c r="A1277" s="4">
        <v>350201</v>
      </c>
      <c r="B1277" s="4" t="s">
        <v>8301</v>
      </c>
      <c r="C1277" s="4"/>
    </row>
    <row r="1278" ht="25.5" customHeight="1" spans="1:3">
      <c r="A1278" s="4">
        <v>350203</v>
      </c>
      <c r="B1278" s="4" t="s">
        <v>8316</v>
      </c>
      <c r="C1278" s="4"/>
    </row>
    <row r="1279" ht="25.5" customHeight="1" spans="1:3">
      <c r="A1279" s="4">
        <v>350205</v>
      </c>
      <c r="B1279" s="4" t="s">
        <v>8317</v>
      </c>
      <c r="C1279" s="4"/>
    </row>
    <row r="1280" ht="25.5" customHeight="1" spans="1:3">
      <c r="A1280" s="4">
        <v>350206</v>
      </c>
      <c r="B1280" s="4" t="s">
        <v>8318</v>
      </c>
      <c r="C1280" s="4"/>
    </row>
    <row r="1281" ht="25.5" customHeight="1" spans="1:3">
      <c r="A1281" s="4">
        <v>350211</v>
      </c>
      <c r="B1281" s="4" t="s">
        <v>8319</v>
      </c>
      <c r="C1281" s="4"/>
    </row>
    <row r="1282" ht="25.5" customHeight="1" spans="1:3">
      <c r="A1282" s="4">
        <v>350212</v>
      </c>
      <c r="B1282" s="4" t="s">
        <v>8320</v>
      </c>
      <c r="C1282" s="4"/>
    </row>
    <row r="1283" ht="25.5" customHeight="1" spans="1:3">
      <c r="A1283" s="4">
        <v>350213</v>
      </c>
      <c r="B1283" s="4" t="s">
        <v>8321</v>
      </c>
      <c r="C1283" s="4"/>
    </row>
    <row r="1284" spans="1:3">
      <c r="A1284" s="4">
        <v>350300</v>
      </c>
      <c r="B1284" s="4" t="s">
        <v>8322</v>
      </c>
      <c r="C1284" s="4"/>
    </row>
    <row r="1285" ht="25.5" customHeight="1" spans="1:3">
      <c r="A1285" s="4">
        <v>350301</v>
      </c>
      <c r="B1285" s="4" t="s">
        <v>8301</v>
      </c>
      <c r="C1285" s="4"/>
    </row>
    <row r="1286" ht="25.5" customHeight="1" spans="1:3">
      <c r="A1286" s="4">
        <v>350302</v>
      </c>
      <c r="B1286" s="4" t="s">
        <v>8323</v>
      </c>
      <c r="C1286" s="4"/>
    </row>
    <row r="1287" ht="25.5" customHeight="1" spans="1:3">
      <c r="A1287" s="4">
        <v>350303</v>
      </c>
      <c r="B1287" s="4" t="s">
        <v>8324</v>
      </c>
      <c r="C1287" s="4"/>
    </row>
    <row r="1288" ht="25.5" customHeight="1" spans="1:3">
      <c r="A1288" s="4">
        <v>350304</v>
      </c>
      <c r="B1288" s="4" t="s">
        <v>8325</v>
      </c>
      <c r="C1288" s="4"/>
    </row>
    <row r="1289" ht="25.5" customHeight="1" spans="1:3">
      <c r="A1289" s="4">
        <v>350305</v>
      </c>
      <c r="B1289" s="4" t="s">
        <v>8326</v>
      </c>
      <c r="C1289" s="4"/>
    </row>
    <row r="1290" ht="25.5" customHeight="1" spans="1:3">
      <c r="A1290" s="4">
        <v>350322</v>
      </c>
      <c r="B1290" s="4" t="s">
        <v>8327</v>
      </c>
      <c r="C1290" s="4"/>
    </row>
    <row r="1291" spans="1:3">
      <c r="A1291" s="4">
        <v>350400</v>
      </c>
      <c r="B1291" s="4" t="s">
        <v>8328</v>
      </c>
      <c r="C1291" s="4"/>
    </row>
    <row r="1292" ht="25.5" customHeight="1" spans="1:3">
      <c r="A1292" s="4">
        <v>350401</v>
      </c>
      <c r="B1292" s="4" t="s">
        <v>8301</v>
      </c>
      <c r="C1292" s="4"/>
    </row>
    <row r="1293" ht="25.5" customHeight="1" spans="1:3">
      <c r="A1293" s="4">
        <v>350402</v>
      </c>
      <c r="B1293" s="4" t="s">
        <v>8329</v>
      </c>
      <c r="C1293" s="4"/>
    </row>
    <row r="1294" ht="25.5" customHeight="1" spans="1:3">
      <c r="A1294" s="4">
        <v>350403</v>
      </c>
      <c r="B1294" s="4" t="s">
        <v>8330</v>
      </c>
      <c r="C1294" s="4"/>
    </row>
    <row r="1295" ht="25.5" customHeight="1" spans="1:3">
      <c r="A1295" s="4">
        <v>350421</v>
      </c>
      <c r="B1295" s="4" t="s">
        <v>8331</v>
      </c>
      <c r="C1295" s="4"/>
    </row>
    <row r="1296" ht="25.5" customHeight="1" spans="1:3">
      <c r="A1296" s="4">
        <v>350423</v>
      </c>
      <c r="B1296" s="4" t="s">
        <v>8332</v>
      </c>
      <c r="C1296" s="4"/>
    </row>
    <row r="1297" ht="25.5" customHeight="1" spans="1:3">
      <c r="A1297" s="4">
        <v>350424</v>
      </c>
      <c r="B1297" s="4" t="s">
        <v>8333</v>
      </c>
      <c r="C1297" s="4"/>
    </row>
    <row r="1298" ht="25.5" customHeight="1" spans="1:3">
      <c r="A1298" s="4">
        <v>350425</v>
      </c>
      <c r="B1298" s="4" t="s">
        <v>8334</v>
      </c>
      <c r="C1298" s="4"/>
    </row>
    <row r="1299" ht="25.5" customHeight="1" spans="1:3">
      <c r="A1299" s="4">
        <v>350426</v>
      </c>
      <c r="B1299" s="4" t="s">
        <v>8335</v>
      </c>
      <c r="C1299" s="4"/>
    </row>
    <row r="1300" spans="1:3">
      <c r="A1300" s="4">
        <v>350427</v>
      </c>
      <c r="B1300" s="4" t="s">
        <v>8336</v>
      </c>
      <c r="C1300" s="4"/>
    </row>
    <row r="1301" ht="25.5" customHeight="1" spans="1:3">
      <c r="A1301" s="4">
        <v>350428</v>
      </c>
      <c r="B1301" s="4" t="s">
        <v>8337</v>
      </c>
      <c r="C1301" s="4"/>
    </row>
    <row r="1302" ht="25.5" customHeight="1" spans="1:3">
      <c r="A1302" s="4">
        <v>350429</v>
      </c>
      <c r="B1302" s="4" t="s">
        <v>8338</v>
      </c>
      <c r="C1302" s="4"/>
    </row>
    <row r="1303" ht="25.5" customHeight="1" spans="1:3">
      <c r="A1303" s="4">
        <v>350430</v>
      </c>
      <c r="B1303" s="4" t="s">
        <v>8339</v>
      </c>
      <c r="C1303" s="4"/>
    </row>
    <row r="1304" ht="25.5" customHeight="1" spans="1:3">
      <c r="A1304" s="4">
        <v>350481</v>
      </c>
      <c r="B1304" s="4" t="s">
        <v>8340</v>
      </c>
      <c r="C1304" s="4"/>
    </row>
    <row r="1305" spans="1:3">
      <c r="A1305" s="4">
        <v>350500</v>
      </c>
      <c r="B1305" s="4" t="s">
        <v>8341</v>
      </c>
      <c r="C1305" s="4"/>
    </row>
    <row r="1306" ht="25.5" customHeight="1" spans="1:3">
      <c r="A1306" s="4">
        <v>350501</v>
      </c>
      <c r="B1306" s="4" t="s">
        <v>8301</v>
      </c>
      <c r="C1306" s="4"/>
    </row>
    <row r="1307" ht="25.5" customHeight="1" spans="1:3">
      <c r="A1307" s="4">
        <v>350502</v>
      </c>
      <c r="B1307" s="4" t="s">
        <v>8342</v>
      </c>
      <c r="C1307" s="4"/>
    </row>
    <row r="1308" ht="25.5" customHeight="1" spans="1:3">
      <c r="A1308" s="4">
        <v>350503</v>
      </c>
      <c r="B1308" s="4" t="s">
        <v>8343</v>
      </c>
      <c r="C1308" s="4"/>
    </row>
    <row r="1309" ht="25.5" customHeight="1" spans="1:3">
      <c r="A1309" s="4">
        <v>350504</v>
      </c>
      <c r="B1309" s="4" t="s">
        <v>8344</v>
      </c>
      <c r="C1309" s="4"/>
    </row>
    <row r="1310" ht="25.5" customHeight="1" spans="1:3">
      <c r="A1310" s="4">
        <v>350505</v>
      </c>
      <c r="B1310" s="4" t="s">
        <v>8345</v>
      </c>
      <c r="C1310" s="4"/>
    </row>
    <row r="1311" ht="25.5" customHeight="1" spans="1:3">
      <c r="A1311" s="4">
        <v>350521</v>
      </c>
      <c r="B1311" s="4" t="s">
        <v>8346</v>
      </c>
      <c r="C1311" s="4"/>
    </row>
    <row r="1312" ht="25.5" customHeight="1" spans="1:3">
      <c r="A1312" s="4">
        <v>350524</v>
      </c>
      <c r="B1312" s="4" t="s">
        <v>8347</v>
      </c>
      <c r="C1312" s="4"/>
    </row>
    <row r="1313" ht="25.5" customHeight="1" spans="1:3">
      <c r="A1313" s="4">
        <v>350525</v>
      </c>
      <c r="B1313" s="4" t="s">
        <v>8348</v>
      </c>
      <c r="C1313" s="4"/>
    </row>
    <row r="1314" ht="25.5" customHeight="1" spans="1:3">
      <c r="A1314" s="4">
        <v>350526</v>
      </c>
      <c r="B1314" s="4" t="s">
        <v>8349</v>
      </c>
      <c r="C1314" s="4"/>
    </row>
    <row r="1315" ht="25.5" customHeight="1" spans="1:3">
      <c r="A1315" s="4">
        <v>350527</v>
      </c>
      <c r="B1315" s="4" t="s">
        <v>8350</v>
      </c>
      <c r="C1315" s="4"/>
    </row>
    <row r="1316" ht="25.5" customHeight="1" spans="1:3">
      <c r="A1316" s="4">
        <v>350581</v>
      </c>
      <c r="B1316" s="4" t="s">
        <v>8351</v>
      </c>
      <c r="C1316" s="4"/>
    </row>
    <row r="1317" ht="25.5" customHeight="1" spans="1:3">
      <c r="A1317" s="4">
        <v>350582</v>
      </c>
      <c r="B1317" s="4" t="s">
        <v>8352</v>
      </c>
      <c r="C1317" s="4"/>
    </row>
    <row r="1318" ht="25.5" customHeight="1" spans="1:3">
      <c r="A1318" s="4">
        <v>350583</v>
      </c>
      <c r="B1318" s="4" t="s">
        <v>8353</v>
      </c>
      <c r="C1318" s="4"/>
    </row>
    <row r="1319" spans="1:3">
      <c r="A1319" s="4">
        <v>350600</v>
      </c>
      <c r="B1319" s="4" t="s">
        <v>8354</v>
      </c>
      <c r="C1319" s="4"/>
    </row>
    <row r="1320" ht="25.5" customHeight="1" spans="1:3">
      <c r="A1320" s="4">
        <v>350601</v>
      </c>
      <c r="B1320" s="4" t="s">
        <v>8301</v>
      </c>
      <c r="C1320" s="4"/>
    </row>
    <row r="1321" ht="25.5" customHeight="1" spans="1:3">
      <c r="A1321" s="4">
        <v>350602</v>
      </c>
      <c r="B1321" s="4" t="s">
        <v>8355</v>
      </c>
      <c r="C1321" s="4"/>
    </row>
    <row r="1322" ht="25.5" customHeight="1" spans="1:3">
      <c r="A1322" s="4">
        <v>350603</v>
      </c>
      <c r="B1322" s="4" t="s">
        <v>8356</v>
      </c>
      <c r="C1322" s="4"/>
    </row>
    <row r="1323" ht="25.5" customHeight="1" spans="1:3">
      <c r="A1323" s="4">
        <v>350622</v>
      </c>
      <c r="B1323" s="4" t="s">
        <v>8357</v>
      </c>
      <c r="C1323" s="4"/>
    </row>
    <row r="1324" ht="25.5" customHeight="1" spans="1:3">
      <c r="A1324" s="4">
        <v>350623</v>
      </c>
      <c r="B1324" s="4" t="s">
        <v>8358</v>
      </c>
      <c r="C1324" s="4"/>
    </row>
    <row r="1325" ht="25.5" customHeight="1" spans="1:3">
      <c r="A1325" s="4">
        <v>350624</v>
      </c>
      <c r="B1325" s="4" t="s">
        <v>8359</v>
      </c>
      <c r="C1325" s="4"/>
    </row>
    <row r="1326" ht="25.5" customHeight="1" spans="1:3">
      <c r="A1326" s="4">
        <v>350625</v>
      </c>
      <c r="B1326" s="4" t="s">
        <v>8360</v>
      </c>
      <c r="C1326" s="4"/>
    </row>
    <row r="1327" ht="25.5" customHeight="1" spans="1:3">
      <c r="A1327" s="4">
        <v>350626</v>
      </c>
      <c r="B1327" s="4" t="s">
        <v>8361</v>
      </c>
      <c r="C1327" s="4"/>
    </row>
    <row r="1328" ht="25.5" customHeight="1" spans="1:3">
      <c r="A1328" s="4">
        <v>350627</v>
      </c>
      <c r="B1328" s="4" t="s">
        <v>8362</v>
      </c>
      <c r="C1328" s="4"/>
    </row>
    <row r="1329" ht="25.5" customHeight="1" spans="1:3">
      <c r="A1329" s="4">
        <v>350628</v>
      </c>
      <c r="B1329" s="4" t="s">
        <v>8363</v>
      </c>
      <c r="C1329" s="4"/>
    </row>
    <row r="1330" ht="25.5" customHeight="1" spans="1:3">
      <c r="A1330" s="4">
        <v>350629</v>
      </c>
      <c r="B1330" s="4" t="s">
        <v>8364</v>
      </c>
      <c r="C1330" s="4"/>
    </row>
    <row r="1331" ht="25.5" customHeight="1" spans="1:3">
      <c r="A1331" s="4">
        <v>350681</v>
      </c>
      <c r="B1331" s="4" t="s">
        <v>8365</v>
      </c>
      <c r="C1331" s="4"/>
    </row>
    <row r="1332" spans="1:3">
      <c r="A1332" s="4">
        <v>350700</v>
      </c>
      <c r="B1332" s="4" t="s">
        <v>8366</v>
      </c>
      <c r="C1332" s="4"/>
    </row>
    <row r="1333" ht="25.5" customHeight="1" spans="1:3">
      <c r="A1333" s="4">
        <v>350701</v>
      </c>
      <c r="B1333" s="4" t="s">
        <v>8301</v>
      </c>
      <c r="C1333" s="4"/>
    </row>
    <row r="1334" ht="25.5" customHeight="1" spans="1:3">
      <c r="A1334" s="4">
        <v>350702</v>
      </c>
      <c r="B1334" s="4" t="s">
        <v>8367</v>
      </c>
      <c r="C1334" s="4"/>
    </row>
    <row r="1335" ht="25.5" customHeight="1" spans="1:3">
      <c r="A1335" s="4">
        <v>350721</v>
      </c>
      <c r="B1335" s="4" t="s">
        <v>8368</v>
      </c>
      <c r="C1335" s="4"/>
    </row>
    <row r="1336" ht="25.5" customHeight="1" spans="1:3">
      <c r="A1336" s="4">
        <v>350722</v>
      </c>
      <c r="B1336" s="4" t="s">
        <v>8369</v>
      </c>
      <c r="C1336" s="4"/>
    </row>
    <row r="1337" ht="25.5" customHeight="1" spans="1:3">
      <c r="A1337" s="4">
        <v>350723</v>
      </c>
      <c r="B1337" s="4" t="s">
        <v>8370</v>
      </c>
      <c r="C1337" s="4"/>
    </row>
    <row r="1338" ht="25.5" customHeight="1" spans="1:3">
      <c r="A1338" s="4">
        <v>350724</v>
      </c>
      <c r="B1338" s="4" t="s">
        <v>8371</v>
      </c>
      <c r="C1338" s="4"/>
    </row>
    <row r="1339" ht="25.5" customHeight="1" spans="1:3">
      <c r="A1339" s="4">
        <v>350725</v>
      </c>
      <c r="B1339" s="4" t="s">
        <v>8372</v>
      </c>
      <c r="C1339" s="4"/>
    </row>
    <row r="1340" ht="25.5" customHeight="1" spans="1:3">
      <c r="A1340" s="4">
        <v>350781</v>
      </c>
      <c r="B1340" s="4" t="s">
        <v>8373</v>
      </c>
      <c r="C1340" s="4"/>
    </row>
    <row r="1341" ht="25.5" customHeight="1" spans="1:3">
      <c r="A1341" s="4">
        <v>350782</v>
      </c>
      <c r="B1341" s="4" t="s">
        <v>8374</v>
      </c>
      <c r="C1341" s="4"/>
    </row>
    <row r="1342" ht="25.5" customHeight="1" spans="1:3">
      <c r="A1342" s="4">
        <v>350783</v>
      </c>
      <c r="B1342" s="4" t="s">
        <v>8375</v>
      </c>
      <c r="C1342" s="4"/>
    </row>
    <row r="1343" ht="25.5" customHeight="1" spans="1:3">
      <c r="A1343" s="4">
        <v>350784</v>
      </c>
      <c r="B1343" s="4" t="s">
        <v>8376</v>
      </c>
      <c r="C1343" s="4"/>
    </row>
    <row r="1344" spans="1:3">
      <c r="A1344" s="4">
        <v>350800</v>
      </c>
      <c r="B1344" s="4" t="s">
        <v>8377</v>
      </c>
      <c r="C1344" s="4"/>
    </row>
    <row r="1345" ht="25.5" customHeight="1" spans="1:3">
      <c r="A1345" s="4">
        <v>350801</v>
      </c>
      <c r="B1345" s="4" t="s">
        <v>8301</v>
      </c>
      <c r="C1345" s="4"/>
    </row>
    <row r="1346" ht="25.5" customHeight="1" spans="1:3">
      <c r="A1346" s="4">
        <v>350802</v>
      </c>
      <c r="B1346" s="4" t="s">
        <v>8378</v>
      </c>
      <c r="C1346" s="4"/>
    </row>
    <row r="1347" ht="25.5" customHeight="1" spans="1:3">
      <c r="A1347" s="4">
        <v>350821</v>
      </c>
      <c r="B1347" s="4" t="s">
        <v>8379</v>
      </c>
      <c r="C1347" s="4"/>
    </row>
    <row r="1348" ht="25.5" customHeight="1" spans="1:3">
      <c r="A1348" s="4">
        <v>350822</v>
      </c>
      <c r="B1348" s="4" t="s">
        <v>8380</v>
      </c>
      <c r="C1348" s="4"/>
    </row>
    <row r="1349" ht="25.5" customHeight="1" spans="1:3">
      <c r="A1349" s="4">
        <v>350823</v>
      </c>
      <c r="B1349" s="4" t="s">
        <v>8381</v>
      </c>
      <c r="C1349" s="4"/>
    </row>
    <row r="1350" ht="25.5" customHeight="1" spans="1:3">
      <c r="A1350" s="4">
        <v>350824</v>
      </c>
      <c r="B1350" s="4" t="s">
        <v>8382</v>
      </c>
      <c r="C1350" s="4"/>
    </row>
    <row r="1351" ht="25.5" customHeight="1" spans="1:3">
      <c r="A1351" s="4">
        <v>350825</v>
      </c>
      <c r="B1351" s="4" t="s">
        <v>8383</v>
      </c>
      <c r="C1351" s="4"/>
    </row>
    <row r="1352" ht="25.5" customHeight="1" spans="1:3">
      <c r="A1352" s="4">
        <v>350881</v>
      </c>
      <c r="B1352" s="4" t="s">
        <v>8384</v>
      </c>
      <c r="C1352" s="4"/>
    </row>
    <row r="1353" spans="1:3">
      <c r="A1353" s="4">
        <v>350900</v>
      </c>
      <c r="B1353" s="4" t="s">
        <v>8385</v>
      </c>
      <c r="C1353" s="4"/>
    </row>
    <row r="1354" ht="25.5" customHeight="1" spans="1:3">
      <c r="A1354" s="4">
        <v>350901</v>
      </c>
      <c r="B1354" s="4" t="s">
        <v>8301</v>
      </c>
      <c r="C1354" s="4"/>
    </row>
    <row r="1355" ht="25.5" customHeight="1" spans="1:3">
      <c r="A1355" s="4">
        <v>350902</v>
      </c>
      <c r="B1355" s="4" t="s">
        <v>8386</v>
      </c>
      <c r="C1355" s="4"/>
    </row>
    <row r="1356" ht="25.5" customHeight="1" spans="1:3">
      <c r="A1356" s="4">
        <v>350921</v>
      </c>
      <c r="B1356" s="4" t="s">
        <v>8387</v>
      </c>
      <c r="C1356" s="4"/>
    </row>
    <row r="1357" ht="25.5" customHeight="1" spans="1:3">
      <c r="A1357" s="4">
        <v>350922</v>
      </c>
      <c r="B1357" s="4" t="s">
        <v>8388</v>
      </c>
      <c r="C1357" s="4"/>
    </row>
    <row r="1358" ht="25.5" customHeight="1" spans="1:3">
      <c r="A1358" s="4">
        <v>350923</v>
      </c>
      <c r="B1358" s="4" t="s">
        <v>8389</v>
      </c>
      <c r="C1358" s="4"/>
    </row>
    <row r="1359" ht="25.5" customHeight="1" spans="1:3">
      <c r="A1359" s="4">
        <v>350924</v>
      </c>
      <c r="B1359" s="4" t="s">
        <v>8390</v>
      </c>
      <c r="C1359" s="4"/>
    </row>
    <row r="1360" ht="25.5" customHeight="1" spans="1:3">
      <c r="A1360" s="4">
        <v>350925</v>
      </c>
      <c r="B1360" s="4" t="s">
        <v>8391</v>
      </c>
      <c r="C1360" s="4"/>
    </row>
    <row r="1361" ht="25.5" customHeight="1" spans="1:3">
      <c r="A1361" s="4">
        <v>350926</v>
      </c>
      <c r="B1361" s="4" t="s">
        <v>8392</v>
      </c>
      <c r="C1361" s="4"/>
    </row>
    <row r="1362" ht="25.5" customHeight="1" spans="1:3">
      <c r="A1362" s="4">
        <v>350981</v>
      </c>
      <c r="B1362" s="4" t="s">
        <v>8393</v>
      </c>
      <c r="C1362" s="4"/>
    </row>
    <row r="1363" ht="25.5" customHeight="1" spans="1:3">
      <c r="A1363" s="4">
        <v>350982</v>
      </c>
      <c r="B1363" s="4" t="s">
        <v>8394</v>
      </c>
      <c r="C1363" s="4"/>
    </row>
    <row r="1364" spans="1:3">
      <c r="A1364" s="4">
        <v>360000</v>
      </c>
      <c r="B1364" s="4" t="s">
        <v>8395</v>
      </c>
      <c r="C1364" s="4"/>
    </row>
    <row r="1365" spans="1:3">
      <c r="A1365" s="4">
        <v>360100</v>
      </c>
      <c r="B1365" s="4" t="s">
        <v>8396</v>
      </c>
      <c r="C1365" s="4"/>
    </row>
    <row r="1366" ht="25.5" customHeight="1" spans="1:3">
      <c r="A1366" s="4">
        <v>360101</v>
      </c>
      <c r="B1366" s="4" t="s">
        <v>8397</v>
      </c>
      <c r="C1366" s="4"/>
    </row>
    <row r="1367" ht="25.5" customHeight="1" spans="1:3">
      <c r="A1367" s="4">
        <v>360102</v>
      </c>
      <c r="B1367" s="4" t="s">
        <v>8398</v>
      </c>
      <c r="C1367" s="4"/>
    </row>
    <row r="1368" ht="25.5" customHeight="1" spans="1:3">
      <c r="A1368" s="4">
        <v>360103</v>
      </c>
      <c r="B1368" s="4" t="s">
        <v>8399</v>
      </c>
      <c r="C1368" s="4"/>
    </row>
    <row r="1369" ht="25.5" customHeight="1" spans="1:3">
      <c r="A1369" s="4">
        <v>360104</v>
      </c>
      <c r="B1369" s="4" t="s">
        <v>8400</v>
      </c>
      <c r="C1369" s="4"/>
    </row>
    <row r="1370" ht="25.5" customHeight="1" spans="1:3">
      <c r="A1370" s="4">
        <v>360105</v>
      </c>
      <c r="B1370" s="4" t="s">
        <v>8401</v>
      </c>
      <c r="C1370" s="4"/>
    </row>
    <row r="1371" ht="25.5" customHeight="1" spans="1:3">
      <c r="A1371" s="4">
        <v>360111</v>
      </c>
      <c r="B1371" s="4" t="s">
        <v>8402</v>
      </c>
      <c r="C1371" s="4"/>
    </row>
    <row r="1372" ht="25.5" customHeight="1" spans="1:3">
      <c r="A1372" s="4">
        <v>360121</v>
      </c>
      <c r="B1372" s="4" t="s">
        <v>8403</v>
      </c>
      <c r="C1372" s="4"/>
    </row>
    <row r="1373" ht="25.5" customHeight="1" spans="1:3">
      <c r="A1373" s="4">
        <v>360122</v>
      </c>
      <c r="B1373" s="4" t="s">
        <v>8404</v>
      </c>
      <c r="C1373" s="4"/>
    </row>
    <row r="1374" ht="25.5" customHeight="1" spans="1:3">
      <c r="A1374" s="4">
        <v>360123</v>
      </c>
      <c r="B1374" s="4" t="s">
        <v>8405</v>
      </c>
      <c r="C1374" s="4"/>
    </row>
    <row r="1375" ht="25.5" customHeight="1" spans="1:3">
      <c r="A1375" s="4">
        <v>360124</v>
      </c>
      <c r="B1375" s="4" t="s">
        <v>8406</v>
      </c>
      <c r="C1375" s="4"/>
    </row>
    <row r="1376" ht="25.5" customHeight="1" spans="1:3">
      <c r="A1376" s="4">
        <v>360200</v>
      </c>
      <c r="B1376" s="4" t="s">
        <v>8407</v>
      </c>
      <c r="C1376" s="4"/>
    </row>
    <row r="1377" ht="25.5" customHeight="1" spans="1:3">
      <c r="A1377" s="4">
        <v>360201</v>
      </c>
      <c r="B1377" s="4" t="s">
        <v>8408</v>
      </c>
      <c r="C1377" s="4"/>
    </row>
    <row r="1378" ht="25.5" customHeight="1" spans="1:3">
      <c r="A1378" s="4">
        <v>360202</v>
      </c>
      <c r="B1378" s="4" t="s">
        <v>8409</v>
      </c>
      <c r="C1378" s="4"/>
    </row>
    <row r="1379" ht="25.5" customHeight="1" spans="1:3">
      <c r="A1379" s="4">
        <v>360203</v>
      </c>
      <c r="B1379" s="4" t="s">
        <v>8410</v>
      </c>
      <c r="C1379" s="4"/>
    </row>
    <row r="1380" ht="25.5" customHeight="1" spans="1:3">
      <c r="A1380" s="4">
        <v>360222</v>
      </c>
      <c r="B1380" s="4" t="s">
        <v>8411</v>
      </c>
      <c r="C1380" s="4"/>
    </row>
    <row r="1381" ht="25.5" customHeight="1" spans="1:3">
      <c r="A1381" s="4">
        <v>360281</v>
      </c>
      <c r="B1381" s="4" t="s">
        <v>8412</v>
      </c>
      <c r="C1381" s="4"/>
    </row>
    <row r="1382" spans="1:3">
      <c r="A1382" s="4">
        <v>360300</v>
      </c>
      <c r="B1382" s="4" t="s">
        <v>8413</v>
      </c>
      <c r="C1382" s="4"/>
    </row>
    <row r="1383" ht="25.5" customHeight="1" spans="1:3">
      <c r="A1383" s="4">
        <v>360301</v>
      </c>
      <c r="B1383" s="4" t="s">
        <v>8414</v>
      </c>
      <c r="C1383" s="4"/>
    </row>
    <row r="1384" ht="25.5" customHeight="1" spans="1:3">
      <c r="A1384" s="4">
        <v>360302</v>
      </c>
      <c r="B1384" s="4" t="s">
        <v>8415</v>
      </c>
      <c r="C1384" s="4"/>
    </row>
    <row r="1385" ht="25.5" customHeight="1" spans="1:3">
      <c r="A1385" s="4">
        <v>360313</v>
      </c>
      <c r="B1385" s="4" t="s">
        <v>8416</v>
      </c>
      <c r="C1385" s="4"/>
    </row>
    <row r="1386" ht="25.5" customHeight="1" spans="1:3">
      <c r="A1386" s="4">
        <v>360321</v>
      </c>
      <c r="B1386" s="4" t="s">
        <v>8417</v>
      </c>
      <c r="C1386" s="4"/>
    </row>
    <row r="1387" ht="25.5" customHeight="1" spans="1:3">
      <c r="A1387" s="4">
        <v>360322</v>
      </c>
      <c r="B1387" s="4" t="s">
        <v>8418</v>
      </c>
      <c r="C1387" s="4"/>
    </row>
    <row r="1388" ht="25.5" customHeight="1" spans="1:3">
      <c r="A1388" s="4">
        <v>360323</v>
      </c>
      <c r="B1388" s="4" t="s">
        <v>8419</v>
      </c>
      <c r="C1388" s="4"/>
    </row>
    <row r="1389" spans="1:3">
      <c r="A1389" s="4">
        <v>360400</v>
      </c>
      <c r="B1389" s="4" t="s">
        <v>8420</v>
      </c>
      <c r="C1389" s="4"/>
    </row>
    <row r="1390" ht="25.5" customHeight="1" spans="1:3">
      <c r="A1390" s="4">
        <v>360401</v>
      </c>
      <c r="B1390" s="4" t="s">
        <v>8421</v>
      </c>
      <c r="C1390" s="4"/>
    </row>
    <row r="1391" ht="25.5" customHeight="1" spans="1:3">
      <c r="A1391" s="4">
        <v>360402</v>
      </c>
      <c r="B1391" s="4" t="s">
        <v>8422</v>
      </c>
      <c r="C1391" s="4"/>
    </row>
    <row r="1392" ht="25.5" customHeight="1" spans="1:3">
      <c r="A1392" s="4">
        <v>360403</v>
      </c>
      <c r="B1392" s="4" t="s">
        <v>8423</v>
      </c>
      <c r="C1392" s="4"/>
    </row>
    <row r="1393" ht="25.5" customHeight="1" spans="1:3">
      <c r="A1393" s="4">
        <v>360421</v>
      </c>
      <c r="B1393" s="4" t="s">
        <v>8424</v>
      </c>
      <c r="C1393" s="4"/>
    </row>
    <row r="1394" ht="25.5" customHeight="1" spans="1:3">
      <c r="A1394" s="4">
        <v>360423</v>
      </c>
      <c r="B1394" s="4" t="s">
        <v>8425</v>
      </c>
      <c r="C1394" s="4"/>
    </row>
    <row r="1395" ht="25.5" customHeight="1" spans="1:3">
      <c r="A1395" s="4">
        <v>360424</v>
      </c>
      <c r="B1395" s="4" t="s">
        <v>8426</v>
      </c>
      <c r="C1395" s="4"/>
    </row>
    <row r="1396" ht="25.5" customHeight="1" spans="1:3">
      <c r="A1396" s="4">
        <v>360425</v>
      </c>
      <c r="B1396" s="4" t="s">
        <v>8427</v>
      </c>
      <c r="C1396" s="4"/>
    </row>
    <row r="1397" ht="25.5" customHeight="1" spans="1:3">
      <c r="A1397" s="4">
        <v>360426</v>
      </c>
      <c r="B1397" s="4" t="s">
        <v>8428</v>
      </c>
      <c r="C1397" s="4"/>
    </row>
    <row r="1398" ht="25.5" customHeight="1" spans="1:3">
      <c r="A1398" s="4">
        <v>360427</v>
      </c>
      <c r="B1398" s="4" t="s">
        <v>8429</v>
      </c>
      <c r="C1398" s="4"/>
    </row>
    <row r="1399" ht="25.5" customHeight="1" spans="1:3">
      <c r="A1399" s="4">
        <v>360428</v>
      </c>
      <c r="B1399" s="4" t="s">
        <v>8430</v>
      </c>
      <c r="C1399" s="4"/>
    </row>
    <row r="1400" ht="25.5" customHeight="1" spans="1:3">
      <c r="A1400" s="4">
        <v>360429</v>
      </c>
      <c r="B1400" s="4" t="s">
        <v>8431</v>
      </c>
      <c r="C1400" s="4"/>
    </row>
    <row r="1401" ht="25.5" customHeight="1" spans="1:3">
      <c r="A1401" s="4">
        <v>360430</v>
      </c>
      <c r="B1401" s="4" t="s">
        <v>8432</v>
      </c>
      <c r="C1401" s="4"/>
    </row>
    <row r="1402" ht="25.5" customHeight="1" spans="1:3">
      <c r="A1402" s="4">
        <v>360481</v>
      </c>
      <c r="B1402" s="4" t="s">
        <v>8433</v>
      </c>
      <c r="C1402" s="4"/>
    </row>
    <row r="1403" ht="25.5" customHeight="1" spans="1:3">
      <c r="A1403" s="4">
        <v>360482</v>
      </c>
      <c r="B1403" s="4" t="s">
        <v>8434</v>
      </c>
      <c r="C1403" s="4"/>
    </row>
    <row r="1404" spans="1:3">
      <c r="A1404" s="4">
        <v>360500</v>
      </c>
      <c r="B1404" s="4" t="s">
        <v>8435</v>
      </c>
      <c r="C1404" s="4"/>
    </row>
    <row r="1405" ht="25.5" customHeight="1" spans="1:3">
      <c r="A1405" s="4">
        <v>360501</v>
      </c>
      <c r="B1405" s="4" t="s">
        <v>8436</v>
      </c>
      <c r="C1405" s="4"/>
    </row>
    <row r="1406" ht="25.5" customHeight="1" spans="1:3">
      <c r="A1406" s="4">
        <v>360502</v>
      </c>
      <c r="B1406" s="4" t="s">
        <v>8437</v>
      </c>
      <c r="C1406" s="4"/>
    </row>
    <row r="1407" ht="25.5" customHeight="1" spans="1:3">
      <c r="A1407" s="4">
        <v>360521</v>
      </c>
      <c r="B1407" s="4" t="s">
        <v>8438</v>
      </c>
      <c r="C1407" s="4"/>
    </row>
    <row r="1408" spans="1:3">
      <c r="A1408" s="4">
        <v>360600</v>
      </c>
      <c r="B1408" s="4" t="s">
        <v>8439</v>
      </c>
      <c r="C1408" s="4"/>
    </row>
    <row r="1409" ht="25.5" customHeight="1" spans="1:3">
      <c r="A1409" s="4">
        <v>360601</v>
      </c>
      <c r="B1409" s="4" t="s">
        <v>8440</v>
      </c>
      <c r="C1409" s="4"/>
    </row>
    <row r="1410" ht="25.5" customHeight="1" spans="1:3">
      <c r="A1410" s="4">
        <v>360602</v>
      </c>
      <c r="B1410" s="4" t="s">
        <v>8441</v>
      </c>
      <c r="C1410" s="4"/>
    </row>
    <row r="1411" ht="25.5" customHeight="1" spans="1:3">
      <c r="A1411" s="4">
        <v>360622</v>
      </c>
      <c r="B1411" s="4" t="s">
        <v>8442</v>
      </c>
      <c r="C1411" s="4"/>
    </row>
    <row r="1412" ht="25.5" customHeight="1" spans="1:3">
      <c r="A1412" s="4">
        <v>360681</v>
      </c>
      <c r="B1412" s="4" t="s">
        <v>8443</v>
      </c>
      <c r="C1412" s="4"/>
    </row>
    <row r="1413" spans="1:3">
      <c r="A1413" s="4">
        <v>360700</v>
      </c>
      <c r="B1413" s="4" t="s">
        <v>8444</v>
      </c>
      <c r="C1413" s="4"/>
    </row>
    <row r="1414" ht="25.5" customHeight="1" spans="1:3">
      <c r="A1414" s="4">
        <v>360701</v>
      </c>
      <c r="B1414" s="4" t="s">
        <v>8445</v>
      </c>
      <c r="C1414" s="4"/>
    </row>
    <row r="1415" ht="25.5" customHeight="1" spans="1:3">
      <c r="A1415" s="4">
        <v>360702</v>
      </c>
      <c r="B1415" s="4" t="s">
        <v>8446</v>
      </c>
      <c r="C1415" s="4"/>
    </row>
    <row r="1416" ht="25.5" customHeight="1" spans="1:3">
      <c r="A1416" s="4">
        <v>360703</v>
      </c>
      <c r="B1416" s="4" t="s">
        <v>8447</v>
      </c>
      <c r="C1416" s="4"/>
    </row>
    <row r="1417" spans="1:3">
      <c r="A1417" s="4">
        <v>360721</v>
      </c>
      <c r="B1417" s="4" t="s">
        <v>8448</v>
      </c>
      <c r="C1417" s="4"/>
    </row>
    <row r="1418" ht="25.5" customHeight="1" spans="1:3">
      <c r="A1418" s="4">
        <v>360722</v>
      </c>
      <c r="B1418" s="4" t="s">
        <v>8449</v>
      </c>
      <c r="C1418" s="4"/>
    </row>
    <row r="1419" ht="25.5" customHeight="1" spans="1:3">
      <c r="A1419" s="4">
        <v>360723</v>
      </c>
      <c r="B1419" s="4" t="s">
        <v>8450</v>
      </c>
      <c r="C1419" s="4"/>
    </row>
    <row r="1420" ht="25.5" customHeight="1" spans="1:3">
      <c r="A1420" s="4">
        <v>360724</v>
      </c>
      <c r="B1420" s="4" t="s">
        <v>8451</v>
      </c>
      <c r="C1420" s="4"/>
    </row>
    <row r="1421" ht="25.5" customHeight="1" spans="1:3">
      <c r="A1421" s="4">
        <v>360725</v>
      </c>
      <c r="B1421" s="4" t="s">
        <v>8452</v>
      </c>
      <c r="C1421" s="4"/>
    </row>
    <row r="1422" ht="25.5" customHeight="1" spans="1:3">
      <c r="A1422" s="4">
        <v>360726</v>
      </c>
      <c r="B1422" s="4" t="s">
        <v>8453</v>
      </c>
      <c r="C1422" s="4"/>
    </row>
    <row r="1423" ht="25.5" customHeight="1" spans="1:3">
      <c r="A1423" s="4">
        <v>360727</v>
      </c>
      <c r="B1423" s="4" t="s">
        <v>8454</v>
      </c>
      <c r="C1423" s="4"/>
    </row>
    <row r="1424" ht="25.5" customHeight="1" spans="1:3">
      <c r="A1424" s="4">
        <v>360728</v>
      </c>
      <c r="B1424" s="4" t="s">
        <v>8455</v>
      </c>
      <c r="C1424" s="4"/>
    </row>
    <row r="1425" ht="25.5" customHeight="1" spans="1:3">
      <c r="A1425" s="4">
        <v>360729</v>
      </c>
      <c r="B1425" s="4" t="s">
        <v>8456</v>
      </c>
      <c r="C1425" s="4"/>
    </row>
    <row r="1426" ht="25.5" customHeight="1" spans="1:3">
      <c r="A1426" s="4">
        <v>360730</v>
      </c>
      <c r="B1426" s="4" t="s">
        <v>8457</v>
      </c>
      <c r="C1426" s="4"/>
    </row>
    <row r="1427" ht="25.5" customHeight="1" spans="1:3">
      <c r="A1427" s="4">
        <v>360731</v>
      </c>
      <c r="B1427" s="4" t="s">
        <v>8458</v>
      </c>
      <c r="C1427" s="4"/>
    </row>
    <row r="1428" ht="25.5" customHeight="1" spans="1:3">
      <c r="A1428" s="4">
        <v>360732</v>
      </c>
      <c r="B1428" s="4" t="s">
        <v>8459</v>
      </c>
      <c r="C1428" s="4"/>
    </row>
    <row r="1429" ht="25.5" customHeight="1" spans="1:3">
      <c r="A1429" s="4">
        <v>360733</v>
      </c>
      <c r="B1429" s="4" t="s">
        <v>8460</v>
      </c>
      <c r="C1429" s="4"/>
    </row>
    <row r="1430" ht="25.5" customHeight="1" spans="1:3">
      <c r="A1430" s="4">
        <v>360734</v>
      </c>
      <c r="B1430" s="4" t="s">
        <v>8461</v>
      </c>
      <c r="C1430" s="4"/>
    </row>
    <row r="1431" ht="25.5" customHeight="1" spans="1:3">
      <c r="A1431" s="4">
        <v>360735</v>
      </c>
      <c r="B1431" s="4" t="s">
        <v>8462</v>
      </c>
      <c r="C1431" s="4"/>
    </row>
    <row r="1432" ht="25.5" customHeight="1" spans="1:3">
      <c r="A1432" s="4">
        <v>360781</v>
      </c>
      <c r="B1432" s="4" t="s">
        <v>8463</v>
      </c>
      <c r="C1432" s="4"/>
    </row>
    <row r="1433" spans="1:3">
      <c r="A1433" s="4">
        <v>360800</v>
      </c>
      <c r="B1433" s="4" t="s">
        <v>8464</v>
      </c>
      <c r="C1433" s="4"/>
    </row>
    <row r="1434" ht="25.5" customHeight="1" spans="1:3">
      <c r="A1434" s="4">
        <v>360801</v>
      </c>
      <c r="B1434" s="4" t="s">
        <v>8465</v>
      </c>
      <c r="C1434" s="4"/>
    </row>
    <row r="1435" ht="25.5" customHeight="1" spans="1:3">
      <c r="A1435" s="4">
        <v>360802</v>
      </c>
      <c r="B1435" s="4" t="s">
        <v>8466</v>
      </c>
      <c r="C1435" s="4"/>
    </row>
    <row r="1436" ht="25.5" customHeight="1" spans="1:3">
      <c r="A1436" s="4">
        <v>360803</v>
      </c>
      <c r="B1436" s="4" t="s">
        <v>8467</v>
      </c>
      <c r="C1436" s="4"/>
    </row>
    <row r="1437" ht="25.5" customHeight="1" spans="1:3">
      <c r="A1437" s="4">
        <v>360821</v>
      </c>
      <c r="B1437" s="4" t="s">
        <v>8468</v>
      </c>
      <c r="C1437" s="4"/>
    </row>
    <row r="1438" ht="25.5" customHeight="1" spans="1:3">
      <c r="A1438" s="4">
        <v>360822</v>
      </c>
      <c r="B1438" s="4" t="s">
        <v>8469</v>
      </c>
      <c r="C1438" s="4"/>
    </row>
    <row r="1439" ht="25.5" customHeight="1" spans="1:3">
      <c r="A1439" s="4">
        <v>360823</v>
      </c>
      <c r="B1439" s="4" t="s">
        <v>8470</v>
      </c>
      <c r="C1439" s="4"/>
    </row>
    <row r="1440" ht="25.5" customHeight="1" spans="1:3">
      <c r="A1440" s="4">
        <v>360824</v>
      </c>
      <c r="B1440" s="4" t="s">
        <v>8471</v>
      </c>
      <c r="C1440" s="4"/>
    </row>
    <row r="1441" ht="25.5" customHeight="1" spans="1:3">
      <c r="A1441" s="4">
        <v>360825</v>
      </c>
      <c r="B1441" s="4" t="s">
        <v>8472</v>
      </c>
      <c r="C1441" s="4"/>
    </row>
    <row r="1442" ht="25.5" customHeight="1" spans="1:3">
      <c r="A1442" s="4">
        <v>360826</v>
      </c>
      <c r="B1442" s="4" t="s">
        <v>8473</v>
      </c>
      <c r="C1442" s="4"/>
    </row>
    <row r="1443" ht="25.5" customHeight="1" spans="1:3">
      <c r="A1443" s="4">
        <v>360827</v>
      </c>
      <c r="B1443" s="4" t="s">
        <v>8474</v>
      </c>
      <c r="C1443" s="4"/>
    </row>
    <row r="1444" ht="25.5" customHeight="1" spans="1:3">
      <c r="A1444" s="4">
        <v>360828</v>
      </c>
      <c r="B1444" s="4" t="s">
        <v>8475</v>
      </c>
      <c r="C1444" s="4"/>
    </row>
    <row r="1445" ht="25.5" customHeight="1" spans="1:3">
      <c r="A1445" s="4">
        <v>360829</v>
      </c>
      <c r="B1445" s="4" t="s">
        <v>8476</v>
      </c>
      <c r="C1445" s="4"/>
    </row>
    <row r="1446" ht="25.5" customHeight="1" spans="1:3">
      <c r="A1446" s="4">
        <v>360830</v>
      </c>
      <c r="B1446" s="4" t="s">
        <v>8477</v>
      </c>
      <c r="C1446" s="4"/>
    </row>
    <row r="1447" ht="25.5" customHeight="1" spans="1:3">
      <c r="A1447" s="4">
        <v>360881</v>
      </c>
      <c r="B1447" s="4" t="s">
        <v>8478</v>
      </c>
      <c r="C1447" s="4"/>
    </row>
    <row r="1448" spans="1:3">
      <c r="A1448" s="4">
        <v>360900</v>
      </c>
      <c r="B1448" s="4" t="s">
        <v>8479</v>
      </c>
      <c r="C1448" s="4"/>
    </row>
    <row r="1449" ht="25.5" customHeight="1" spans="1:3">
      <c r="A1449" s="4">
        <v>360901</v>
      </c>
      <c r="B1449" s="4" t="s">
        <v>8480</v>
      </c>
      <c r="C1449" s="4"/>
    </row>
    <row r="1450" ht="25.5" customHeight="1" spans="1:3">
      <c r="A1450" s="4">
        <v>360902</v>
      </c>
      <c r="B1450" s="4" t="s">
        <v>8481</v>
      </c>
      <c r="C1450" s="4"/>
    </row>
    <row r="1451" ht="25.5" customHeight="1" spans="1:3">
      <c r="A1451" s="4">
        <v>360921</v>
      </c>
      <c r="B1451" s="4" t="s">
        <v>8482</v>
      </c>
      <c r="C1451" s="4"/>
    </row>
    <row r="1452" ht="25.5" customHeight="1" spans="1:3">
      <c r="A1452" s="4">
        <v>360922</v>
      </c>
      <c r="B1452" s="4" t="s">
        <v>8483</v>
      </c>
      <c r="C1452" s="4"/>
    </row>
    <row r="1453" ht="25.5" customHeight="1" spans="1:3">
      <c r="A1453" s="4">
        <v>360923</v>
      </c>
      <c r="B1453" s="4" t="s">
        <v>8484</v>
      </c>
      <c r="C1453" s="4"/>
    </row>
    <row r="1454" ht="25.5" customHeight="1" spans="1:3">
      <c r="A1454" s="4">
        <v>360924</v>
      </c>
      <c r="B1454" s="4" t="s">
        <v>8485</v>
      </c>
      <c r="C1454" s="4"/>
    </row>
    <row r="1455" ht="25.5" customHeight="1" spans="1:3">
      <c r="A1455" s="4">
        <v>360925</v>
      </c>
      <c r="B1455" s="4" t="s">
        <v>8486</v>
      </c>
      <c r="C1455" s="4"/>
    </row>
    <row r="1456" ht="25.5" customHeight="1" spans="1:3">
      <c r="A1456" s="4">
        <v>360926</v>
      </c>
      <c r="B1456" s="4" t="s">
        <v>8487</v>
      </c>
      <c r="C1456" s="4"/>
    </row>
    <row r="1457" ht="25.5" customHeight="1" spans="1:3">
      <c r="A1457" s="4">
        <v>360981</v>
      </c>
      <c r="B1457" s="4" t="s">
        <v>8488</v>
      </c>
      <c r="C1457" s="4"/>
    </row>
    <row r="1458" ht="25.5" customHeight="1" spans="1:3">
      <c r="A1458" s="4">
        <v>360982</v>
      </c>
      <c r="B1458" s="4" t="s">
        <v>8489</v>
      </c>
      <c r="C1458" s="4"/>
    </row>
    <row r="1459" ht="25.5" customHeight="1" spans="1:3">
      <c r="A1459" s="4">
        <v>360983</v>
      </c>
      <c r="B1459" s="4" t="s">
        <v>8490</v>
      </c>
      <c r="C1459" s="4"/>
    </row>
    <row r="1460" spans="1:3">
      <c r="A1460" s="4">
        <v>361000</v>
      </c>
      <c r="B1460" s="4" t="s">
        <v>8491</v>
      </c>
      <c r="C1460" s="4"/>
    </row>
    <row r="1461" ht="25.5" customHeight="1" spans="1:3">
      <c r="A1461" s="4">
        <v>361001</v>
      </c>
      <c r="B1461" s="4" t="s">
        <v>8492</v>
      </c>
      <c r="C1461" s="4"/>
    </row>
    <row r="1462" ht="25.5" customHeight="1" spans="1:3">
      <c r="A1462" s="4">
        <v>361002</v>
      </c>
      <c r="B1462" s="4" t="s">
        <v>8493</v>
      </c>
      <c r="C1462" s="4"/>
    </row>
    <row r="1463" ht="25.5" customHeight="1" spans="1:3">
      <c r="A1463" s="4">
        <v>361021</v>
      </c>
      <c r="B1463" s="4" t="s">
        <v>8494</v>
      </c>
      <c r="C1463" s="4"/>
    </row>
    <row r="1464" ht="25.5" customHeight="1" spans="1:3">
      <c r="A1464" s="4">
        <v>361022</v>
      </c>
      <c r="B1464" s="4" t="s">
        <v>8495</v>
      </c>
      <c r="C1464" s="4"/>
    </row>
    <row r="1465" ht="25.5" customHeight="1" spans="1:3">
      <c r="A1465" s="4">
        <v>361023</v>
      </c>
      <c r="B1465" s="4" t="s">
        <v>8496</v>
      </c>
      <c r="C1465" s="4"/>
    </row>
    <row r="1466" ht="25.5" customHeight="1" spans="1:3">
      <c r="A1466" s="4">
        <v>361024</v>
      </c>
      <c r="B1466" s="4" t="s">
        <v>8497</v>
      </c>
      <c r="C1466" s="4"/>
    </row>
    <row r="1467" ht="25.5" customHeight="1" spans="1:3">
      <c r="A1467" s="4">
        <v>361025</v>
      </c>
      <c r="B1467" s="4" t="s">
        <v>8498</v>
      </c>
      <c r="C1467" s="4"/>
    </row>
    <row r="1468" ht="25.5" customHeight="1" spans="1:3">
      <c r="A1468" s="4">
        <v>361026</v>
      </c>
      <c r="B1468" s="4" t="s">
        <v>8499</v>
      </c>
      <c r="C1468" s="4"/>
    </row>
    <row r="1469" ht="25.5" customHeight="1" spans="1:3">
      <c r="A1469" s="4">
        <v>361027</v>
      </c>
      <c r="B1469" s="4" t="s">
        <v>8500</v>
      </c>
      <c r="C1469" s="4"/>
    </row>
    <row r="1470" ht="25.5" customHeight="1" spans="1:3">
      <c r="A1470" s="4">
        <v>361028</v>
      </c>
      <c r="B1470" s="4" t="s">
        <v>8501</v>
      </c>
      <c r="C1470" s="4"/>
    </row>
    <row r="1471" ht="25.5" customHeight="1" spans="1:3">
      <c r="A1471" s="4">
        <v>361029</v>
      </c>
      <c r="B1471" s="4" t="s">
        <v>8502</v>
      </c>
      <c r="C1471" s="4"/>
    </row>
    <row r="1472" ht="25.5" customHeight="1" spans="1:3">
      <c r="A1472" s="4">
        <v>361030</v>
      </c>
      <c r="B1472" s="4" t="s">
        <v>8503</v>
      </c>
      <c r="C1472" s="4"/>
    </row>
    <row r="1473" spans="1:3">
      <c r="A1473" s="4">
        <v>361100</v>
      </c>
      <c r="B1473" s="4" t="s">
        <v>8504</v>
      </c>
      <c r="C1473" s="4"/>
    </row>
    <row r="1474" ht="25.5" customHeight="1" spans="1:3">
      <c r="A1474" s="4">
        <v>361101</v>
      </c>
      <c r="B1474" s="4" t="s">
        <v>8505</v>
      </c>
      <c r="C1474" s="4"/>
    </row>
    <row r="1475" ht="25.5" customHeight="1" spans="1:3">
      <c r="A1475" s="4">
        <v>361102</v>
      </c>
      <c r="B1475" s="4" t="s">
        <v>8506</v>
      </c>
      <c r="C1475" s="4"/>
    </row>
    <row r="1476" ht="25.5" customHeight="1" spans="1:3">
      <c r="A1476" s="4">
        <v>361121</v>
      </c>
      <c r="B1476" s="4" t="s">
        <v>8507</v>
      </c>
      <c r="C1476" s="4"/>
    </row>
    <row r="1477" ht="25.5" customHeight="1" spans="1:3">
      <c r="A1477" s="4">
        <v>361122</v>
      </c>
      <c r="B1477" s="4" t="s">
        <v>8508</v>
      </c>
      <c r="C1477" s="4"/>
    </row>
    <row r="1478" ht="25.5" customHeight="1" spans="1:3">
      <c r="A1478" s="4">
        <v>361123</v>
      </c>
      <c r="B1478" s="4" t="s">
        <v>8509</v>
      </c>
      <c r="C1478" s="4"/>
    </row>
    <row r="1479" ht="25.5" customHeight="1" spans="1:3">
      <c r="A1479" s="4">
        <v>361124</v>
      </c>
      <c r="B1479" s="4" t="s">
        <v>8510</v>
      </c>
      <c r="C1479" s="4"/>
    </row>
    <row r="1480" ht="25.5" customHeight="1" spans="1:3">
      <c r="A1480" s="4">
        <v>361125</v>
      </c>
      <c r="B1480" s="4" t="s">
        <v>8511</v>
      </c>
      <c r="C1480" s="4"/>
    </row>
    <row r="1481" ht="25.5" customHeight="1" spans="1:3">
      <c r="A1481" s="4">
        <v>361126</v>
      </c>
      <c r="B1481" s="4" t="s">
        <v>8512</v>
      </c>
      <c r="C1481" s="4"/>
    </row>
    <row r="1482" ht="25.5" customHeight="1" spans="1:3">
      <c r="A1482" s="4">
        <v>361127</v>
      </c>
      <c r="B1482" s="4" t="s">
        <v>8513</v>
      </c>
      <c r="C1482" s="4"/>
    </row>
    <row r="1483" ht="25.5" customHeight="1" spans="1:3">
      <c r="A1483" s="4">
        <v>361128</v>
      </c>
      <c r="B1483" s="4" t="s">
        <v>8514</v>
      </c>
      <c r="C1483" s="4"/>
    </row>
    <row r="1484" ht="25.5" customHeight="1" spans="1:3">
      <c r="A1484" s="4">
        <v>361129</v>
      </c>
      <c r="B1484" s="4" t="s">
        <v>8515</v>
      </c>
      <c r="C1484" s="4"/>
    </row>
    <row r="1485" ht="25.5" customHeight="1" spans="1:3">
      <c r="A1485" s="4">
        <v>361130</v>
      </c>
      <c r="B1485" s="4" t="s">
        <v>8516</v>
      </c>
      <c r="C1485" s="4"/>
    </row>
    <row r="1486" ht="25.5" customHeight="1" spans="1:3">
      <c r="A1486" s="4">
        <v>361181</v>
      </c>
      <c r="B1486" s="4" t="s">
        <v>8517</v>
      </c>
      <c r="C1486" s="4"/>
    </row>
    <row r="1487" spans="1:3">
      <c r="A1487" s="4">
        <v>370000</v>
      </c>
      <c r="B1487" s="4" t="s">
        <v>8518</v>
      </c>
      <c r="C1487" s="4"/>
    </row>
    <row r="1488" spans="1:3">
      <c r="A1488" s="4">
        <v>370100</v>
      </c>
      <c r="B1488" s="4" t="s">
        <v>8519</v>
      </c>
      <c r="C1488" s="4"/>
    </row>
    <row r="1489" ht="25.5" customHeight="1" spans="1:3">
      <c r="A1489" s="4">
        <v>370101</v>
      </c>
      <c r="B1489" s="4" t="s">
        <v>8520</v>
      </c>
      <c r="C1489" s="4"/>
    </row>
    <row r="1490" ht="25.5" customHeight="1" spans="1:3">
      <c r="A1490" s="4">
        <v>370102</v>
      </c>
      <c r="B1490" s="4" t="s">
        <v>8521</v>
      </c>
      <c r="C1490" s="4"/>
    </row>
    <row r="1491" ht="25.5" customHeight="1" spans="1:3">
      <c r="A1491" s="4">
        <v>370103</v>
      </c>
      <c r="B1491" s="4" t="s">
        <v>8522</v>
      </c>
      <c r="C1491" s="4"/>
    </row>
    <row r="1492" ht="25.5" customHeight="1" spans="1:3">
      <c r="A1492" s="4">
        <v>370104</v>
      </c>
      <c r="B1492" s="4" t="s">
        <v>8523</v>
      </c>
      <c r="C1492" s="4"/>
    </row>
    <row r="1493" ht="25.5" customHeight="1" spans="1:3">
      <c r="A1493" s="4">
        <v>370105</v>
      </c>
      <c r="B1493" s="4" t="s">
        <v>8524</v>
      </c>
      <c r="C1493" s="4"/>
    </row>
    <row r="1494" ht="25.5" customHeight="1" spans="1:3">
      <c r="A1494" s="4">
        <v>370112</v>
      </c>
      <c r="B1494" s="4" t="s">
        <v>8525</v>
      </c>
      <c r="C1494" s="4"/>
    </row>
    <row r="1495" ht="25.5" customHeight="1" spans="1:3">
      <c r="A1495" s="4">
        <v>370113</v>
      </c>
      <c r="B1495" s="4" t="s">
        <v>8526</v>
      </c>
      <c r="C1495" s="4"/>
    </row>
    <row r="1496" ht="25.5" customHeight="1" spans="1:3">
      <c r="A1496" s="4">
        <v>370124</v>
      </c>
      <c r="B1496" s="4" t="s">
        <v>8527</v>
      </c>
      <c r="C1496" s="4"/>
    </row>
    <row r="1497" ht="25.5" customHeight="1" spans="1:3">
      <c r="A1497" s="4">
        <v>370125</v>
      </c>
      <c r="B1497" s="4" t="s">
        <v>8528</v>
      </c>
      <c r="C1497" s="4"/>
    </row>
    <row r="1498" ht="25.5" customHeight="1" spans="1:3">
      <c r="A1498" s="4">
        <v>370126</v>
      </c>
      <c r="B1498" s="4" t="s">
        <v>8529</v>
      </c>
      <c r="C1498" s="4"/>
    </row>
    <row r="1499" ht="25.5" customHeight="1" spans="1:3">
      <c r="A1499" s="4">
        <v>370181</v>
      </c>
      <c r="B1499" s="4" t="s">
        <v>8530</v>
      </c>
      <c r="C1499" s="4"/>
    </row>
    <row r="1500" spans="1:3">
      <c r="A1500" s="4">
        <v>370200</v>
      </c>
      <c r="B1500" s="4" t="s">
        <v>8531</v>
      </c>
      <c r="C1500" s="4"/>
    </row>
    <row r="1501" ht="25.5" customHeight="1" spans="1:3">
      <c r="A1501" s="4">
        <v>370201</v>
      </c>
      <c r="B1501" s="4" t="s">
        <v>8532</v>
      </c>
      <c r="C1501" s="4"/>
    </row>
    <row r="1502" ht="25.5" customHeight="1" spans="1:3">
      <c r="A1502" s="4">
        <v>370202</v>
      </c>
      <c r="B1502" s="4" t="s">
        <v>8533</v>
      </c>
      <c r="C1502" s="4"/>
    </row>
    <row r="1503" ht="25.5" customHeight="1" spans="1:3">
      <c r="A1503" s="4">
        <v>370203</v>
      </c>
      <c r="B1503" s="4" t="s">
        <v>8534</v>
      </c>
      <c r="C1503" s="4"/>
    </row>
    <row r="1504" ht="25.5" customHeight="1" spans="1:3">
      <c r="A1504" s="4">
        <v>370211</v>
      </c>
      <c r="B1504" s="4" t="s">
        <v>8535</v>
      </c>
      <c r="C1504" s="4"/>
    </row>
    <row r="1505" ht="25.5" customHeight="1" spans="1:3">
      <c r="A1505" s="4">
        <v>370212</v>
      </c>
      <c r="B1505" s="4" t="s">
        <v>8536</v>
      </c>
      <c r="C1505" s="4"/>
    </row>
    <row r="1506" ht="25.5" customHeight="1" spans="1:3">
      <c r="A1506" s="4">
        <v>370213</v>
      </c>
      <c r="B1506" s="4" t="s">
        <v>8537</v>
      </c>
      <c r="C1506" s="4"/>
    </row>
    <row r="1507" ht="25.5" customHeight="1" spans="1:3">
      <c r="A1507" s="4">
        <v>370214</v>
      </c>
      <c r="B1507" s="4" t="s">
        <v>8538</v>
      </c>
      <c r="C1507" s="4"/>
    </row>
    <row r="1508" ht="25.5" customHeight="1" spans="1:3">
      <c r="A1508" s="4">
        <v>370281</v>
      </c>
      <c r="B1508" s="4" t="s">
        <v>8539</v>
      </c>
      <c r="C1508" s="4"/>
    </row>
    <row r="1509" ht="25.5" customHeight="1" spans="1:3">
      <c r="A1509" s="4">
        <v>370282</v>
      </c>
      <c r="B1509" s="4" t="s">
        <v>8540</v>
      </c>
      <c r="C1509" s="4"/>
    </row>
    <row r="1510" ht="25.5" customHeight="1" spans="1:3">
      <c r="A1510" s="4">
        <v>370283</v>
      </c>
      <c r="B1510" s="4" t="s">
        <v>8541</v>
      </c>
      <c r="C1510" s="4"/>
    </row>
    <row r="1511" ht="25.5" customHeight="1" spans="1:3">
      <c r="A1511" s="4">
        <v>370285</v>
      </c>
      <c r="B1511" s="4" t="s">
        <v>8542</v>
      </c>
      <c r="C1511" s="4"/>
    </row>
    <row r="1512" spans="1:3">
      <c r="A1512" s="4">
        <v>370300</v>
      </c>
      <c r="B1512" s="4" t="s">
        <v>8543</v>
      </c>
      <c r="C1512" s="4"/>
    </row>
    <row r="1513" ht="25.5" customHeight="1" spans="1:3">
      <c r="A1513" s="4">
        <v>370301</v>
      </c>
      <c r="B1513" s="4" t="s">
        <v>8544</v>
      </c>
      <c r="C1513" s="4"/>
    </row>
    <row r="1514" ht="25.5" customHeight="1" spans="1:3">
      <c r="A1514" s="4">
        <v>370302</v>
      </c>
      <c r="B1514" s="4" t="s">
        <v>8545</v>
      </c>
      <c r="C1514" s="4"/>
    </row>
    <row r="1515" ht="25.5" customHeight="1" spans="1:3">
      <c r="A1515" s="4">
        <v>370303</v>
      </c>
      <c r="B1515" s="4" t="s">
        <v>8546</v>
      </c>
      <c r="C1515" s="4"/>
    </row>
    <row r="1516" ht="25.5" customHeight="1" spans="1:3">
      <c r="A1516" s="4">
        <v>370304</v>
      </c>
      <c r="B1516" s="4" t="s">
        <v>8547</v>
      </c>
      <c r="C1516" s="4"/>
    </row>
    <row r="1517" ht="25.5" customHeight="1" spans="1:3">
      <c r="A1517" s="4">
        <v>370305</v>
      </c>
      <c r="B1517" s="4" t="s">
        <v>8548</v>
      </c>
      <c r="C1517" s="4"/>
    </row>
    <row r="1518" ht="25.5" customHeight="1" spans="1:3">
      <c r="A1518" s="4">
        <v>370306</v>
      </c>
      <c r="B1518" s="4" t="s">
        <v>8549</v>
      </c>
      <c r="C1518" s="4"/>
    </row>
    <row r="1519" ht="25.5" customHeight="1" spans="1:3">
      <c r="A1519" s="4">
        <v>370321</v>
      </c>
      <c r="B1519" s="4" t="s">
        <v>8550</v>
      </c>
      <c r="C1519" s="4"/>
    </row>
    <row r="1520" ht="25.5" customHeight="1" spans="1:3">
      <c r="A1520" s="4">
        <v>370322</v>
      </c>
      <c r="B1520" s="4" t="s">
        <v>8551</v>
      </c>
      <c r="C1520" s="4"/>
    </row>
    <row r="1521" ht="25.5" customHeight="1" spans="1:3">
      <c r="A1521" s="4">
        <v>370323</v>
      </c>
      <c r="B1521" s="4" t="s">
        <v>8552</v>
      </c>
      <c r="C1521" s="4"/>
    </row>
    <row r="1522" spans="1:3">
      <c r="A1522" s="4">
        <v>370400</v>
      </c>
      <c r="B1522" s="4" t="s">
        <v>8553</v>
      </c>
      <c r="C1522" s="4"/>
    </row>
    <row r="1523" ht="25.5" customHeight="1" spans="1:3">
      <c r="A1523" s="4">
        <v>370401</v>
      </c>
      <c r="B1523" s="4" t="s">
        <v>8554</v>
      </c>
      <c r="C1523" s="4"/>
    </row>
    <row r="1524" ht="25.5" customHeight="1" spans="1:3">
      <c r="A1524" s="4">
        <v>370402</v>
      </c>
      <c r="B1524" s="4" t="s">
        <v>8555</v>
      </c>
      <c r="C1524" s="4"/>
    </row>
    <row r="1525" ht="25.5" customHeight="1" spans="1:3">
      <c r="A1525" s="4">
        <v>370403</v>
      </c>
      <c r="B1525" s="4" t="s">
        <v>8556</v>
      </c>
      <c r="C1525" s="4"/>
    </row>
    <row r="1526" ht="25.5" customHeight="1" spans="1:3">
      <c r="A1526" s="4">
        <v>370404</v>
      </c>
      <c r="B1526" s="4" t="s">
        <v>8557</v>
      </c>
      <c r="C1526" s="4"/>
    </row>
    <row r="1527" ht="25.5" customHeight="1" spans="1:3">
      <c r="A1527" s="4">
        <v>370405</v>
      </c>
      <c r="B1527" s="4" t="s">
        <v>8558</v>
      </c>
      <c r="C1527" s="4"/>
    </row>
    <row r="1528" ht="25.5" customHeight="1" spans="1:3">
      <c r="A1528" s="4">
        <v>370406</v>
      </c>
      <c r="B1528" s="4" t="s">
        <v>8559</v>
      </c>
      <c r="C1528" s="4"/>
    </row>
    <row r="1529" ht="25.5" customHeight="1" spans="1:3">
      <c r="A1529" s="4">
        <v>370481</v>
      </c>
      <c r="B1529" s="4" t="s">
        <v>8560</v>
      </c>
      <c r="C1529" s="4"/>
    </row>
    <row r="1530" spans="1:3">
      <c r="A1530" s="4">
        <v>370500</v>
      </c>
      <c r="B1530" s="4" t="s">
        <v>8561</v>
      </c>
      <c r="C1530" s="4"/>
    </row>
    <row r="1531" ht="25.5" customHeight="1" spans="1:3">
      <c r="A1531" s="4">
        <v>370501</v>
      </c>
      <c r="B1531" s="4" t="s">
        <v>8562</v>
      </c>
      <c r="C1531" s="4"/>
    </row>
    <row r="1532" ht="25.5" customHeight="1" spans="1:3">
      <c r="A1532" s="4">
        <v>370502</v>
      </c>
      <c r="B1532" s="4" t="s">
        <v>8563</v>
      </c>
      <c r="C1532" s="4"/>
    </row>
    <row r="1533" ht="25.5" customHeight="1" spans="1:3">
      <c r="A1533" s="4">
        <v>370503</v>
      </c>
      <c r="B1533" s="4" t="s">
        <v>8564</v>
      </c>
      <c r="C1533" s="4"/>
    </row>
    <row r="1534" ht="25.5" customHeight="1" spans="1:3">
      <c r="A1534" s="4">
        <v>370521</v>
      </c>
      <c r="B1534" s="4" t="s">
        <v>8565</v>
      </c>
      <c r="C1534" s="4"/>
    </row>
    <row r="1535" ht="25.5" customHeight="1" spans="1:3">
      <c r="A1535" s="4">
        <v>370522</v>
      </c>
      <c r="B1535" s="4" t="s">
        <v>8566</v>
      </c>
      <c r="C1535" s="4"/>
    </row>
    <row r="1536" ht="25.5" customHeight="1" spans="1:3">
      <c r="A1536" s="4">
        <v>370523</v>
      </c>
      <c r="B1536" s="4" t="s">
        <v>8567</v>
      </c>
      <c r="C1536" s="4"/>
    </row>
    <row r="1537" spans="1:3">
      <c r="A1537" s="4">
        <v>370600</v>
      </c>
      <c r="B1537" s="4" t="s">
        <v>8568</v>
      </c>
      <c r="C1537" s="4"/>
    </row>
    <row r="1538" ht="25.5" customHeight="1" spans="1:3">
      <c r="A1538" s="4">
        <v>370601</v>
      </c>
      <c r="B1538" s="4" t="s">
        <v>8569</v>
      </c>
      <c r="C1538" s="4"/>
    </row>
    <row r="1539" ht="25.5" customHeight="1" spans="1:3">
      <c r="A1539" s="4">
        <v>370602</v>
      </c>
      <c r="B1539" s="4" t="s">
        <v>8570</v>
      </c>
      <c r="C1539" s="4"/>
    </row>
    <row r="1540" ht="25.5" customHeight="1" spans="1:3">
      <c r="A1540" s="4">
        <v>370611</v>
      </c>
      <c r="B1540" s="4" t="s">
        <v>8571</v>
      </c>
      <c r="C1540" s="4"/>
    </row>
    <row r="1541" ht="25.5" customHeight="1" spans="1:3">
      <c r="A1541" s="4">
        <v>370612</v>
      </c>
      <c r="B1541" s="4" t="s">
        <v>8572</v>
      </c>
      <c r="C1541" s="4"/>
    </row>
    <row r="1542" ht="25.5" customHeight="1" spans="1:3">
      <c r="A1542" s="4">
        <v>370613</v>
      </c>
      <c r="B1542" s="4" t="s">
        <v>8573</v>
      </c>
      <c r="C1542" s="4"/>
    </row>
    <row r="1543" ht="25.5" customHeight="1" spans="1:3">
      <c r="A1543" s="4">
        <v>370634</v>
      </c>
      <c r="B1543" s="4" t="s">
        <v>8574</v>
      </c>
      <c r="C1543" s="4"/>
    </row>
    <row r="1544" ht="25.5" customHeight="1" spans="1:3">
      <c r="A1544" s="4">
        <v>370681</v>
      </c>
      <c r="B1544" s="4" t="s">
        <v>8575</v>
      </c>
      <c r="C1544" s="4"/>
    </row>
    <row r="1545" ht="25.5" customHeight="1" spans="1:3">
      <c r="A1545" s="4">
        <v>370682</v>
      </c>
      <c r="B1545" s="4" t="s">
        <v>8576</v>
      </c>
      <c r="C1545" s="4"/>
    </row>
    <row r="1546" ht="25.5" customHeight="1" spans="1:3">
      <c r="A1546" s="4">
        <v>370683</v>
      </c>
      <c r="B1546" s="4" t="s">
        <v>8577</v>
      </c>
      <c r="C1546" s="4"/>
    </row>
    <row r="1547" ht="25.5" customHeight="1" spans="1:3">
      <c r="A1547" s="4">
        <v>370684</v>
      </c>
      <c r="B1547" s="4" t="s">
        <v>8578</v>
      </c>
      <c r="C1547" s="4"/>
    </row>
    <row r="1548" ht="25.5" customHeight="1" spans="1:3">
      <c r="A1548" s="4">
        <v>370685</v>
      </c>
      <c r="B1548" s="4" t="s">
        <v>8579</v>
      </c>
      <c r="C1548" s="4"/>
    </row>
    <row r="1549" ht="25.5" customHeight="1" spans="1:3">
      <c r="A1549" s="4">
        <v>370686</v>
      </c>
      <c r="B1549" s="4" t="s">
        <v>8580</v>
      </c>
      <c r="C1549" s="4"/>
    </row>
    <row r="1550" ht="25.5" customHeight="1" spans="1:3">
      <c r="A1550" s="4">
        <v>370687</v>
      </c>
      <c r="B1550" s="4" t="s">
        <v>8581</v>
      </c>
      <c r="C1550" s="4"/>
    </row>
    <row r="1551" spans="1:3">
      <c r="A1551" s="4">
        <v>370700</v>
      </c>
      <c r="B1551" s="4" t="s">
        <v>8582</v>
      </c>
      <c r="C1551" s="4"/>
    </row>
    <row r="1552" ht="25.5" customHeight="1" spans="1:3">
      <c r="A1552" s="4">
        <v>370701</v>
      </c>
      <c r="B1552" s="4" t="s">
        <v>8583</v>
      </c>
      <c r="C1552" s="4"/>
    </row>
    <row r="1553" ht="25.5" customHeight="1" spans="1:3">
      <c r="A1553" s="4">
        <v>370702</v>
      </c>
      <c r="B1553" s="4" t="s">
        <v>8584</v>
      </c>
      <c r="C1553" s="4"/>
    </row>
    <row r="1554" ht="25.5" customHeight="1" spans="1:3">
      <c r="A1554" s="4">
        <v>370703</v>
      </c>
      <c r="B1554" s="4" t="s">
        <v>8585</v>
      </c>
      <c r="C1554" s="4"/>
    </row>
    <row r="1555" ht="25.5" customHeight="1" spans="1:3">
      <c r="A1555" s="4">
        <v>370704</v>
      </c>
      <c r="B1555" s="4" t="s">
        <v>8586</v>
      </c>
      <c r="C1555" s="4"/>
    </row>
    <row r="1556" ht="25.5" customHeight="1" spans="1:3">
      <c r="A1556" s="4">
        <v>370705</v>
      </c>
      <c r="B1556" s="4" t="s">
        <v>8587</v>
      </c>
      <c r="C1556" s="4"/>
    </row>
    <row r="1557" ht="25.5" customHeight="1" spans="1:3">
      <c r="A1557" s="4">
        <v>370724</v>
      </c>
      <c r="B1557" s="4" t="s">
        <v>8588</v>
      </c>
      <c r="C1557" s="4"/>
    </row>
    <row r="1558" ht="25.5" customHeight="1" spans="1:3">
      <c r="A1558" s="4">
        <v>370725</v>
      </c>
      <c r="B1558" s="4" t="s">
        <v>8589</v>
      </c>
      <c r="C1558" s="4"/>
    </row>
    <row r="1559" ht="25.5" customHeight="1" spans="1:3">
      <c r="A1559" s="4">
        <v>370781</v>
      </c>
      <c r="B1559" s="4" t="s">
        <v>8590</v>
      </c>
      <c r="C1559" s="4"/>
    </row>
    <row r="1560" ht="25.5" customHeight="1" spans="1:3">
      <c r="A1560" s="4">
        <v>370782</v>
      </c>
      <c r="B1560" s="4" t="s">
        <v>8591</v>
      </c>
      <c r="C1560" s="4"/>
    </row>
    <row r="1561" ht="25.5" customHeight="1" spans="1:3">
      <c r="A1561" s="4">
        <v>370783</v>
      </c>
      <c r="B1561" s="4" t="s">
        <v>8592</v>
      </c>
      <c r="C1561" s="4"/>
    </row>
    <row r="1562" ht="25.5" customHeight="1" spans="1:3">
      <c r="A1562" s="4">
        <v>370784</v>
      </c>
      <c r="B1562" s="4" t="s">
        <v>8593</v>
      </c>
      <c r="C1562" s="4"/>
    </row>
    <row r="1563" ht="25.5" customHeight="1" spans="1:3">
      <c r="A1563" s="4">
        <v>370785</v>
      </c>
      <c r="B1563" s="4" t="s">
        <v>8594</v>
      </c>
      <c r="C1563" s="4"/>
    </row>
    <row r="1564" ht="25.5" customHeight="1" spans="1:3">
      <c r="A1564" s="4">
        <v>370786</v>
      </c>
      <c r="B1564" s="4" t="s">
        <v>8595</v>
      </c>
      <c r="C1564" s="4"/>
    </row>
    <row r="1565" spans="1:3">
      <c r="A1565" s="4">
        <v>370800</v>
      </c>
      <c r="B1565" s="4" t="s">
        <v>8596</v>
      </c>
      <c r="C1565" s="4"/>
    </row>
    <row r="1566" ht="25.5" customHeight="1" spans="1:3">
      <c r="A1566" s="4">
        <v>370801</v>
      </c>
      <c r="B1566" s="4" t="s">
        <v>8597</v>
      </c>
      <c r="C1566" s="4"/>
    </row>
    <row r="1567" ht="25.5" customHeight="1" spans="1:3">
      <c r="A1567" s="4">
        <v>370811</v>
      </c>
      <c r="B1567" s="4" t="s">
        <v>8598</v>
      </c>
      <c r="C1567" s="4"/>
    </row>
    <row r="1568" ht="25.5" customHeight="1" spans="1:3">
      <c r="A1568" s="4">
        <v>370812</v>
      </c>
      <c r="B1568" s="4" t="s">
        <v>8599</v>
      </c>
      <c r="C1568" s="4"/>
    </row>
    <row r="1569" ht="25.5" customHeight="1" spans="1:3">
      <c r="A1569" s="4">
        <v>370826</v>
      </c>
      <c r="B1569" s="4" t="s">
        <v>8600</v>
      </c>
      <c r="C1569" s="4"/>
    </row>
    <row r="1570" ht="25.5" customHeight="1" spans="1:3">
      <c r="A1570" s="4">
        <v>370827</v>
      </c>
      <c r="B1570" s="4" t="s">
        <v>8601</v>
      </c>
      <c r="C1570" s="4"/>
    </row>
    <row r="1571" ht="25.5" customHeight="1" spans="1:3">
      <c r="A1571" s="4">
        <v>370828</v>
      </c>
      <c r="B1571" s="4" t="s">
        <v>8602</v>
      </c>
      <c r="C1571" s="4"/>
    </row>
    <row r="1572" ht="25.5" customHeight="1" spans="1:3">
      <c r="A1572" s="4">
        <v>370829</v>
      </c>
      <c r="B1572" s="4" t="s">
        <v>8603</v>
      </c>
      <c r="C1572" s="4"/>
    </row>
    <row r="1573" ht="25.5" customHeight="1" spans="1:3">
      <c r="A1573" s="4">
        <v>370830</v>
      </c>
      <c r="B1573" s="4" t="s">
        <v>8604</v>
      </c>
      <c r="C1573" s="4"/>
    </row>
    <row r="1574" ht="25.5" customHeight="1" spans="1:3">
      <c r="A1574" s="4">
        <v>370831</v>
      </c>
      <c r="B1574" s="4" t="s">
        <v>8605</v>
      </c>
      <c r="C1574" s="4"/>
    </row>
    <row r="1575" ht="25.5" customHeight="1" spans="1:3">
      <c r="A1575" s="4">
        <v>370832</v>
      </c>
      <c r="B1575" s="4" t="s">
        <v>8606</v>
      </c>
      <c r="C1575" s="4"/>
    </row>
    <row r="1576" ht="25.5" customHeight="1" spans="1:3">
      <c r="A1576" s="4">
        <v>370881</v>
      </c>
      <c r="B1576" s="4" t="s">
        <v>8607</v>
      </c>
      <c r="C1576" s="4"/>
    </row>
    <row r="1577" ht="25.5" customHeight="1" spans="1:3">
      <c r="A1577" s="4">
        <v>370883</v>
      </c>
      <c r="B1577" s="4" t="s">
        <v>8608</v>
      </c>
      <c r="C1577" s="4"/>
    </row>
    <row r="1578" spans="1:3">
      <c r="A1578" s="4">
        <v>370900</v>
      </c>
      <c r="B1578" s="4" t="s">
        <v>8609</v>
      </c>
      <c r="C1578" s="4"/>
    </row>
    <row r="1579" ht="25.5" customHeight="1" spans="1:3">
      <c r="A1579" s="4">
        <v>370901</v>
      </c>
      <c r="B1579" s="4" t="s">
        <v>8610</v>
      </c>
      <c r="C1579" s="4"/>
    </row>
    <row r="1580" ht="25.5" customHeight="1" spans="1:3">
      <c r="A1580" s="4">
        <v>370902</v>
      </c>
      <c r="B1580" s="4" t="s">
        <v>8611</v>
      </c>
      <c r="C1580" s="4"/>
    </row>
    <row r="1581" ht="25.5" customHeight="1" spans="1:3">
      <c r="A1581" s="4">
        <v>370911</v>
      </c>
      <c r="B1581" s="4" t="s">
        <v>8612</v>
      </c>
      <c r="C1581" s="4"/>
    </row>
    <row r="1582" ht="25.5" customHeight="1" spans="1:3">
      <c r="A1582" s="4">
        <v>370921</v>
      </c>
      <c r="B1582" s="4" t="s">
        <v>8613</v>
      </c>
      <c r="C1582" s="4"/>
    </row>
    <row r="1583" ht="25.5" customHeight="1" spans="1:3">
      <c r="A1583" s="4">
        <v>370923</v>
      </c>
      <c r="B1583" s="4" t="s">
        <v>8614</v>
      </c>
      <c r="C1583" s="4"/>
    </row>
    <row r="1584" ht="25.5" customHeight="1" spans="1:3">
      <c r="A1584" s="4">
        <v>370982</v>
      </c>
      <c r="B1584" s="4" t="s">
        <v>8615</v>
      </c>
      <c r="C1584" s="4"/>
    </row>
    <row r="1585" ht="25.5" customHeight="1" spans="1:3">
      <c r="A1585" s="4">
        <v>370983</v>
      </c>
      <c r="B1585" s="4" t="s">
        <v>8616</v>
      </c>
      <c r="C1585" s="4"/>
    </row>
    <row r="1586" spans="1:3">
      <c r="A1586" s="4">
        <v>371000</v>
      </c>
      <c r="B1586" s="4" t="s">
        <v>8617</v>
      </c>
      <c r="C1586" s="4"/>
    </row>
    <row r="1587" ht="25.5" customHeight="1" spans="1:3">
      <c r="A1587" s="4">
        <v>371001</v>
      </c>
      <c r="B1587" s="4" t="s">
        <v>8618</v>
      </c>
      <c r="C1587" s="4"/>
    </row>
    <row r="1588" ht="25.5" customHeight="1" spans="1:3">
      <c r="A1588" s="4">
        <v>371002</v>
      </c>
      <c r="B1588" s="4" t="s">
        <v>8619</v>
      </c>
      <c r="C1588" s="4"/>
    </row>
    <row r="1589" ht="25.5" customHeight="1" spans="1:3">
      <c r="A1589" s="4">
        <v>371003</v>
      </c>
      <c r="B1589" s="4" t="s">
        <v>8620</v>
      </c>
      <c r="C1589" s="4"/>
    </row>
    <row r="1590" ht="25.5" customHeight="1" spans="1:3">
      <c r="A1590" s="4">
        <v>371082</v>
      </c>
      <c r="B1590" s="4" t="s">
        <v>8621</v>
      </c>
      <c r="C1590" s="4"/>
    </row>
    <row r="1591" ht="25.5" customHeight="1" spans="1:3">
      <c r="A1591" s="4">
        <v>371083</v>
      </c>
      <c r="B1591" s="4" t="s">
        <v>8622</v>
      </c>
      <c r="C1591" s="4"/>
    </row>
    <row r="1592" spans="1:3">
      <c r="A1592" s="4">
        <v>371100</v>
      </c>
      <c r="B1592" s="4" t="s">
        <v>8623</v>
      </c>
      <c r="C1592" s="4"/>
    </row>
    <row r="1593" ht="25.5" customHeight="1" spans="1:3">
      <c r="A1593" s="4">
        <v>371101</v>
      </c>
      <c r="B1593" s="4" t="s">
        <v>8624</v>
      </c>
      <c r="C1593" s="4"/>
    </row>
    <row r="1594" ht="25.5" customHeight="1" spans="1:3">
      <c r="A1594" s="4">
        <v>371102</v>
      </c>
      <c r="B1594" s="4" t="s">
        <v>8625</v>
      </c>
      <c r="C1594" s="4"/>
    </row>
    <row r="1595" ht="25.5" customHeight="1" spans="1:3">
      <c r="A1595" s="4">
        <v>371103</v>
      </c>
      <c r="B1595" s="4" t="s">
        <v>8626</v>
      </c>
      <c r="C1595" s="4"/>
    </row>
    <row r="1596" ht="25.5" customHeight="1" spans="1:3">
      <c r="A1596" s="4">
        <v>371121</v>
      </c>
      <c r="B1596" s="4" t="s">
        <v>8627</v>
      </c>
      <c r="C1596" s="4"/>
    </row>
    <row r="1597" spans="1:3">
      <c r="A1597" s="4">
        <v>371122</v>
      </c>
      <c r="B1597" s="4" t="s">
        <v>8628</v>
      </c>
      <c r="C1597" s="4"/>
    </row>
    <row r="1598" spans="1:3">
      <c r="A1598" s="4">
        <v>371200</v>
      </c>
      <c r="B1598" s="4" t="s">
        <v>8629</v>
      </c>
      <c r="C1598" s="4"/>
    </row>
    <row r="1599" ht="25.5" customHeight="1" spans="1:3">
      <c r="A1599" s="4">
        <v>371201</v>
      </c>
      <c r="B1599" s="4" t="s">
        <v>8630</v>
      </c>
      <c r="C1599" s="4"/>
    </row>
    <row r="1600" ht="25.5" customHeight="1" spans="1:3">
      <c r="A1600" s="4">
        <v>371202</v>
      </c>
      <c r="B1600" s="4" t="s">
        <v>8631</v>
      </c>
      <c r="C1600" s="4"/>
    </row>
    <row r="1601" ht="25.5" customHeight="1" spans="1:3">
      <c r="A1601" s="4">
        <v>371203</v>
      </c>
      <c r="B1601" s="4" t="s">
        <v>8632</v>
      </c>
      <c r="C1601" s="4"/>
    </row>
    <row r="1602" spans="1:3">
      <c r="A1602" s="4">
        <v>371300</v>
      </c>
      <c r="B1602" s="4" t="s">
        <v>8633</v>
      </c>
      <c r="C1602" s="4"/>
    </row>
    <row r="1603" ht="25.5" customHeight="1" spans="1:3">
      <c r="A1603" s="4">
        <v>371301</v>
      </c>
      <c r="B1603" s="4" t="s">
        <v>8630</v>
      </c>
      <c r="C1603" s="4"/>
    </row>
    <row r="1604" ht="25.5" customHeight="1" spans="1:3">
      <c r="A1604" s="4">
        <v>371302</v>
      </c>
      <c r="B1604" s="4" t="s">
        <v>8634</v>
      </c>
      <c r="C1604" s="4"/>
    </row>
    <row r="1605" ht="25.5" customHeight="1" spans="1:3">
      <c r="A1605" s="4">
        <v>371311</v>
      </c>
      <c r="B1605" s="4" t="s">
        <v>8635</v>
      </c>
      <c r="C1605" s="4"/>
    </row>
    <row r="1606" ht="25.5" customHeight="1" spans="1:3">
      <c r="A1606" s="4">
        <v>371312</v>
      </c>
      <c r="B1606" s="4" t="s">
        <v>8636</v>
      </c>
      <c r="C1606" s="4"/>
    </row>
    <row r="1607" ht="25.5" customHeight="1" spans="1:3">
      <c r="A1607" s="4">
        <v>371321</v>
      </c>
      <c r="B1607" s="4" t="s">
        <v>8637</v>
      </c>
      <c r="C1607" s="4"/>
    </row>
    <row r="1608" ht="25.5" customHeight="1" spans="1:3">
      <c r="A1608" s="4">
        <v>371322</v>
      </c>
      <c r="B1608" s="4" t="s">
        <v>8638</v>
      </c>
      <c r="C1608" s="4"/>
    </row>
    <row r="1609" ht="25.5" customHeight="1" spans="1:3">
      <c r="A1609" s="4">
        <v>371323</v>
      </c>
      <c r="B1609" s="4" t="s">
        <v>8639</v>
      </c>
      <c r="C1609" s="4"/>
    </row>
    <row r="1610" ht="25.5" customHeight="1" spans="1:3">
      <c r="A1610" s="4">
        <v>371324</v>
      </c>
      <c r="B1610" s="4" t="s">
        <v>8640</v>
      </c>
      <c r="C1610" s="4"/>
    </row>
    <row r="1611" spans="1:3">
      <c r="A1611" s="4">
        <v>371325</v>
      </c>
      <c r="B1611" s="4" t="s">
        <v>8641</v>
      </c>
      <c r="C1611" s="4"/>
    </row>
    <row r="1612" ht="25.5" customHeight="1" spans="1:3">
      <c r="A1612" s="4">
        <v>371326</v>
      </c>
      <c r="B1612" s="4" t="s">
        <v>8642</v>
      </c>
      <c r="C1612" s="4"/>
    </row>
    <row r="1613" ht="25.5" customHeight="1" spans="1:3">
      <c r="A1613" s="4">
        <v>371327</v>
      </c>
      <c r="B1613" s="4" t="s">
        <v>8643</v>
      </c>
      <c r="C1613" s="4"/>
    </row>
    <row r="1614" ht="25.5" customHeight="1" spans="1:3">
      <c r="A1614" s="4">
        <v>371328</v>
      </c>
      <c r="B1614" s="4" t="s">
        <v>8644</v>
      </c>
      <c r="C1614" s="4"/>
    </row>
    <row r="1615" ht="25.5" customHeight="1" spans="1:3">
      <c r="A1615" s="4">
        <v>371329</v>
      </c>
      <c r="B1615" s="4" t="s">
        <v>8645</v>
      </c>
      <c r="C1615" s="4"/>
    </row>
    <row r="1616" spans="1:3">
      <c r="A1616" s="4">
        <v>371400</v>
      </c>
      <c r="B1616" s="4" t="s">
        <v>8646</v>
      </c>
      <c r="C1616" s="4"/>
    </row>
    <row r="1617" ht="25.5" customHeight="1" spans="1:3">
      <c r="A1617" s="4">
        <v>371401</v>
      </c>
      <c r="B1617" s="4" t="s">
        <v>8647</v>
      </c>
      <c r="C1617" s="4"/>
    </row>
    <row r="1618" ht="25.5" customHeight="1" spans="1:3">
      <c r="A1618" s="4">
        <v>371402</v>
      </c>
      <c r="B1618" s="4" t="s">
        <v>8648</v>
      </c>
      <c r="C1618" s="4"/>
    </row>
    <row r="1619" ht="25.5" customHeight="1" spans="1:3">
      <c r="A1619" s="4">
        <v>371403</v>
      </c>
      <c r="B1619" s="4" t="s">
        <v>8649</v>
      </c>
      <c r="C1619" s="4"/>
    </row>
    <row r="1620" ht="25.5" customHeight="1" spans="1:3">
      <c r="A1620" s="4">
        <v>371422</v>
      </c>
      <c r="B1620" s="4" t="s">
        <v>8650</v>
      </c>
      <c r="C1620" s="4"/>
    </row>
    <row r="1621" ht="25.5" customHeight="1" spans="1:3">
      <c r="A1621" s="4">
        <v>371423</v>
      </c>
      <c r="B1621" s="4" t="s">
        <v>8651</v>
      </c>
      <c r="C1621" s="4"/>
    </row>
    <row r="1622" ht="25.5" customHeight="1" spans="1:3">
      <c r="A1622" s="4">
        <v>371424</v>
      </c>
      <c r="B1622" s="4" t="s">
        <v>8652</v>
      </c>
      <c r="C1622" s="4"/>
    </row>
    <row r="1623" ht="25.5" customHeight="1" spans="1:3">
      <c r="A1623" s="4">
        <v>371425</v>
      </c>
      <c r="B1623" s="4" t="s">
        <v>8653</v>
      </c>
      <c r="C1623" s="4"/>
    </row>
    <row r="1624" ht="25.5" customHeight="1" spans="1:3">
      <c r="A1624" s="4">
        <v>371426</v>
      </c>
      <c r="B1624" s="4" t="s">
        <v>8654</v>
      </c>
      <c r="C1624" s="4"/>
    </row>
    <row r="1625" ht="25.5" customHeight="1" spans="1:3">
      <c r="A1625" s="4">
        <v>371427</v>
      </c>
      <c r="B1625" s="4" t="s">
        <v>8655</v>
      </c>
      <c r="C1625" s="4"/>
    </row>
    <row r="1626" ht="25.5" customHeight="1" spans="1:3">
      <c r="A1626" s="4">
        <v>371428</v>
      </c>
      <c r="B1626" s="4" t="s">
        <v>8656</v>
      </c>
      <c r="C1626" s="4"/>
    </row>
    <row r="1627" ht="25.5" customHeight="1" spans="1:3">
      <c r="A1627" s="4">
        <v>371481</v>
      </c>
      <c r="B1627" s="4" t="s">
        <v>8657</v>
      </c>
      <c r="C1627" s="4"/>
    </row>
    <row r="1628" ht="25.5" customHeight="1" spans="1:3">
      <c r="A1628" s="4">
        <v>371482</v>
      </c>
      <c r="B1628" s="4" t="s">
        <v>8658</v>
      </c>
      <c r="C1628" s="4"/>
    </row>
    <row r="1629" spans="1:3">
      <c r="A1629" s="4">
        <v>371500</v>
      </c>
      <c r="B1629" s="4" t="s">
        <v>8659</v>
      </c>
      <c r="C1629" s="4"/>
    </row>
    <row r="1630" ht="25.5" customHeight="1" spans="1:3">
      <c r="A1630" s="4">
        <v>371501</v>
      </c>
      <c r="B1630" s="4" t="s">
        <v>8647</v>
      </c>
      <c r="C1630" s="4"/>
    </row>
    <row r="1631" ht="25.5" customHeight="1" spans="1:3">
      <c r="A1631" s="4">
        <v>371502</v>
      </c>
      <c r="B1631" s="4" t="s">
        <v>8660</v>
      </c>
      <c r="C1631" s="4"/>
    </row>
    <row r="1632" ht="25.5" customHeight="1" spans="1:3">
      <c r="A1632" s="4">
        <v>371521</v>
      </c>
      <c r="B1632" s="4" t="s">
        <v>8661</v>
      </c>
      <c r="C1632" s="4"/>
    </row>
    <row r="1633" spans="1:3">
      <c r="A1633" s="4">
        <v>371522</v>
      </c>
      <c r="B1633" s="4" t="s">
        <v>8662</v>
      </c>
      <c r="C1633" s="4"/>
    </row>
    <row r="1634" ht="25.5" customHeight="1" spans="1:3">
      <c r="A1634" s="4">
        <v>371523</v>
      </c>
      <c r="B1634" s="4" t="s">
        <v>8663</v>
      </c>
      <c r="C1634" s="4"/>
    </row>
    <row r="1635" ht="25.5" customHeight="1" spans="1:3">
      <c r="A1635" s="4">
        <v>371524</v>
      </c>
      <c r="B1635" s="4" t="s">
        <v>8664</v>
      </c>
      <c r="C1635" s="4"/>
    </row>
    <row r="1636" spans="1:3">
      <c r="A1636" s="4">
        <v>371525</v>
      </c>
      <c r="B1636" s="4" t="s">
        <v>8665</v>
      </c>
      <c r="C1636" s="4"/>
    </row>
    <row r="1637" ht="25.5" customHeight="1" spans="1:3">
      <c r="A1637" s="4">
        <v>371526</v>
      </c>
      <c r="B1637" s="4" t="s">
        <v>8666</v>
      </c>
      <c r="C1637" s="4"/>
    </row>
    <row r="1638" ht="25.5" customHeight="1" spans="1:3">
      <c r="A1638" s="4">
        <v>371581</v>
      </c>
      <c r="B1638" s="4" t="s">
        <v>8667</v>
      </c>
      <c r="C1638" s="4"/>
    </row>
    <row r="1639" spans="1:3">
      <c r="A1639" s="4">
        <v>371600</v>
      </c>
      <c r="B1639" s="4" t="s">
        <v>8668</v>
      </c>
      <c r="C1639" s="4"/>
    </row>
    <row r="1640" ht="25.5" customHeight="1" spans="1:3">
      <c r="A1640" s="4">
        <v>371601</v>
      </c>
      <c r="B1640" s="4" t="s">
        <v>8669</v>
      </c>
      <c r="C1640" s="4"/>
    </row>
    <row r="1641" ht="25.5" customHeight="1" spans="1:3">
      <c r="A1641" s="4">
        <v>371602</v>
      </c>
      <c r="B1641" s="4" t="s">
        <v>8670</v>
      </c>
      <c r="C1641" s="4"/>
    </row>
    <row r="1642" ht="25.5" customHeight="1" spans="1:3">
      <c r="A1642" s="4">
        <v>371603</v>
      </c>
      <c r="B1642" s="4" t="s">
        <v>8671</v>
      </c>
      <c r="C1642" s="4"/>
    </row>
    <row r="1643" ht="25.5" customHeight="1" spans="1:3">
      <c r="A1643" s="4">
        <v>371621</v>
      </c>
      <c r="B1643" s="4" t="s">
        <v>8672</v>
      </c>
      <c r="C1643" s="4"/>
    </row>
    <row r="1644" ht="25.5" customHeight="1" spans="1:3">
      <c r="A1644" s="4">
        <v>371622</v>
      </c>
      <c r="B1644" s="4" t="s">
        <v>8673</v>
      </c>
      <c r="C1644" s="4"/>
    </row>
    <row r="1645" ht="25.5" customHeight="1" spans="1:3">
      <c r="A1645" s="4">
        <v>371623</v>
      </c>
      <c r="B1645" s="4" t="s">
        <v>8674</v>
      </c>
      <c r="C1645" s="4"/>
    </row>
    <row r="1646" ht="25.5" customHeight="1" spans="1:3">
      <c r="A1646" s="4">
        <v>371625</v>
      </c>
      <c r="B1646" s="4" t="s">
        <v>8675</v>
      </c>
      <c r="C1646" s="4"/>
    </row>
    <row r="1647" ht="25.5" customHeight="1" spans="1:3">
      <c r="A1647" s="4">
        <v>371626</v>
      </c>
      <c r="B1647" s="4" t="s">
        <v>8676</v>
      </c>
      <c r="C1647" s="4"/>
    </row>
    <row r="1648" spans="1:3">
      <c r="A1648" s="4">
        <v>371700</v>
      </c>
      <c r="B1648" s="4" t="s">
        <v>8677</v>
      </c>
      <c r="C1648" s="4"/>
    </row>
    <row r="1649" ht="25.5" customHeight="1" spans="1:3">
      <c r="A1649" s="4">
        <v>371701</v>
      </c>
      <c r="B1649" s="4" t="s">
        <v>8678</v>
      </c>
      <c r="C1649" s="4"/>
    </row>
    <row r="1650" ht="25.5" customHeight="1" spans="1:3">
      <c r="A1650" s="4">
        <v>371702</v>
      </c>
      <c r="B1650" s="4" t="s">
        <v>8679</v>
      </c>
      <c r="C1650" s="4"/>
    </row>
    <row r="1651" spans="1:3">
      <c r="A1651" s="4">
        <v>371721</v>
      </c>
      <c r="B1651" s="4" t="s">
        <v>8680</v>
      </c>
      <c r="C1651" s="4"/>
    </row>
    <row r="1652" spans="1:3">
      <c r="A1652" s="4">
        <v>371722</v>
      </c>
      <c r="B1652" s="4" t="s">
        <v>8681</v>
      </c>
      <c r="C1652" s="4"/>
    </row>
    <row r="1653" ht="25.5" customHeight="1" spans="1:3">
      <c r="A1653" s="4">
        <v>371723</v>
      </c>
      <c r="B1653" s="4" t="s">
        <v>8682</v>
      </c>
      <c r="C1653" s="4"/>
    </row>
    <row r="1654" ht="25.5" customHeight="1" spans="1:3">
      <c r="A1654" s="4">
        <v>371724</v>
      </c>
      <c r="B1654" s="4" t="s">
        <v>8683</v>
      </c>
      <c r="C1654" s="4"/>
    </row>
    <row r="1655" ht="25.5" customHeight="1" spans="1:3">
      <c r="A1655" s="4">
        <v>371725</v>
      </c>
      <c r="B1655" s="4" t="s">
        <v>8684</v>
      </c>
      <c r="C1655" s="4"/>
    </row>
    <row r="1656" ht="25.5" customHeight="1" spans="1:3">
      <c r="A1656" s="4">
        <v>371726</v>
      </c>
      <c r="B1656" s="4" t="s">
        <v>8685</v>
      </c>
      <c r="C1656" s="4"/>
    </row>
    <row r="1657" ht="25.5" customHeight="1" spans="1:3">
      <c r="A1657" s="4">
        <v>371727</v>
      </c>
      <c r="B1657" s="4" t="s">
        <v>8686</v>
      </c>
      <c r="C1657" s="4"/>
    </row>
    <row r="1658" ht="25.5" customHeight="1" spans="1:3">
      <c r="A1658" s="4">
        <v>371728</v>
      </c>
      <c r="B1658" s="4" t="s">
        <v>8687</v>
      </c>
      <c r="C1658" s="4"/>
    </row>
    <row r="1659" spans="1:3">
      <c r="A1659" s="4">
        <v>410000</v>
      </c>
      <c r="B1659" s="4" t="s">
        <v>8688</v>
      </c>
      <c r="C1659" s="4"/>
    </row>
    <row r="1660" spans="1:3">
      <c r="A1660" s="4">
        <v>410100</v>
      </c>
      <c r="B1660" s="4" t="s">
        <v>8689</v>
      </c>
      <c r="C1660" s="4"/>
    </row>
    <row r="1661" ht="25.5" customHeight="1" spans="1:3">
      <c r="A1661" s="4">
        <v>410101</v>
      </c>
      <c r="B1661" s="4" t="s">
        <v>8690</v>
      </c>
      <c r="C1661" s="4"/>
    </row>
    <row r="1662" ht="25.5" customHeight="1" spans="1:3">
      <c r="A1662" s="4">
        <v>410102</v>
      </c>
      <c r="B1662" s="4" t="s">
        <v>8691</v>
      </c>
      <c r="C1662" s="4"/>
    </row>
    <row r="1663" ht="25.5" customHeight="1" spans="1:3">
      <c r="A1663" s="4">
        <v>410103</v>
      </c>
      <c r="B1663" s="4" t="s">
        <v>8692</v>
      </c>
      <c r="C1663" s="4"/>
    </row>
    <row r="1664" ht="25.5" customHeight="1" spans="1:3">
      <c r="A1664" s="4">
        <v>410104</v>
      </c>
      <c r="B1664" s="4" t="s">
        <v>8693</v>
      </c>
      <c r="C1664" s="4"/>
    </row>
    <row r="1665" ht="25.5" customHeight="1" spans="1:3">
      <c r="A1665" s="4">
        <v>410105</v>
      </c>
      <c r="B1665" s="4" t="s">
        <v>8694</v>
      </c>
      <c r="C1665" s="4"/>
    </row>
    <row r="1666" ht="25.5" customHeight="1" spans="1:3">
      <c r="A1666" s="4">
        <v>410106</v>
      </c>
      <c r="B1666" s="4" t="s">
        <v>8695</v>
      </c>
      <c r="C1666" s="4"/>
    </row>
    <row r="1667" ht="25.5" customHeight="1" spans="1:3">
      <c r="A1667" s="4">
        <v>410108</v>
      </c>
      <c r="B1667" s="4" t="s">
        <v>8696</v>
      </c>
      <c r="C1667" s="4"/>
    </row>
    <row r="1668" ht="25.5" customHeight="1" spans="1:3">
      <c r="A1668" s="4">
        <v>410122</v>
      </c>
      <c r="B1668" s="4" t="s">
        <v>8697</v>
      </c>
      <c r="C1668" s="4"/>
    </row>
    <row r="1669" ht="25.5" customHeight="1" spans="1:3">
      <c r="A1669" s="4">
        <v>410181</v>
      </c>
      <c r="B1669" s="4" t="s">
        <v>8698</v>
      </c>
      <c r="C1669" s="4"/>
    </row>
    <row r="1670" ht="25.5" customHeight="1" spans="1:3">
      <c r="A1670" s="4">
        <v>410182</v>
      </c>
      <c r="B1670" s="4" t="s">
        <v>8699</v>
      </c>
      <c r="C1670" s="4"/>
    </row>
    <row r="1671" ht="25.5" customHeight="1" spans="1:3">
      <c r="A1671" s="4">
        <v>410183</v>
      </c>
      <c r="B1671" s="4" t="s">
        <v>8700</v>
      </c>
      <c r="C1671" s="4"/>
    </row>
    <row r="1672" ht="25.5" customHeight="1" spans="1:3">
      <c r="A1672" s="4">
        <v>410184</v>
      </c>
      <c r="B1672" s="4" t="s">
        <v>8701</v>
      </c>
      <c r="C1672" s="4"/>
    </row>
    <row r="1673" ht="25.5" customHeight="1" spans="1:3">
      <c r="A1673" s="4">
        <v>410185</v>
      </c>
      <c r="B1673" s="4" t="s">
        <v>8702</v>
      </c>
      <c r="C1673" s="4"/>
    </row>
    <row r="1674" spans="1:3">
      <c r="A1674" s="4">
        <v>410200</v>
      </c>
      <c r="B1674" s="4" t="s">
        <v>8703</v>
      </c>
      <c r="C1674" s="4"/>
    </row>
    <row r="1675" ht="25.5" customHeight="1" spans="1:3">
      <c r="A1675" s="4">
        <v>410201</v>
      </c>
      <c r="B1675" s="4" t="s">
        <v>8704</v>
      </c>
      <c r="C1675" s="4"/>
    </row>
    <row r="1676" ht="25.5" customHeight="1" spans="1:3">
      <c r="A1676" s="4">
        <v>410202</v>
      </c>
      <c r="B1676" s="4" t="s">
        <v>8705</v>
      </c>
      <c r="C1676" s="4"/>
    </row>
    <row r="1677" ht="25.5" customHeight="1" spans="1:3">
      <c r="A1677" s="4">
        <v>410203</v>
      </c>
      <c r="B1677" s="4" t="s">
        <v>8706</v>
      </c>
      <c r="C1677" s="4"/>
    </row>
    <row r="1678" ht="25.5" customHeight="1" spans="1:3">
      <c r="A1678" s="4">
        <v>410204</v>
      </c>
      <c r="B1678" s="4" t="s">
        <v>8707</v>
      </c>
      <c r="C1678" s="4"/>
    </row>
    <row r="1679" ht="25.5" customHeight="1" spans="1:3">
      <c r="A1679" s="4">
        <v>410205</v>
      </c>
      <c r="B1679" s="4" t="s">
        <v>8708</v>
      </c>
      <c r="C1679" s="4"/>
    </row>
    <row r="1680" ht="25.5" customHeight="1" spans="1:3">
      <c r="A1680" s="4">
        <v>410211</v>
      </c>
      <c r="B1680" s="4" t="s">
        <v>8709</v>
      </c>
      <c r="C1680" s="4"/>
    </row>
    <row r="1681" spans="1:3">
      <c r="A1681" s="4">
        <v>410221</v>
      </c>
      <c r="B1681" s="4" t="s">
        <v>8710</v>
      </c>
      <c r="C1681" s="4"/>
    </row>
    <row r="1682" ht="25.5" customHeight="1" spans="1:3">
      <c r="A1682" s="4">
        <v>410222</v>
      </c>
      <c r="B1682" s="4" t="s">
        <v>8711</v>
      </c>
      <c r="C1682" s="4"/>
    </row>
    <row r="1683" ht="25.5" customHeight="1" spans="1:3">
      <c r="A1683" s="4">
        <v>410223</v>
      </c>
      <c r="B1683" s="4" t="s">
        <v>8712</v>
      </c>
      <c r="C1683" s="4"/>
    </row>
    <row r="1684" ht="25.5" customHeight="1" spans="1:3">
      <c r="A1684" s="4">
        <v>410224</v>
      </c>
      <c r="B1684" s="4" t="s">
        <v>8713</v>
      </c>
      <c r="C1684" s="4"/>
    </row>
    <row r="1685" ht="25.5" customHeight="1" spans="1:3">
      <c r="A1685" s="4">
        <v>410225</v>
      </c>
      <c r="B1685" s="4" t="s">
        <v>8714</v>
      </c>
      <c r="C1685" s="4"/>
    </row>
    <row r="1686" spans="1:3">
      <c r="A1686" s="4">
        <v>410300</v>
      </c>
      <c r="B1686" s="4" t="s">
        <v>8715</v>
      </c>
      <c r="C1686" s="4"/>
    </row>
    <row r="1687" ht="25.5" customHeight="1" spans="1:3">
      <c r="A1687" s="4">
        <v>410301</v>
      </c>
      <c r="B1687" s="4" t="s">
        <v>8716</v>
      </c>
      <c r="C1687" s="4"/>
    </row>
    <row r="1688" ht="25.5" customHeight="1" spans="1:3">
      <c r="A1688" s="4">
        <v>410302</v>
      </c>
      <c r="B1688" s="4" t="s">
        <v>8717</v>
      </c>
      <c r="C1688" s="4"/>
    </row>
    <row r="1689" ht="25.5" customHeight="1" spans="1:3">
      <c r="A1689" s="4">
        <v>410303</v>
      </c>
      <c r="B1689" s="4" t="s">
        <v>8718</v>
      </c>
      <c r="C1689" s="4"/>
    </row>
    <row r="1690" ht="25.5" customHeight="1" spans="1:3">
      <c r="A1690" s="4">
        <v>410304</v>
      </c>
      <c r="B1690" s="4" t="s">
        <v>8719</v>
      </c>
      <c r="C1690" s="4"/>
    </row>
    <row r="1691" ht="25.5" customHeight="1" spans="1:3">
      <c r="A1691" s="4">
        <v>410305</v>
      </c>
      <c r="B1691" s="4" t="s">
        <v>8720</v>
      </c>
      <c r="C1691" s="4"/>
    </row>
    <row r="1692" ht="25.5" customHeight="1" spans="1:3">
      <c r="A1692" s="4">
        <v>410306</v>
      </c>
      <c r="B1692" s="4" t="s">
        <v>8721</v>
      </c>
      <c r="C1692" s="4"/>
    </row>
    <row r="1693" ht="25.5" customHeight="1" spans="1:3">
      <c r="A1693" s="4">
        <v>410311</v>
      </c>
      <c r="B1693" s="4" t="s">
        <v>8722</v>
      </c>
      <c r="C1693" s="4"/>
    </row>
    <row r="1694" ht="25.5" customHeight="1" spans="1:3">
      <c r="A1694" s="4">
        <v>410322</v>
      </c>
      <c r="B1694" s="4" t="s">
        <v>8723</v>
      </c>
      <c r="C1694" s="4"/>
    </row>
    <row r="1695" ht="25.5" customHeight="1" spans="1:3">
      <c r="A1695" s="4">
        <v>410323</v>
      </c>
      <c r="B1695" s="4" t="s">
        <v>8724</v>
      </c>
      <c r="C1695" s="4"/>
    </row>
    <row r="1696" ht="25.5" customHeight="1" spans="1:3">
      <c r="A1696" s="4">
        <v>410324</v>
      </c>
      <c r="B1696" s="4" t="s">
        <v>8725</v>
      </c>
      <c r="C1696" s="4"/>
    </row>
    <row r="1697" spans="1:3">
      <c r="A1697" s="4">
        <v>410325</v>
      </c>
      <c r="B1697" s="4" t="s">
        <v>8726</v>
      </c>
      <c r="C1697" s="4"/>
    </row>
    <row r="1698" ht="25.5" customHeight="1" spans="1:3">
      <c r="A1698" s="4">
        <v>410326</v>
      </c>
      <c r="B1698" s="4" t="s">
        <v>8727</v>
      </c>
      <c r="C1698" s="4"/>
    </row>
    <row r="1699" ht="25.5" customHeight="1" spans="1:3">
      <c r="A1699" s="4">
        <v>410327</v>
      </c>
      <c r="B1699" s="4" t="s">
        <v>8728</v>
      </c>
      <c r="C1699" s="4"/>
    </row>
    <row r="1700" ht="25.5" customHeight="1" spans="1:3">
      <c r="A1700" s="4">
        <v>410328</v>
      </c>
      <c r="B1700" s="4" t="s">
        <v>8729</v>
      </c>
      <c r="C1700" s="4"/>
    </row>
    <row r="1701" ht="25.5" customHeight="1" spans="1:3">
      <c r="A1701" s="4">
        <v>410329</v>
      </c>
      <c r="B1701" s="4" t="s">
        <v>8730</v>
      </c>
      <c r="C1701" s="4"/>
    </row>
    <row r="1702" ht="25.5" customHeight="1" spans="1:3">
      <c r="A1702" s="4">
        <v>410381</v>
      </c>
      <c r="B1702" s="4" t="s">
        <v>8731</v>
      </c>
      <c r="C1702" s="4"/>
    </row>
    <row r="1703" ht="25.5" customHeight="1" spans="1:3">
      <c r="A1703" s="4">
        <v>410400</v>
      </c>
      <c r="B1703" s="4" t="s">
        <v>8732</v>
      </c>
      <c r="C1703" s="4"/>
    </row>
    <row r="1704" ht="25.5" customHeight="1" spans="1:3">
      <c r="A1704" s="4">
        <v>410401</v>
      </c>
      <c r="B1704" s="4" t="s">
        <v>8733</v>
      </c>
      <c r="C1704" s="4"/>
    </row>
    <row r="1705" ht="25.5" customHeight="1" spans="1:3">
      <c r="A1705" s="4">
        <v>410402</v>
      </c>
      <c r="B1705" s="4" t="s">
        <v>8734</v>
      </c>
      <c r="C1705" s="4"/>
    </row>
    <row r="1706" ht="25.5" customHeight="1" spans="1:3">
      <c r="A1706" s="4">
        <v>410403</v>
      </c>
      <c r="B1706" s="4" t="s">
        <v>8735</v>
      </c>
      <c r="C1706" s="4"/>
    </row>
    <row r="1707" ht="25.5" customHeight="1" spans="1:3">
      <c r="A1707" s="4">
        <v>410404</v>
      </c>
      <c r="B1707" s="4" t="s">
        <v>8736</v>
      </c>
      <c r="C1707" s="4"/>
    </row>
    <row r="1708" ht="25.5" customHeight="1" spans="1:3">
      <c r="A1708" s="4">
        <v>410411</v>
      </c>
      <c r="B1708" s="4" t="s">
        <v>8737</v>
      </c>
      <c r="C1708" s="4"/>
    </row>
    <row r="1709" ht="25.5" customHeight="1" spans="1:3">
      <c r="A1709" s="4">
        <v>410421</v>
      </c>
      <c r="B1709" s="4" t="s">
        <v>8738</v>
      </c>
      <c r="C1709" s="4"/>
    </row>
    <row r="1710" spans="1:3">
      <c r="A1710" s="4">
        <v>410422</v>
      </c>
      <c r="B1710" s="4" t="s">
        <v>8739</v>
      </c>
      <c r="C1710" s="4"/>
    </row>
    <row r="1711" ht="25.5" customHeight="1" spans="1:3">
      <c r="A1711" s="4">
        <v>410423</v>
      </c>
      <c r="B1711" s="4" t="s">
        <v>8740</v>
      </c>
      <c r="C1711" s="4"/>
    </row>
    <row r="1712" spans="1:3">
      <c r="A1712" s="4">
        <v>410425</v>
      </c>
      <c r="B1712" s="4" t="s">
        <v>8741</v>
      </c>
      <c r="C1712" s="4"/>
    </row>
    <row r="1713" ht="25.5" customHeight="1" spans="1:3">
      <c r="A1713" s="4">
        <v>410481</v>
      </c>
      <c r="B1713" s="4" t="s">
        <v>8742</v>
      </c>
      <c r="C1713" s="4"/>
    </row>
    <row r="1714" ht="25.5" customHeight="1" spans="1:3">
      <c r="A1714" s="4">
        <v>410482</v>
      </c>
      <c r="B1714" s="4" t="s">
        <v>8743</v>
      </c>
      <c r="C1714" s="4"/>
    </row>
    <row r="1715" spans="1:3">
      <c r="A1715" s="4">
        <v>410500</v>
      </c>
      <c r="B1715" s="4" t="s">
        <v>8744</v>
      </c>
      <c r="C1715" s="4"/>
    </row>
    <row r="1716" ht="25.5" customHeight="1" spans="1:3">
      <c r="A1716" s="4">
        <v>410501</v>
      </c>
      <c r="B1716" s="4" t="s">
        <v>8745</v>
      </c>
      <c r="C1716" s="4"/>
    </row>
    <row r="1717" ht="25.5" customHeight="1" spans="1:3">
      <c r="A1717" s="4">
        <v>410502</v>
      </c>
      <c r="B1717" s="4" t="s">
        <v>8746</v>
      </c>
      <c r="C1717" s="4"/>
    </row>
    <row r="1718" ht="25.5" customHeight="1" spans="1:3">
      <c r="A1718" s="4">
        <v>410503</v>
      </c>
      <c r="B1718" s="4" t="s">
        <v>8747</v>
      </c>
      <c r="C1718" s="4"/>
    </row>
    <row r="1719" ht="25.5" customHeight="1" spans="1:3">
      <c r="A1719" s="4">
        <v>410505</v>
      </c>
      <c r="B1719" s="4" t="s">
        <v>8748</v>
      </c>
      <c r="C1719" s="4"/>
    </row>
    <row r="1720" ht="25.5" customHeight="1" spans="1:3">
      <c r="A1720" s="4">
        <v>410506</v>
      </c>
      <c r="B1720" s="4" t="s">
        <v>8749</v>
      </c>
      <c r="C1720" s="4"/>
    </row>
    <row r="1721" ht="25.5" customHeight="1" spans="1:3">
      <c r="A1721" s="4">
        <v>410522</v>
      </c>
      <c r="B1721" s="4" t="s">
        <v>8750</v>
      </c>
      <c r="C1721" s="4"/>
    </row>
    <row r="1722" ht="25.5" customHeight="1" spans="1:3">
      <c r="A1722" s="4">
        <v>410523</v>
      </c>
      <c r="B1722" s="4" t="s">
        <v>8751</v>
      </c>
      <c r="C1722" s="4"/>
    </row>
    <row r="1723" spans="1:3">
      <c r="A1723" s="4">
        <v>410526</v>
      </c>
      <c r="B1723" s="4" t="s">
        <v>8752</v>
      </c>
      <c r="C1723" s="4"/>
    </row>
    <row r="1724" ht="25.5" customHeight="1" spans="1:3">
      <c r="A1724" s="4">
        <v>410527</v>
      </c>
      <c r="B1724" s="4" t="s">
        <v>8753</v>
      </c>
      <c r="C1724" s="4"/>
    </row>
    <row r="1725" ht="25.5" customHeight="1" spans="1:3">
      <c r="A1725" s="4">
        <v>410581</v>
      </c>
      <c r="B1725" s="4" t="s">
        <v>8754</v>
      </c>
      <c r="C1725" s="4"/>
    </row>
    <row r="1726" spans="1:3">
      <c r="A1726" s="4">
        <v>410600</v>
      </c>
      <c r="B1726" s="4" t="s">
        <v>8755</v>
      </c>
      <c r="C1726" s="4"/>
    </row>
    <row r="1727" ht="25.5" customHeight="1" spans="1:3">
      <c r="A1727" s="4">
        <v>410601</v>
      </c>
      <c r="B1727" s="4" t="s">
        <v>8756</v>
      </c>
      <c r="C1727" s="4"/>
    </row>
    <row r="1728" ht="25.5" customHeight="1" spans="1:3">
      <c r="A1728" s="4">
        <v>410602</v>
      </c>
      <c r="B1728" s="4" t="s">
        <v>8757</v>
      </c>
      <c r="C1728" s="4"/>
    </row>
    <row r="1729" ht="25.5" customHeight="1" spans="1:3">
      <c r="A1729" s="4">
        <v>410603</v>
      </c>
      <c r="B1729" s="4" t="s">
        <v>8758</v>
      </c>
      <c r="C1729" s="4"/>
    </row>
    <row r="1730" ht="25.5" customHeight="1" spans="1:3">
      <c r="A1730" s="4">
        <v>410611</v>
      </c>
      <c r="B1730" s="4" t="s">
        <v>8759</v>
      </c>
      <c r="C1730" s="4"/>
    </row>
    <row r="1731" spans="1:3">
      <c r="A1731" s="4">
        <v>410621</v>
      </c>
      <c r="B1731" s="4" t="s">
        <v>8760</v>
      </c>
      <c r="C1731" s="4"/>
    </row>
    <row r="1732" spans="1:3">
      <c r="A1732" s="4">
        <v>410622</v>
      </c>
      <c r="B1732" s="4" t="s">
        <v>8761</v>
      </c>
      <c r="C1732" s="4"/>
    </row>
    <row r="1733" spans="1:3">
      <c r="A1733" s="4">
        <v>410700</v>
      </c>
      <c r="B1733" s="4" t="s">
        <v>8762</v>
      </c>
      <c r="C1733" s="4"/>
    </row>
    <row r="1734" ht="25.5" customHeight="1" spans="1:3">
      <c r="A1734" s="4">
        <v>410701</v>
      </c>
      <c r="B1734" s="4" t="s">
        <v>8763</v>
      </c>
      <c r="C1734" s="4"/>
    </row>
    <row r="1735" ht="25.5" customHeight="1" spans="1:3">
      <c r="A1735" s="4">
        <v>410702</v>
      </c>
      <c r="B1735" s="4" t="s">
        <v>8764</v>
      </c>
      <c r="C1735" s="4"/>
    </row>
    <row r="1736" ht="25.5" customHeight="1" spans="1:3">
      <c r="A1736" s="4">
        <v>410703</v>
      </c>
      <c r="B1736" s="4" t="s">
        <v>8765</v>
      </c>
      <c r="C1736" s="4"/>
    </row>
    <row r="1737" ht="25.5" customHeight="1" spans="1:3">
      <c r="A1737" s="4">
        <v>410704</v>
      </c>
      <c r="B1737" s="4" t="s">
        <v>8766</v>
      </c>
      <c r="C1737" s="4"/>
    </row>
    <row r="1738" ht="25.5" customHeight="1" spans="1:3">
      <c r="A1738" s="4">
        <v>410711</v>
      </c>
      <c r="B1738" s="4" t="s">
        <v>8767</v>
      </c>
      <c r="C1738" s="4"/>
    </row>
    <row r="1739" ht="25.5" customHeight="1" spans="1:3">
      <c r="A1739" s="4">
        <v>410721</v>
      </c>
      <c r="B1739" s="4" t="s">
        <v>8768</v>
      </c>
      <c r="C1739" s="4"/>
    </row>
    <row r="1740" ht="25.5" customHeight="1" spans="1:3">
      <c r="A1740" s="4">
        <v>410724</v>
      </c>
      <c r="B1740" s="4" t="s">
        <v>8769</v>
      </c>
      <c r="C1740" s="4"/>
    </row>
    <row r="1741" ht="25.5" customHeight="1" spans="1:3">
      <c r="A1741" s="4">
        <v>410725</v>
      </c>
      <c r="B1741" s="4" t="s">
        <v>8770</v>
      </c>
      <c r="C1741" s="4"/>
    </row>
    <row r="1742" ht="25.5" customHeight="1" spans="1:3">
      <c r="A1742" s="4">
        <v>410726</v>
      </c>
      <c r="B1742" s="4" t="s">
        <v>8771</v>
      </c>
      <c r="C1742" s="4"/>
    </row>
    <row r="1743" ht="25.5" customHeight="1" spans="1:3">
      <c r="A1743" s="4">
        <v>410727</v>
      </c>
      <c r="B1743" s="4" t="s">
        <v>8772</v>
      </c>
      <c r="C1743" s="4"/>
    </row>
    <row r="1744" ht="25.5" customHeight="1" spans="1:3">
      <c r="A1744" s="4">
        <v>410728</v>
      </c>
      <c r="B1744" s="4" t="s">
        <v>8773</v>
      </c>
      <c r="C1744" s="4"/>
    </row>
    <row r="1745" ht="25.5" customHeight="1" spans="1:3">
      <c r="A1745" s="4">
        <v>410781</v>
      </c>
      <c r="B1745" s="4" t="s">
        <v>8774</v>
      </c>
      <c r="C1745" s="4"/>
    </row>
    <row r="1746" ht="25.5" customHeight="1" spans="1:3">
      <c r="A1746" s="4">
        <v>410782</v>
      </c>
      <c r="B1746" s="4" t="s">
        <v>8775</v>
      </c>
      <c r="C1746" s="4"/>
    </row>
    <row r="1747" spans="1:3">
      <c r="A1747" s="4">
        <v>410800</v>
      </c>
      <c r="B1747" s="4" t="s">
        <v>8776</v>
      </c>
      <c r="C1747" s="4"/>
    </row>
    <row r="1748" ht="25.5" customHeight="1" spans="1:3">
      <c r="A1748" s="4">
        <v>410801</v>
      </c>
      <c r="B1748" s="4" t="s">
        <v>8777</v>
      </c>
      <c r="C1748" s="4"/>
    </row>
    <row r="1749" ht="25.5" customHeight="1" spans="1:3">
      <c r="A1749" s="4">
        <v>410802</v>
      </c>
      <c r="B1749" s="4" t="s">
        <v>8778</v>
      </c>
      <c r="C1749" s="4"/>
    </row>
    <row r="1750" ht="25.5" customHeight="1" spans="1:3">
      <c r="A1750" s="4">
        <v>410803</v>
      </c>
      <c r="B1750" s="4" t="s">
        <v>8779</v>
      </c>
      <c r="C1750" s="4"/>
    </row>
    <row r="1751" ht="25.5" customHeight="1" spans="1:3">
      <c r="A1751" s="4">
        <v>410804</v>
      </c>
      <c r="B1751" s="4" t="s">
        <v>8780</v>
      </c>
      <c r="C1751" s="4"/>
    </row>
    <row r="1752" ht="25.5" customHeight="1" spans="1:3">
      <c r="A1752" s="4">
        <v>410811</v>
      </c>
      <c r="B1752" s="4" t="s">
        <v>8781</v>
      </c>
      <c r="C1752" s="4"/>
    </row>
    <row r="1753" ht="25.5" customHeight="1" spans="1:3">
      <c r="A1753" s="4">
        <v>410821</v>
      </c>
      <c r="B1753" s="4" t="s">
        <v>8782</v>
      </c>
      <c r="C1753" s="4"/>
    </row>
    <row r="1754" ht="25.5" customHeight="1" spans="1:3">
      <c r="A1754" s="4">
        <v>410822</v>
      </c>
      <c r="B1754" s="4" t="s">
        <v>8783</v>
      </c>
      <c r="C1754" s="4"/>
    </row>
    <row r="1755" ht="25.5" customHeight="1" spans="1:3">
      <c r="A1755" s="4">
        <v>410823</v>
      </c>
      <c r="B1755" s="4" t="s">
        <v>8784</v>
      </c>
      <c r="C1755" s="4"/>
    </row>
    <row r="1756" spans="1:3">
      <c r="A1756" s="4">
        <v>410825</v>
      </c>
      <c r="B1756" s="4" t="s">
        <v>8785</v>
      </c>
      <c r="C1756" s="4"/>
    </row>
    <row r="1757" ht="25.5" customHeight="1" spans="1:3">
      <c r="A1757" s="4">
        <v>410882</v>
      </c>
      <c r="B1757" s="4" t="s">
        <v>8786</v>
      </c>
      <c r="C1757" s="4"/>
    </row>
    <row r="1758" ht="25.5" customHeight="1" spans="1:3">
      <c r="A1758" s="4">
        <v>410883</v>
      </c>
      <c r="B1758" s="4" t="s">
        <v>8787</v>
      </c>
      <c r="C1758" s="4"/>
    </row>
    <row r="1759" spans="1:3">
      <c r="A1759" s="4">
        <v>410900</v>
      </c>
      <c r="B1759" s="4" t="s">
        <v>8788</v>
      </c>
      <c r="C1759" s="4"/>
    </row>
    <row r="1760" ht="25.5" customHeight="1" spans="1:3">
      <c r="A1760" s="4">
        <v>410901</v>
      </c>
      <c r="B1760" s="4" t="s">
        <v>8789</v>
      </c>
      <c r="C1760" s="4"/>
    </row>
    <row r="1761" ht="25.5" customHeight="1" spans="1:3">
      <c r="A1761" s="4">
        <v>410902</v>
      </c>
      <c r="B1761" s="4" t="s">
        <v>8790</v>
      </c>
      <c r="C1761" s="4"/>
    </row>
    <row r="1762" ht="25.5" customHeight="1" spans="1:3">
      <c r="A1762" s="4">
        <v>410922</v>
      </c>
      <c r="B1762" s="4" t="s">
        <v>8791</v>
      </c>
      <c r="C1762" s="4"/>
    </row>
    <row r="1763" ht="25.5" customHeight="1" spans="1:3">
      <c r="A1763" s="4">
        <v>410923</v>
      </c>
      <c r="B1763" s="4" t="s">
        <v>8792</v>
      </c>
      <c r="C1763" s="4"/>
    </row>
    <row r="1764" spans="1:3">
      <c r="A1764" s="4">
        <v>410926</v>
      </c>
      <c r="B1764" s="4" t="s">
        <v>8793</v>
      </c>
      <c r="C1764" s="4"/>
    </row>
    <row r="1765" ht="25.5" customHeight="1" spans="1:3">
      <c r="A1765" s="4">
        <v>410927</v>
      </c>
      <c r="B1765" s="4" t="s">
        <v>8794</v>
      </c>
      <c r="C1765" s="4"/>
    </row>
    <row r="1766" ht="25.5" customHeight="1" spans="1:3">
      <c r="A1766" s="4">
        <v>410928</v>
      </c>
      <c r="B1766" s="4" t="s">
        <v>8795</v>
      </c>
      <c r="C1766" s="4"/>
    </row>
    <row r="1767" spans="1:3">
      <c r="A1767" s="4">
        <v>411000</v>
      </c>
      <c r="B1767" s="4" t="s">
        <v>8796</v>
      </c>
      <c r="C1767" s="4"/>
    </row>
    <row r="1768" ht="25.5" customHeight="1" spans="1:3">
      <c r="A1768" s="4">
        <v>411001</v>
      </c>
      <c r="B1768" s="4" t="s">
        <v>8797</v>
      </c>
      <c r="C1768" s="4"/>
    </row>
    <row r="1769" ht="25.5" customHeight="1" spans="1:3">
      <c r="A1769" s="4">
        <v>411002</v>
      </c>
      <c r="B1769" s="4" t="s">
        <v>8798</v>
      </c>
      <c r="C1769" s="4"/>
    </row>
    <row r="1770" ht="25.5" customHeight="1" spans="1:3">
      <c r="A1770" s="4">
        <v>411023</v>
      </c>
      <c r="B1770" s="4" t="s">
        <v>8799</v>
      </c>
      <c r="C1770" s="4"/>
    </row>
    <row r="1771" ht="25.5" customHeight="1" spans="1:3">
      <c r="A1771" s="4">
        <v>411024</v>
      </c>
      <c r="B1771" s="4" t="s">
        <v>8800</v>
      </c>
      <c r="C1771" s="4"/>
    </row>
    <row r="1772" ht="25.5" customHeight="1" spans="1:3">
      <c r="A1772" s="4">
        <v>411025</v>
      </c>
      <c r="B1772" s="4" t="s">
        <v>8801</v>
      </c>
      <c r="C1772" s="4"/>
    </row>
    <row r="1773" ht="25.5" customHeight="1" spans="1:3">
      <c r="A1773" s="4">
        <v>411081</v>
      </c>
      <c r="B1773" s="4" t="s">
        <v>8802</v>
      </c>
      <c r="C1773" s="4"/>
    </row>
    <row r="1774" ht="25.5" customHeight="1" spans="1:3">
      <c r="A1774" s="4">
        <v>411082</v>
      </c>
      <c r="B1774" s="4" t="s">
        <v>8803</v>
      </c>
      <c r="C1774" s="4"/>
    </row>
    <row r="1775" spans="1:3">
      <c r="A1775" s="4">
        <v>411100</v>
      </c>
      <c r="B1775" s="4" t="s">
        <v>8804</v>
      </c>
      <c r="C1775" s="4"/>
    </row>
    <row r="1776" ht="25.5" customHeight="1" spans="1:3">
      <c r="A1776" s="4">
        <v>411101</v>
      </c>
      <c r="B1776" s="4" t="s">
        <v>8805</v>
      </c>
      <c r="C1776" s="4"/>
    </row>
    <row r="1777" ht="25.5" customHeight="1" spans="1:3">
      <c r="A1777" s="4">
        <v>411102</v>
      </c>
      <c r="B1777" s="4" t="s">
        <v>8806</v>
      </c>
      <c r="C1777" s="4"/>
    </row>
    <row r="1778" ht="25.5" customHeight="1" spans="1:3">
      <c r="A1778" s="4">
        <v>411103</v>
      </c>
      <c r="B1778" s="4" t="s">
        <v>8807</v>
      </c>
      <c r="C1778" s="4"/>
    </row>
    <row r="1779" ht="25.5" customHeight="1" spans="1:3">
      <c r="A1779" s="4">
        <v>411104</v>
      </c>
      <c r="B1779" s="4" t="s">
        <v>8808</v>
      </c>
      <c r="C1779" s="4"/>
    </row>
    <row r="1780" ht="25.5" customHeight="1" spans="1:3">
      <c r="A1780" s="4">
        <v>411121</v>
      </c>
      <c r="B1780" s="4" t="s">
        <v>8809</v>
      </c>
      <c r="C1780" s="4"/>
    </row>
    <row r="1781" ht="25.5" customHeight="1" spans="1:3">
      <c r="A1781" s="4">
        <v>411122</v>
      </c>
      <c r="B1781" s="4" t="s">
        <v>8810</v>
      </c>
      <c r="C1781" s="4"/>
    </row>
    <row r="1782" ht="25.5" customHeight="1" spans="1:3">
      <c r="A1782" s="4">
        <v>411200</v>
      </c>
      <c r="B1782" s="4" t="s">
        <v>8811</v>
      </c>
      <c r="C1782" s="4"/>
    </row>
    <row r="1783" ht="25.5" customHeight="1" spans="1:3">
      <c r="A1783" s="4">
        <v>411201</v>
      </c>
      <c r="B1783" s="4" t="s">
        <v>8812</v>
      </c>
      <c r="C1783" s="4"/>
    </row>
    <row r="1784" ht="25.5" customHeight="1" spans="1:3">
      <c r="A1784" s="4">
        <v>411202</v>
      </c>
      <c r="B1784" s="4" t="s">
        <v>8813</v>
      </c>
      <c r="C1784" s="4"/>
    </row>
    <row r="1785" ht="25.5" customHeight="1" spans="1:3">
      <c r="A1785" s="4">
        <v>411221</v>
      </c>
      <c r="B1785" s="4" t="s">
        <v>8814</v>
      </c>
      <c r="C1785" s="4"/>
    </row>
    <row r="1786" spans="1:3">
      <c r="A1786" s="4">
        <v>411222</v>
      </c>
      <c r="B1786" s="4" t="s">
        <v>8815</v>
      </c>
      <c r="C1786" s="4"/>
    </row>
    <row r="1787" ht="25.5" customHeight="1" spans="1:3">
      <c r="A1787" s="4">
        <v>411224</v>
      </c>
      <c r="B1787" s="4" t="s">
        <v>8816</v>
      </c>
      <c r="C1787" s="4"/>
    </row>
    <row r="1788" ht="25.5" customHeight="1" spans="1:3">
      <c r="A1788" s="4">
        <v>411281</v>
      </c>
      <c r="B1788" s="4" t="s">
        <v>8817</v>
      </c>
      <c r="C1788" s="4"/>
    </row>
    <row r="1789" ht="25.5" customHeight="1" spans="1:3">
      <c r="A1789" s="4">
        <v>411282</v>
      </c>
      <c r="B1789" s="4" t="s">
        <v>8818</v>
      </c>
      <c r="C1789" s="4"/>
    </row>
    <row r="1790" spans="1:3">
      <c r="A1790" s="4">
        <v>411300</v>
      </c>
      <c r="B1790" s="4" t="s">
        <v>8819</v>
      </c>
      <c r="C1790" s="4"/>
    </row>
    <row r="1791" ht="25.5" customHeight="1" spans="1:3">
      <c r="A1791" s="4">
        <v>411301</v>
      </c>
      <c r="B1791" s="4" t="s">
        <v>8820</v>
      </c>
      <c r="C1791" s="4"/>
    </row>
    <row r="1792" ht="25.5" customHeight="1" spans="1:3">
      <c r="A1792" s="4">
        <v>411302</v>
      </c>
      <c r="B1792" s="4" t="s">
        <v>8821</v>
      </c>
      <c r="C1792" s="4"/>
    </row>
    <row r="1793" ht="25.5" customHeight="1" spans="1:3">
      <c r="A1793" s="4">
        <v>411303</v>
      </c>
      <c r="B1793" s="4" t="s">
        <v>8822</v>
      </c>
      <c r="C1793" s="4"/>
    </row>
    <row r="1794" ht="25.5" customHeight="1" spans="1:3">
      <c r="A1794" s="4">
        <v>411321</v>
      </c>
      <c r="B1794" s="4" t="s">
        <v>8823</v>
      </c>
      <c r="C1794" s="4"/>
    </row>
    <row r="1795" ht="25.5" customHeight="1" spans="1:3">
      <c r="A1795" s="4">
        <v>411322</v>
      </c>
      <c r="B1795" s="4" t="s">
        <v>8824</v>
      </c>
      <c r="C1795" s="4"/>
    </row>
    <row r="1796" ht="25.5" customHeight="1" spans="1:3">
      <c r="A1796" s="4">
        <v>411323</v>
      </c>
      <c r="B1796" s="4" t="s">
        <v>8825</v>
      </c>
      <c r="C1796" s="4"/>
    </row>
    <row r="1797" ht="25.5" customHeight="1" spans="1:3">
      <c r="A1797" s="4">
        <v>411324</v>
      </c>
      <c r="B1797" s="4" t="s">
        <v>8826</v>
      </c>
      <c r="C1797" s="4"/>
    </row>
    <row r="1798" ht="25.5" customHeight="1" spans="1:3">
      <c r="A1798" s="4">
        <v>411325</v>
      </c>
      <c r="B1798" s="4" t="s">
        <v>8827</v>
      </c>
      <c r="C1798" s="4"/>
    </row>
    <row r="1799" ht="25.5" customHeight="1" spans="1:3">
      <c r="A1799" s="4">
        <v>411326</v>
      </c>
      <c r="B1799" s="4" t="s">
        <v>8828</v>
      </c>
      <c r="C1799" s="4"/>
    </row>
    <row r="1800" ht="25.5" customHeight="1" spans="1:3">
      <c r="A1800" s="4">
        <v>411327</v>
      </c>
      <c r="B1800" s="4" t="s">
        <v>8829</v>
      </c>
      <c r="C1800" s="4"/>
    </row>
    <row r="1801" ht="25.5" customHeight="1" spans="1:3">
      <c r="A1801" s="4">
        <v>411328</v>
      </c>
      <c r="B1801" s="4" t="s">
        <v>8830</v>
      </c>
      <c r="C1801" s="4"/>
    </row>
    <row r="1802" ht="25.5" customHeight="1" spans="1:3">
      <c r="A1802" s="4">
        <v>411329</v>
      </c>
      <c r="B1802" s="4" t="s">
        <v>8831</v>
      </c>
      <c r="C1802" s="4"/>
    </row>
    <row r="1803" ht="25.5" customHeight="1" spans="1:3">
      <c r="A1803" s="4">
        <v>411330</v>
      </c>
      <c r="B1803" s="4" t="s">
        <v>8832</v>
      </c>
      <c r="C1803" s="4"/>
    </row>
    <row r="1804" ht="25.5" customHeight="1" spans="1:3">
      <c r="A1804" s="4">
        <v>411381</v>
      </c>
      <c r="B1804" s="4" t="s">
        <v>8833</v>
      </c>
      <c r="C1804" s="4"/>
    </row>
    <row r="1805" spans="1:3">
      <c r="A1805" s="4">
        <v>411400</v>
      </c>
      <c r="B1805" s="4" t="s">
        <v>8834</v>
      </c>
      <c r="C1805" s="4"/>
    </row>
    <row r="1806" ht="25.5" customHeight="1" spans="1:3">
      <c r="A1806" s="4">
        <v>411401</v>
      </c>
      <c r="B1806" s="4" t="s">
        <v>8835</v>
      </c>
      <c r="C1806" s="4"/>
    </row>
    <row r="1807" ht="25.5" customHeight="1" spans="1:3">
      <c r="A1807" s="4">
        <v>411402</v>
      </c>
      <c r="B1807" s="4" t="s">
        <v>8836</v>
      </c>
      <c r="C1807" s="4"/>
    </row>
    <row r="1808" ht="25.5" customHeight="1" spans="1:3">
      <c r="A1808" s="4">
        <v>411403</v>
      </c>
      <c r="B1808" s="4" t="s">
        <v>8837</v>
      </c>
      <c r="C1808" s="4"/>
    </row>
    <row r="1809" ht="25.5" customHeight="1" spans="1:3">
      <c r="A1809" s="4">
        <v>411421</v>
      </c>
      <c r="B1809" s="4" t="s">
        <v>8838</v>
      </c>
      <c r="C1809" s="4"/>
    </row>
    <row r="1810" spans="1:3">
      <c r="A1810" s="4">
        <v>411422</v>
      </c>
      <c r="B1810" s="4" t="s">
        <v>8839</v>
      </c>
      <c r="C1810" s="4"/>
    </row>
    <row r="1811" ht="25.5" customHeight="1" spans="1:3">
      <c r="A1811" s="4">
        <v>411423</v>
      </c>
      <c r="B1811" s="4" t="s">
        <v>8840</v>
      </c>
      <c r="C1811" s="4"/>
    </row>
    <row r="1812" ht="25.5" customHeight="1" spans="1:3">
      <c r="A1812" s="4">
        <v>411424</v>
      </c>
      <c r="B1812" s="4" t="s">
        <v>8841</v>
      </c>
      <c r="C1812" s="4"/>
    </row>
    <row r="1813" ht="25.5" customHeight="1" spans="1:3">
      <c r="A1813" s="4">
        <v>411425</v>
      </c>
      <c r="B1813" s="4" t="s">
        <v>8842</v>
      </c>
      <c r="C1813" s="4"/>
    </row>
    <row r="1814" ht="25.5" customHeight="1" spans="1:3">
      <c r="A1814" s="4">
        <v>411426</v>
      </c>
      <c r="B1814" s="4" t="s">
        <v>8843</v>
      </c>
      <c r="C1814" s="4"/>
    </row>
    <row r="1815" ht="25.5" customHeight="1" spans="1:3">
      <c r="A1815" s="4">
        <v>411481</v>
      </c>
      <c r="B1815" s="4" t="s">
        <v>8844</v>
      </c>
      <c r="C1815" s="4"/>
    </row>
    <row r="1816" spans="1:3">
      <c r="A1816" s="4">
        <v>411500</v>
      </c>
      <c r="B1816" s="4" t="s">
        <v>8845</v>
      </c>
      <c r="C1816" s="4"/>
    </row>
    <row r="1817" ht="25.5" customHeight="1" spans="1:3">
      <c r="A1817" s="4">
        <v>411501</v>
      </c>
      <c r="B1817" s="4" t="s">
        <v>8846</v>
      </c>
      <c r="C1817" s="4"/>
    </row>
    <row r="1818" ht="25.5" customHeight="1" spans="1:3">
      <c r="A1818" s="4">
        <v>411502</v>
      </c>
      <c r="B1818" s="4" t="s">
        <v>8847</v>
      </c>
      <c r="C1818" s="4"/>
    </row>
    <row r="1819" ht="25.5" customHeight="1" spans="1:3">
      <c r="A1819" s="4">
        <v>411503</v>
      </c>
      <c r="B1819" s="4" t="s">
        <v>8848</v>
      </c>
      <c r="C1819" s="4"/>
    </row>
    <row r="1820" ht="25.5" customHeight="1" spans="1:3">
      <c r="A1820" s="4">
        <v>411521</v>
      </c>
      <c r="B1820" s="4" t="s">
        <v>8849</v>
      </c>
      <c r="C1820" s="4"/>
    </row>
    <row r="1821" ht="25.5" customHeight="1" spans="1:3">
      <c r="A1821" s="4">
        <v>411522</v>
      </c>
      <c r="B1821" s="4" t="s">
        <v>8850</v>
      </c>
      <c r="C1821" s="4"/>
    </row>
    <row r="1822" spans="1:3">
      <c r="A1822" s="4">
        <v>411523</v>
      </c>
      <c r="B1822" s="4" t="s">
        <v>8851</v>
      </c>
      <c r="C1822" s="4"/>
    </row>
    <row r="1823" ht="25.5" customHeight="1" spans="1:3">
      <c r="A1823" s="4">
        <v>411524</v>
      </c>
      <c r="B1823" s="4" t="s">
        <v>8852</v>
      </c>
      <c r="C1823" s="4"/>
    </row>
    <row r="1824" ht="25.5" customHeight="1" spans="1:3">
      <c r="A1824" s="4">
        <v>411525</v>
      </c>
      <c r="B1824" s="4" t="s">
        <v>8853</v>
      </c>
      <c r="C1824" s="4"/>
    </row>
    <row r="1825" ht="25.5" customHeight="1" spans="1:3">
      <c r="A1825" s="4">
        <v>411526</v>
      </c>
      <c r="B1825" s="4" t="s">
        <v>8854</v>
      </c>
      <c r="C1825" s="4"/>
    </row>
    <row r="1826" ht="25.5" customHeight="1" spans="1:3">
      <c r="A1826" s="4">
        <v>411527</v>
      </c>
      <c r="B1826" s="4" t="s">
        <v>8855</v>
      </c>
      <c r="C1826" s="4"/>
    </row>
    <row r="1827" spans="1:3">
      <c r="A1827" s="4">
        <v>411528</v>
      </c>
      <c r="B1827" s="4" t="s">
        <v>8856</v>
      </c>
      <c r="C1827" s="4"/>
    </row>
    <row r="1828" spans="1:3">
      <c r="A1828" s="4">
        <v>411600</v>
      </c>
      <c r="B1828" s="4" t="s">
        <v>8857</v>
      </c>
      <c r="C1828" s="4"/>
    </row>
    <row r="1829" ht="25.5" customHeight="1" spans="1:3">
      <c r="A1829" s="4">
        <v>411601</v>
      </c>
      <c r="B1829" s="4" t="s">
        <v>8858</v>
      </c>
      <c r="C1829" s="4"/>
    </row>
    <row r="1830" ht="25.5" customHeight="1" spans="1:3">
      <c r="A1830" s="4">
        <v>411602</v>
      </c>
      <c r="B1830" s="4" t="s">
        <v>8859</v>
      </c>
      <c r="C1830" s="4"/>
    </row>
    <row r="1831" ht="25.5" customHeight="1" spans="1:3">
      <c r="A1831" s="4">
        <v>411621</v>
      </c>
      <c r="B1831" s="4" t="s">
        <v>8860</v>
      </c>
      <c r="C1831" s="4"/>
    </row>
    <row r="1832" ht="25.5" customHeight="1" spans="1:3">
      <c r="A1832" s="4">
        <v>411622</v>
      </c>
      <c r="B1832" s="4" t="s">
        <v>8861</v>
      </c>
      <c r="C1832" s="4"/>
    </row>
    <row r="1833" ht="25.5" customHeight="1" spans="1:3">
      <c r="A1833" s="4">
        <v>411623</v>
      </c>
      <c r="B1833" s="4" t="s">
        <v>8862</v>
      </c>
      <c r="C1833" s="4"/>
    </row>
    <row r="1834" ht="25.5" customHeight="1" spans="1:3">
      <c r="A1834" s="4">
        <v>411624</v>
      </c>
      <c r="B1834" s="4" t="s">
        <v>8863</v>
      </c>
      <c r="C1834" s="4"/>
    </row>
    <row r="1835" ht="25.5" customHeight="1" spans="1:3">
      <c r="A1835" s="4">
        <v>411625</v>
      </c>
      <c r="B1835" s="4" t="s">
        <v>8864</v>
      </c>
      <c r="C1835" s="4"/>
    </row>
    <row r="1836" ht="25.5" customHeight="1" spans="1:3">
      <c r="A1836" s="4">
        <v>411626</v>
      </c>
      <c r="B1836" s="4" t="s">
        <v>8865</v>
      </c>
      <c r="C1836" s="4"/>
    </row>
    <row r="1837" ht="25.5" customHeight="1" spans="1:3">
      <c r="A1837" s="4">
        <v>411627</v>
      </c>
      <c r="B1837" s="4" t="s">
        <v>8866</v>
      </c>
      <c r="C1837" s="4"/>
    </row>
    <row r="1838" ht="25.5" customHeight="1" spans="1:3">
      <c r="A1838" s="4">
        <v>411628</v>
      </c>
      <c r="B1838" s="4" t="s">
        <v>8867</v>
      </c>
      <c r="C1838" s="4"/>
    </row>
    <row r="1839" ht="25.5" customHeight="1" spans="1:3">
      <c r="A1839" s="4">
        <v>411681</v>
      </c>
      <c r="B1839" s="4" t="s">
        <v>8868</v>
      </c>
      <c r="C1839" s="4"/>
    </row>
    <row r="1840" ht="25.5" customHeight="1" spans="1:3">
      <c r="A1840" s="4">
        <v>411700</v>
      </c>
      <c r="B1840" s="4" t="s">
        <v>8869</v>
      </c>
      <c r="C1840" s="4"/>
    </row>
    <row r="1841" ht="25.5" customHeight="1" spans="1:3">
      <c r="A1841" s="4">
        <v>411701</v>
      </c>
      <c r="B1841" s="4" t="s">
        <v>8870</v>
      </c>
      <c r="C1841" s="4"/>
    </row>
    <row r="1842" ht="25.5" customHeight="1" spans="1:3">
      <c r="A1842" s="4">
        <v>411702</v>
      </c>
      <c r="B1842" s="4" t="s">
        <v>8871</v>
      </c>
      <c r="C1842" s="4"/>
    </row>
    <row r="1843" ht="25.5" customHeight="1" spans="1:3">
      <c r="A1843" s="4">
        <v>411721</v>
      </c>
      <c r="B1843" s="4" t="s">
        <v>8872</v>
      </c>
      <c r="C1843" s="4"/>
    </row>
    <row r="1844" ht="25.5" customHeight="1" spans="1:3">
      <c r="A1844" s="4">
        <v>411722</v>
      </c>
      <c r="B1844" s="4" t="s">
        <v>8873</v>
      </c>
      <c r="C1844" s="4"/>
    </row>
    <row r="1845" ht="25.5" customHeight="1" spans="1:3">
      <c r="A1845" s="4">
        <v>411723</v>
      </c>
      <c r="B1845" s="4" t="s">
        <v>8874</v>
      </c>
      <c r="C1845" s="4"/>
    </row>
    <row r="1846" ht="25.5" customHeight="1" spans="1:3">
      <c r="A1846" s="4">
        <v>411724</v>
      </c>
      <c r="B1846" s="4" t="s">
        <v>8875</v>
      </c>
      <c r="C1846" s="4"/>
    </row>
    <row r="1847" ht="25.5" customHeight="1" spans="1:3">
      <c r="A1847" s="4">
        <v>411725</v>
      </c>
      <c r="B1847" s="4" t="s">
        <v>8876</v>
      </c>
      <c r="C1847" s="4"/>
    </row>
    <row r="1848" ht="25.5" customHeight="1" spans="1:3">
      <c r="A1848" s="4">
        <v>411726</v>
      </c>
      <c r="B1848" s="4" t="s">
        <v>8877</v>
      </c>
      <c r="C1848" s="4"/>
    </row>
    <row r="1849" ht="25.5" customHeight="1" spans="1:3">
      <c r="A1849" s="4">
        <v>411727</v>
      </c>
      <c r="B1849" s="4" t="s">
        <v>8878</v>
      </c>
      <c r="C1849" s="4"/>
    </row>
    <row r="1850" ht="25.5" customHeight="1" spans="1:3">
      <c r="A1850" s="4">
        <v>411728</v>
      </c>
      <c r="B1850" s="4" t="s">
        <v>8879</v>
      </c>
      <c r="C1850" s="4"/>
    </row>
    <row r="1851" ht="25.5" customHeight="1" spans="1:3">
      <c r="A1851" s="4">
        <v>411729</v>
      </c>
      <c r="B1851" s="4" t="s">
        <v>8880</v>
      </c>
      <c r="C1851" s="4"/>
    </row>
    <row r="1852" ht="38.25" customHeight="1" spans="1:3">
      <c r="A1852" s="4">
        <v>419000</v>
      </c>
      <c r="B1852" s="4" t="s">
        <v>8881</v>
      </c>
      <c r="C1852" s="4"/>
    </row>
    <row r="1853" ht="25.5" customHeight="1" spans="1:3">
      <c r="A1853" s="4">
        <v>419001</v>
      </c>
      <c r="B1853" s="4" t="s">
        <v>8882</v>
      </c>
      <c r="C1853" s="4"/>
    </row>
    <row r="1854" spans="1:3">
      <c r="A1854" s="4">
        <v>420000</v>
      </c>
      <c r="B1854" s="4" t="s">
        <v>8883</v>
      </c>
      <c r="C1854" s="4"/>
    </row>
    <row r="1855" spans="1:3">
      <c r="A1855" s="4">
        <v>420100</v>
      </c>
      <c r="B1855" s="4" t="s">
        <v>8884</v>
      </c>
      <c r="C1855" s="4"/>
    </row>
    <row r="1856" ht="25.5" customHeight="1" spans="1:3">
      <c r="A1856" s="4">
        <v>420101</v>
      </c>
      <c r="B1856" s="4" t="s">
        <v>8885</v>
      </c>
      <c r="C1856" s="4"/>
    </row>
    <row r="1857" ht="25.5" customHeight="1" spans="1:3">
      <c r="A1857" s="4">
        <v>420102</v>
      </c>
      <c r="B1857" s="4" t="s">
        <v>8886</v>
      </c>
      <c r="C1857" s="4"/>
    </row>
    <row r="1858" ht="25.5" customHeight="1" spans="1:3">
      <c r="A1858" s="4">
        <v>420103</v>
      </c>
      <c r="B1858" s="4" t="s">
        <v>8887</v>
      </c>
      <c r="C1858" s="4"/>
    </row>
    <row r="1859" ht="25.5" customHeight="1" spans="1:3">
      <c r="A1859" s="4">
        <v>420104</v>
      </c>
      <c r="B1859" s="4" t="s">
        <v>8888</v>
      </c>
      <c r="C1859" s="4"/>
    </row>
    <row r="1860" ht="25.5" customHeight="1" spans="1:3">
      <c r="A1860" s="4">
        <v>420105</v>
      </c>
      <c r="B1860" s="4" t="s">
        <v>8889</v>
      </c>
      <c r="C1860" s="4"/>
    </row>
    <row r="1861" ht="25.5" customHeight="1" spans="1:3">
      <c r="A1861" s="4">
        <v>420106</v>
      </c>
      <c r="B1861" s="4" t="s">
        <v>8890</v>
      </c>
      <c r="C1861" s="4"/>
    </row>
    <row r="1862" ht="25.5" customHeight="1" spans="1:3">
      <c r="A1862" s="4">
        <v>420107</v>
      </c>
      <c r="B1862" s="4" t="s">
        <v>8891</v>
      </c>
      <c r="C1862" s="4"/>
    </row>
    <row r="1863" ht="25.5" customHeight="1" spans="1:3">
      <c r="A1863" s="4">
        <v>420111</v>
      </c>
      <c r="B1863" s="4" t="s">
        <v>8892</v>
      </c>
      <c r="C1863" s="4"/>
    </row>
    <row r="1864" ht="25.5" customHeight="1" spans="1:3">
      <c r="A1864" s="4">
        <v>420112</v>
      </c>
      <c r="B1864" s="4" t="s">
        <v>8893</v>
      </c>
      <c r="C1864" s="4"/>
    </row>
    <row r="1865" ht="25.5" customHeight="1" spans="1:3">
      <c r="A1865" s="4">
        <v>420113</v>
      </c>
      <c r="B1865" s="4" t="s">
        <v>8894</v>
      </c>
      <c r="C1865" s="4"/>
    </row>
    <row r="1866" ht="25.5" customHeight="1" spans="1:3">
      <c r="A1866" s="4">
        <v>420114</v>
      </c>
      <c r="B1866" s="4" t="s">
        <v>8895</v>
      </c>
      <c r="C1866" s="4"/>
    </row>
    <row r="1867" ht="25.5" customHeight="1" spans="1:3">
      <c r="A1867" s="4">
        <v>420115</v>
      </c>
      <c r="B1867" s="4" t="s">
        <v>8896</v>
      </c>
      <c r="C1867" s="4"/>
    </row>
    <row r="1868" ht="25.5" customHeight="1" spans="1:3">
      <c r="A1868" s="4">
        <v>420116</v>
      </c>
      <c r="B1868" s="4" t="s">
        <v>8897</v>
      </c>
      <c r="C1868" s="4"/>
    </row>
    <row r="1869" ht="25.5" customHeight="1" spans="1:3">
      <c r="A1869" s="4">
        <v>420117</v>
      </c>
      <c r="B1869" s="4" t="s">
        <v>8898</v>
      </c>
      <c r="C1869" s="4"/>
    </row>
    <row r="1870" spans="1:3">
      <c r="A1870" s="4">
        <v>420200</v>
      </c>
      <c r="B1870" s="4" t="s">
        <v>8899</v>
      </c>
      <c r="C1870" s="4"/>
    </row>
    <row r="1871" ht="25.5" customHeight="1" spans="1:3">
      <c r="A1871" s="4">
        <v>420201</v>
      </c>
      <c r="B1871" s="4" t="s">
        <v>8900</v>
      </c>
      <c r="C1871" s="4"/>
    </row>
    <row r="1872" ht="25.5" customHeight="1" spans="1:3">
      <c r="A1872" s="4">
        <v>420202</v>
      </c>
      <c r="B1872" s="4" t="s">
        <v>8901</v>
      </c>
      <c r="C1872" s="4"/>
    </row>
    <row r="1873" ht="25.5" customHeight="1" spans="1:3">
      <c r="A1873" s="4">
        <v>420203</v>
      </c>
      <c r="B1873" s="4" t="s">
        <v>8902</v>
      </c>
      <c r="C1873" s="4"/>
    </row>
    <row r="1874" ht="25.5" customHeight="1" spans="1:3">
      <c r="A1874" s="4">
        <v>420204</v>
      </c>
      <c r="B1874" s="4" t="s">
        <v>8903</v>
      </c>
      <c r="C1874" s="4"/>
    </row>
    <row r="1875" ht="25.5" customHeight="1" spans="1:3">
      <c r="A1875" s="4">
        <v>420205</v>
      </c>
      <c r="B1875" s="4" t="s">
        <v>8904</v>
      </c>
      <c r="C1875" s="4"/>
    </row>
    <row r="1876" ht="25.5" customHeight="1" spans="1:3">
      <c r="A1876" s="4">
        <v>420222</v>
      </c>
      <c r="B1876" s="4" t="s">
        <v>8905</v>
      </c>
      <c r="C1876" s="4"/>
    </row>
    <row r="1877" ht="25.5" customHeight="1" spans="1:3">
      <c r="A1877" s="4">
        <v>420281</v>
      </c>
      <c r="B1877" s="4" t="s">
        <v>8906</v>
      </c>
      <c r="C1877" s="4"/>
    </row>
    <row r="1878" spans="1:3">
      <c r="A1878" s="4">
        <v>420300</v>
      </c>
      <c r="B1878" s="4" t="s">
        <v>8907</v>
      </c>
      <c r="C1878" s="4"/>
    </row>
    <row r="1879" ht="25.5" customHeight="1" spans="1:3">
      <c r="A1879" s="4">
        <v>420301</v>
      </c>
      <c r="B1879" s="4" t="s">
        <v>8908</v>
      </c>
      <c r="C1879" s="4"/>
    </row>
    <row r="1880" ht="25.5" customHeight="1" spans="1:3">
      <c r="A1880" s="4">
        <v>420302</v>
      </c>
      <c r="B1880" s="4" t="s">
        <v>8909</v>
      </c>
      <c r="C1880" s="4"/>
    </row>
    <row r="1881" ht="25.5" customHeight="1" spans="1:3">
      <c r="A1881" s="4">
        <v>420303</v>
      </c>
      <c r="B1881" s="4" t="s">
        <v>8910</v>
      </c>
      <c r="C1881" s="4"/>
    </row>
    <row r="1882" ht="25.5" customHeight="1" spans="1:3">
      <c r="A1882" s="4">
        <v>420304</v>
      </c>
      <c r="B1882" s="4" t="s">
        <v>8911</v>
      </c>
      <c r="C1882" s="4"/>
    </row>
    <row r="1883" ht="25.5" customHeight="1" spans="1:3">
      <c r="A1883" s="4">
        <v>420322</v>
      </c>
      <c r="B1883" s="4" t="s">
        <v>8912</v>
      </c>
      <c r="C1883" s="4"/>
    </row>
    <row r="1884" ht="25.5" customHeight="1" spans="1:3">
      <c r="A1884" s="4">
        <v>420323</v>
      </c>
      <c r="B1884" s="4" t="s">
        <v>8913</v>
      </c>
      <c r="C1884" s="4"/>
    </row>
    <row r="1885" ht="25.5" customHeight="1" spans="1:3">
      <c r="A1885" s="4">
        <v>420324</v>
      </c>
      <c r="B1885" s="4" t="s">
        <v>8914</v>
      </c>
      <c r="C1885" s="4"/>
    </row>
    <row r="1886" spans="1:3">
      <c r="A1886" s="4">
        <v>420325</v>
      </c>
      <c r="B1886" s="4" t="s">
        <v>8915</v>
      </c>
      <c r="C1886" s="4"/>
    </row>
    <row r="1887" ht="25.5" customHeight="1" spans="1:3">
      <c r="A1887" s="4">
        <v>420381</v>
      </c>
      <c r="B1887" s="4" t="s">
        <v>8916</v>
      </c>
      <c r="C1887" s="4"/>
    </row>
    <row r="1888" spans="1:3">
      <c r="A1888" s="4">
        <v>420500</v>
      </c>
      <c r="B1888" s="4" t="s">
        <v>8917</v>
      </c>
      <c r="C1888" s="4"/>
    </row>
    <row r="1889" ht="25.5" customHeight="1" spans="1:3">
      <c r="A1889" s="4">
        <v>420501</v>
      </c>
      <c r="B1889" s="4" t="s">
        <v>8918</v>
      </c>
      <c r="C1889" s="4"/>
    </row>
    <row r="1890" ht="25.5" customHeight="1" spans="1:3">
      <c r="A1890" s="4">
        <v>420502</v>
      </c>
      <c r="B1890" s="4" t="s">
        <v>8919</v>
      </c>
      <c r="C1890" s="4"/>
    </row>
    <row r="1891" ht="25.5" customHeight="1" spans="1:3">
      <c r="A1891" s="4">
        <v>420503</v>
      </c>
      <c r="B1891" s="4" t="s">
        <v>8920</v>
      </c>
      <c r="C1891" s="4"/>
    </row>
    <row r="1892" ht="25.5" customHeight="1" spans="1:3">
      <c r="A1892" s="4">
        <v>420504</v>
      </c>
      <c r="B1892" s="4" t="s">
        <v>8921</v>
      </c>
      <c r="C1892" s="4"/>
    </row>
    <row r="1893" ht="25.5" customHeight="1" spans="1:3">
      <c r="A1893" s="4">
        <v>420505</v>
      </c>
      <c r="B1893" s="4" t="s">
        <v>8922</v>
      </c>
      <c r="C1893" s="4"/>
    </row>
    <row r="1894" ht="25.5" customHeight="1" spans="1:3">
      <c r="A1894" s="4">
        <v>420506</v>
      </c>
      <c r="B1894" s="4" t="s">
        <v>8923</v>
      </c>
      <c r="C1894" s="4"/>
    </row>
    <row r="1895" ht="25.5" customHeight="1" spans="1:3">
      <c r="A1895" s="4">
        <v>420525</v>
      </c>
      <c r="B1895" s="4" t="s">
        <v>8924</v>
      </c>
      <c r="C1895" s="4"/>
    </row>
    <row r="1896" ht="25.5" customHeight="1" spans="1:3">
      <c r="A1896" s="4">
        <v>420526</v>
      </c>
      <c r="B1896" s="4" t="s">
        <v>8925</v>
      </c>
      <c r="C1896" s="4"/>
    </row>
    <row r="1897" ht="25.5" customHeight="1" spans="1:3">
      <c r="A1897" s="4">
        <v>420527</v>
      </c>
      <c r="B1897" s="4" t="s">
        <v>8926</v>
      </c>
      <c r="C1897" s="4"/>
    </row>
    <row r="1898" ht="38.25" customHeight="1" spans="1:3">
      <c r="A1898" s="4">
        <v>420528</v>
      </c>
      <c r="B1898" s="4" t="s">
        <v>8927</v>
      </c>
      <c r="C1898" s="4"/>
    </row>
    <row r="1899" ht="38.25" customHeight="1" spans="1:3">
      <c r="A1899" s="4">
        <v>420529</v>
      </c>
      <c r="B1899" s="4" t="s">
        <v>8928</v>
      </c>
      <c r="C1899" s="4"/>
    </row>
    <row r="1900" ht="25.5" customHeight="1" spans="1:3">
      <c r="A1900" s="4">
        <v>420581</v>
      </c>
      <c r="B1900" s="4" t="s">
        <v>8929</v>
      </c>
      <c r="C1900" s="4"/>
    </row>
    <row r="1901" ht="25.5" customHeight="1" spans="1:3">
      <c r="A1901" s="4">
        <v>420582</v>
      </c>
      <c r="B1901" s="4" t="s">
        <v>8930</v>
      </c>
      <c r="C1901" s="4"/>
    </row>
    <row r="1902" ht="25.5" customHeight="1" spans="1:3">
      <c r="A1902" s="4">
        <v>420583</v>
      </c>
      <c r="B1902" s="4" t="s">
        <v>8931</v>
      </c>
      <c r="C1902" s="4"/>
    </row>
    <row r="1903" spans="1:3">
      <c r="A1903" s="4">
        <v>420600</v>
      </c>
      <c r="B1903" s="4" t="s">
        <v>8932</v>
      </c>
      <c r="C1903" s="4"/>
    </row>
    <row r="1904" ht="25.5" customHeight="1" spans="1:3">
      <c r="A1904" s="4">
        <v>420601</v>
      </c>
      <c r="B1904" s="4" t="s">
        <v>8933</v>
      </c>
      <c r="C1904" s="4"/>
    </row>
    <row r="1905" ht="25.5" customHeight="1" spans="1:3">
      <c r="A1905" s="4">
        <v>420602</v>
      </c>
      <c r="B1905" s="4" t="s">
        <v>8934</v>
      </c>
      <c r="C1905" s="4"/>
    </row>
    <row r="1906" ht="25.5" customHeight="1" spans="1:3">
      <c r="A1906" s="4">
        <v>420606</v>
      </c>
      <c r="B1906" s="4" t="s">
        <v>8935</v>
      </c>
      <c r="C1906" s="4"/>
    </row>
    <row r="1907" ht="25.5" customHeight="1" spans="1:3">
      <c r="A1907" s="4">
        <v>420607</v>
      </c>
      <c r="B1907" s="4" t="s">
        <v>8936</v>
      </c>
      <c r="C1907" s="4"/>
    </row>
    <row r="1908" ht="25.5" customHeight="1" spans="1:3">
      <c r="A1908" s="4">
        <v>420624</v>
      </c>
      <c r="B1908" s="4" t="s">
        <v>8937</v>
      </c>
      <c r="C1908" s="4"/>
    </row>
    <row r="1909" ht="25.5" customHeight="1" spans="1:3">
      <c r="A1909" s="4">
        <v>420625</v>
      </c>
      <c r="B1909" s="4" t="s">
        <v>8938</v>
      </c>
      <c r="C1909" s="4"/>
    </row>
    <row r="1910" ht="25.5" customHeight="1" spans="1:3">
      <c r="A1910" s="4">
        <v>420626</v>
      </c>
      <c r="B1910" s="4" t="s">
        <v>8939</v>
      </c>
      <c r="C1910" s="4"/>
    </row>
    <row r="1911" ht="25.5" customHeight="1" spans="1:3">
      <c r="A1911" s="4">
        <v>420682</v>
      </c>
      <c r="B1911" s="4" t="s">
        <v>8940</v>
      </c>
      <c r="C1911" s="4"/>
    </row>
    <row r="1912" ht="25.5" customHeight="1" spans="1:3">
      <c r="A1912" s="4">
        <v>420683</v>
      </c>
      <c r="B1912" s="4" t="s">
        <v>8941</v>
      </c>
      <c r="C1912" s="4"/>
    </row>
    <row r="1913" ht="25.5" customHeight="1" spans="1:3">
      <c r="A1913" s="4">
        <v>420684</v>
      </c>
      <c r="B1913" s="4" t="s">
        <v>8942</v>
      </c>
      <c r="C1913" s="4"/>
    </row>
    <row r="1914" spans="1:3">
      <c r="A1914" s="4">
        <v>420700</v>
      </c>
      <c r="B1914" s="4" t="s">
        <v>8943</v>
      </c>
      <c r="C1914" s="4"/>
    </row>
    <row r="1915" ht="25.5" customHeight="1" spans="1:3">
      <c r="A1915" s="4">
        <v>420701</v>
      </c>
      <c r="B1915" s="4" t="s">
        <v>8944</v>
      </c>
      <c r="C1915" s="4"/>
    </row>
    <row r="1916" ht="25.5" customHeight="1" spans="1:3">
      <c r="A1916" s="4">
        <v>420702</v>
      </c>
      <c r="B1916" s="4" t="s">
        <v>8945</v>
      </c>
      <c r="C1916" s="4"/>
    </row>
    <row r="1917" ht="25.5" customHeight="1" spans="1:3">
      <c r="A1917" s="4">
        <v>420703</v>
      </c>
      <c r="B1917" s="4" t="s">
        <v>8946</v>
      </c>
      <c r="C1917" s="4"/>
    </row>
    <row r="1918" ht="25.5" customHeight="1" spans="1:3">
      <c r="A1918" s="4">
        <v>420704</v>
      </c>
      <c r="B1918" s="4" t="s">
        <v>8947</v>
      </c>
      <c r="C1918" s="4"/>
    </row>
    <row r="1919" spans="1:3">
      <c r="A1919" s="4">
        <v>420800</v>
      </c>
      <c r="B1919" s="4" t="s">
        <v>8948</v>
      </c>
      <c r="C1919" s="4"/>
    </row>
    <row r="1920" ht="25.5" customHeight="1" spans="1:3">
      <c r="A1920" s="4">
        <v>420801</v>
      </c>
      <c r="B1920" s="4" t="s">
        <v>8949</v>
      </c>
      <c r="C1920" s="4"/>
    </row>
    <row r="1921" ht="25.5" customHeight="1" spans="1:3">
      <c r="A1921" s="4">
        <v>420802</v>
      </c>
      <c r="B1921" s="4" t="s">
        <v>8950</v>
      </c>
      <c r="C1921" s="4"/>
    </row>
    <row r="1922" ht="25.5" customHeight="1" spans="1:3">
      <c r="A1922" s="4">
        <v>420804</v>
      </c>
      <c r="B1922" s="4" t="s">
        <v>8951</v>
      </c>
      <c r="C1922" s="4"/>
    </row>
    <row r="1923" ht="25.5" customHeight="1" spans="1:3">
      <c r="A1923" s="4">
        <v>420821</v>
      </c>
      <c r="B1923" s="4" t="s">
        <v>8952</v>
      </c>
      <c r="C1923" s="4"/>
    </row>
    <row r="1924" ht="25.5" customHeight="1" spans="1:3">
      <c r="A1924" s="4">
        <v>420822</v>
      </c>
      <c r="B1924" s="4" t="s">
        <v>8953</v>
      </c>
      <c r="C1924" s="4"/>
    </row>
    <row r="1925" ht="25.5" customHeight="1" spans="1:3">
      <c r="A1925" s="4">
        <v>420881</v>
      </c>
      <c r="B1925" s="4" t="s">
        <v>8954</v>
      </c>
      <c r="C1925" s="4"/>
    </row>
    <row r="1926" spans="1:3">
      <c r="A1926" s="4">
        <v>420900</v>
      </c>
      <c r="B1926" s="4" t="s">
        <v>8955</v>
      </c>
      <c r="C1926" s="4"/>
    </row>
    <row r="1927" ht="25.5" customHeight="1" spans="1:3">
      <c r="A1927" s="4">
        <v>420901</v>
      </c>
      <c r="B1927" s="4" t="s">
        <v>8956</v>
      </c>
      <c r="C1927" s="4"/>
    </row>
    <row r="1928" ht="25.5" customHeight="1" spans="1:3">
      <c r="A1928" s="4">
        <v>420902</v>
      </c>
      <c r="B1928" s="4" t="s">
        <v>8957</v>
      </c>
      <c r="C1928" s="4"/>
    </row>
    <row r="1929" ht="25.5" customHeight="1" spans="1:3">
      <c r="A1929" s="4">
        <v>420921</v>
      </c>
      <c r="B1929" s="4" t="s">
        <v>8958</v>
      </c>
      <c r="C1929" s="4"/>
    </row>
    <row r="1930" ht="25.5" customHeight="1" spans="1:3">
      <c r="A1930" s="4">
        <v>420922</v>
      </c>
      <c r="B1930" s="4" t="s">
        <v>8959</v>
      </c>
      <c r="C1930" s="4"/>
    </row>
    <row r="1931" ht="25.5" customHeight="1" spans="1:3">
      <c r="A1931" s="4">
        <v>420923</v>
      </c>
      <c r="B1931" s="4" t="s">
        <v>8960</v>
      </c>
      <c r="C1931" s="4"/>
    </row>
    <row r="1932" ht="25.5" customHeight="1" spans="1:3">
      <c r="A1932" s="4">
        <v>420981</v>
      </c>
      <c r="B1932" s="4" t="s">
        <v>8961</v>
      </c>
      <c r="C1932" s="4"/>
    </row>
    <row r="1933" ht="25.5" customHeight="1" spans="1:3">
      <c r="A1933" s="4">
        <v>420982</v>
      </c>
      <c r="B1933" s="4" t="s">
        <v>8962</v>
      </c>
      <c r="C1933" s="4"/>
    </row>
    <row r="1934" ht="25.5" customHeight="1" spans="1:3">
      <c r="A1934" s="4">
        <v>420984</v>
      </c>
      <c r="B1934" s="4" t="s">
        <v>8963</v>
      </c>
      <c r="C1934" s="4"/>
    </row>
    <row r="1935" spans="1:3">
      <c r="A1935" s="4">
        <v>421000</v>
      </c>
      <c r="B1935" s="4" t="s">
        <v>8964</v>
      </c>
      <c r="C1935" s="4"/>
    </row>
    <row r="1936" ht="25.5" customHeight="1" spans="1:3">
      <c r="A1936" s="4">
        <v>421001</v>
      </c>
      <c r="B1936" s="4" t="s">
        <v>8965</v>
      </c>
      <c r="C1936" s="4"/>
    </row>
    <row r="1937" ht="25.5" customHeight="1" spans="1:3">
      <c r="A1937" s="4">
        <v>421002</v>
      </c>
      <c r="B1937" s="4" t="s">
        <v>8966</v>
      </c>
      <c r="C1937" s="4"/>
    </row>
    <row r="1938" ht="25.5" customHeight="1" spans="1:3">
      <c r="A1938" s="4">
        <v>421003</v>
      </c>
      <c r="B1938" s="4" t="s">
        <v>8967</v>
      </c>
      <c r="C1938" s="4"/>
    </row>
    <row r="1939" ht="25.5" customHeight="1" spans="1:3">
      <c r="A1939" s="4">
        <v>421022</v>
      </c>
      <c r="B1939" s="4" t="s">
        <v>8968</v>
      </c>
      <c r="C1939" s="4"/>
    </row>
    <row r="1940" ht="25.5" customHeight="1" spans="1:3">
      <c r="A1940" s="4">
        <v>421023</v>
      </c>
      <c r="B1940" s="4" t="s">
        <v>8969</v>
      </c>
      <c r="C1940" s="4"/>
    </row>
    <row r="1941" ht="25.5" customHeight="1" spans="1:3">
      <c r="A1941" s="4">
        <v>421024</v>
      </c>
      <c r="B1941" s="4" t="s">
        <v>8970</v>
      </c>
      <c r="C1941" s="4"/>
    </row>
    <row r="1942" ht="25.5" customHeight="1" spans="1:3">
      <c r="A1942" s="4">
        <v>421081</v>
      </c>
      <c r="B1942" s="4" t="s">
        <v>8971</v>
      </c>
      <c r="C1942" s="4"/>
    </row>
    <row r="1943" ht="25.5" customHeight="1" spans="1:3">
      <c r="A1943" s="4">
        <v>421083</v>
      </c>
      <c r="B1943" s="4" t="s">
        <v>8972</v>
      </c>
      <c r="C1943" s="4"/>
    </row>
    <row r="1944" ht="25.5" customHeight="1" spans="1:3">
      <c r="A1944" s="4">
        <v>421087</v>
      </c>
      <c r="B1944" s="4" t="s">
        <v>8973</v>
      </c>
      <c r="C1944" s="4"/>
    </row>
    <row r="1945" spans="1:3">
      <c r="A1945" s="4">
        <v>421100</v>
      </c>
      <c r="B1945" s="4" t="s">
        <v>8974</v>
      </c>
      <c r="C1945" s="4"/>
    </row>
    <row r="1946" ht="25.5" customHeight="1" spans="1:3">
      <c r="A1946" s="4">
        <v>421101</v>
      </c>
      <c r="B1946" s="4" t="s">
        <v>8975</v>
      </c>
      <c r="C1946" s="4"/>
    </row>
    <row r="1947" ht="25.5" customHeight="1" spans="1:3">
      <c r="A1947" s="4">
        <v>421102</v>
      </c>
      <c r="B1947" s="4" t="s">
        <v>8976</v>
      </c>
      <c r="C1947" s="4"/>
    </row>
    <row r="1948" ht="25.5" customHeight="1" spans="1:3">
      <c r="A1948" s="4">
        <v>421121</v>
      </c>
      <c r="B1948" s="4" t="s">
        <v>8977</v>
      </c>
      <c r="C1948" s="4"/>
    </row>
    <row r="1949" ht="25.5" customHeight="1" spans="1:3">
      <c r="A1949" s="4">
        <v>421122</v>
      </c>
      <c r="B1949" s="4" t="s">
        <v>8978</v>
      </c>
      <c r="C1949" s="4"/>
    </row>
    <row r="1950" ht="25.5" customHeight="1" spans="1:3">
      <c r="A1950" s="4">
        <v>421123</v>
      </c>
      <c r="B1950" s="4" t="s">
        <v>8979</v>
      </c>
      <c r="C1950" s="4"/>
    </row>
    <row r="1951" ht="25.5" customHeight="1" spans="1:3">
      <c r="A1951" s="4">
        <v>421124</v>
      </c>
      <c r="B1951" s="4" t="s">
        <v>8980</v>
      </c>
      <c r="C1951" s="4"/>
    </row>
    <row r="1952" ht="25.5" customHeight="1" spans="1:3">
      <c r="A1952" s="4">
        <v>421125</v>
      </c>
      <c r="B1952" s="4" t="s">
        <v>8981</v>
      </c>
      <c r="C1952" s="4"/>
    </row>
    <row r="1953" ht="25.5" customHeight="1" spans="1:3">
      <c r="A1953" s="4">
        <v>421126</v>
      </c>
      <c r="B1953" s="4" t="s">
        <v>8982</v>
      </c>
      <c r="C1953" s="4"/>
    </row>
    <row r="1954" ht="25.5" customHeight="1" spans="1:3">
      <c r="A1954" s="4">
        <v>421127</v>
      </c>
      <c r="B1954" s="4" t="s">
        <v>8983</v>
      </c>
      <c r="C1954" s="4"/>
    </row>
    <row r="1955" ht="25.5" customHeight="1" spans="1:3">
      <c r="A1955" s="4">
        <v>421181</v>
      </c>
      <c r="B1955" s="4" t="s">
        <v>8984</v>
      </c>
      <c r="C1955" s="4"/>
    </row>
    <row r="1956" ht="25.5" customHeight="1" spans="1:3">
      <c r="A1956" s="4">
        <v>421182</v>
      </c>
      <c r="B1956" s="4" t="s">
        <v>8985</v>
      </c>
      <c r="C1956" s="4"/>
    </row>
    <row r="1957" spans="1:3">
      <c r="A1957" s="4">
        <v>421200</v>
      </c>
      <c r="B1957" s="4" t="s">
        <v>8986</v>
      </c>
      <c r="C1957" s="4"/>
    </row>
    <row r="1958" ht="25.5" customHeight="1" spans="1:3">
      <c r="A1958" s="4">
        <v>421201</v>
      </c>
      <c r="B1958" s="4" t="s">
        <v>8987</v>
      </c>
      <c r="C1958" s="4"/>
    </row>
    <row r="1959" ht="25.5" customHeight="1" spans="1:3">
      <c r="A1959" s="4">
        <v>421202</v>
      </c>
      <c r="B1959" s="4" t="s">
        <v>8988</v>
      </c>
      <c r="C1959" s="4"/>
    </row>
    <row r="1960" ht="25.5" customHeight="1" spans="1:3">
      <c r="A1960" s="4">
        <v>421221</v>
      </c>
      <c r="B1960" s="4" t="s">
        <v>8989</v>
      </c>
      <c r="C1960" s="4"/>
    </row>
    <row r="1961" ht="25.5" customHeight="1" spans="1:3">
      <c r="A1961" s="4">
        <v>421222</v>
      </c>
      <c r="B1961" s="4" t="s">
        <v>8990</v>
      </c>
      <c r="C1961" s="4"/>
    </row>
    <row r="1962" ht="25.5" customHeight="1" spans="1:3">
      <c r="A1962" s="4">
        <v>421223</v>
      </c>
      <c r="B1962" s="4" t="s">
        <v>8991</v>
      </c>
      <c r="C1962" s="4"/>
    </row>
    <row r="1963" ht="25.5" customHeight="1" spans="1:3">
      <c r="A1963" s="4">
        <v>421224</v>
      </c>
      <c r="B1963" s="4" t="s">
        <v>8992</v>
      </c>
      <c r="C1963" s="4"/>
    </row>
    <row r="1964" ht="25.5" customHeight="1" spans="1:3">
      <c r="A1964" s="4">
        <v>421281</v>
      </c>
      <c r="B1964" s="4" t="s">
        <v>8993</v>
      </c>
      <c r="C1964" s="4"/>
    </row>
    <row r="1965" spans="1:3">
      <c r="A1965" s="4">
        <v>421300</v>
      </c>
      <c r="B1965" s="4" t="s">
        <v>8994</v>
      </c>
      <c r="C1965" s="4"/>
    </row>
    <row r="1966" ht="25.5" customHeight="1" spans="1:3">
      <c r="A1966" s="4">
        <v>421301</v>
      </c>
      <c r="B1966" s="4" t="s">
        <v>8995</v>
      </c>
      <c r="C1966" s="4"/>
    </row>
    <row r="1967" ht="25.5" customHeight="1" spans="1:3">
      <c r="A1967" s="4">
        <v>421303</v>
      </c>
      <c r="B1967" s="4" t="s">
        <v>8996</v>
      </c>
      <c r="C1967" s="4"/>
    </row>
    <row r="1968" spans="1:3">
      <c r="A1968" s="4">
        <v>421321</v>
      </c>
      <c r="B1968" s="4" t="s">
        <v>8997</v>
      </c>
      <c r="C1968" s="4"/>
    </row>
    <row r="1969" ht="25.5" customHeight="1" spans="1:3">
      <c r="A1969" s="4">
        <v>421381</v>
      </c>
      <c r="B1969" s="4" t="s">
        <v>8998</v>
      </c>
      <c r="C1969" s="4"/>
    </row>
    <row r="1970" ht="38.25" customHeight="1" spans="1:3">
      <c r="A1970" s="4">
        <v>422800</v>
      </c>
      <c r="B1970" s="4" t="s">
        <v>8999</v>
      </c>
      <c r="C1970" s="4"/>
    </row>
    <row r="1971" ht="25.5" customHeight="1" spans="1:3">
      <c r="A1971" s="4">
        <v>422801</v>
      </c>
      <c r="B1971" s="4" t="s">
        <v>9000</v>
      </c>
      <c r="C1971" s="4"/>
    </row>
    <row r="1972" ht="25.5" customHeight="1" spans="1:3">
      <c r="A1972" s="4">
        <v>422802</v>
      </c>
      <c r="B1972" s="4" t="s">
        <v>9001</v>
      </c>
      <c r="C1972" s="4"/>
    </row>
    <row r="1973" ht="25.5" customHeight="1" spans="1:3">
      <c r="A1973" s="4">
        <v>422822</v>
      </c>
      <c r="B1973" s="4" t="s">
        <v>9002</v>
      </c>
      <c r="C1973" s="4"/>
    </row>
    <row r="1974" ht="25.5" customHeight="1" spans="1:3">
      <c r="A1974" s="4">
        <v>422823</v>
      </c>
      <c r="B1974" s="4" t="s">
        <v>9003</v>
      </c>
      <c r="C1974" s="4"/>
    </row>
    <row r="1975" ht="25.5" customHeight="1" spans="1:3">
      <c r="A1975" s="4">
        <v>422825</v>
      </c>
      <c r="B1975" s="4" t="s">
        <v>9004</v>
      </c>
      <c r="C1975" s="4"/>
    </row>
    <row r="1976" ht="25.5" customHeight="1" spans="1:3">
      <c r="A1976" s="4">
        <v>422826</v>
      </c>
      <c r="B1976" s="4" t="s">
        <v>9005</v>
      </c>
      <c r="C1976" s="4"/>
    </row>
    <row r="1977" ht="25.5" customHeight="1" spans="1:3">
      <c r="A1977" s="4">
        <v>422827</v>
      </c>
      <c r="B1977" s="4" t="s">
        <v>9006</v>
      </c>
      <c r="C1977" s="4"/>
    </row>
    <row r="1978" ht="25.5" customHeight="1" spans="1:3">
      <c r="A1978" s="4">
        <v>422828</v>
      </c>
      <c r="B1978" s="4" t="s">
        <v>9007</v>
      </c>
      <c r="C1978" s="4"/>
    </row>
    <row r="1979" ht="38.25" customHeight="1" spans="1:3">
      <c r="A1979" s="4">
        <v>429000</v>
      </c>
      <c r="B1979" s="4" t="s">
        <v>9008</v>
      </c>
      <c r="C1979" s="4"/>
    </row>
    <row r="1980" ht="25.5" customHeight="1" spans="1:3">
      <c r="A1980" s="4">
        <v>429004</v>
      </c>
      <c r="B1980" s="4" t="s">
        <v>9009</v>
      </c>
      <c r="C1980" s="4"/>
    </row>
    <row r="1981" ht="25.5" customHeight="1" spans="1:3">
      <c r="A1981" s="4">
        <v>429005</v>
      </c>
      <c r="B1981" s="4" t="s">
        <v>9010</v>
      </c>
      <c r="C1981" s="4"/>
    </row>
    <row r="1982" ht="25.5" customHeight="1" spans="1:3">
      <c r="A1982" s="4">
        <v>429006</v>
      </c>
      <c r="B1982" s="4" t="s">
        <v>9011</v>
      </c>
      <c r="C1982" s="4"/>
    </row>
    <row r="1983" ht="25.5" customHeight="1" spans="1:3">
      <c r="A1983" s="4">
        <v>429021</v>
      </c>
      <c r="B1983" s="4" t="s">
        <v>9012</v>
      </c>
      <c r="C1983" s="4"/>
    </row>
    <row r="1984" spans="1:3">
      <c r="A1984" s="4">
        <v>430000</v>
      </c>
      <c r="B1984" s="4" t="s">
        <v>9013</v>
      </c>
      <c r="C1984" s="4"/>
    </row>
    <row r="1985" spans="1:3">
      <c r="A1985" s="4">
        <v>430100</v>
      </c>
      <c r="B1985" s="4" t="s">
        <v>9014</v>
      </c>
      <c r="C1985" s="4"/>
    </row>
    <row r="1986" ht="25.5" customHeight="1" spans="1:3">
      <c r="A1986" s="4">
        <v>430101</v>
      </c>
      <c r="B1986" s="4" t="s">
        <v>9015</v>
      </c>
      <c r="C1986" s="4"/>
    </row>
    <row r="1987" ht="25.5" customHeight="1" spans="1:3">
      <c r="A1987" s="4">
        <v>430102</v>
      </c>
      <c r="B1987" s="4" t="s">
        <v>9016</v>
      </c>
      <c r="C1987" s="4"/>
    </row>
    <row r="1988" ht="25.5" customHeight="1" spans="1:3">
      <c r="A1988" s="4">
        <v>430103</v>
      </c>
      <c r="B1988" s="4" t="s">
        <v>9017</v>
      </c>
      <c r="C1988" s="4"/>
    </row>
    <row r="1989" ht="25.5" customHeight="1" spans="1:3">
      <c r="A1989" s="4">
        <v>430104</v>
      </c>
      <c r="B1989" s="4" t="s">
        <v>9018</v>
      </c>
      <c r="C1989" s="4"/>
    </row>
    <row r="1990" ht="25.5" customHeight="1" spans="1:3">
      <c r="A1990" s="4">
        <v>430105</v>
      </c>
      <c r="B1990" s="4" t="s">
        <v>9019</v>
      </c>
      <c r="C1990" s="4"/>
    </row>
    <row r="1991" ht="25.5" customHeight="1" spans="1:3">
      <c r="A1991" s="4">
        <v>430111</v>
      </c>
      <c r="B1991" s="4" t="s">
        <v>9020</v>
      </c>
      <c r="C1991" s="4"/>
    </row>
    <row r="1992" ht="25.5" customHeight="1" spans="1:3">
      <c r="A1992" s="4">
        <v>430112</v>
      </c>
      <c r="B1992" s="4" t="s">
        <v>9021</v>
      </c>
      <c r="C1992" s="4"/>
    </row>
    <row r="1993" ht="25.5" customHeight="1" spans="1:3">
      <c r="A1993" s="4">
        <v>430121</v>
      </c>
      <c r="B1993" s="4" t="s">
        <v>9022</v>
      </c>
      <c r="C1993" s="4"/>
    </row>
    <row r="1994" ht="25.5" customHeight="1" spans="1:3">
      <c r="A1994" s="4">
        <v>430124</v>
      </c>
      <c r="B1994" s="4" t="s">
        <v>9023</v>
      </c>
      <c r="C1994" s="4"/>
    </row>
    <row r="1995" ht="25.5" customHeight="1" spans="1:3">
      <c r="A1995" s="4">
        <v>430181</v>
      </c>
      <c r="B1995" s="4" t="s">
        <v>9024</v>
      </c>
      <c r="C1995" s="4"/>
    </row>
    <row r="1996" spans="1:3">
      <c r="A1996" s="4">
        <v>430200</v>
      </c>
      <c r="B1996" s="4" t="s">
        <v>9025</v>
      </c>
      <c r="C1996" s="4"/>
    </row>
    <row r="1997" ht="25.5" customHeight="1" spans="1:3">
      <c r="A1997" s="4">
        <v>430201</v>
      </c>
      <c r="B1997" s="4" t="s">
        <v>9026</v>
      </c>
      <c r="C1997" s="4"/>
    </row>
    <row r="1998" ht="25.5" customHeight="1" spans="1:3">
      <c r="A1998" s="4">
        <v>430202</v>
      </c>
      <c r="B1998" s="4" t="s">
        <v>9027</v>
      </c>
      <c r="C1998" s="4"/>
    </row>
    <row r="1999" ht="25.5" customHeight="1" spans="1:3">
      <c r="A1999" s="4">
        <v>430203</v>
      </c>
      <c r="B1999" s="4" t="s">
        <v>9028</v>
      </c>
      <c r="C1999" s="4"/>
    </row>
    <row r="2000" ht="25.5" customHeight="1" spans="1:3">
      <c r="A2000" s="4">
        <v>430204</v>
      </c>
      <c r="B2000" s="4" t="s">
        <v>9029</v>
      </c>
      <c r="C2000" s="4"/>
    </row>
    <row r="2001" ht="25.5" customHeight="1" spans="1:3">
      <c r="A2001" s="4">
        <v>430211</v>
      </c>
      <c r="B2001" s="4" t="s">
        <v>9030</v>
      </c>
      <c r="C2001" s="4"/>
    </row>
    <row r="2002" ht="25.5" customHeight="1" spans="1:3">
      <c r="A2002" s="4">
        <v>430221</v>
      </c>
      <c r="B2002" s="4" t="s">
        <v>9031</v>
      </c>
      <c r="C2002" s="4"/>
    </row>
    <row r="2003" spans="1:3">
      <c r="A2003" s="4">
        <v>430223</v>
      </c>
      <c r="B2003" s="4" t="s">
        <v>9032</v>
      </c>
      <c r="C2003" s="4"/>
    </row>
    <row r="2004" ht="25.5" customHeight="1" spans="1:3">
      <c r="A2004" s="4">
        <v>430224</v>
      </c>
      <c r="B2004" s="4" t="s">
        <v>9033</v>
      </c>
      <c r="C2004" s="4"/>
    </row>
    <row r="2005" ht="25.5" customHeight="1" spans="1:3">
      <c r="A2005" s="4">
        <v>430225</v>
      </c>
      <c r="B2005" s="4" t="s">
        <v>9034</v>
      </c>
      <c r="C2005" s="4"/>
    </row>
    <row r="2006" ht="25.5" customHeight="1" spans="1:3">
      <c r="A2006" s="4">
        <v>430281</v>
      </c>
      <c r="B2006" s="4" t="s">
        <v>9035</v>
      </c>
      <c r="C2006" s="4"/>
    </row>
    <row r="2007" spans="1:3">
      <c r="A2007" s="4">
        <v>430300</v>
      </c>
      <c r="B2007" s="4" t="s">
        <v>9036</v>
      </c>
      <c r="C2007" s="4"/>
    </row>
    <row r="2008" ht="25.5" customHeight="1" spans="1:3">
      <c r="A2008" s="4">
        <v>430301</v>
      </c>
      <c r="B2008" s="4" t="s">
        <v>9037</v>
      </c>
      <c r="C2008" s="4"/>
    </row>
    <row r="2009" ht="25.5" customHeight="1" spans="1:3">
      <c r="A2009" s="4">
        <v>430302</v>
      </c>
      <c r="B2009" s="4" t="s">
        <v>9038</v>
      </c>
      <c r="C2009" s="4"/>
    </row>
    <row r="2010" ht="25.5" customHeight="1" spans="1:3">
      <c r="A2010" s="4">
        <v>430304</v>
      </c>
      <c r="B2010" s="4" t="s">
        <v>9039</v>
      </c>
      <c r="C2010" s="4"/>
    </row>
    <row r="2011" ht="25.5" customHeight="1" spans="1:3">
      <c r="A2011" s="4">
        <v>430321</v>
      </c>
      <c r="B2011" s="4" t="s">
        <v>9040</v>
      </c>
      <c r="C2011" s="4"/>
    </row>
    <row r="2012" ht="25.5" customHeight="1" spans="1:3">
      <c r="A2012" s="4">
        <v>430381</v>
      </c>
      <c r="B2012" s="4" t="s">
        <v>9041</v>
      </c>
      <c r="C2012" s="4"/>
    </row>
    <row r="2013" ht="25.5" customHeight="1" spans="1:3">
      <c r="A2013" s="4">
        <v>430382</v>
      </c>
      <c r="B2013" s="4" t="s">
        <v>9042</v>
      </c>
      <c r="C2013" s="4"/>
    </row>
    <row r="2014" spans="1:3">
      <c r="A2014" s="4">
        <v>430400</v>
      </c>
      <c r="B2014" s="4" t="s">
        <v>9043</v>
      </c>
      <c r="C2014" s="4"/>
    </row>
    <row r="2015" ht="25.5" customHeight="1" spans="1:3">
      <c r="A2015" s="4">
        <v>430401</v>
      </c>
      <c r="B2015" s="4" t="s">
        <v>9044</v>
      </c>
      <c r="C2015" s="4"/>
    </row>
    <row r="2016" ht="25.5" customHeight="1" spans="1:3">
      <c r="A2016" s="4">
        <v>430405</v>
      </c>
      <c r="B2016" s="4" t="s">
        <v>9045</v>
      </c>
      <c r="C2016" s="4"/>
    </row>
    <row r="2017" ht="25.5" customHeight="1" spans="1:3">
      <c r="A2017" s="4">
        <v>430406</v>
      </c>
      <c r="B2017" s="4" t="s">
        <v>9046</v>
      </c>
      <c r="C2017" s="4"/>
    </row>
    <row r="2018" ht="25.5" customHeight="1" spans="1:3">
      <c r="A2018" s="4">
        <v>430407</v>
      </c>
      <c r="B2018" s="4" t="s">
        <v>9047</v>
      </c>
      <c r="C2018" s="4"/>
    </row>
    <row r="2019" ht="25.5" customHeight="1" spans="1:3">
      <c r="A2019" s="4">
        <v>430408</v>
      </c>
      <c r="B2019" s="4" t="s">
        <v>9048</v>
      </c>
      <c r="C2019" s="4"/>
    </row>
    <row r="2020" ht="25.5" customHeight="1" spans="1:3">
      <c r="A2020" s="4">
        <v>430412</v>
      </c>
      <c r="B2020" s="4" t="s">
        <v>9049</v>
      </c>
      <c r="C2020" s="4"/>
    </row>
    <row r="2021" ht="25.5" customHeight="1" spans="1:3">
      <c r="A2021" s="4">
        <v>430421</v>
      </c>
      <c r="B2021" s="4" t="s">
        <v>9050</v>
      </c>
      <c r="C2021" s="4"/>
    </row>
    <row r="2022" ht="25.5" customHeight="1" spans="1:3">
      <c r="A2022" s="4">
        <v>430422</v>
      </c>
      <c r="B2022" s="4" t="s">
        <v>9051</v>
      </c>
      <c r="C2022" s="4"/>
    </row>
    <row r="2023" ht="25.5" customHeight="1" spans="1:3">
      <c r="A2023" s="4">
        <v>430423</v>
      </c>
      <c r="B2023" s="4" t="s">
        <v>9052</v>
      </c>
      <c r="C2023" s="4"/>
    </row>
    <row r="2024" ht="25.5" customHeight="1" spans="1:3">
      <c r="A2024" s="4">
        <v>430424</v>
      </c>
      <c r="B2024" s="4" t="s">
        <v>9053</v>
      </c>
      <c r="C2024" s="4"/>
    </row>
    <row r="2025" ht="25.5" customHeight="1" spans="1:3">
      <c r="A2025" s="4">
        <v>430426</v>
      </c>
      <c r="B2025" s="4" t="s">
        <v>9054</v>
      </c>
      <c r="C2025" s="4"/>
    </row>
    <row r="2026" ht="25.5" customHeight="1" spans="1:3">
      <c r="A2026" s="4">
        <v>430481</v>
      </c>
      <c r="B2026" s="4" t="s">
        <v>9055</v>
      </c>
      <c r="C2026" s="4"/>
    </row>
    <row r="2027" ht="25.5" customHeight="1" spans="1:3">
      <c r="A2027" s="4">
        <v>430482</v>
      </c>
      <c r="B2027" s="4" t="s">
        <v>9056</v>
      </c>
      <c r="C2027" s="4"/>
    </row>
    <row r="2028" spans="1:3">
      <c r="A2028" s="4">
        <v>430500</v>
      </c>
      <c r="B2028" s="4" t="s">
        <v>9057</v>
      </c>
      <c r="C2028" s="4"/>
    </row>
    <row r="2029" ht="25.5" customHeight="1" spans="1:3">
      <c r="A2029" s="4">
        <v>430501</v>
      </c>
      <c r="B2029" s="4" t="s">
        <v>9058</v>
      </c>
      <c r="C2029" s="4"/>
    </row>
    <row r="2030" ht="25.5" customHeight="1" spans="1:3">
      <c r="A2030" s="4">
        <v>430502</v>
      </c>
      <c r="B2030" s="4" t="s">
        <v>9059</v>
      </c>
      <c r="C2030" s="4"/>
    </row>
    <row r="2031" ht="25.5" customHeight="1" spans="1:3">
      <c r="A2031" s="4">
        <v>430503</v>
      </c>
      <c r="B2031" s="4" t="s">
        <v>9060</v>
      </c>
      <c r="C2031" s="4"/>
    </row>
    <row r="2032" ht="25.5" customHeight="1" spans="1:3">
      <c r="A2032" s="4">
        <v>430511</v>
      </c>
      <c r="B2032" s="4" t="s">
        <v>9061</v>
      </c>
      <c r="C2032" s="4"/>
    </row>
    <row r="2033" ht="25.5" customHeight="1" spans="1:3">
      <c r="A2033" s="4">
        <v>430521</v>
      </c>
      <c r="B2033" s="4" t="s">
        <v>9062</v>
      </c>
      <c r="C2033" s="4"/>
    </row>
    <row r="2034" ht="25.5" customHeight="1" spans="1:3">
      <c r="A2034" s="4">
        <v>430522</v>
      </c>
      <c r="B2034" s="4" t="s">
        <v>9063</v>
      </c>
      <c r="C2034" s="4"/>
    </row>
    <row r="2035" ht="25.5" customHeight="1" spans="1:3">
      <c r="A2035" s="4">
        <v>430523</v>
      </c>
      <c r="B2035" s="4" t="s">
        <v>9064</v>
      </c>
      <c r="C2035" s="4"/>
    </row>
    <row r="2036" ht="25.5" customHeight="1" spans="1:3">
      <c r="A2036" s="4">
        <v>430524</v>
      </c>
      <c r="B2036" s="4" t="s">
        <v>9065</v>
      </c>
      <c r="C2036" s="4"/>
    </row>
    <row r="2037" ht="25.5" customHeight="1" spans="1:3">
      <c r="A2037" s="4">
        <v>430525</v>
      </c>
      <c r="B2037" s="4" t="s">
        <v>9066</v>
      </c>
      <c r="C2037" s="4"/>
    </row>
    <row r="2038" ht="25.5" customHeight="1" spans="1:3">
      <c r="A2038" s="4">
        <v>430527</v>
      </c>
      <c r="B2038" s="4" t="s">
        <v>9067</v>
      </c>
      <c r="C2038" s="4"/>
    </row>
    <row r="2039" ht="25.5" customHeight="1" spans="1:3">
      <c r="A2039" s="4">
        <v>430528</v>
      </c>
      <c r="B2039" s="4" t="s">
        <v>9068</v>
      </c>
      <c r="C2039" s="4"/>
    </row>
    <row r="2040" ht="38.25" customHeight="1" spans="1:3">
      <c r="A2040" s="4">
        <v>430529</v>
      </c>
      <c r="B2040" s="4" t="s">
        <v>9069</v>
      </c>
      <c r="C2040" s="4"/>
    </row>
    <row r="2041" ht="25.5" customHeight="1" spans="1:3">
      <c r="A2041" s="4">
        <v>430581</v>
      </c>
      <c r="B2041" s="4" t="s">
        <v>9070</v>
      </c>
      <c r="C2041" s="4"/>
    </row>
    <row r="2042" spans="1:3">
      <c r="A2042" s="4">
        <v>430600</v>
      </c>
      <c r="B2042" s="4" t="s">
        <v>9071</v>
      </c>
      <c r="C2042" s="4"/>
    </row>
    <row r="2043" ht="25.5" customHeight="1" spans="1:3">
      <c r="A2043" s="4">
        <v>430601</v>
      </c>
      <c r="B2043" s="4" t="s">
        <v>9072</v>
      </c>
      <c r="C2043" s="4"/>
    </row>
    <row r="2044" ht="25.5" customHeight="1" spans="1:3">
      <c r="A2044" s="4">
        <v>430602</v>
      </c>
      <c r="B2044" s="4" t="s">
        <v>9073</v>
      </c>
      <c r="C2044" s="4"/>
    </row>
    <row r="2045" ht="25.5" customHeight="1" spans="1:3">
      <c r="A2045" s="4">
        <v>430603</v>
      </c>
      <c r="B2045" s="4" t="s">
        <v>9074</v>
      </c>
      <c r="C2045" s="4"/>
    </row>
    <row r="2046" ht="25.5" customHeight="1" spans="1:3">
      <c r="A2046" s="4">
        <v>430611</v>
      </c>
      <c r="B2046" s="4" t="s">
        <v>9075</v>
      </c>
      <c r="C2046" s="4"/>
    </row>
    <row r="2047" ht="25.5" customHeight="1" spans="1:3">
      <c r="A2047" s="4">
        <v>430621</v>
      </c>
      <c r="B2047" s="4" t="s">
        <v>9076</v>
      </c>
      <c r="C2047" s="4"/>
    </row>
    <row r="2048" ht="25.5" customHeight="1" spans="1:3">
      <c r="A2048" s="4">
        <v>430623</v>
      </c>
      <c r="B2048" s="4" t="s">
        <v>9077</v>
      </c>
      <c r="C2048" s="4"/>
    </row>
    <row r="2049" ht="25.5" customHeight="1" spans="1:3">
      <c r="A2049" s="4">
        <v>430624</v>
      </c>
      <c r="B2049" s="4" t="s">
        <v>9078</v>
      </c>
      <c r="C2049" s="4"/>
    </row>
    <row r="2050" ht="25.5" customHeight="1" spans="1:3">
      <c r="A2050" s="4">
        <v>430626</v>
      </c>
      <c r="B2050" s="4" t="s">
        <v>9079</v>
      </c>
      <c r="C2050" s="4"/>
    </row>
    <row r="2051" ht="25.5" customHeight="1" spans="1:3">
      <c r="A2051" s="4">
        <v>430681</v>
      </c>
      <c r="B2051" s="4" t="s">
        <v>9080</v>
      </c>
      <c r="C2051" s="4"/>
    </row>
    <row r="2052" ht="25.5" customHeight="1" spans="1:3">
      <c r="A2052" s="4">
        <v>430682</v>
      </c>
      <c r="B2052" s="4" t="s">
        <v>9081</v>
      </c>
      <c r="C2052" s="4"/>
    </row>
    <row r="2053" spans="1:3">
      <c r="A2053" s="4">
        <v>430700</v>
      </c>
      <c r="B2053" s="4" t="s">
        <v>9082</v>
      </c>
      <c r="C2053" s="4"/>
    </row>
    <row r="2054" ht="25.5" customHeight="1" spans="1:3">
      <c r="A2054" s="4">
        <v>430701</v>
      </c>
      <c r="B2054" s="4" t="s">
        <v>9083</v>
      </c>
      <c r="C2054" s="4"/>
    </row>
    <row r="2055" ht="25.5" customHeight="1" spans="1:3">
      <c r="A2055" s="4">
        <v>430702</v>
      </c>
      <c r="B2055" s="4" t="s">
        <v>9084</v>
      </c>
      <c r="C2055" s="4"/>
    </row>
    <row r="2056" ht="25.5" customHeight="1" spans="1:3">
      <c r="A2056" s="4">
        <v>430703</v>
      </c>
      <c r="B2056" s="4" t="s">
        <v>9085</v>
      </c>
      <c r="C2056" s="4"/>
    </row>
    <row r="2057" ht="25.5" customHeight="1" spans="1:3">
      <c r="A2057" s="4">
        <v>430721</v>
      </c>
      <c r="B2057" s="4" t="s">
        <v>9086</v>
      </c>
      <c r="C2057" s="4"/>
    </row>
    <row r="2058" ht="25.5" customHeight="1" spans="1:3">
      <c r="A2058" s="4">
        <v>430722</v>
      </c>
      <c r="B2058" s="4" t="s">
        <v>9087</v>
      </c>
      <c r="C2058" s="4"/>
    </row>
    <row r="2059" spans="1:3">
      <c r="A2059" s="4">
        <v>430723</v>
      </c>
      <c r="B2059" s="4" t="s">
        <v>9088</v>
      </c>
      <c r="C2059" s="4"/>
    </row>
    <row r="2060" ht="25.5" customHeight="1" spans="1:3">
      <c r="A2060" s="4">
        <v>430724</v>
      </c>
      <c r="B2060" s="4" t="s">
        <v>9089</v>
      </c>
      <c r="C2060" s="4"/>
    </row>
    <row r="2061" ht="25.5" customHeight="1" spans="1:3">
      <c r="A2061" s="4">
        <v>430725</v>
      </c>
      <c r="B2061" s="4" t="s">
        <v>9090</v>
      </c>
      <c r="C2061" s="4"/>
    </row>
    <row r="2062" ht="25.5" customHeight="1" spans="1:3">
      <c r="A2062" s="4">
        <v>430726</v>
      </c>
      <c r="B2062" s="4" t="s">
        <v>9091</v>
      </c>
      <c r="C2062" s="4"/>
    </row>
    <row r="2063" ht="25.5" customHeight="1" spans="1:3">
      <c r="A2063" s="4">
        <v>430781</v>
      </c>
      <c r="B2063" s="4" t="s">
        <v>9092</v>
      </c>
      <c r="C2063" s="4"/>
    </row>
    <row r="2064" ht="25.5" customHeight="1" spans="1:3">
      <c r="A2064" s="4">
        <v>430800</v>
      </c>
      <c r="B2064" s="4" t="s">
        <v>9093</v>
      </c>
      <c r="C2064" s="4"/>
    </row>
    <row r="2065" ht="25.5" customHeight="1" spans="1:3">
      <c r="A2065" s="4">
        <v>430801</v>
      </c>
      <c r="B2065" s="4" t="s">
        <v>9094</v>
      </c>
      <c r="C2065" s="4"/>
    </row>
    <row r="2066" ht="25.5" customHeight="1" spans="1:3">
      <c r="A2066" s="4">
        <v>430802</v>
      </c>
      <c r="B2066" s="4" t="s">
        <v>9095</v>
      </c>
      <c r="C2066" s="4"/>
    </row>
    <row r="2067" ht="25.5" customHeight="1" spans="1:3">
      <c r="A2067" s="4">
        <v>430811</v>
      </c>
      <c r="B2067" s="4" t="s">
        <v>9096</v>
      </c>
      <c r="C2067" s="4"/>
    </row>
    <row r="2068" ht="25.5" customHeight="1" spans="1:3">
      <c r="A2068" s="4">
        <v>430821</v>
      </c>
      <c r="B2068" s="4" t="s">
        <v>9097</v>
      </c>
      <c r="C2068" s="4"/>
    </row>
    <row r="2069" ht="25.5" customHeight="1" spans="1:3">
      <c r="A2069" s="4">
        <v>430822</v>
      </c>
      <c r="B2069" s="4" t="s">
        <v>9098</v>
      </c>
      <c r="C2069" s="4"/>
    </row>
    <row r="2070" spans="1:3">
      <c r="A2070" s="4">
        <v>430900</v>
      </c>
      <c r="B2070" s="4" t="s">
        <v>9099</v>
      </c>
      <c r="C2070" s="4"/>
    </row>
    <row r="2071" ht="25.5" customHeight="1" spans="1:3">
      <c r="A2071" s="4">
        <v>430901</v>
      </c>
      <c r="B2071" s="4" t="s">
        <v>9100</v>
      </c>
      <c r="C2071" s="4"/>
    </row>
    <row r="2072" ht="25.5" customHeight="1" spans="1:3">
      <c r="A2072" s="4">
        <v>430902</v>
      </c>
      <c r="B2072" s="4" t="s">
        <v>9101</v>
      </c>
      <c r="C2072" s="4"/>
    </row>
    <row r="2073" ht="25.5" customHeight="1" spans="1:3">
      <c r="A2073" s="4">
        <v>430903</v>
      </c>
      <c r="B2073" s="4" t="s">
        <v>9102</v>
      </c>
      <c r="C2073" s="4"/>
    </row>
    <row r="2074" spans="1:3">
      <c r="A2074" s="4">
        <v>430921</v>
      </c>
      <c r="B2074" s="4" t="s">
        <v>9103</v>
      </c>
      <c r="C2074" s="4"/>
    </row>
    <row r="2075" ht="25.5" customHeight="1" spans="1:3">
      <c r="A2075" s="4">
        <v>430922</v>
      </c>
      <c r="B2075" s="4" t="s">
        <v>9104</v>
      </c>
      <c r="C2075" s="4"/>
    </row>
    <row r="2076" ht="25.5" customHeight="1" spans="1:3">
      <c r="A2076" s="4">
        <v>430923</v>
      </c>
      <c r="B2076" s="4" t="s">
        <v>9105</v>
      </c>
      <c r="C2076" s="4"/>
    </row>
    <row r="2077" ht="25.5" customHeight="1" spans="1:3">
      <c r="A2077" s="4">
        <v>430981</v>
      </c>
      <c r="B2077" s="4" t="s">
        <v>9106</v>
      </c>
      <c r="C2077" s="4"/>
    </row>
    <row r="2078" spans="1:3">
      <c r="A2078" s="4">
        <v>431000</v>
      </c>
      <c r="B2078" s="4" t="s">
        <v>9107</v>
      </c>
      <c r="C2078" s="4"/>
    </row>
    <row r="2079" ht="25.5" customHeight="1" spans="1:3">
      <c r="A2079" s="4">
        <v>431001</v>
      </c>
      <c r="B2079" s="4" t="s">
        <v>9108</v>
      </c>
      <c r="C2079" s="4"/>
    </row>
    <row r="2080" ht="25.5" customHeight="1" spans="1:3">
      <c r="A2080" s="4">
        <v>431002</v>
      </c>
      <c r="B2080" s="4" t="s">
        <v>9109</v>
      </c>
      <c r="C2080" s="4"/>
    </row>
    <row r="2081" ht="25.5" customHeight="1" spans="1:3">
      <c r="A2081" s="4">
        <v>431003</v>
      </c>
      <c r="B2081" s="4" t="s">
        <v>9110</v>
      </c>
      <c r="C2081" s="4"/>
    </row>
    <row r="2082" ht="25.5" customHeight="1" spans="1:3">
      <c r="A2082" s="4">
        <v>431021</v>
      </c>
      <c r="B2082" s="4" t="s">
        <v>9111</v>
      </c>
      <c r="C2082" s="4"/>
    </row>
    <row r="2083" ht="25.5" customHeight="1" spans="1:3">
      <c r="A2083" s="4">
        <v>431022</v>
      </c>
      <c r="B2083" s="4" t="s">
        <v>9112</v>
      </c>
      <c r="C2083" s="4"/>
    </row>
    <row r="2084" ht="25.5" customHeight="1" spans="1:3">
      <c r="A2084" s="4">
        <v>431023</v>
      </c>
      <c r="B2084" s="4" t="s">
        <v>9113</v>
      </c>
      <c r="C2084" s="4"/>
    </row>
    <row r="2085" ht="25.5" customHeight="1" spans="1:3">
      <c r="A2085" s="4">
        <v>431024</v>
      </c>
      <c r="B2085" s="4" t="s">
        <v>9114</v>
      </c>
      <c r="C2085" s="4"/>
    </row>
    <row r="2086" ht="25.5" customHeight="1" spans="1:3">
      <c r="A2086" s="4">
        <v>431025</v>
      </c>
      <c r="B2086" s="4" t="s">
        <v>9115</v>
      </c>
      <c r="C2086" s="4"/>
    </row>
    <row r="2087" ht="25.5" customHeight="1" spans="1:3">
      <c r="A2087" s="4">
        <v>431026</v>
      </c>
      <c r="B2087" s="4" t="s">
        <v>9116</v>
      </c>
      <c r="C2087" s="4"/>
    </row>
    <row r="2088" ht="25.5" customHeight="1" spans="1:3">
      <c r="A2088" s="4">
        <v>431027</v>
      </c>
      <c r="B2088" s="4" t="s">
        <v>9117</v>
      </c>
      <c r="C2088" s="4"/>
    </row>
    <row r="2089" ht="25.5" customHeight="1" spans="1:3">
      <c r="A2089" s="4">
        <v>431028</v>
      </c>
      <c r="B2089" s="4" t="s">
        <v>9118</v>
      </c>
      <c r="C2089" s="4"/>
    </row>
    <row r="2090" ht="25.5" customHeight="1" spans="1:3">
      <c r="A2090" s="4">
        <v>431081</v>
      </c>
      <c r="B2090" s="4" t="s">
        <v>9119</v>
      </c>
      <c r="C2090" s="4"/>
    </row>
    <row r="2091" spans="1:3">
      <c r="A2091" s="4">
        <v>431100</v>
      </c>
      <c r="B2091" s="4" t="s">
        <v>9120</v>
      </c>
      <c r="C2091" s="4"/>
    </row>
    <row r="2092" ht="25.5" customHeight="1" spans="1:3">
      <c r="A2092" s="4">
        <v>431101</v>
      </c>
      <c r="B2092" s="4" t="s">
        <v>9121</v>
      </c>
      <c r="C2092" s="4"/>
    </row>
    <row r="2093" ht="25.5" customHeight="1" spans="1:3">
      <c r="A2093" s="4">
        <v>431102</v>
      </c>
      <c r="B2093" s="4" t="s">
        <v>9122</v>
      </c>
      <c r="C2093" s="4"/>
    </row>
    <row r="2094" ht="25.5" customHeight="1" spans="1:3">
      <c r="A2094" s="4">
        <v>431103</v>
      </c>
      <c r="B2094" s="4" t="s">
        <v>9123</v>
      </c>
      <c r="C2094" s="4"/>
    </row>
    <row r="2095" ht="25.5" customHeight="1" spans="1:3">
      <c r="A2095" s="4">
        <v>431121</v>
      </c>
      <c r="B2095" s="4" t="s">
        <v>9124</v>
      </c>
      <c r="C2095" s="4"/>
    </row>
    <row r="2096" ht="25.5" customHeight="1" spans="1:3">
      <c r="A2096" s="4">
        <v>431122</v>
      </c>
      <c r="B2096" s="4" t="s">
        <v>9125</v>
      </c>
      <c r="C2096" s="4"/>
    </row>
    <row r="2097" ht="25.5" customHeight="1" spans="1:3">
      <c r="A2097" s="4">
        <v>431123</v>
      </c>
      <c r="B2097" s="4" t="s">
        <v>9126</v>
      </c>
      <c r="C2097" s="4"/>
    </row>
    <row r="2098" spans="1:3">
      <c r="A2098" s="4">
        <v>431124</v>
      </c>
      <c r="B2098" s="4" t="s">
        <v>9127</v>
      </c>
      <c r="C2098" s="4"/>
    </row>
    <row r="2099" ht="25.5" customHeight="1" spans="1:3">
      <c r="A2099" s="4">
        <v>431125</v>
      </c>
      <c r="B2099" s="4" t="s">
        <v>9128</v>
      </c>
      <c r="C2099" s="4"/>
    </row>
    <row r="2100" ht="25.5" customHeight="1" spans="1:3">
      <c r="A2100" s="4">
        <v>431126</v>
      </c>
      <c r="B2100" s="4" t="s">
        <v>9129</v>
      </c>
      <c r="C2100" s="4"/>
    </row>
    <row r="2101" ht="25.5" customHeight="1" spans="1:3">
      <c r="A2101" s="4">
        <v>431127</v>
      </c>
      <c r="B2101" s="4" t="s">
        <v>9130</v>
      </c>
      <c r="C2101" s="4"/>
    </row>
    <row r="2102" ht="25.5" customHeight="1" spans="1:3">
      <c r="A2102" s="4">
        <v>431128</v>
      </c>
      <c r="B2102" s="4" t="s">
        <v>9131</v>
      </c>
      <c r="C2102" s="4"/>
    </row>
    <row r="2103" ht="38.25" customHeight="1" spans="1:3">
      <c r="A2103" s="4">
        <v>431129</v>
      </c>
      <c r="B2103" s="4" t="s">
        <v>9132</v>
      </c>
      <c r="C2103" s="4"/>
    </row>
    <row r="2104" spans="1:3">
      <c r="A2104" s="4">
        <v>431200</v>
      </c>
      <c r="B2104" s="4" t="s">
        <v>9133</v>
      </c>
      <c r="C2104" s="4"/>
    </row>
    <row r="2105" ht="25.5" customHeight="1" spans="1:3">
      <c r="A2105" s="4">
        <v>431201</v>
      </c>
      <c r="B2105" s="4" t="s">
        <v>9134</v>
      </c>
      <c r="C2105" s="4"/>
    </row>
    <row r="2106" ht="25.5" customHeight="1" spans="1:3">
      <c r="A2106" s="4">
        <v>431202</v>
      </c>
      <c r="B2106" s="4" t="s">
        <v>9135</v>
      </c>
      <c r="C2106" s="4"/>
    </row>
    <row r="2107" ht="25.5" customHeight="1" spans="1:3">
      <c r="A2107" s="4">
        <v>431221</v>
      </c>
      <c r="B2107" s="4" t="s">
        <v>9136</v>
      </c>
      <c r="C2107" s="4"/>
    </row>
    <row r="2108" ht="25.5" customHeight="1" spans="1:3">
      <c r="A2108" s="4">
        <v>431222</v>
      </c>
      <c r="B2108" s="4" t="s">
        <v>9137</v>
      </c>
      <c r="C2108" s="4"/>
    </row>
    <row r="2109" ht="25.5" customHeight="1" spans="1:3">
      <c r="A2109" s="4">
        <v>431223</v>
      </c>
      <c r="B2109" s="4" t="s">
        <v>9138</v>
      </c>
      <c r="C2109" s="4"/>
    </row>
    <row r="2110" ht="25.5" customHeight="1" spans="1:3">
      <c r="A2110" s="4">
        <v>431224</v>
      </c>
      <c r="B2110" s="4" t="s">
        <v>9139</v>
      </c>
      <c r="C2110" s="4"/>
    </row>
    <row r="2111" ht="25.5" customHeight="1" spans="1:3">
      <c r="A2111" s="4">
        <v>431225</v>
      </c>
      <c r="B2111" s="4" t="s">
        <v>9140</v>
      </c>
      <c r="C2111" s="4"/>
    </row>
    <row r="2112" ht="38.25" customHeight="1" spans="1:3">
      <c r="A2112" s="4">
        <v>431226</v>
      </c>
      <c r="B2112" s="4" t="s">
        <v>9141</v>
      </c>
      <c r="C2112" s="4"/>
    </row>
    <row r="2113" ht="38.25" customHeight="1" spans="1:3">
      <c r="A2113" s="4">
        <v>431227</v>
      </c>
      <c r="B2113" s="4" t="s">
        <v>9142</v>
      </c>
      <c r="C2113" s="4"/>
    </row>
    <row r="2114" ht="38.25" customHeight="1" spans="1:3">
      <c r="A2114" s="4">
        <v>431228</v>
      </c>
      <c r="B2114" s="4" t="s">
        <v>9143</v>
      </c>
      <c r="C2114" s="4"/>
    </row>
    <row r="2115" ht="38.25" customHeight="1" spans="1:3">
      <c r="A2115" s="4">
        <v>431229</v>
      </c>
      <c r="B2115" s="4" t="s">
        <v>9144</v>
      </c>
      <c r="C2115" s="4"/>
    </row>
    <row r="2116" ht="38.25" customHeight="1" spans="1:3">
      <c r="A2116" s="4">
        <v>431230</v>
      </c>
      <c r="B2116" s="4" t="s">
        <v>9145</v>
      </c>
      <c r="C2116" s="4"/>
    </row>
    <row r="2117" ht="25.5" customHeight="1" spans="1:3">
      <c r="A2117" s="4">
        <v>431281</v>
      </c>
      <c r="B2117" s="4" t="s">
        <v>9146</v>
      </c>
      <c r="C2117" s="4"/>
    </row>
    <row r="2118" spans="1:3">
      <c r="A2118" s="4">
        <v>431300</v>
      </c>
      <c r="B2118" s="4" t="s">
        <v>9147</v>
      </c>
      <c r="C2118" s="4"/>
    </row>
    <row r="2119" ht="25.5" customHeight="1" spans="1:3">
      <c r="A2119" s="4">
        <v>431301</v>
      </c>
      <c r="B2119" s="4" t="s">
        <v>9148</v>
      </c>
      <c r="C2119" s="4"/>
    </row>
    <row r="2120" ht="25.5" customHeight="1" spans="1:3">
      <c r="A2120" s="4">
        <v>431302</v>
      </c>
      <c r="B2120" s="4" t="s">
        <v>9149</v>
      </c>
      <c r="C2120" s="4"/>
    </row>
    <row r="2121" ht="25.5" customHeight="1" spans="1:3">
      <c r="A2121" s="4">
        <v>431321</v>
      </c>
      <c r="B2121" s="4" t="s">
        <v>9150</v>
      </c>
      <c r="C2121" s="4"/>
    </row>
    <row r="2122" ht="25.5" customHeight="1" spans="1:3">
      <c r="A2122" s="4">
        <v>431322</v>
      </c>
      <c r="B2122" s="4" t="s">
        <v>9151</v>
      </c>
      <c r="C2122" s="4"/>
    </row>
    <row r="2123" ht="25.5" customHeight="1" spans="1:3">
      <c r="A2123" s="4">
        <v>431381</v>
      </c>
      <c r="B2123" s="4" t="s">
        <v>9152</v>
      </c>
      <c r="C2123" s="4"/>
    </row>
    <row r="2124" ht="25.5" customHeight="1" spans="1:3">
      <c r="A2124" s="4">
        <v>431382</v>
      </c>
      <c r="B2124" s="4" t="s">
        <v>9153</v>
      </c>
      <c r="C2124" s="4"/>
    </row>
    <row r="2125" ht="38.25" customHeight="1" spans="1:3">
      <c r="A2125" s="4">
        <v>433100</v>
      </c>
      <c r="B2125" s="4" t="s">
        <v>9154</v>
      </c>
      <c r="C2125" s="4"/>
    </row>
    <row r="2126" ht="25.5" customHeight="1" spans="1:3">
      <c r="A2126" s="4">
        <v>433101</v>
      </c>
      <c r="B2126" s="4" t="s">
        <v>9155</v>
      </c>
      <c r="C2126" s="4"/>
    </row>
    <row r="2127" ht="25.5" customHeight="1" spans="1:3">
      <c r="A2127" s="4">
        <v>433122</v>
      </c>
      <c r="B2127" s="4" t="s">
        <v>9156</v>
      </c>
      <c r="C2127" s="4"/>
    </row>
    <row r="2128" ht="25.5" customHeight="1" spans="1:3">
      <c r="A2128" s="4">
        <v>433123</v>
      </c>
      <c r="B2128" s="4" t="s">
        <v>9157</v>
      </c>
      <c r="C2128" s="4"/>
    </row>
    <row r="2129" ht="25.5" customHeight="1" spans="1:3">
      <c r="A2129" s="4">
        <v>433124</v>
      </c>
      <c r="B2129" s="4" t="s">
        <v>9158</v>
      </c>
      <c r="C2129" s="4"/>
    </row>
    <row r="2130" ht="25.5" customHeight="1" spans="1:3">
      <c r="A2130" s="4">
        <v>433125</v>
      </c>
      <c r="B2130" s="4" t="s">
        <v>9159</v>
      </c>
      <c r="C2130" s="4"/>
    </row>
    <row r="2131" ht="25.5" customHeight="1" spans="1:3">
      <c r="A2131" s="4">
        <v>433126</v>
      </c>
      <c r="B2131" s="4" t="s">
        <v>9160</v>
      </c>
      <c r="C2131" s="4"/>
    </row>
    <row r="2132" ht="25.5" customHeight="1" spans="1:3">
      <c r="A2132" s="4">
        <v>433127</v>
      </c>
      <c r="B2132" s="4" t="s">
        <v>9161</v>
      </c>
      <c r="C2132" s="4"/>
    </row>
    <row r="2133" ht="25.5" customHeight="1" spans="1:3">
      <c r="A2133" s="4">
        <v>433130</v>
      </c>
      <c r="B2133" s="4" t="s">
        <v>9162</v>
      </c>
      <c r="C2133" s="4"/>
    </row>
    <row r="2134" spans="1:3">
      <c r="A2134" s="4">
        <v>440000</v>
      </c>
      <c r="B2134" s="4" t="s">
        <v>9163</v>
      </c>
      <c r="C2134" s="4"/>
    </row>
    <row r="2135" spans="1:3">
      <c r="A2135" s="4">
        <v>440100</v>
      </c>
      <c r="B2135" s="4" t="s">
        <v>9164</v>
      </c>
      <c r="C2135" s="4"/>
    </row>
    <row r="2136" ht="25.5" customHeight="1" spans="1:3">
      <c r="A2136" s="4">
        <v>440101</v>
      </c>
      <c r="B2136" s="4" t="s">
        <v>9165</v>
      </c>
      <c r="C2136" s="4"/>
    </row>
    <row r="2137" ht="25.5" customHeight="1" spans="1:3">
      <c r="A2137" s="4">
        <v>440103</v>
      </c>
      <c r="B2137" s="4" t="s">
        <v>9166</v>
      </c>
      <c r="C2137" s="4"/>
    </row>
    <row r="2138" ht="25.5" customHeight="1" spans="1:3">
      <c r="A2138" s="4">
        <v>440104</v>
      </c>
      <c r="B2138" s="4" t="s">
        <v>9167</v>
      </c>
      <c r="C2138" s="4"/>
    </row>
    <row r="2139" ht="25.5" customHeight="1" spans="1:3">
      <c r="A2139" s="4">
        <v>440105</v>
      </c>
      <c r="B2139" s="4" t="s">
        <v>9168</v>
      </c>
      <c r="C2139" s="4"/>
    </row>
    <row r="2140" ht="25.5" customHeight="1" spans="1:3">
      <c r="A2140" s="4">
        <v>440106</v>
      </c>
      <c r="B2140" s="4" t="s">
        <v>9169</v>
      </c>
      <c r="C2140" s="4"/>
    </row>
    <row r="2141" ht="25.5" customHeight="1" spans="1:3">
      <c r="A2141" s="4">
        <v>440111</v>
      </c>
      <c r="B2141" s="4" t="s">
        <v>9170</v>
      </c>
      <c r="C2141" s="4"/>
    </row>
    <row r="2142" ht="25.5" customHeight="1" spans="1:3">
      <c r="A2142" s="4">
        <v>440112</v>
      </c>
      <c r="B2142" s="4" t="s">
        <v>9171</v>
      </c>
      <c r="C2142" s="4"/>
    </row>
    <row r="2143" ht="25.5" customHeight="1" spans="1:3">
      <c r="A2143" s="4">
        <v>440113</v>
      </c>
      <c r="B2143" s="4" t="s">
        <v>9172</v>
      </c>
      <c r="C2143" s="4"/>
    </row>
    <row r="2144" ht="25.5" customHeight="1" spans="1:3">
      <c r="A2144" s="4">
        <v>440114</v>
      </c>
      <c r="B2144" s="4" t="s">
        <v>9173</v>
      </c>
      <c r="C2144" s="4"/>
    </row>
    <row r="2145" ht="25.5" customHeight="1" spans="1:3">
      <c r="A2145" s="4">
        <v>440115</v>
      </c>
      <c r="B2145" s="4" t="s">
        <v>9174</v>
      </c>
      <c r="C2145" s="4"/>
    </row>
    <row r="2146" ht="25.5" customHeight="1" spans="1:3">
      <c r="A2146" s="4">
        <v>440116</v>
      </c>
      <c r="B2146" s="4" t="s">
        <v>9175</v>
      </c>
      <c r="C2146" s="4"/>
    </row>
    <row r="2147" ht="25.5" customHeight="1" spans="1:3">
      <c r="A2147" s="4">
        <v>440117</v>
      </c>
      <c r="B2147" s="4" t="s">
        <v>9176</v>
      </c>
      <c r="C2147" s="4"/>
    </row>
    <row r="2148" ht="25.5" customHeight="1" spans="1:3">
      <c r="A2148" s="4">
        <v>440118</v>
      </c>
      <c r="B2148" s="4" t="s">
        <v>9177</v>
      </c>
      <c r="C2148" s="4"/>
    </row>
    <row r="2149" spans="1:3">
      <c r="A2149" s="4">
        <v>440200</v>
      </c>
      <c r="B2149" s="4" t="s">
        <v>9178</v>
      </c>
      <c r="C2149" s="4"/>
    </row>
    <row r="2150" ht="25.5" customHeight="1" spans="1:3">
      <c r="A2150" s="4">
        <v>440201</v>
      </c>
      <c r="B2150" s="4" t="s">
        <v>9179</v>
      </c>
      <c r="C2150" s="4"/>
    </row>
    <row r="2151" ht="25.5" customHeight="1" spans="1:3">
      <c r="A2151" s="4">
        <v>440203</v>
      </c>
      <c r="B2151" s="4" t="s">
        <v>9180</v>
      </c>
      <c r="C2151" s="4"/>
    </row>
    <row r="2152" ht="25.5" customHeight="1" spans="1:3">
      <c r="A2152" s="4">
        <v>440204</v>
      </c>
      <c r="B2152" s="4" t="s">
        <v>9181</v>
      </c>
      <c r="C2152" s="4"/>
    </row>
    <row r="2153" ht="25.5" customHeight="1" spans="1:3">
      <c r="A2153" s="4">
        <v>440205</v>
      </c>
      <c r="B2153" s="4" t="s">
        <v>9182</v>
      </c>
      <c r="C2153" s="4"/>
    </row>
    <row r="2154" ht="25.5" customHeight="1" spans="1:3">
      <c r="A2154" s="4">
        <v>440222</v>
      </c>
      <c r="B2154" s="4" t="s">
        <v>9183</v>
      </c>
      <c r="C2154" s="4"/>
    </row>
    <row r="2155" ht="25.5" customHeight="1" spans="1:3">
      <c r="A2155" s="4">
        <v>440224</v>
      </c>
      <c r="B2155" s="4" t="s">
        <v>9184</v>
      </c>
      <c r="C2155" s="4"/>
    </row>
    <row r="2156" ht="25.5" customHeight="1" spans="1:3">
      <c r="A2156" s="4">
        <v>440229</v>
      </c>
      <c r="B2156" s="4" t="s">
        <v>9185</v>
      </c>
      <c r="C2156" s="4"/>
    </row>
    <row r="2157" ht="38.25" customHeight="1" spans="1:3">
      <c r="A2157" s="4">
        <v>440232</v>
      </c>
      <c r="B2157" s="4" t="s">
        <v>9186</v>
      </c>
      <c r="C2157" s="4"/>
    </row>
    <row r="2158" ht="25.5" customHeight="1" spans="1:3">
      <c r="A2158" s="4">
        <v>440233</v>
      </c>
      <c r="B2158" s="4" t="s">
        <v>9187</v>
      </c>
      <c r="C2158" s="4"/>
    </row>
    <row r="2159" ht="25.5" customHeight="1" spans="1:3">
      <c r="A2159" s="4">
        <v>440281</v>
      </c>
      <c r="B2159" s="4" t="s">
        <v>9188</v>
      </c>
      <c r="C2159" s="4"/>
    </row>
    <row r="2160" ht="25.5" customHeight="1" spans="1:3">
      <c r="A2160" s="4">
        <v>440282</v>
      </c>
      <c r="B2160" s="4" t="s">
        <v>9189</v>
      </c>
      <c r="C2160" s="4"/>
    </row>
    <row r="2161" spans="1:3">
      <c r="A2161" s="4">
        <v>440300</v>
      </c>
      <c r="B2161" s="4" t="s">
        <v>9190</v>
      </c>
      <c r="C2161" s="4"/>
    </row>
    <row r="2162" ht="25.5" customHeight="1" spans="1:3">
      <c r="A2162" s="4">
        <v>440301</v>
      </c>
      <c r="B2162" s="4" t="s">
        <v>9191</v>
      </c>
      <c r="C2162" s="4"/>
    </row>
    <row r="2163" ht="25.5" customHeight="1" spans="1:3">
      <c r="A2163" s="4">
        <v>440303</v>
      </c>
      <c r="B2163" s="4" t="s">
        <v>9192</v>
      </c>
      <c r="C2163" s="4"/>
    </row>
    <row r="2164" ht="25.5" customHeight="1" spans="1:3">
      <c r="A2164" s="4">
        <v>440304</v>
      </c>
      <c r="B2164" s="4" t="s">
        <v>9193</v>
      </c>
      <c r="C2164" s="4"/>
    </row>
    <row r="2165" ht="25.5" customHeight="1" spans="1:3">
      <c r="A2165" s="4">
        <v>440305</v>
      </c>
      <c r="B2165" s="4" t="s">
        <v>9194</v>
      </c>
      <c r="C2165" s="4"/>
    </row>
    <row r="2166" ht="25.5" customHeight="1" spans="1:3">
      <c r="A2166" s="4">
        <v>440306</v>
      </c>
      <c r="B2166" s="4" t="s">
        <v>9195</v>
      </c>
      <c r="C2166" s="4"/>
    </row>
    <row r="2167" ht="25.5" customHeight="1" spans="1:3">
      <c r="A2167" s="4">
        <v>440307</v>
      </c>
      <c r="B2167" s="4" t="s">
        <v>9196</v>
      </c>
      <c r="C2167" s="4"/>
    </row>
    <row r="2168" ht="25.5" customHeight="1" spans="1:3">
      <c r="A2168" s="4">
        <v>440308</v>
      </c>
      <c r="B2168" s="4" t="s">
        <v>9197</v>
      </c>
      <c r="C2168" s="4"/>
    </row>
    <row r="2169" spans="1:3">
      <c r="A2169" s="4">
        <v>440400</v>
      </c>
      <c r="B2169" s="4" t="s">
        <v>9198</v>
      </c>
      <c r="C2169" s="4"/>
    </row>
    <row r="2170" ht="25.5" customHeight="1" spans="1:3">
      <c r="A2170" s="4">
        <v>440401</v>
      </c>
      <c r="B2170" s="4" t="s">
        <v>9199</v>
      </c>
      <c r="C2170" s="4"/>
    </row>
    <row r="2171" ht="25.5" customHeight="1" spans="1:3">
      <c r="A2171" s="4">
        <v>440402</v>
      </c>
      <c r="B2171" s="4" t="s">
        <v>9200</v>
      </c>
      <c r="C2171" s="4"/>
    </row>
    <row r="2172" ht="25.5" customHeight="1" spans="1:3">
      <c r="A2172" s="4">
        <v>440403</v>
      </c>
      <c r="B2172" s="4" t="s">
        <v>9201</v>
      </c>
      <c r="C2172" s="4"/>
    </row>
    <row r="2173" ht="25.5" customHeight="1" spans="1:3">
      <c r="A2173" s="4">
        <v>440404</v>
      </c>
      <c r="B2173" s="4" t="s">
        <v>9202</v>
      </c>
      <c r="C2173" s="4"/>
    </row>
    <row r="2174" spans="1:3">
      <c r="A2174" s="4">
        <v>440500</v>
      </c>
      <c r="B2174" s="4" t="s">
        <v>9203</v>
      </c>
      <c r="C2174" s="4"/>
    </row>
    <row r="2175" ht="25.5" customHeight="1" spans="1:3">
      <c r="A2175" s="4">
        <v>440501</v>
      </c>
      <c r="B2175" s="4" t="s">
        <v>9204</v>
      </c>
      <c r="C2175" s="4"/>
    </row>
    <row r="2176" ht="25.5" customHeight="1" spans="1:3">
      <c r="A2176" s="4">
        <v>440507</v>
      </c>
      <c r="B2176" s="4" t="s">
        <v>9205</v>
      </c>
      <c r="C2176" s="4"/>
    </row>
    <row r="2177" ht="25.5" customHeight="1" spans="1:3">
      <c r="A2177" s="4">
        <v>440511</v>
      </c>
      <c r="B2177" s="4" t="s">
        <v>9206</v>
      </c>
      <c r="C2177" s="4"/>
    </row>
    <row r="2178" ht="25.5" customHeight="1" spans="1:3">
      <c r="A2178" s="4">
        <v>440512</v>
      </c>
      <c r="B2178" s="4" t="s">
        <v>9207</v>
      </c>
      <c r="C2178" s="4"/>
    </row>
    <row r="2179" ht="25.5" customHeight="1" spans="1:3">
      <c r="A2179" s="4">
        <v>440513</v>
      </c>
      <c r="B2179" s="4" t="s">
        <v>9208</v>
      </c>
      <c r="C2179" s="4"/>
    </row>
    <row r="2180" ht="25.5" customHeight="1" spans="1:3">
      <c r="A2180" s="4">
        <v>440514</v>
      </c>
      <c r="B2180" s="4" t="s">
        <v>9209</v>
      </c>
      <c r="C2180" s="4"/>
    </row>
    <row r="2181" ht="25.5" customHeight="1" spans="1:3">
      <c r="A2181" s="4">
        <v>440515</v>
      </c>
      <c r="B2181" s="4" t="s">
        <v>9210</v>
      </c>
      <c r="C2181" s="4"/>
    </row>
    <row r="2182" ht="25.5" customHeight="1" spans="1:3">
      <c r="A2182" s="4">
        <v>440523</v>
      </c>
      <c r="B2182" s="4" t="s">
        <v>9211</v>
      </c>
      <c r="C2182" s="4"/>
    </row>
    <row r="2183" spans="1:3">
      <c r="A2183" s="4">
        <v>440600</v>
      </c>
      <c r="B2183" s="4" t="s">
        <v>9212</v>
      </c>
      <c r="C2183" s="4"/>
    </row>
    <row r="2184" ht="25.5" customHeight="1" spans="1:3">
      <c r="A2184" s="4">
        <v>440601</v>
      </c>
      <c r="B2184" s="4" t="s">
        <v>9213</v>
      </c>
      <c r="C2184" s="4"/>
    </row>
    <row r="2185" ht="25.5" customHeight="1" spans="1:3">
      <c r="A2185" s="4">
        <v>440604</v>
      </c>
      <c r="B2185" s="4" t="s">
        <v>9214</v>
      </c>
      <c r="C2185" s="4"/>
    </row>
    <row r="2186" ht="25.5" customHeight="1" spans="1:3">
      <c r="A2186" s="4">
        <v>440605</v>
      </c>
      <c r="B2186" s="4" t="s">
        <v>9215</v>
      </c>
      <c r="C2186" s="4"/>
    </row>
    <row r="2187" ht="25.5" customHeight="1" spans="1:3">
      <c r="A2187" s="4">
        <v>440606</v>
      </c>
      <c r="B2187" s="4" t="s">
        <v>9216</v>
      </c>
      <c r="C2187" s="4"/>
    </row>
    <row r="2188" ht="25.5" customHeight="1" spans="1:3">
      <c r="A2188" s="4">
        <v>440607</v>
      </c>
      <c r="B2188" s="4" t="s">
        <v>9217</v>
      </c>
      <c r="C2188" s="4"/>
    </row>
    <row r="2189" ht="25.5" customHeight="1" spans="1:3">
      <c r="A2189" s="4">
        <v>440608</v>
      </c>
      <c r="B2189" s="4" t="s">
        <v>9218</v>
      </c>
      <c r="C2189" s="4"/>
    </row>
    <row r="2190" spans="1:3">
      <c r="A2190" s="4">
        <v>440700</v>
      </c>
      <c r="B2190" s="4" t="s">
        <v>9219</v>
      </c>
      <c r="C2190" s="4"/>
    </row>
    <row r="2191" ht="25.5" customHeight="1" spans="1:3">
      <c r="A2191" s="4">
        <v>440701</v>
      </c>
      <c r="B2191" s="4" t="s">
        <v>9220</v>
      </c>
      <c r="C2191" s="4"/>
    </row>
    <row r="2192" ht="25.5" customHeight="1" spans="1:3">
      <c r="A2192" s="4">
        <v>440703</v>
      </c>
      <c r="B2192" s="4" t="s">
        <v>9221</v>
      </c>
      <c r="C2192" s="4"/>
    </row>
    <row r="2193" ht="25.5" customHeight="1" spans="1:3">
      <c r="A2193" s="4">
        <v>440704</v>
      </c>
      <c r="B2193" s="4" t="s">
        <v>9222</v>
      </c>
      <c r="C2193" s="4"/>
    </row>
    <row r="2194" ht="25.5" customHeight="1" spans="1:3">
      <c r="A2194" s="4">
        <v>440705</v>
      </c>
      <c r="B2194" s="4" t="s">
        <v>9223</v>
      </c>
      <c r="C2194" s="4"/>
    </row>
    <row r="2195" ht="25.5" customHeight="1" spans="1:3">
      <c r="A2195" s="4">
        <v>440781</v>
      </c>
      <c r="B2195" s="4" t="s">
        <v>9224</v>
      </c>
      <c r="C2195" s="4"/>
    </row>
    <row r="2196" ht="25.5" customHeight="1" spans="1:3">
      <c r="A2196" s="4">
        <v>440783</v>
      </c>
      <c r="B2196" s="4" t="s">
        <v>9225</v>
      </c>
      <c r="C2196" s="4"/>
    </row>
    <row r="2197" ht="25.5" customHeight="1" spans="1:3">
      <c r="A2197" s="4">
        <v>440784</v>
      </c>
      <c r="B2197" s="4" t="s">
        <v>9226</v>
      </c>
      <c r="C2197" s="4"/>
    </row>
    <row r="2198" ht="25.5" customHeight="1" spans="1:3">
      <c r="A2198" s="4">
        <v>440785</v>
      </c>
      <c r="B2198" s="4" t="s">
        <v>9227</v>
      </c>
      <c r="C2198" s="4"/>
    </row>
    <row r="2199" spans="1:3">
      <c r="A2199" s="4">
        <v>440800</v>
      </c>
      <c r="B2199" s="4" t="s">
        <v>9228</v>
      </c>
      <c r="C2199" s="4"/>
    </row>
    <row r="2200" ht="25.5" customHeight="1" spans="1:3">
      <c r="A2200" s="4">
        <v>440801</v>
      </c>
      <c r="B2200" s="4" t="s">
        <v>9229</v>
      </c>
      <c r="C2200" s="4"/>
    </row>
    <row r="2201" ht="25.5" customHeight="1" spans="1:3">
      <c r="A2201" s="4">
        <v>440802</v>
      </c>
      <c r="B2201" s="4" t="s">
        <v>9230</v>
      </c>
      <c r="C2201" s="4"/>
    </row>
    <row r="2202" ht="25.5" customHeight="1" spans="1:3">
      <c r="A2202" s="4">
        <v>440803</v>
      </c>
      <c r="B2202" s="4" t="s">
        <v>9231</v>
      </c>
      <c r="C2202" s="4"/>
    </row>
    <row r="2203" ht="25.5" customHeight="1" spans="1:3">
      <c r="A2203" s="4">
        <v>440804</v>
      </c>
      <c r="B2203" s="4" t="s">
        <v>9232</v>
      </c>
      <c r="C2203" s="4"/>
    </row>
    <row r="2204" ht="25.5" customHeight="1" spans="1:3">
      <c r="A2204" s="4">
        <v>440811</v>
      </c>
      <c r="B2204" s="4" t="s">
        <v>9233</v>
      </c>
      <c r="C2204" s="4"/>
    </row>
    <row r="2205" ht="25.5" customHeight="1" spans="1:3">
      <c r="A2205" s="4">
        <v>440823</v>
      </c>
      <c r="B2205" s="4" t="s">
        <v>9234</v>
      </c>
      <c r="C2205" s="4"/>
    </row>
    <row r="2206" ht="25.5" customHeight="1" spans="1:3">
      <c r="A2206" s="4">
        <v>440825</v>
      </c>
      <c r="B2206" s="4" t="s">
        <v>9235</v>
      </c>
      <c r="C2206" s="4"/>
    </row>
    <row r="2207" ht="25.5" customHeight="1" spans="1:3">
      <c r="A2207" s="4">
        <v>440881</v>
      </c>
      <c r="B2207" s="4" t="s">
        <v>9236</v>
      </c>
      <c r="C2207" s="4"/>
    </row>
    <row r="2208" ht="25.5" customHeight="1" spans="1:3">
      <c r="A2208" s="4">
        <v>440882</v>
      </c>
      <c r="B2208" s="4" t="s">
        <v>9237</v>
      </c>
      <c r="C2208" s="4"/>
    </row>
    <row r="2209" ht="25.5" customHeight="1" spans="1:3">
      <c r="A2209" s="4">
        <v>440883</v>
      </c>
      <c r="B2209" s="4" t="s">
        <v>9238</v>
      </c>
      <c r="C2209" s="4"/>
    </row>
    <row r="2210" spans="1:3">
      <c r="A2210" s="4">
        <v>440900</v>
      </c>
      <c r="B2210" s="4" t="s">
        <v>9239</v>
      </c>
      <c r="C2210" s="4"/>
    </row>
    <row r="2211" ht="25.5" customHeight="1" spans="1:3">
      <c r="A2211" s="4">
        <v>440901</v>
      </c>
      <c r="B2211" s="4" t="s">
        <v>9240</v>
      </c>
      <c r="C2211" s="4"/>
    </row>
    <row r="2212" ht="25.5" customHeight="1" spans="1:3">
      <c r="A2212" s="4">
        <v>440902</v>
      </c>
      <c r="B2212" s="4" t="s">
        <v>9241</v>
      </c>
      <c r="C2212" s="4"/>
    </row>
    <row r="2213" ht="25.5" customHeight="1" spans="1:3">
      <c r="A2213" s="4">
        <v>440904</v>
      </c>
      <c r="B2213" s="4" t="s">
        <v>9242</v>
      </c>
      <c r="C2213" s="4"/>
    </row>
    <row r="2214" ht="25.5" customHeight="1" spans="1:3">
      <c r="A2214" s="4">
        <v>440981</v>
      </c>
      <c r="B2214" s="4" t="s">
        <v>9243</v>
      </c>
      <c r="C2214" s="4"/>
    </row>
    <row r="2215" ht="25.5" customHeight="1" spans="1:3">
      <c r="A2215" s="4">
        <v>440982</v>
      </c>
      <c r="B2215" s="4" t="s">
        <v>9244</v>
      </c>
      <c r="C2215" s="4"/>
    </row>
    <row r="2216" ht="25.5" customHeight="1" spans="1:3">
      <c r="A2216" s="4">
        <v>440983</v>
      </c>
      <c r="B2216" s="4" t="s">
        <v>9245</v>
      </c>
      <c r="C2216" s="4"/>
    </row>
    <row r="2217" spans="1:3">
      <c r="A2217" s="4">
        <v>441200</v>
      </c>
      <c r="B2217" s="4" t="s">
        <v>9246</v>
      </c>
      <c r="C2217" s="4"/>
    </row>
    <row r="2218" ht="25.5" customHeight="1" spans="1:3">
      <c r="A2218" s="4">
        <v>441201</v>
      </c>
      <c r="B2218" s="4" t="s">
        <v>9247</v>
      </c>
      <c r="C2218" s="4"/>
    </row>
    <row r="2219" ht="25.5" customHeight="1" spans="1:3">
      <c r="A2219" s="4">
        <v>441202</v>
      </c>
      <c r="B2219" s="4" t="s">
        <v>9248</v>
      </c>
      <c r="C2219" s="4"/>
    </row>
    <row r="2220" ht="25.5" customHeight="1" spans="1:3">
      <c r="A2220" s="4">
        <v>441203</v>
      </c>
      <c r="B2220" s="4" t="s">
        <v>9249</v>
      </c>
      <c r="C2220" s="4"/>
    </row>
    <row r="2221" ht="25.5" customHeight="1" spans="1:3">
      <c r="A2221" s="4">
        <v>441223</v>
      </c>
      <c r="B2221" s="4" t="s">
        <v>9250</v>
      </c>
      <c r="C2221" s="4"/>
    </row>
    <row r="2222" ht="25.5" customHeight="1" spans="1:3">
      <c r="A2222" s="4">
        <v>441224</v>
      </c>
      <c r="B2222" s="4" t="s">
        <v>9251</v>
      </c>
      <c r="C2222" s="4"/>
    </row>
    <row r="2223" ht="25.5" customHeight="1" spans="1:3">
      <c r="A2223" s="4">
        <v>441225</v>
      </c>
      <c r="B2223" s="4" t="s">
        <v>9252</v>
      </c>
      <c r="C2223" s="4"/>
    </row>
    <row r="2224" ht="25.5" customHeight="1" spans="1:3">
      <c r="A2224" s="4">
        <v>441226</v>
      </c>
      <c r="B2224" s="4" t="s">
        <v>9253</v>
      </c>
      <c r="C2224" s="4"/>
    </row>
    <row r="2225" ht="25.5" customHeight="1" spans="1:3">
      <c r="A2225" s="4">
        <v>441283</v>
      </c>
      <c r="B2225" s="4" t="s">
        <v>9254</v>
      </c>
      <c r="C2225" s="4"/>
    </row>
    <row r="2226" ht="25.5" customHeight="1" spans="1:3">
      <c r="A2226" s="4">
        <v>441284</v>
      </c>
      <c r="B2226" s="4" t="s">
        <v>9255</v>
      </c>
      <c r="C2226" s="4"/>
    </row>
    <row r="2227" spans="1:3">
      <c r="A2227" s="4">
        <v>441300</v>
      </c>
      <c r="B2227" s="4" t="s">
        <v>9256</v>
      </c>
      <c r="C2227" s="4"/>
    </row>
    <row r="2228" ht="25.5" customHeight="1" spans="1:3">
      <c r="A2228" s="4">
        <v>441301</v>
      </c>
      <c r="B2228" s="4" t="s">
        <v>9257</v>
      </c>
      <c r="C2228" s="4"/>
    </row>
    <row r="2229" ht="25.5" customHeight="1" spans="1:3">
      <c r="A2229" s="4">
        <v>441302</v>
      </c>
      <c r="B2229" s="4" t="s">
        <v>9258</v>
      </c>
      <c r="C2229" s="4"/>
    </row>
    <row r="2230" ht="25.5" customHeight="1" spans="1:3">
      <c r="A2230" s="4">
        <v>441303</v>
      </c>
      <c r="B2230" s="4" t="s">
        <v>9259</v>
      </c>
      <c r="C2230" s="4"/>
    </row>
    <row r="2231" ht="25.5" customHeight="1" spans="1:3">
      <c r="A2231" s="4">
        <v>441322</v>
      </c>
      <c r="B2231" s="4" t="s">
        <v>9260</v>
      </c>
      <c r="C2231" s="4"/>
    </row>
    <row r="2232" ht="25.5" customHeight="1" spans="1:3">
      <c r="A2232" s="4">
        <v>441323</v>
      </c>
      <c r="B2232" s="4" t="s">
        <v>9261</v>
      </c>
      <c r="C2232" s="4"/>
    </row>
    <row r="2233" ht="25.5" customHeight="1" spans="1:3">
      <c r="A2233" s="4">
        <v>441324</v>
      </c>
      <c r="B2233" s="4" t="s">
        <v>9262</v>
      </c>
      <c r="C2233" s="4"/>
    </row>
    <row r="2234" spans="1:3">
      <c r="A2234" s="4">
        <v>441400</v>
      </c>
      <c r="B2234" s="4" t="s">
        <v>9263</v>
      </c>
      <c r="C2234" s="4"/>
    </row>
    <row r="2235" ht="25.5" customHeight="1" spans="1:3">
      <c r="A2235" s="4">
        <v>441401</v>
      </c>
      <c r="B2235" s="4" t="s">
        <v>9264</v>
      </c>
      <c r="C2235" s="4"/>
    </row>
    <row r="2236" ht="25.5" customHeight="1" spans="1:3">
      <c r="A2236" s="4">
        <v>441402</v>
      </c>
      <c r="B2236" s="4" t="s">
        <v>9265</v>
      </c>
      <c r="C2236" s="4"/>
    </row>
    <row r="2237" ht="25.5" customHeight="1" spans="1:3">
      <c r="A2237" s="4">
        <v>441403</v>
      </c>
      <c r="B2237" s="4" t="s">
        <v>9266</v>
      </c>
      <c r="C2237" s="4"/>
    </row>
    <row r="2238" ht="25.5" customHeight="1" spans="1:3">
      <c r="A2238" s="4">
        <v>441422</v>
      </c>
      <c r="B2238" s="4" t="s">
        <v>9267</v>
      </c>
      <c r="C2238" s="4"/>
    </row>
    <row r="2239" ht="25.5" customHeight="1" spans="1:3">
      <c r="A2239" s="4">
        <v>441423</v>
      </c>
      <c r="B2239" s="4" t="s">
        <v>9268</v>
      </c>
      <c r="C2239" s="4"/>
    </row>
    <row r="2240" ht="25.5" customHeight="1" spans="1:3">
      <c r="A2240" s="4">
        <v>441424</v>
      </c>
      <c r="B2240" s="4" t="s">
        <v>9269</v>
      </c>
      <c r="C2240" s="4"/>
    </row>
    <row r="2241" ht="25.5" customHeight="1" spans="1:3">
      <c r="A2241" s="4">
        <v>441426</v>
      </c>
      <c r="B2241" s="4" t="s">
        <v>9270</v>
      </c>
      <c r="C2241" s="4"/>
    </row>
    <row r="2242" ht="25.5" customHeight="1" spans="1:3">
      <c r="A2242" s="4">
        <v>441427</v>
      </c>
      <c r="B2242" s="4" t="s">
        <v>9271</v>
      </c>
      <c r="C2242" s="4"/>
    </row>
    <row r="2243" ht="25.5" customHeight="1" spans="1:3">
      <c r="A2243" s="4">
        <v>441481</v>
      </c>
      <c r="B2243" s="4" t="s">
        <v>9272</v>
      </c>
      <c r="C2243" s="4"/>
    </row>
    <row r="2244" spans="1:3">
      <c r="A2244" s="4">
        <v>441500</v>
      </c>
      <c r="B2244" s="4" t="s">
        <v>9273</v>
      </c>
      <c r="C2244" s="4"/>
    </row>
    <row r="2245" ht="25.5" customHeight="1" spans="1:3">
      <c r="A2245" s="4">
        <v>441501</v>
      </c>
      <c r="B2245" s="4" t="s">
        <v>9274</v>
      </c>
      <c r="C2245" s="4"/>
    </row>
    <row r="2246" spans="1:3">
      <c r="A2246" s="4">
        <v>441502</v>
      </c>
      <c r="B2246" s="4" t="s">
        <v>9275</v>
      </c>
      <c r="C2246" s="4"/>
    </row>
    <row r="2247" ht="25.5" customHeight="1" spans="1:3">
      <c r="A2247" s="4">
        <v>441521</v>
      </c>
      <c r="B2247" s="4" t="s">
        <v>9276</v>
      </c>
      <c r="C2247" s="4"/>
    </row>
    <row r="2248" ht="25.5" customHeight="1" spans="1:3">
      <c r="A2248" s="4">
        <v>441523</v>
      </c>
      <c r="B2248" s="4" t="s">
        <v>9277</v>
      </c>
      <c r="C2248" s="4"/>
    </row>
    <row r="2249" ht="25.5" customHeight="1" spans="1:3">
      <c r="A2249" s="4">
        <v>441581</v>
      </c>
      <c r="B2249" s="4" t="s">
        <v>9278</v>
      </c>
      <c r="C2249" s="4"/>
    </row>
    <row r="2250" spans="1:3">
      <c r="A2250" s="4">
        <v>441600</v>
      </c>
      <c r="B2250" s="4" t="s">
        <v>9279</v>
      </c>
      <c r="C2250" s="4"/>
    </row>
    <row r="2251" ht="25.5" customHeight="1" spans="1:3">
      <c r="A2251" s="4">
        <v>441601</v>
      </c>
      <c r="B2251" s="4" t="s">
        <v>9280</v>
      </c>
      <c r="C2251" s="4"/>
    </row>
    <row r="2252" ht="25.5" customHeight="1" spans="1:3">
      <c r="A2252" s="4">
        <v>441602</v>
      </c>
      <c r="B2252" s="4" t="s">
        <v>9281</v>
      </c>
      <c r="C2252" s="4"/>
    </row>
    <row r="2253" ht="25.5" customHeight="1" spans="1:3">
      <c r="A2253" s="4">
        <v>441621</v>
      </c>
      <c r="B2253" s="4" t="s">
        <v>9282</v>
      </c>
      <c r="C2253" s="4"/>
    </row>
    <row r="2254" ht="25.5" customHeight="1" spans="1:3">
      <c r="A2254" s="4">
        <v>441622</v>
      </c>
      <c r="B2254" s="4" t="s">
        <v>9283</v>
      </c>
      <c r="C2254" s="4"/>
    </row>
    <row r="2255" ht="25.5" customHeight="1" spans="1:3">
      <c r="A2255" s="4">
        <v>441623</v>
      </c>
      <c r="B2255" s="4" t="s">
        <v>9284</v>
      </c>
      <c r="C2255" s="4"/>
    </row>
    <row r="2256" ht="25.5" customHeight="1" spans="1:3">
      <c r="A2256" s="4">
        <v>441624</v>
      </c>
      <c r="B2256" s="4" t="s">
        <v>9285</v>
      </c>
      <c r="C2256" s="4"/>
    </row>
    <row r="2257" ht="25.5" customHeight="1" spans="1:3">
      <c r="A2257" s="4">
        <v>441625</v>
      </c>
      <c r="B2257" s="4" t="s">
        <v>9286</v>
      </c>
      <c r="C2257" s="4"/>
    </row>
    <row r="2258" spans="1:3">
      <c r="A2258" s="4">
        <v>441700</v>
      </c>
      <c r="B2258" s="4" t="s">
        <v>9287</v>
      </c>
      <c r="C2258" s="4"/>
    </row>
    <row r="2259" ht="25.5" customHeight="1" spans="1:3">
      <c r="A2259" s="4">
        <v>441701</v>
      </c>
      <c r="B2259" s="4" t="s">
        <v>9288</v>
      </c>
      <c r="C2259" s="4"/>
    </row>
    <row r="2260" ht="25.5" customHeight="1" spans="1:3">
      <c r="A2260" s="4">
        <v>441702</v>
      </c>
      <c r="B2260" s="4" t="s">
        <v>9289</v>
      </c>
      <c r="C2260" s="4"/>
    </row>
    <row r="2261" ht="25.5" customHeight="1" spans="1:3">
      <c r="A2261" s="4">
        <v>441721</v>
      </c>
      <c r="B2261" s="4" t="s">
        <v>9290</v>
      </c>
      <c r="C2261" s="4"/>
    </row>
    <row r="2262" ht="25.5" customHeight="1" spans="1:3">
      <c r="A2262" s="4">
        <v>441723</v>
      </c>
      <c r="B2262" s="4" t="s">
        <v>9291</v>
      </c>
      <c r="C2262" s="4"/>
    </row>
    <row r="2263" ht="25.5" customHeight="1" spans="1:3">
      <c r="A2263" s="4">
        <v>441781</v>
      </c>
      <c r="B2263" s="4" t="s">
        <v>9292</v>
      </c>
      <c r="C2263" s="4"/>
    </row>
    <row r="2264" spans="1:3">
      <c r="A2264" s="4">
        <v>441800</v>
      </c>
      <c r="B2264" s="4" t="s">
        <v>9293</v>
      </c>
      <c r="C2264" s="4"/>
    </row>
    <row r="2265" ht="25.5" customHeight="1" spans="1:3">
      <c r="A2265" s="4">
        <v>441801</v>
      </c>
      <c r="B2265" s="4" t="s">
        <v>9294</v>
      </c>
      <c r="C2265" s="4"/>
    </row>
    <row r="2266" ht="25.5" customHeight="1" spans="1:3">
      <c r="A2266" s="4">
        <v>441802</v>
      </c>
      <c r="B2266" s="4" t="s">
        <v>9295</v>
      </c>
      <c r="C2266" s="4"/>
    </row>
    <row r="2267" ht="25.5" customHeight="1" spans="1:3">
      <c r="A2267" s="4">
        <v>441803</v>
      </c>
      <c r="B2267" s="4" t="s">
        <v>9296</v>
      </c>
      <c r="C2267" s="4"/>
    </row>
    <row r="2268" ht="25.5" customHeight="1" spans="1:3">
      <c r="A2268" s="4">
        <v>441821</v>
      </c>
      <c r="B2268" s="4" t="s">
        <v>9297</v>
      </c>
      <c r="C2268" s="4"/>
    </row>
    <row r="2269" ht="25.5" customHeight="1" spans="1:3">
      <c r="A2269" s="4">
        <v>441823</v>
      </c>
      <c r="B2269" s="4" t="s">
        <v>9298</v>
      </c>
      <c r="C2269" s="4"/>
    </row>
    <row r="2270" ht="38.25" customHeight="1" spans="1:3">
      <c r="A2270" s="4">
        <v>441825</v>
      </c>
      <c r="B2270" s="4" t="s">
        <v>9299</v>
      </c>
      <c r="C2270" s="4"/>
    </row>
    <row r="2271" ht="38.25" customHeight="1" spans="1:3">
      <c r="A2271" s="4">
        <v>441826</v>
      </c>
      <c r="B2271" s="4" t="s">
        <v>9300</v>
      </c>
      <c r="C2271" s="4"/>
    </row>
    <row r="2272" ht="25.5" customHeight="1" spans="1:3">
      <c r="A2272" s="4">
        <v>441881</v>
      </c>
      <c r="B2272" s="4" t="s">
        <v>9301</v>
      </c>
      <c r="C2272" s="4"/>
    </row>
    <row r="2273" ht="25.5" customHeight="1" spans="1:3">
      <c r="A2273" s="4">
        <v>441882</v>
      </c>
      <c r="B2273" s="4" t="s">
        <v>9302</v>
      </c>
      <c r="C2273" s="4"/>
    </row>
    <row r="2274" spans="1:3">
      <c r="A2274" s="4">
        <v>441900</v>
      </c>
      <c r="B2274" s="4" t="s">
        <v>9303</v>
      </c>
      <c r="C2274" s="4"/>
    </row>
    <row r="2275" spans="1:3">
      <c r="A2275" s="4">
        <v>442000</v>
      </c>
      <c r="B2275" s="4" t="s">
        <v>9304</v>
      </c>
      <c r="C2275" s="4"/>
    </row>
    <row r="2276" spans="1:3">
      <c r="A2276" s="4">
        <v>445100</v>
      </c>
      <c r="B2276" s="4" t="s">
        <v>9305</v>
      </c>
      <c r="C2276" s="4"/>
    </row>
    <row r="2277" ht="25.5" customHeight="1" spans="1:3">
      <c r="A2277" s="4">
        <v>445101</v>
      </c>
      <c r="B2277" s="4" t="s">
        <v>9306</v>
      </c>
      <c r="C2277" s="4"/>
    </row>
    <row r="2278" ht="25.5" customHeight="1" spans="1:3">
      <c r="A2278" s="4">
        <v>445102</v>
      </c>
      <c r="B2278" s="4" t="s">
        <v>9307</v>
      </c>
      <c r="C2278" s="4"/>
    </row>
    <row r="2279" ht="25.5" customHeight="1" spans="1:3">
      <c r="A2279" s="4">
        <v>445103</v>
      </c>
      <c r="B2279" s="4" t="s">
        <v>9308</v>
      </c>
      <c r="C2279" s="4"/>
    </row>
    <row r="2280" ht="25.5" customHeight="1" spans="1:3">
      <c r="A2280" s="4">
        <v>445122</v>
      </c>
      <c r="B2280" s="4" t="s">
        <v>9309</v>
      </c>
      <c r="C2280" s="4"/>
    </row>
    <row r="2281" spans="1:3">
      <c r="A2281" s="4">
        <v>445200</v>
      </c>
      <c r="B2281" s="4" t="s">
        <v>9310</v>
      </c>
      <c r="C2281" s="4"/>
    </row>
    <row r="2282" ht="25.5" customHeight="1" spans="1:3">
      <c r="A2282" s="4">
        <v>445201</v>
      </c>
      <c r="B2282" s="4" t="s">
        <v>9311</v>
      </c>
      <c r="C2282" s="4"/>
    </row>
    <row r="2283" ht="25.5" customHeight="1" spans="1:3">
      <c r="A2283" s="4">
        <v>445202</v>
      </c>
      <c r="B2283" s="4" t="s">
        <v>9312</v>
      </c>
      <c r="C2283" s="4"/>
    </row>
    <row r="2284" ht="25.5" customHeight="1" spans="1:3">
      <c r="A2284" s="4">
        <v>445203</v>
      </c>
      <c r="B2284" s="4" t="s">
        <v>9313</v>
      </c>
      <c r="C2284" s="4"/>
    </row>
    <row r="2285" ht="25.5" customHeight="1" spans="1:3">
      <c r="A2285" s="4">
        <v>445222</v>
      </c>
      <c r="B2285" s="4" t="s">
        <v>9314</v>
      </c>
      <c r="C2285" s="4"/>
    </row>
    <row r="2286" ht="25.5" customHeight="1" spans="1:3">
      <c r="A2286" s="4">
        <v>445224</v>
      </c>
      <c r="B2286" s="4" t="s">
        <v>9315</v>
      </c>
      <c r="C2286" s="4"/>
    </row>
    <row r="2287" ht="25.5" customHeight="1" spans="1:3">
      <c r="A2287" s="4">
        <v>445281</v>
      </c>
      <c r="B2287" s="4" t="s">
        <v>9316</v>
      </c>
      <c r="C2287" s="4"/>
    </row>
    <row r="2288" spans="1:3">
      <c r="A2288" s="4">
        <v>445300</v>
      </c>
      <c r="B2288" s="4" t="s">
        <v>9317</v>
      </c>
      <c r="C2288" s="4"/>
    </row>
    <row r="2289" ht="25.5" customHeight="1" spans="1:3">
      <c r="A2289" s="4">
        <v>445301</v>
      </c>
      <c r="B2289" s="4" t="s">
        <v>9318</v>
      </c>
      <c r="C2289" s="4"/>
    </row>
    <row r="2290" ht="25.5" customHeight="1" spans="1:3">
      <c r="A2290" s="4">
        <v>445302</v>
      </c>
      <c r="B2290" s="4" t="s">
        <v>9319</v>
      </c>
      <c r="C2290" s="4"/>
    </row>
    <row r="2291" ht="25.5" customHeight="1" spans="1:3">
      <c r="A2291" s="4">
        <v>445303</v>
      </c>
      <c r="B2291" s="4" t="s">
        <v>9320</v>
      </c>
      <c r="C2291" s="4"/>
    </row>
    <row r="2292" ht="25.5" customHeight="1" spans="1:3">
      <c r="A2292" s="4">
        <v>445321</v>
      </c>
      <c r="B2292" s="4" t="s">
        <v>9321</v>
      </c>
      <c r="C2292" s="4"/>
    </row>
    <row r="2293" ht="25.5" customHeight="1" spans="1:3">
      <c r="A2293" s="4">
        <v>445322</v>
      </c>
      <c r="B2293" s="4" t="s">
        <v>9322</v>
      </c>
      <c r="C2293" s="4"/>
    </row>
    <row r="2294" ht="25.5" customHeight="1" spans="1:3">
      <c r="A2294" s="4">
        <v>445381</v>
      </c>
      <c r="B2294" s="4" t="s">
        <v>9323</v>
      </c>
      <c r="C2294" s="4"/>
    </row>
    <row r="2295" ht="25.5" customHeight="1" spans="1:3">
      <c r="A2295" s="4">
        <v>450000</v>
      </c>
      <c r="B2295" s="4" t="s">
        <v>9324</v>
      </c>
      <c r="C2295" s="4"/>
    </row>
    <row r="2296" spans="1:3">
      <c r="A2296" s="4">
        <v>450100</v>
      </c>
      <c r="B2296" s="4" t="s">
        <v>9325</v>
      </c>
      <c r="C2296" s="4"/>
    </row>
    <row r="2297" ht="25.5" customHeight="1" spans="1:3">
      <c r="A2297" s="4">
        <v>450101</v>
      </c>
      <c r="B2297" s="4" t="s">
        <v>9326</v>
      </c>
      <c r="C2297" s="4"/>
    </row>
    <row r="2298" ht="25.5" customHeight="1" spans="1:3">
      <c r="A2298" s="4">
        <v>450102</v>
      </c>
      <c r="B2298" s="4" t="s">
        <v>9327</v>
      </c>
      <c r="C2298" s="4"/>
    </row>
    <row r="2299" ht="25.5" customHeight="1" spans="1:3">
      <c r="A2299" s="4">
        <v>450103</v>
      </c>
      <c r="B2299" s="4" t="s">
        <v>9328</v>
      </c>
      <c r="C2299" s="4"/>
    </row>
    <row r="2300" ht="25.5" customHeight="1" spans="1:3">
      <c r="A2300" s="4">
        <v>450105</v>
      </c>
      <c r="B2300" s="4" t="s">
        <v>9329</v>
      </c>
      <c r="C2300" s="4"/>
    </row>
    <row r="2301" ht="25.5" customHeight="1" spans="1:3">
      <c r="A2301" s="4">
        <v>450107</v>
      </c>
      <c r="B2301" s="4" t="s">
        <v>9330</v>
      </c>
      <c r="C2301" s="4"/>
    </row>
    <row r="2302" ht="25.5" customHeight="1" spans="1:3">
      <c r="A2302" s="4">
        <v>450108</v>
      </c>
      <c r="B2302" s="4" t="s">
        <v>9331</v>
      </c>
      <c r="C2302" s="4"/>
    </row>
    <row r="2303" ht="25.5" customHeight="1" spans="1:3">
      <c r="A2303" s="4">
        <v>450109</v>
      </c>
      <c r="B2303" s="4" t="s">
        <v>9332</v>
      </c>
      <c r="C2303" s="4"/>
    </row>
    <row r="2304" ht="25.5" customHeight="1" spans="1:3">
      <c r="A2304" s="4">
        <v>450122</v>
      </c>
      <c r="B2304" s="4" t="s">
        <v>9333</v>
      </c>
      <c r="C2304" s="4"/>
    </row>
    <row r="2305" ht="25.5" customHeight="1" spans="1:3">
      <c r="A2305" s="4">
        <v>450123</v>
      </c>
      <c r="B2305" s="4" t="s">
        <v>9334</v>
      </c>
      <c r="C2305" s="4"/>
    </row>
    <row r="2306" ht="25.5" customHeight="1" spans="1:3">
      <c r="A2306" s="4">
        <v>450124</v>
      </c>
      <c r="B2306" s="4" t="s">
        <v>9335</v>
      </c>
      <c r="C2306" s="4"/>
    </row>
    <row r="2307" ht="25.5" customHeight="1" spans="1:3">
      <c r="A2307" s="4">
        <v>450125</v>
      </c>
      <c r="B2307" s="4" t="s">
        <v>9336</v>
      </c>
      <c r="C2307" s="4"/>
    </row>
    <row r="2308" ht="25.5" customHeight="1" spans="1:3">
      <c r="A2308" s="4">
        <v>450126</v>
      </c>
      <c r="B2308" s="4" t="s">
        <v>9337</v>
      </c>
      <c r="C2308" s="4"/>
    </row>
    <row r="2309" spans="1:3">
      <c r="A2309" s="4">
        <v>450127</v>
      </c>
      <c r="B2309" s="4" t="s">
        <v>9338</v>
      </c>
      <c r="C2309" s="4"/>
    </row>
    <row r="2310" spans="1:3">
      <c r="A2310" s="4">
        <v>450200</v>
      </c>
      <c r="B2310" s="4" t="s">
        <v>9339</v>
      </c>
      <c r="C2310" s="4"/>
    </row>
    <row r="2311" ht="25.5" customHeight="1" spans="1:3">
      <c r="A2311" s="4">
        <v>450201</v>
      </c>
      <c r="B2311" s="4" t="s">
        <v>9340</v>
      </c>
      <c r="C2311" s="4"/>
    </row>
    <row r="2312" ht="25.5" customHeight="1" spans="1:3">
      <c r="A2312" s="4">
        <v>450202</v>
      </c>
      <c r="B2312" s="4" t="s">
        <v>9341</v>
      </c>
      <c r="C2312" s="4"/>
    </row>
    <row r="2313" ht="25.5" customHeight="1" spans="1:3">
      <c r="A2313" s="4">
        <v>450203</v>
      </c>
      <c r="B2313" s="4" t="s">
        <v>9342</v>
      </c>
      <c r="C2313" s="4"/>
    </row>
    <row r="2314" ht="25.5" customHeight="1" spans="1:3">
      <c r="A2314" s="4">
        <v>450204</v>
      </c>
      <c r="B2314" s="4" t="s">
        <v>9343</v>
      </c>
      <c r="C2314" s="4"/>
    </row>
    <row r="2315" ht="25.5" customHeight="1" spans="1:3">
      <c r="A2315" s="4">
        <v>450205</v>
      </c>
      <c r="B2315" s="4" t="s">
        <v>9344</v>
      </c>
      <c r="C2315" s="4"/>
    </row>
    <row r="2316" ht="25.5" customHeight="1" spans="1:3">
      <c r="A2316" s="4">
        <v>450221</v>
      </c>
      <c r="B2316" s="4" t="s">
        <v>9345</v>
      </c>
      <c r="C2316" s="4"/>
    </row>
    <row r="2317" ht="25.5" customHeight="1" spans="1:3">
      <c r="A2317" s="4">
        <v>450222</v>
      </c>
      <c r="B2317" s="4" t="s">
        <v>9346</v>
      </c>
      <c r="C2317" s="4"/>
    </row>
    <row r="2318" ht="25.5" customHeight="1" spans="1:3">
      <c r="A2318" s="4">
        <v>450223</v>
      </c>
      <c r="B2318" s="4" t="s">
        <v>9347</v>
      </c>
      <c r="C2318" s="4"/>
    </row>
    <row r="2319" ht="25.5" customHeight="1" spans="1:3">
      <c r="A2319" s="4">
        <v>450224</v>
      </c>
      <c r="B2319" s="4" t="s">
        <v>9348</v>
      </c>
      <c r="C2319" s="4"/>
    </row>
    <row r="2320" ht="38.25" customHeight="1" spans="1:3">
      <c r="A2320" s="4">
        <v>450225</v>
      </c>
      <c r="B2320" s="4" t="s">
        <v>9349</v>
      </c>
      <c r="C2320" s="4"/>
    </row>
    <row r="2321" ht="38.25" customHeight="1" spans="1:3">
      <c r="A2321" s="4">
        <v>450226</v>
      </c>
      <c r="B2321" s="4" t="s">
        <v>9350</v>
      </c>
      <c r="C2321" s="4"/>
    </row>
    <row r="2322" spans="1:3">
      <c r="A2322" s="4">
        <v>450300</v>
      </c>
      <c r="B2322" s="4" t="s">
        <v>9351</v>
      </c>
      <c r="C2322" s="4"/>
    </row>
    <row r="2323" ht="25.5" customHeight="1" spans="1:3">
      <c r="A2323" s="4">
        <v>450301</v>
      </c>
      <c r="B2323" s="4" t="s">
        <v>9352</v>
      </c>
      <c r="C2323" s="4"/>
    </row>
    <row r="2324" ht="25.5" customHeight="1" spans="1:3">
      <c r="A2324" s="4">
        <v>450302</v>
      </c>
      <c r="B2324" s="4" t="s">
        <v>9353</v>
      </c>
      <c r="C2324" s="4"/>
    </row>
    <row r="2325" ht="25.5" customHeight="1" spans="1:3">
      <c r="A2325" s="4">
        <v>450303</v>
      </c>
      <c r="B2325" s="4" t="s">
        <v>9354</v>
      </c>
      <c r="C2325" s="4"/>
    </row>
    <row r="2326" ht="25.5" customHeight="1" spans="1:3">
      <c r="A2326" s="4">
        <v>450304</v>
      </c>
      <c r="B2326" s="4" t="s">
        <v>9355</v>
      </c>
      <c r="C2326" s="4"/>
    </row>
    <row r="2327" ht="25.5" customHeight="1" spans="1:3">
      <c r="A2327" s="4">
        <v>450305</v>
      </c>
      <c r="B2327" s="4" t="s">
        <v>9356</v>
      </c>
      <c r="C2327" s="4"/>
    </row>
    <row r="2328" ht="25.5" customHeight="1" spans="1:3">
      <c r="A2328" s="4">
        <v>450311</v>
      </c>
      <c r="B2328" s="4" t="s">
        <v>9357</v>
      </c>
      <c r="C2328" s="4"/>
    </row>
    <row r="2329" ht="25.5" customHeight="1" spans="1:3">
      <c r="A2329" s="4">
        <v>450312</v>
      </c>
      <c r="B2329" s="4" t="s">
        <v>9358</v>
      </c>
      <c r="C2329" s="4"/>
    </row>
    <row r="2330" ht="25.5" customHeight="1" spans="1:3">
      <c r="A2330" s="4">
        <v>450321</v>
      </c>
      <c r="B2330" s="4" t="s">
        <v>9359</v>
      </c>
      <c r="C2330" s="4"/>
    </row>
    <row r="2331" ht="25.5" customHeight="1" spans="1:3">
      <c r="A2331" s="4">
        <v>450323</v>
      </c>
      <c r="B2331" s="4" t="s">
        <v>9360</v>
      </c>
      <c r="C2331" s="4"/>
    </row>
    <row r="2332" ht="25.5" customHeight="1" spans="1:3">
      <c r="A2332" s="4">
        <v>450324</v>
      </c>
      <c r="B2332" s="4" t="s">
        <v>9361</v>
      </c>
      <c r="C2332" s="4"/>
    </row>
    <row r="2333" ht="25.5" customHeight="1" spans="1:3">
      <c r="A2333" s="4">
        <v>450325</v>
      </c>
      <c r="B2333" s="4" t="s">
        <v>9362</v>
      </c>
      <c r="C2333" s="4"/>
    </row>
    <row r="2334" ht="25.5" customHeight="1" spans="1:3">
      <c r="A2334" s="4">
        <v>450326</v>
      </c>
      <c r="B2334" s="4" t="s">
        <v>9363</v>
      </c>
      <c r="C2334" s="4"/>
    </row>
    <row r="2335" ht="25.5" customHeight="1" spans="1:3">
      <c r="A2335" s="4">
        <v>450327</v>
      </c>
      <c r="B2335" s="4" t="s">
        <v>9364</v>
      </c>
      <c r="C2335" s="4"/>
    </row>
    <row r="2336" ht="38.25" customHeight="1" spans="1:3">
      <c r="A2336" s="4">
        <v>450328</v>
      </c>
      <c r="B2336" s="4" t="s">
        <v>9365</v>
      </c>
      <c r="C2336" s="4"/>
    </row>
    <row r="2337" ht="25.5" customHeight="1" spans="1:3">
      <c r="A2337" s="4">
        <v>450329</v>
      </c>
      <c r="B2337" s="4" t="s">
        <v>9366</v>
      </c>
      <c r="C2337" s="4"/>
    </row>
    <row r="2338" ht="25.5" customHeight="1" spans="1:3">
      <c r="A2338" s="4">
        <v>450330</v>
      </c>
      <c r="B2338" s="4" t="s">
        <v>9367</v>
      </c>
      <c r="C2338" s="4"/>
    </row>
    <row r="2339" ht="25.5" customHeight="1" spans="1:3">
      <c r="A2339" s="4">
        <v>450331</v>
      </c>
      <c r="B2339" s="4" t="s">
        <v>9368</v>
      </c>
      <c r="C2339" s="4"/>
    </row>
    <row r="2340" ht="38.25" customHeight="1" spans="1:3">
      <c r="A2340" s="4">
        <v>450332</v>
      </c>
      <c r="B2340" s="4" t="s">
        <v>9369</v>
      </c>
      <c r="C2340" s="4"/>
    </row>
    <row r="2341" spans="1:3">
      <c r="A2341" s="4">
        <v>450400</v>
      </c>
      <c r="B2341" s="4" t="s">
        <v>9370</v>
      </c>
      <c r="C2341" s="4"/>
    </row>
    <row r="2342" ht="25.5" customHeight="1" spans="1:3">
      <c r="A2342" s="4">
        <v>450401</v>
      </c>
      <c r="B2342" s="4" t="s">
        <v>9371</v>
      </c>
      <c r="C2342" s="4"/>
    </row>
    <row r="2343" ht="25.5" customHeight="1" spans="1:3">
      <c r="A2343" s="4">
        <v>450403</v>
      </c>
      <c r="B2343" s="4" t="s">
        <v>9372</v>
      </c>
      <c r="C2343" s="4"/>
    </row>
    <row r="2344" ht="25.5" customHeight="1" spans="1:3">
      <c r="A2344" s="4">
        <v>450405</v>
      </c>
      <c r="B2344" s="4" t="s">
        <v>9373</v>
      </c>
      <c r="C2344" s="4"/>
    </row>
    <row r="2345" ht="25.5" customHeight="1" spans="1:3">
      <c r="A2345" s="4">
        <v>450406</v>
      </c>
      <c r="B2345" s="4" t="s">
        <v>9374</v>
      </c>
      <c r="C2345" s="4"/>
    </row>
    <row r="2346" ht="25.5" customHeight="1" spans="1:3">
      <c r="A2346" s="4">
        <v>450421</v>
      </c>
      <c r="B2346" s="4" t="s">
        <v>9375</v>
      </c>
      <c r="C2346" s="4"/>
    </row>
    <row r="2347" spans="1:3">
      <c r="A2347" s="4">
        <v>450422</v>
      </c>
      <c r="B2347" s="4" t="s">
        <v>9376</v>
      </c>
      <c r="C2347" s="4"/>
    </row>
    <row r="2348" ht="25.5" customHeight="1" spans="1:3">
      <c r="A2348" s="4">
        <v>450423</v>
      </c>
      <c r="B2348" s="4" t="s">
        <v>9377</v>
      </c>
      <c r="C2348" s="4"/>
    </row>
    <row r="2349" ht="25.5" customHeight="1" spans="1:3">
      <c r="A2349" s="4">
        <v>450481</v>
      </c>
      <c r="B2349" s="4" t="s">
        <v>9378</v>
      </c>
      <c r="C2349" s="4"/>
    </row>
    <row r="2350" spans="1:3">
      <c r="A2350" s="4">
        <v>450500</v>
      </c>
      <c r="B2350" s="4" t="s">
        <v>9379</v>
      </c>
      <c r="C2350" s="4"/>
    </row>
    <row r="2351" ht="25.5" customHeight="1" spans="1:3">
      <c r="A2351" s="4">
        <v>450501</v>
      </c>
      <c r="B2351" s="4" t="s">
        <v>9380</v>
      </c>
      <c r="C2351" s="4"/>
    </row>
    <row r="2352" ht="25.5" customHeight="1" spans="1:3">
      <c r="A2352" s="4">
        <v>450502</v>
      </c>
      <c r="B2352" s="4" t="s">
        <v>9381</v>
      </c>
      <c r="C2352" s="4"/>
    </row>
    <row r="2353" ht="25.5" customHeight="1" spans="1:3">
      <c r="A2353" s="4">
        <v>450503</v>
      </c>
      <c r="B2353" s="4" t="s">
        <v>9382</v>
      </c>
      <c r="C2353" s="4"/>
    </row>
    <row r="2354" ht="25.5" customHeight="1" spans="1:3">
      <c r="A2354" s="4">
        <v>450512</v>
      </c>
      <c r="B2354" s="4" t="s">
        <v>9383</v>
      </c>
      <c r="C2354" s="4"/>
    </row>
    <row r="2355" ht="25.5" customHeight="1" spans="1:3">
      <c r="A2355" s="4">
        <v>450521</v>
      </c>
      <c r="B2355" s="4" t="s">
        <v>9384</v>
      </c>
      <c r="C2355" s="4"/>
    </row>
    <row r="2356" ht="25.5" customHeight="1" spans="1:3">
      <c r="A2356" s="4">
        <v>450600</v>
      </c>
      <c r="B2356" s="4" t="s">
        <v>9385</v>
      </c>
      <c r="C2356" s="4"/>
    </row>
    <row r="2357" ht="25.5" customHeight="1" spans="1:3">
      <c r="A2357" s="4">
        <v>450601</v>
      </c>
      <c r="B2357" s="4" t="s">
        <v>9386</v>
      </c>
      <c r="C2357" s="4"/>
    </row>
    <row r="2358" ht="25.5" customHeight="1" spans="1:3">
      <c r="A2358" s="4">
        <v>450602</v>
      </c>
      <c r="B2358" s="4" t="s">
        <v>9387</v>
      </c>
      <c r="C2358" s="4"/>
    </row>
    <row r="2359" ht="25.5" customHeight="1" spans="1:3">
      <c r="A2359" s="4">
        <v>450603</v>
      </c>
      <c r="B2359" s="4" t="s">
        <v>9388</v>
      </c>
      <c r="C2359" s="4"/>
    </row>
    <row r="2360" ht="25.5" customHeight="1" spans="1:3">
      <c r="A2360" s="4">
        <v>450621</v>
      </c>
      <c r="B2360" s="4" t="s">
        <v>9389</v>
      </c>
      <c r="C2360" s="4"/>
    </row>
    <row r="2361" ht="25.5" customHeight="1" spans="1:3">
      <c r="A2361" s="4">
        <v>450681</v>
      </c>
      <c r="B2361" s="4" t="s">
        <v>9390</v>
      </c>
      <c r="C2361" s="4"/>
    </row>
    <row r="2362" spans="1:3">
      <c r="A2362" s="4">
        <v>450700</v>
      </c>
      <c r="B2362" s="4" t="s">
        <v>9391</v>
      </c>
      <c r="C2362" s="4"/>
    </row>
    <row r="2363" ht="25.5" customHeight="1" spans="1:3">
      <c r="A2363" s="4">
        <v>450701</v>
      </c>
      <c r="B2363" s="4" t="s">
        <v>9392</v>
      </c>
      <c r="C2363" s="4"/>
    </row>
    <row r="2364" ht="25.5" customHeight="1" spans="1:3">
      <c r="A2364" s="4">
        <v>450702</v>
      </c>
      <c r="B2364" s="4" t="s">
        <v>9393</v>
      </c>
      <c r="C2364" s="4"/>
    </row>
    <row r="2365" ht="25.5" customHeight="1" spans="1:3">
      <c r="A2365" s="4">
        <v>450703</v>
      </c>
      <c r="B2365" s="4" t="s">
        <v>9394</v>
      </c>
      <c r="C2365" s="4"/>
    </row>
    <row r="2366" ht="25.5" customHeight="1" spans="1:3">
      <c r="A2366" s="4">
        <v>450721</v>
      </c>
      <c r="B2366" s="4" t="s">
        <v>9395</v>
      </c>
      <c r="C2366" s="4"/>
    </row>
    <row r="2367" ht="25.5" customHeight="1" spans="1:3">
      <c r="A2367" s="4">
        <v>450722</v>
      </c>
      <c r="B2367" s="4" t="s">
        <v>9396</v>
      </c>
      <c r="C2367" s="4"/>
    </row>
    <row r="2368" spans="1:3">
      <c r="A2368" s="4">
        <v>450800</v>
      </c>
      <c r="B2368" s="4" t="s">
        <v>9397</v>
      </c>
      <c r="C2368" s="4"/>
    </row>
    <row r="2369" ht="25.5" customHeight="1" spans="1:3">
      <c r="A2369" s="4">
        <v>450801</v>
      </c>
      <c r="B2369" s="4" t="s">
        <v>9398</v>
      </c>
      <c r="C2369" s="4"/>
    </row>
    <row r="2370" ht="25.5" customHeight="1" spans="1:3">
      <c r="A2370" s="4">
        <v>450802</v>
      </c>
      <c r="B2370" s="4" t="s">
        <v>9399</v>
      </c>
      <c r="C2370" s="4"/>
    </row>
    <row r="2371" ht="25.5" customHeight="1" spans="1:3">
      <c r="A2371" s="4">
        <v>450803</v>
      </c>
      <c r="B2371" s="4" t="s">
        <v>9400</v>
      </c>
      <c r="C2371" s="4"/>
    </row>
    <row r="2372" ht="25.5" customHeight="1" spans="1:3">
      <c r="A2372" s="4">
        <v>450804</v>
      </c>
      <c r="B2372" s="4" t="s">
        <v>9401</v>
      </c>
      <c r="C2372" s="4"/>
    </row>
    <row r="2373" ht="25.5" customHeight="1" spans="1:3">
      <c r="A2373" s="4">
        <v>450821</v>
      </c>
      <c r="B2373" s="4" t="s">
        <v>9402</v>
      </c>
      <c r="C2373" s="4"/>
    </row>
    <row r="2374" ht="25.5" customHeight="1" spans="1:3">
      <c r="A2374" s="4">
        <v>450881</v>
      </c>
      <c r="B2374" s="4" t="s">
        <v>9403</v>
      </c>
      <c r="C2374" s="4"/>
    </row>
    <row r="2375" spans="1:3">
      <c r="A2375" s="4">
        <v>450900</v>
      </c>
      <c r="B2375" s="4" t="s">
        <v>9404</v>
      </c>
      <c r="C2375" s="4"/>
    </row>
    <row r="2376" ht="25.5" customHeight="1" spans="1:3">
      <c r="A2376" s="4">
        <v>450901</v>
      </c>
      <c r="B2376" s="4" t="s">
        <v>9405</v>
      </c>
      <c r="C2376" s="4"/>
    </row>
    <row r="2377" ht="25.5" customHeight="1" spans="1:3">
      <c r="A2377" s="4">
        <v>450902</v>
      </c>
      <c r="B2377" s="4" t="s">
        <v>9406</v>
      </c>
      <c r="C2377" s="4"/>
    </row>
    <row r="2378" ht="25.5" customHeight="1" spans="1:3">
      <c r="A2378" s="4">
        <v>450903</v>
      </c>
      <c r="B2378" s="4" t="s">
        <v>9407</v>
      </c>
      <c r="C2378" s="4"/>
    </row>
    <row r="2379" spans="1:3">
      <c r="A2379" s="4">
        <v>450921</v>
      </c>
      <c r="B2379" s="4" t="s">
        <v>9408</v>
      </c>
      <c r="C2379" s="4"/>
    </row>
    <row r="2380" ht="25.5" customHeight="1" spans="1:3">
      <c r="A2380" s="4">
        <v>450922</v>
      </c>
      <c r="B2380" s="4" t="s">
        <v>9409</v>
      </c>
      <c r="C2380" s="4"/>
    </row>
    <row r="2381" ht="25.5" customHeight="1" spans="1:3">
      <c r="A2381" s="4">
        <v>450923</v>
      </c>
      <c r="B2381" s="4" t="s">
        <v>9410</v>
      </c>
      <c r="C2381" s="4"/>
    </row>
    <row r="2382" ht="25.5" customHeight="1" spans="1:3">
      <c r="A2382" s="4">
        <v>450924</v>
      </c>
      <c r="B2382" s="4" t="s">
        <v>9411</v>
      </c>
      <c r="C2382" s="4"/>
    </row>
    <row r="2383" ht="25.5" customHeight="1" spans="1:3">
      <c r="A2383" s="4">
        <v>450981</v>
      </c>
      <c r="B2383" s="4" t="s">
        <v>9412</v>
      </c>
      <c r="C2383" s="4"/>
    </row>
    <row r="2384" spans="1:3">
      <c r="A2384" s="4">
        <v>451000</v>
      </c>
      <c r="B2384" s="4" t="s">
        <v>9413</v>
      </c>
      <c r="C2384" s="4"/>
    </row>
    <row r="2385" ht="25.5" customHeight="1" spans="1:3">
      <c r="A2385" s="4">
        <v>451001</v>
      </c>
      <c r="B2385" s="4" t="s">
        <v>9414</v>
      </c>
      <c r="C2385" s="4"/>
    </row>
    <row r="2386" ht="25.5" customHeight="1" spans="1:3">
      <c r="A2386" s="4">
        <v>451002</v>
      </c>
      <c r="B2386" s="4" t="s">
        <v>9415</v>
      </c>
      <c r="C2386" s="4"/>
    </row>
    <row r="2387" ht="25.5" customHeight="1" spans="1:3">
      <c r="A2387" s="4">
        <v>451021</v>
      </c>
      <c r="B2387" s="4" t="s">
        <v>9416</v>
      </c>
      <c r="C2387" s="4"/>
    </row>
    <row r="2388" ht="25.5" customHeight="1" spans="1:3">
      <c r="A2388" s="4">
        <v>451022</v>
      </c>
      <c r="B2388" s="4" t="s">
        <v>9417</v>
      </c>
      <c r="C2388" s="4"/>
    </row>
    <row r="2389" ht="25.5" customHeight="1" spans="1:3">
      <c r="A2389" s="4">
        <v>451023</v>
      </c>
      <c r="B2389" s="4" t="s">
        <v>9418</v>
      </c>
      <c r="C2389" s="4"/>
    </row>
    <row r="2390" ht="25.5" customHeight="1" spans="1:3">
      <c r="A2390" s="4">
        <v>451024</v>
      </c>
      <c r="B2390" s="4" t="s">
        <v>9419</v>
      </c>
      <c r="C2390" s="4"/>
    </row>
    <row r="2391" ht="25.5" customHeight="1" spans="1:3">
      <c r="A2391" s="4">
        <v>451025</v>
      </c>
      <c r="B2391" s="4" t="s">
        <v>9420</v>
      </c>
      <c r="C2391" s="4"/>
    </row>
    <row r="2392" ht="25.5" customHeight="1" spans="1:3">
      <c r="A2392" s="4">
        <v>451026</v>
      </c>
      <c r="B2392" s="4" t="s">
        <v>9421</v>
      </c>
      <c r="C2392" s="4"/>
    </row>
    <row r="2393" ht="25.5" customHeight="1" spans="1:3">
      <c r="A2393" s="4">
        <v>451027</v>
      </c>
      <c r="B2393" s="4" t="s">
        <v>9422</v>
      </c>
      <c r="C2393" s="4"/>
    </row>
    <row r="2394" ht="25.5" customHeight="1" spans="1:3">
      <c r="A2394" s="4">
        <v>451028</v>
      </c>
      <c r="B2394" s="4" t="s">
        <v>9423</v>
      </c>
      <c r="C2394" s="4"/>
    </row>
    <row r="2395" ht="25.5" customHeight="1" spans="1:3">
      <c r="A2395" s="4">
        <v>451029</v>
      </c>
      <c r="B2395" s="4" t="s">
        <v>9424</v>
      </c>
      <c r="C2395" s="4"/>
    </row>
    <row r="2396" ht="25.5" customHeight="1" spans="1:3">
      <c r="A2396" s="4">
        <v>451030</v>
      </c>
      <c r="B2396" s="4" t="s">
        <v>9425</v>
      </c>
      <c r="C2396" s="4"/>
    </row>
    <row r="2397" ht="38.25" customHeight="1" spans="1:3">
      <c r="A2397" s="4">
        <v>451031</v>
      </c>
      <c r="B2397" s="4" t="s">
        <v>9426</v>
      </c>
      <c r="C2397" s="4"/>
    </row>
    <row r="2398" spans="1:3">
      <c r="A2398" s="4">
        <v>451100</v>
      </c>
      <c r="B2398" s="4" t="s">
        <v>9427</v>
      </c>
      <c r="C2398" s="4"/>
    </row>
    <row r="2399" ht="25.5" customHeight="1" spans="1:3">
      <c r="A2399" s="4">
        <v>451101</v>
      </c>
      <c r="B2399" s="4" t="s">
        <v>9428</v>
      </c>
      <c r="C2399" s="4"/>
    </row>
    <row r="2400" ht="25.5" customHeight="1" spans="1:3">
      <c r="A2400" s="4">
        <v>451102</v>
      </c>
      <c r="B2400" s="4" t="s">
        <v>9429</v>
      </c>
      <c r="C2400" s="4"/>
    </row>
    <row r="2401" ht="25.5" customHeight="1" spans="1:3">
      <c r="A2401" s="4">
        <v>451121</v>
      </c>
      <c r="B2401" s="4" t="s">
        <v>9430</v>
      </c>
      <c r="C2401" s="4"/>
    </row>
    <row r="2402" ht="25.5" customHeight="1" spans="1:3">
      <c r="A2402" s="4">
        <v>451122</v>
      </c>
      <c r="B2402" s="4" t="s">
        <v>9431</v>
      </c>
      <c r="C2402" s="4"/>
    </row>
    <row r="2403" ht="38.25" customHeight="1" spans="1:3">
      <c r="A2403" s="4">
        <v>451123</v>
      </c>
      <c r="B2403" s="4" t="s">
        <v>9432</v>
      </c>
      <c r="C2403" s="4"/>
    </row>
    <row r="2404" spans="1:3">
      <c r="A2404" s="4">
        <v>451200</v>
      </c>
      <c r="B2404" s="4" t="s">
        <v>9433</v>
      </c>
      <c r="C2404" s="4"/>
    </row>
    <row r="2405" ht="25.5" customHeight="1" spans="1:3">
      <c r="A2405" s="4">
        <v>451201</v>
      </c>
      <c r="B2405" s="4" t="s">
        <v>9434</v>
      </c>
      <c r="C2405" s="4"/>
    </row>
    <row r="2406" ht="25.5" customHeight="1" spans="1:3">
      <c r="A2406" s="4">
        <v>451202</v>
      </c>
      <c r="B2406" s="4" t="s">
        <v>9435</v>
      </c>
      <c r="C2406" s="4"/>
    </row>
    <row r="2407" ht="25.5" customHeight="1" spans="1:3">
      <c r="A2407" s="4">
        <v>451221</v>
      </c>
      <c r="B2407" s="4" t="s">
        <v>9436</v>
      </c>
      <c r="C2407" s="4"/>
    </row>
    <row r="2408" ht="25.5" customHeight="1" spans="1:3">
      <c r="A2408" s="4">
        <v>451222</v>
      </c>
      <c r="B2408" s="4" t="s">
        <v>9437</v>
      </c>
      <c r="C2408" s="4"/>
    </row>
    <row r="2409" ht="25.5" customHeight="1" spans="1:3">
      <c r="A2409" s="4">
        <v>451223</v>
      </c>
      <c r="B2409" s="4" t="s">
        <v>9438</v>
      </c>
      <c r="C2409" s="4"/>
    </row>
    <row r="2410" ht="25.5" customHeight="1" spans="1:3">
      <c r="A2410" s="4">
        <v>451224</v>
      </c>
      <c r="B2410" s="4" t="s">
        <v>9439</v>
      </c>
      <c r="C2410" s="4"/>
    </row>
    <row r="2411" ht="38.25" customHeight="1" spans="1:3">
      <c r="A2411" s="4">
        <v>451225</v>
      </c>
      <c r="B2411" s="4" t="s">
        <v>9440</v>
      </c>
      <c r="C2411" s="4"/>
    </row>
    <row r="2412" ht="38.25" customHeight="1" spans="1:3">
      <c r="A2412" s="4">
        <v>451226</v>
      </c>
      <c r="B2412" s="4" t="s">
        <v>9441</v>
      </c>
      <c r="C2412" s="4"/>
    </row>
    <row r="2413" ht="38.25" customHeight="1" spans="1:3">
      <c r="A2413" s="4">
        <v>451227</v>
      </c>
      <c r="B2413" s="4" t="s">
        <v>9442</v>
      </c>
      <c r="C2413" s="4"/>
    </row>
    <row r="2414" ht="38.25" customHeight="1" spans="1:3">
      <c r="A2414" s="4">
        <v>451228</v>
      </c>
      <c r="B2414" s="4" t="s">
        <v>9443</v>
      </c>
      <c r="C2414" s="4"/>
    </row>
    <row r="2415" ht="38.25" customHeight="1" spans="1:3">
      <c r="A2415" s="4">
        <v>451229</v>
      </c>
      <c r="B2415" s="4" t="s">
        <v>9444</v>
      </c>
      <c r="C2415" s="4"/>
    </row>
    <row r="2416" ht="25.5" customHeight="1" spans="1:3">
      <c r="A2416" s="4">
        <v>451281</v>
      </c>
      <c r="B2416" s="4" t="s">
        <v>9445</v>
      </c>
      <c r="C2416" s="4"/>
    </row>
    <row r="2417" spans="1:3">
      <c r="A2417" s="4">
        <v>451300</v>
      </c>
      <c r="B2417" s="4" t="s">
        <v>9446</v>
      </c>
      <c r="C2417" s="4"/>
    </row>
    <row r="2418" ht="25.5" customHeight="1" spans="1:3">
      <c r="A2418" s="4">
        <v>451301</v>
      </c>
      <c r="B2418" s="4" t="s">
        <v>9447</v>
      </c>
      <c r="C2418" s="4"/>
    </row>
    <row r="2419" ht="25.5" customHeight="1" spans="1:3">
      <c r="A2419" s="4">
        <v>451302</v>
      </c>
      <c r="B2419" s="4" t="s">
        <v>9448</v>
      </c>
      <c r="C2419" s="4"/>
    </row>
    <row r="2420" ht="25.5" customHeight="1" spans="1:3">
      <c r="A2420" s="4">
        <v>451321</v>
      </c>
      <c r="B2420" s="4" t="s">
        <v>9449</v>
      </c>
      <c r="C2420" s="4"/>
    </row>
    <row r="2421" ht="25.5" customHeight="1" spans="1:3">
      <c r="A2421" s="4">
        <v>451322</v>
      </c>
      <c r="B2421" s="4" t="s">
        <v>9450</v>
      </c>
      <c r="C2421" s="4"/>
    </row>
    <row r="2422" ht="25.5" customHeight="1" spans="1:3">
      <c r="A2422" s="4">
        <v>451323</v>
      </c>
      <c r="B2422" s="4" t="s">
        <v>9451</v>
      </c>
      <c r="C2422" s="4"/>
    </row>
    <row r="2423" ht="38.25" customHeight="1" spans="1:3">
      <c r="A2423" s="4">
        <v>451324</v>
      </c>
      <c r="B2423" s="4" t="s">
        <v>9452</v>
      </c>
      <c r="C2423" s="4"/>
    </row>
    <row r="2424" ht="25.5" customHeight="1" spans="1:3">
      <c r="A2424" s="4">
        <v>451381</v>
      </c>
      <c r="B2424" s="4" t="s">
        <v>9453</v>
      </c>
      <c r="C2424" s="4"/>
    </row>
    <row r="2425" spans="1:3">
      <c r="A2425" s="4">
        <v>451400</v>
      </c>
      <c r="B2425" s="4" t="s">
        <v>9454</v>
      </c>
      <c r="C2425" s="4"/>
    </row>
    <row r="2426" ht="25.5" customHeight="1" spans="1:3">
      <c r="A2426" s="4">
        <v>451401</v>
      </c>
      <c r="B2426" s="4" t="s">
        <v>9455</v>
      </c>
      <c r="C2426" s="4"/>
    </row>
    <row r="2427" ht="25.5" customHeight="1" spans="1:3">
      <c r="A2427" s="4">
        <v>451402</v>
      </c>
      <c r="B2427" s="4" t="s">
        <v>9456</v>
      </c>
      <c r="C2427" s="4"/>
    </row>
    <row r="2428" ht="25.5" customHeight="1" spans="1:3">
      <c r="A2428" s="4">
        <v>451421</v>
      </c>
      <c r="B2428" s="4" t="s">
        <v>9457</v>
      </c>
      <c r="C2428" s="4"/>
    </row>
    <row r="2429" ht="25.5" customHeight="1" spans="1:3">
      <c r="A2429" s="4">
        <v>451422</v>
      </c>
      <c r="B2429" s="4" t="s">
        <v>9458</v>
      </c>
      <c r="C2429" s="4"/>
    </row>
    <row r="2430" ht="25.5" customHeight="1" spans="1:3">
      <c r="A2430" s="4">
        <v>451423</v>
      </c>
      <c r="B2430" s="4" t="s">
        <v>9459</v>
      </c>
      <c r="C2430" s="4"/>
    </row>
    <row r="2431" ht="25.5" customHeight="1" spans="1:3">
      <c r="A2431" s="4">
        <v>451424</v>
      </c>
      <c r="B2431" s="4" t="s">
        <v>9460</v>
      </c>
      <c r="C2431" s="4"/>
    </row>
    <row r="2432" ht="25.5" customHeight="1" spans="1:3">
      <c r="A2432" s="4">
        <v>451425</v>
      </c>
      <c r="B2432" s="4" t="s">
        <v>9461</v>
      </c>
      <c r="C2432" s="4"/>
    </row>
    <row r="2433" ht="25.5" customHeight="1" spans="1:3">
      <c r="A2433" s="4">
        <v>451481</v>
      </c>
      <c r="B2433" s="4" t="s">
        <v>9462</v>
      </c>
      <c r="C2433" s="4"/>
    </row>
    <row r="2434" spans="1:3">
      <c r="A2434" s="4">
        <v>460000</v>
      </c>
      <c r="B2434" s="4" t="s">
        <v>9463</v>
      </c>
      <c r="C2434" s="4"/>
    </row>
    <row r="2435" spans="1:3">
      <c r="A2435" s="4">
        <v>460100</v>
      </c>
      <c r="B2435" s="4" t="s">
        <v>9464</v>
      </c>
      <c r="C2435" s="4"/>
    </row>
    <row r="2436" ht="25.5" customHeight="1" spans="1:3">
      <c r="A2436" s="4">
        <v>460101</v>
      </c>
      <c r="B2436" s="4" t="s">
        <v>9465</v>
      </c>
      <c r="C2436" s="4"/>
    </row>
    <row r="2437" ht="25.5" customHeight="1" spans="1:3">
      <c r="A2437" s="4">
        <v>460105</v>
      </c>
      <c r="B2437" s="4" t="s">
        <v>9466</v>
      </c>
      <c r="C2437" s="4"/>
    </row>
    <row r="2438" ht="25.5" customHeight="1" spans="1:3">
      <c r="A2438" s="4">
        <v>460106</v>
      </c>
      <c r="B2438" s="4" t="s">
        <v>9467</v>
      </c>
      <c r="C2438" s="4"/>
    </row>
    <row r="2439" ht="25.5" customHeight="1" spans="1:3">
      <c r="A2439" s="4">
        <v>460107</v>
      </c>
      <c r="B2439" s="4" t="s">
        <v>9468</v>
      </c>
      <c r="C2439" s="4"/>
    </row>
    <row r="2440" ht="25.5" customHeight="1" spans="1:3">
      <c r="A2440" s="4">
        <v>460108</v>
      </c>
      <c r="B2440" s="4" t="s">
        <v>9469</v>
      </c>
      <c r="C2440" s="4"/>
    </row>
    <row r="2441" spans="1:3">
      <c r="A2441" s="4">
        <v>460200</v>
      </c>
      <c r="B2441" s="4" t="s">
        <v>9470</v>
      </c>
      <c r="C2441" s="4"/>
    </row>
    <row r="2442" ht="25.5" customHeight="1" spans="1:3">
      <c r="A2442" s="4">
        <v>460201</v>
      </c>
      <c r="B2442" s="4" t="s">
        <v>9471</v>
      </c>
      <c r="C2442" s="4"/>
    </row>
    <row r="2443" ht="25.5" customHeight="1" spans="1:3">
      <c r="A2443" s="4">
        <v>460202</v>
      </c>
      <c r="B2443" s="4" t="s">
        <v>9472</v>
      </c>
      <c r="C2443" s="4"/>
    </row>
    <row r="2444" ht="25.5" customHeight="1" spans="1:3">
      <c r="A2444" s="4">
        <v>460203</v>
      </c>
      <c r="B2444" s="4" t="s">
        <v>9473</v>
      </c>
      <c r="C2444" s="4"/>
    </row>
    <row r="2445" ht="25.5" customHeight="1" spans="1:3">
      <c r="A2445" s="4">
        <v>460204</v>
      </c>
      <c r="B2445" s="4" t="s">
        <v>9474</v>
      </c>
      <c r="C2445" s="4"/>
    </row>
    <row r="2446" ht="25.5" customHeight="1" spans="1:3">
      <c r="A2446" s="4">
        <v>460205</v>
      </c>
      <c r="B2446" s="4" t="s">
        <v>9475</v>
      </c>
      <c r="C2446" s="4"/>
    </row>
    <row r="2447" spans="1:3">
      <c r="A2447" s="4">
        <v>460300</v>
      </c>
      <c r="B2447" s="4" t="s">
        <v>9476</v>
      </c>
      <c r="C2447" s="4"/>
    </row>
    <row r="2448" ht="38.25" customHeight="1" spans="1:3">
      <c r="A2448" s="4">
        <v>469000</v>
      </c>
      <c r="B2448" s="4" t="s">
        <v>9477</v>
      </c>
      <c r="C2448" s="4"/>
    </row>
    <row r="2449" ht="25.5" customHeight="1" spans="1:3">
      <c r="A2449" s="4">
        <v>469001</v>
      </c>
      <c r="B2449" s="4" t="s">
        <v>9478</v>
      </c>
      <c r="C2449" s="4"/>
    </row>
    <row r="2450" ht="25.5" customHeight="1" spans="1:3">
      <c r="A2450" s="4">
        <v>469002</v>
      </c>
      <c r="B2450" s="4" t="s">
        <v>9479</v>
      </c>
      <c r="C2450" s="4"/>
    </row>
    <row r="2451" ht="25.5" customHeight="1" spans="1:3">
      <c r="A2451" s="4">
        <v>469003</v>
      </c>
      <c r="B2451" s="4" t="s">
        <v>9480</v>
      </c>
      <c r="C2451" s="4"/>
    </row>
    <row r="2452" ht="25.5" customHeight="1" spans="1:3">
      <c r="A2452" s="4">
        <v>469005</v>
      </c>
      <c r="B2452" s="4" t="s">
        <v>9481</v>
      </c>
      <c r="C2452" s="4"/>
    </row>
    <row r="2453" ht="25.5" customHeight="1" spans="1:3">
      <c r="A2453" s="4">
        <v>469006</v>
      </c>
      <c r="B2453" s="4" t="s">
        <v>9482</v>
      </c>
      <c r="C2453" s="4"/>
    </row>
    <row r="2454" ht="25.5" customHeight="1" spans="1:3">
      <c r="A2454" s="4">
        <v>469007</v>
      </c>
      <c r="B2454" s="4" t="s">
        <v>9483</v>
      </c>
      <c r="C2454" s="4"/>
    </row>
    <row r="2455" ht="25.5" customHeight="1" spans="1:3">
      <c r="A2455" s="4">
        <v>469021</v>
      </c>
      <c r="B2455" s="4" t="s">
        <v>9484</v>
      </c>
      <c r="C2455" s="4"/>
    </row>
    <row r="2456" ht="25.5" customHeight="1" spans="1:3">
      <c r="A2456" s="4">
        <v>469022</v>
      </c>
      <c r="B2456" s="4" t="s">
        <v>9485</v>
      </c>
      <c r="C2456" s="4"/>
    </row>
    <row r="2457" ht="25.5" customHeight="1" spans="1:3">
      <c r="A2457" s="4">
        <v>469023</v>
      </c>
      <c r="B2457" s="4" t="s">
        <v>9486</v>
      </c>
      <c r="C2457" s="4"/>
    </row>
    <row r="2458" ht="25.5" customHeight="1" spans="1:3">
      <c r="A2458" s="4">
        <v>469024</v>
      </c>
      <c r="B2458" s="4" t="s">
        <v>9487</v>
      </c>
      <c r="C2458" s="4"/>
    </row>
    <row r="2459" ht="38.25" customHeight="1" spans="1:3">
      <c r="A2459" s="4">
        <v>469025</v>
      </c>
      <c r="B2459" s="4" t="s">
        <v>9488</v>
      </c>
      <c r="C2459" s="4"/>
    </row>
    <row r="2460" ht="38.25" customHeight="1" spans="1:3">
      <c r="A2460" s="4">
        <v>469026</v>
      </c>
      <c r="B2460" s="4" t="s">
        <v>9489</v>
      </c>
      <c r="C2460" s="4"/>
    </row>
    <row r="2461" ht="38.25" customHeight="1" spans="1:3">
      <c r="A2461" s="4">
        <v>469027</v>
      </c>
      <c r="B2461" s="4" t="s">
        <v>9490</v>
      </c>
      <c r="C2461" s="4"/>
    </row>
    <row r="2462" ht="38.25" customHeight="1" spans="1:3">
      <c r="A2462" s="4">
        <v>469028</v>
      </c>
      <c r="B2462" s="4" t="s">
        <v>9491</v>
      </c>
      <c r="C2462" s="4"/>
    </row>
    <row r="2463" ht="38.25" customHeight="1" spans="1:3">
      <c r="A2463" s="4">
        <v>469029</v>
      </c>
      <c r="B2463" s="4" t="s">
        <v>9492</v>
      </c>
      <c r="C2463" s="4"/>
    </row>
    <row r="2464" ht="38.25" customHeight="1" spans="1:3">
      <c r="A2464" s="4">
        <v>469030</v>
      </c>
      <c r="B2464" s="4" t="s">
        <v>9493</v>
      </c>
      <c r="C2464" s="4"/>
    </row>
    <row r="2465" spans="1:3">
      <c r="A2465" s="4">
        <v>500000</v>
      </c>
      <c r="B2465" s="4" t="s">
        <v>9494</v>
      </c>
      <c r="C2465" s="4"/>
    </row>
    <row r="2466" spans="1:3">
      <c r="A2466" s="4">
        <v>500100</v>
      </c>
      <c r="B2466" s="4" t="s">
        <v>9495</v>
      </c>
      <c r="C2466" s="4"/>
    </row>
    <row r="2467" ht="25.5" customHeight="1" spans="1:3">
      <c r="A2467" s="4">
        <v>500101</v>
      </c>
      <c r="B2467" s="4" t="s">
        <v>9496</v>
      </c>
      <c r="C2467" s="4"/>
    </row>
    <row r="2468" ht="25.5" customHeight="1" spans="1:3">
      <c r="A2468" s="4">
        <v>500102</v>
      </c>
      <c r="B2468" s="4" t="s">
        <v>9497</v>
      </c>
      <c r="C2468" s="4"/>
    </row>
    <row r="2469" ht="25.5" customHeight="1" spans="1:3">
      <c r="A2469" s="4">
        <v>500103</v>
      </c>
      <c r="B2469" s="4" t="s">
        <v>9498</v>
      </c>
      <c r="C2469" s="4"/>
    </row>
    <row r="2470" ht="25.5" customHeight="1" spans="1:3">
      <c r="A2470" s="4">
        <v>500104</v>
      </c>
      <c r="B2470" s="4" t="s">
        <v>9499</v>
      </c>
      <c r="C2470" s="4"/>
    </row>
    <row r="2471" ht="25.5" customHeight="1" spans="1:3">
      <c r="A2471" s="4">
        <v>500105</v>
      </c>
      <c r="B2471" s="4" t="s">
        <v>9500</v>
      </c>
      <c r="C2471" s="4"/>
    </row>
    <row r="2472" ht="25.5" customHeight="1" spans="1:3">
      <c r="A2472" s="4">
        <v>500106</v>
      </c>
      <c r="B2472" s="4" t="s">
        <v>9501</v>
      </c>
      <c r="C2472" s="4"/>
    </row>
    <row r="2473" ht="25.5" customHeight="1" spans="1:3">
      <c r="A2473" s="4">
        <v>500107</v>
      </c>
      <c r="B2473" s="4" t="s">
        <v>9502</v>
      </c>
      <c r="C2473" s="4"/>
    </row>
    <row r="2474" ht="25.5" customHeight="1" spans="1:3">
      <c r="A2474" s="4">
        <v>500108</v>
      </c>
      <c r="B2474" s="4" t="s">
        <v>9503</v>
      </c>
      <c r="C2474" s="4"/>
    </row>
    <row r="2475" ht="25.5" customHeight="1" spans="1:3">
      <c r="A2475" s="4">
        <v>500109</v>
      </c>
      <c r="B2475" s="4" t="s">
        <v>9504</v>
      </c>
      <c r="C2475" s="4"/>
    </row>
    <row r="2476" ht="25.5" customHeight="1" spans="1:3">
      <c r="A2476" s="4">
        <v>500110</v>
      </c>
      <c r="B2476" s="4" t="s">
        <v>9505</v>
      </c>
      <c r="C2476" s="4"/>
    </row>
    <row r="2477" ht="25.5" customHeight="1" spans="1:3">
      <c r="A2477" s="4">
        <v>500111</v>
      </c>
      <c r="B2477" s="4" t="s">
        <v>9506</v>
      </c>
      <c r="C2477" s="4"/>
    </row>
    <row r="2478" ht="25.5" customHeight="1" spans="1:3">
      <c r="A2478" s="4">
        <v>500112</v>
      </c>
      <c r="B2478" s="4" t="s">
        <v>9507</v>
      </c>
      <c r="C2478" s="4"/>
    </row>
    <row r="2479" ht="25.5" customHeight="1" spans="1:3">
      <c r="A2479" s="4">
        <v>500113</v>
      </c>
      <c r="B2479" s="4" t="s">
        <v>9508</v>
      </c>
      <c r="C2479" s="4"/>
    </row>
    <row r="2480" ht="25.5" customHeight="1" spans="1:3">
      <c r="A2480" s="4">
        <v>500114</v>
      </c>
      <c r="B2480" s="4" t="s">
        <v>9509</v>
      </c>
      <c r="C2480" s="4"/>
    </row>
    <row r="2481" ht="25.5" customHeight="1" spans="1:3">
      <c r="A2481" s="4">
        <v>500115</v>
      </c>
      <c r="B2481" s="4" t="s">
        <v>9510</v>
      </c>
      <c r="C2481" s="4"/>
    </row>
    <row r="2482" ht="25.5" customHeight="1" spans="1:3">
      <c r="A2482" s="4">
        <v>500116</v>
      </c>
      <c r="B2482" s="4" t="s">
        <v>9511</v>
      </c>
      <c r="C2482" s="4"/>
    </row>
    <row r="2483" ht="25.5" customHeight="1" spans="1:3">
      <c r="A2483" s="4">
        <v>500117</v>
      </c>
      <c r="B2483" s="4" t="s">
        <v>9512</v>
      </c>
      <c r="C2483" s="4"/>
    </row>
    <row r="2484" ht="25.5" customHeight="1" spans="1:3">
      <c r="A2484" s="4">
        <v>500118</v>
      </c>
      <c r="B2484" s="4" t="s">
        <v>9513</v>
      </c>
      <c r="C2484" s="4"/>
    </row>
    <row r="2485" ht="25.5" customHeight="1" spans="1:3">
      <c r="A2485" s="4">
        <v>500119</v>
      </c>
      <c r="B2485" s="4" t="s">
        <v>9514</v>
      </c>
      <c r="C2485" s="4"/>
    </row>
    <row r="2486" ht="25.5" customHeight="1" spans="1:3">
      <c r="A2486" s="4">
        <v>500120</v>
      </c>
      <c r="B2486" s="4" t="s">
        <v>9515</v>
      </c>
      <c r="C2486" s="4"/>
    </row>
    <row r="2487" ht="25.5" customHeight="1" spans="1:3">
      <c r="A2487" s="4">
        <v>500151</v>
      </c>
      <c r="B2487" s="4" t="s">
        <v>9516</v>
      </c>
      <c r="C2487" s="4"/>
    </row>
    <row r="2488" spans="1:3">
      <c r="A2488" s="4">
        <v>500200</v>
      </c>
      <c r="B2488" s="4" t="s">
        <v>9517</v>
      </c>
      <c r="C2488" s="4"/>
    </row>
    <row r="2489" ht="25.5" customHeight="1" spans="1:3">
      <c r="A2489" s="4">
        <v>500223</v>
      </c>
      <c r="B2489" s="4" t="s">
        <v>9518</v>
      </c>
      <c r="C2489" s="4"/>
    </row>
    <row r="2490" ht="25.5" customHeight="1" spans="1:3">
      <c r="A2490" s="4">
        <v>500226</v>
      </c>
      <c r="B2490" s="4" t="s">
        <v>9519</v>
      </c>
      <c r="C2490" s="4"/>
    </row>
    <row r="2491" ht="25.5" customHeight="1" spans="1:3">
      <c r="A2491" s="4">
        <v>500228</v>
      </c>
      <c r="B2491" s="4" t="s">
        <v>9520</v>
      </c>
      <c r="C2491" s="4"/>
    </row>
    <row r="2492" ht="25.5" customHeight="1" spans="1:3">
      <c r="A2492" s="4">
        <v>500229</v>
      </c>
      <c r="B2492" s="4" t="s">
        <v>9521</v>
      </c>
      <c r="C2492" s="4"/>
    </row>
    <row r="2493" ht="25.5" customHeight="1" spans="1:3">
      <c r="A2493" s="4">
        <v>500230</v>
      </c>
      <c r="B2493" s="4" t="s">
        <v>9522</v>
      </c>
      <c r="C2493" s="4"/>
    </row>
    <row r="2494" ht="25.5" customHeight="1" spans="1:3">
      <c r="A2494" s="4">
        <v>500231</v>
      </c>
      <c r="B2494" s="4" t="s">
        <v>9523</v>
      </c>
      <c r="C2494" s="4"/>
    </row>
    <row r="2495" ht="25.5" customHeight="1" spans="1:3">
      <c r="A2495" s="4">
        <v>500232</v>
      </c>
      <c r="B2495" s="4" t="s">
        <v>9524</v>
      </c>
      <c r="C2495" s="4"/>
    </row>
    <row r="2496" spans="1:3">
      <c r="A2496" s="4">
        <v>500233</v>
      </c>
      <c r="B2496" s="4" t="s">
        <v>9525</v>
      </c>
      <c r="C2496" s="4"/>
    </row>
    <row r="2497" spans="1:3">
      <c r="A2497" s="4">
        <v>500234</v>
      </c>
      <c r="B2497" s="4" t="s">
        <v>9526</v>
      </c>
      <c r="C2497" s="4"/>
    </row>
    <row r="2498" ht="25.5" customHeight="1" spans="1:3">
      <c r="A2498" s="4">
        <v>500235</v>
      </c>
      <c r="B2498" s="4" t="s">
        <v>9527</v>
      </c>
      <c r="C2498" s="4"/>
    </row>
    <row r="2499" ht="25.5" customHeight="1" spans="1:3">
      <c r="A2499" s="4">
        <v>500236</v>
      </c>
      <c r="B2499" s="4" t="s">
        <v>9528</v>
      </c>
      <c r="C2499" s="4"/>
    </row>
    <row r="2500" ht="25.5" customHeight="1" spans="1:3">
      <c r="A2500" s="4">
        <v>500237</v>
      </c>
      <c r="B2500" s="4" t="s">
        <v>9529</v>
      </c>
      <c r="C2500" s="4"/>
    </row>
    <row r="2501" ht="25.5" customHeight="1" spans="1:3">
      <c r="A2501" s="4">
        <v>500238</v>
      </c>
      <c r="B2501" s="4" t="s">
        <v>9530</v>
      </c>
      <c r="C2501" s="4"/>
    </row>
    <row r="2502" ht="38.25" customHeight="1" spans="1:3">
      <c r="A2502" s="4">
        <v>500240</v>
      </c>
      <c r="B2502" s="4" t="s">
        <v>9531</v>
      </c>
      <c r="C2502" s="4"/>
    </row>
    <row r="2503" ht="38.25" customHeight="1" spans="1:3">
      <c r="A2503" s="4">
        <v>500241</v>
      </c>
      <c r="B2503" s="4" t="s">
        <v>9532</v>
      </c>
      <c r="C2503" s="4"/>
    </row>
    <row r="2504" ht="38.25" customHeight="1" spans="1:3">
      <c r="A2504" s="4">
        <v>500242</v>
      </c>
      <c r="B2504" s="4" t="s">
        <v>9533</v>
      </c>
      <c r="C2504" s="4"/>
    </row>
    <row r="2505" ht="38.25" customHeight="1" spans="1:3">
      <c r="A2505" s="4">
        <v>500243</v>
      </c>
      <c r="B2505" s="4" t="s">
        <v>9534</v>
      </c>
      <c r="C2505" s="4"/>
    </row>
    <row r="2506" spans="1:3">
      <c r="A2506" s="4">
        <v>510000</v>
      </c>
      <c r="B2506" s="4" t="s">
        <v>9535</v>
      </c>
      <c r="C2506" s="4"/>
    </row>
    <row r="2507" spans="1:3">
      <c r="A2507" s="4">
        <v>510100</v>
      </c>
      <c r="B2507" s="4" t="s">
        <v>9536</v>
      </c>
      <c r="C2507" s="4"/>
    </row>
    <row r="2508" ht="25.5" customHeight="1" spans="1:3">
      <c r="A2508" s="4">
        <v>510101</v>
      </c>
      <c r="B2508" s="4" t="s">
        <v>9537</v>
      </c>
      <c r="C2508" s="4"/>
    </row>
    <row r="2509" ht="25.5" customHeight="1" spans="1:3">
      <c r="A2509" s="4">
        <v>510104</v>
      </c>
      <c r="B2509" s="4" t="s">
        <v>9538</v>
      </c>
      <c r="C2509" s="4"/>
    </row>
    <row r="2510" ht="25.5" customHeight="1" spans="1:3">
      <c r="A2510" s="4">
        <v>510105</v>
      </c>
      <c r="B2510" s="4" t="s">
        <v>9539</v>
      </c>
      <c r="C2510" s="4"/>
    </row>
    <row r="2511" ht="25.5" customHeight="1" spans="1:3">
      <c r="A2511" s="4">
        <v>510106</v>
      </c>
      <c r="B2511" s="4" t="s">
        <v>9540</v>
      </c>
      <c r="C2511" s="4"/>
    </row>
    <row r="2512" ht="25.5" customHeight="1" spans="1:3">
      <c r="A2512" s="4">
        <v>510107</v>
      </c>
      <c r="B2512" s="4" t="s">
        <v>9541</v>
      </c>
      <c r="C2512" s="4"/>
    </row>
    <row r="2513" ht="25.5" customHeight="1" spans="1:3">
      <c r="A2513" s="4">
        <v>510108</v>
      </c>
      <c r="B2513" s="4" t="s">
        <v>9542</v>
      </c>
      <c r="C2513" s="4"/>
    </row>
    <row r="2514" ht="25.5" customHeight="1" spans="1:3">
      <c r="A2514" s="4">
        <v>510112</v>
      </c>
      <c r="B2514" s="4" t="s">
        <v>9543</v>
      </c>
      <c r="C2514" s="4"/>
    </row>
    <row r="2515" ht="25.5" customHeight="1" spans="1:3">
      <c r="A2515" s="4">
        <v>510113</v>
      </c>
      <c r="B2515" s="4" t="s">
        <v>9544</v>
      </c>
      <c r="C2515" s="4"/>
    </row>
    <row r="2516" ht="25.5" customHeight="1" spans="1:3">
      <c r="A2516" s="4">
        <v>510114</v>
      </c>
      <c r="B2516" s="4" t="s">
        <v>9545</v>
      </c>
      <c r="C2516" s="4"/>
    </row>
    <row r="2517" ht="25.5" customHeight="1" spans="1:3">
      <c r="A2517" s="4">
        <v>510115</v>
      </c>
      <c r="B2517" s="4" t="s">
        <v>9546</v>
      </c>
      <c r="C2517" s="4"/>
    </row>
    <row r="2518" ht="25.5" customHeight="1" spans="1:3">
      <c r="A2518" s="4">
        <v>510121</v>
      </c>
      <c r="B2518" s="4" t="s">
        <v>9547</v>
      </c>
      <c r="C2518" s="4"/>
    </row>
    <row r="2519" ht="25.5" customHeight="1" spans="1:3">
      <c r="A2519" s="4">
        <v>510122</v>
      </c>
      <c r="B2519" s="4" t="s">
        <v>9548</v>
      </c>
      <c r="C2519" s="4"/>
    </row>
    <row r="2520" spans="1:3">
      <c r="A2520" s="4">
        <v>510124</v>
      </c>
      <c r="B2520" s="4" t="s">
        <v>9549</v>
      </c>
      <c r="C2520" s="4"/>
    </row>
    <row r="2521" ht="25.5" customHeight="1" spans="1:3">
      <c r="A2521" s="4">
        <v>510129</v>
      </c>
      <c r="B2521" s="4" t="s">
        <v>9550</v>
      </c>
      <c r="C2521" s="4"/>
    </row>
    <row r="2522" ht="25.5" customHeight="1" spans="1:3">
      <c r="A2522" s="4">
        <v>510131</v>
      </c>
      <c r="B2522" s="4" t="s">
        <v>9551</v>
      </c>
      <c r="C2522" s="4"/>
    </row>
    <row r="2523" ht="25.5" customHeight="1" spans="1:3">
      <c r="A2523" s="4">
        <v>510132</v>
      </c>
      <c r="B2523" s="4" t="s">
        <v>9552</v>
      </c>
      <c r="C2523" s="4"/>
    </row>
    <row r="2524" ht="25.5" customHeight="1" spans="1:3">
      <c r="A2524" s="4">
        <v>510181</v>
      </c>
      <c r="B2524" s="4" t="s">
        <v>9553</v>
      </c>
      <c r="C2524" s="4"/>
    </row>
    <row r="2525" ht="25.5" customHeight="1" spans="1:3">
      <c r="A2525" s="4">
        <v>510182</v>
      </c>
      <c r="B2525" s="4" t="s">
        <v>9554</v>
      </c>
      <c r="C2525" s="4"/>
    </row>
    <row r="2526" ht="25.5" customHeight="1" spans="1:3">
      <c r="A2526" s="4">
        <v>510183</v>
      </c>
      <c r="B2526" s="4" t="s">
        <v>9555</v>
      </c>
      <c r="C2526" s="4"/>
    </row>
    <row r="2527" ht="25.5" customHeight="1" spans="1:3">
      <c r="A2527" s="4">
        <v>510184</v>
      </c>
      <c r="B2527" s="4" t="s">
        <v>9556</v>
      </c>
      <c r="C2527" s="4"/>
    </row>
    <row r="2528" spans="1:3">
      <c r="A2528" s="4">
        <v>510300</v>
      </c>
      <c r="B2528" s="4" t="s">
        <v>9557</v>
      </c>
      <c r="C2528" s="4"/>
    </row>
    <row r="2529" ht="25.5" customHeight="1" spans="1:3">
      <c r="A2529" s="4">
        <v>510301</v>
      </c>
      <c r="B2529" s="4" t="s">
        <v>9558</v>
      </c>
      <c r="C2529" s="4"/>
    </row>
    <row r="2530" ht="25.5" customHeight="1" spans="1:3">
      <c r="A2530" s="4">
        <v>510302</v>
      </c>
      <c r="B2530" s="4" t="s">
        <v>9559</v>
      </c>
      <c r="C2530" s="4"/>
    </row>
    <row r="2531" ht="25.5" customHeight="1" spans="1:3">
      <c r="A2531" s="4">
        <v>510303</v>
      </c>
      <c r="B2531" s="4" t="s">
        <v>9560</v>
      </c>
      <c r="C2531" s="4"/>
    </row>
    <row r="2532" ht="25.5" customHeight="1" spans="1:3">
      <c r="A2532" s="4">
        <v>510304</v>
      </c>
      <c r="B2532" s="4" t="s">
        <v>9561</v>
      </c>
      <c r="C2532" s="4"/>
    </row>
    <row r="2533" ht="25.5" customHeight="1" spans="1:3">
      <c r="A2533" s="4">
        <v>510311</v>
      </c>
      <c r="B2533" s="4" t="s">
        <v>9562</v>
      </c>
      <c r="C2533" s="4"/>
    </row>
    <row r="2534" spans="1:3">
      <c r="A2534" s="4">
        <v>510321</v>
      </c>
      <c r="B2534" s="4" t="s">
        <v>9563</v>
      </c>
      <c r="C2534" s="4"/>
    </row>
    <row r="2535" ht="25.5" customHeight="1" spans="1:3">
      <c r="A2535" s="4">
        <v>510322</v>
      </c>
      <c r="B2535" s="4" t="s">
        <v>9564</v>
      </c>
      <c r="C2535" s="4"/>
    </row>
    <row r="2536" ht="25.5" customHeight="1" spans="1:3">
      <c r="A2536" s="4">
        <v>510400</v>
      </c>
      <c r="B2536" s="4" t="s">
        <v>9565</v>
      </c>
      <c r="C2536" s="4"/>
    </row>
    <row r="2537" ht="25.5" customHeight="1" spans="1:3">
      <c r="A2537" s="4">
        <v>510401</v>
      </c>
      <c r="B2537" s="4" t="s">
        <v>9566</v>
      </c>
      <c r="C2537" s="4"/>
    </row>
    <row r="2538" spans="1:3">
      <c r="A2538" s="4">
        <v>510402</v>
      </c>
      <c r="B2538" s="4" t="s">
        <v>9567</v>
      </c>
      <c r="C2538" s="4"/>
    </row>
    <row r="2539" spans="1:3">
      <c r="A2539" s="4">
        <v>510403</v>
      </c>
      <c r="B2539" s="4" t="s">
        <v>9568</v>
      </c>
      <c r="C2539" s="4"/>
    </row>
    <row r="2540" ht="25.5" customHeight="1" spans="1:3">
      <c r="A2540" s="4">
        <v>510411</v>
      </c>
      <c r="B2540" s="4" t="s">
        <v>9569</v>
      </c>
      <c r="C2540" s="4"/>
    </row>
    <row r="2541" ht="25.5" customHeight="1" spans="1:3">
      <c r="A2541" s="4">
        <v>510421</v>
      </c>
      <c r="B2541" s="4" t="s">
        <v>9570</v>
      </c>
      <c r="C2541" s="4"/>
    </row>
    <row r="2542" ht="25.5" customHeight="1" spans="1:3">
      <c r="A2542" s="4">
        <v>510422</v>
      </c>
      <c r="B2542" s="4" t="s">
        <v>9571</v>
      </c>
      <c r="C2542" s="4"/>
    </row>
    <row r="2543" spans="1:3">
      <c r="A2543" s="4">
        <v>510500</v>
      </c>
      <c r="B2543" s="4" t="s">
        <v>9572</v>
      </c>
      <c r="C2543" s="4"/>
    </row>
    <row r="2544" ht="25.5" customHeight="1" spans="1:3">
      <c r="A2544" s="4">
        <v>510501</v>
      </c>
      <c r="B2544" s="4" t="s">
        <v>9573</v>
      </c>
      <c r="C2544" s="4"/>
    </row>
    <row r="2545" ht="25.5" customHeight="1" spans="1:3">
      <c r="A2545" s="4">
        <v>510502</v>
      </c>
      <c r="B2545" s="4" t="s">
        <v>9574</v>
      </c>
      <c r="C2545" s="4"/>
    </row>
    <row r="2546" ht="25.5" customHeight="1" spans="1:3">
      <c r="A2546" s="4">
        <v>510503</v>
      </c>
      <c r="B2546" s="4" t="s">
        <v>9575</v>
      </c>
      <c r="C2546" s="4"/>
    </row>
    <row r="2547" ht="25.5" customHeight="1" spans="1:3">
      <c r="A2547" s="4">
        <v>510504</v>
      </c>
      <c r="B2547" s="4" t="s">
        <v>9576</v>
      </c>
      <c r="C2547" s="4"/>
    </row>
    <row r="2548" spans="1:3">
      <c r="A2548" s="4">
        <v>510521</v>
      </c>
      <c r="B2548" s="4" t="s">
        <v>9577</v>
      </c>
      <c r="C2548" s="4"/>
    </row>
    <row r="2549" ht="25.5" customHeight="1" spans="1:3">
      <c r="A2549" s="4">
        <v>510522</v>
      </c>
      <c r="B2549" s="4" t="s">
        <v>9578</v>
      </c>
      <c r="C2549" s="4"/>
    </row>
    <row r="2550" ht="25.5" customHeight="1" spans="1:3">
      <c r="A2550" s="4">
        <v>510524</v>
      </c>
      <c r="B2550" s="4" t="s">
        <v>9579</v>
      </c>
      <c r="C2550" s="4"/>
    </row>
    <row r="2551" ht="25.5" customHeight="1" spans="1:3">
      <c r="A2551" s="4">
        <v>510525</v>
      </c>
      <c r="B2551" s="4" t="s">
        <v>9580</v>
      </c>
      <c r="C2551" s="4"/>
    </row>
    <row r="2552" spans="1:3">
      <c r="A2552" s="4">
        <v>510600</v>
      </c>
      <c r="B2552" s="4" t="s">
        <v>9581</v>
      </c>
      <c r="C2552" s="4"/>
    </row>
    <row r="2553" ht="25.5" customHeight="1" spans="1:3">
      <c r="A2553" s="4">
        <v>510601</v>
      </c>
      <c r="B2553" s="4" t="s">
        <v>9582</v>
      </c>
      <c r="C2553" s="4"/>
    </row>
    <row r="2554" ht="25.5" customHeight="1" spans="1:3">
      <c r="A2554" s="4">
        <v>510603</v>
      </c>
      <c r="B2554" s="4" t="s">
        <v>9583</v>
      </c>
      <c r="C2554" s="4"/>
    </row>
    <row r="2555" ht="25.5" customHeight="1" spans="1:3">
      <c r="A2555" s="4">
        <v>510623</v>
      </c>
      <c r="B2555" s="4" t="s">
        <v>9584</v>
      </c>
      <c r="C2555" s="4"/>
    </row>
    <row r="2556" ht="25.5" customHeight="1" spans="1:3">
      <c r="A2556" s="4">
        <v>510626</v>
      </c>
      <c r="B2556" s="4" t="s">
        <v>9585</v>
      </c>
      <c r="C2556" s="4"/>
    </row>
    <row r="2557" ht="25.5" customHeight="1" spans="1:3">
      <c r="A2557" s="4">
        <v>510681</v>
      </c>
      <c r="B2557" s="4" t="s">
        <v>9586</v>
      </c>
      <c r="C2557" s="4"/>
    </row>
    <row r="2558" ht="25.5" customHeight="1" spans="1:3">
      <c r="A2558" s="4">
        <v>510682</v>
      </c>
      <c r="B2558" s="4" t="s">
        <v>9587</v>
      </c>
      <c r="C2558" s="4"/>
    </row>
    <row r="2559" ht="25.5" customHeight="1" spans="1:3">
      <c r="A2559" s="4">
        <v>510683</v>
      </c>
      <c r="B2559" s="4" t="s">
        <v>9588</v>
      </c>
      <c r="C2559" s="4"/>
    </row>
    <row r="2560" spans="1:3">
      <c r="A2560" s="4">
        <v>510700</v>
      </c>
      <c r="B2560" s="4" t="s">
        <v>9589</v>
      </c>
      <c r="C2560" s="4"/>
    </row>
    <row r="2561" ht="25.5" customHeight="1" spans="1:3">
      <c r="A2561" s="4">
        <v>510701</v>
      </c>
      <c r="B2561" s="4" t="s">
        <v>9590</v>
      </c>
      <c r="C2561" s="4"/>
    </row>
    <row r="2562" ht="25.5" customHeight="1" spans="1:3">
      <c r="A2562" s="4">
        <v>510703</v>
      </c>
      <c r="B2562" s="4" t="s">
        <v>9591</v>
      </c>
      <c r="C2562" s="4"/>
    </row>
    <row r="2563" ht="25.5" customHeight="1" spans="1:3">
      <c r="A2563" s="4">
        <v>510704</v>
      </c>
      <c r="B2563" s="4" t="s">
        <v>9592</v>
      </c>
      <c r="C2563" s="4"/>
    </row>
    <row r="2564" ht="25.5" customHeight="1" spans="1:3">
      <c r="A2564" s="4">
        <v>510722</v>
      </c>
      <c r="B2564" s="4" t="s">
        <v>9593</v>
      </c>
      <c r="C2564" s="4"/>
    </row>
    <row r="2565" ht="25.5" customHeight="1" spans="1:3">
      <c r="A2565" s="4">
        <v>510723</v>
      </c>
      <c r="B2565" s="4" t="s">
        <v>9594</v>
      </c>
      <c r="C2565" s="4"/>
    </row>
    <row r="2566" spans="1:3">
      <c r="A2566" s="4">
        <v>510724</v>
      </c>
      <c r="B2566" s="4" t="s">
        <v>9595</v>
      </c>
      <c r="C2566" s="4"/>
    </row>
    <row r="2567" ht="25.5" customHeight="1" spans="1:3">
      <c r="A2567" s="4">
        <v>510725</v>
      </c>
      <c r="B2567" s="4" t="s">
        <v>9596</v>
      </c>
      <c r="C2567" s="4"/>
    </row>
    <row r="2568" ht="38.25" customHeight="1" spans="1:3">
      <c r="A2568" s="4">
        <v>510726</v>
      </c>
      <c r="B2568" s="4" t="s">
        <v>9597</v>
      </c>
      <c r="C2568" s="4"/>
    </row>
    <row r="2569" ht="25.5" customHeight="1" spans="1:3">
      <c r="A2569" s="4">
        <v>510727</v>
      </c>
      <c r="B2569" s="4" t="s">
        <v>9598</v>
      </c>
      <c r="C2569" s="4"/>
    </row>
    <row r="2570" ht="25.5" customHeight="1" spans="1:3">
      <c r="A2570" s="4">
        <v>510781</v>
      </c>
      <c r="B2570" s="4" t="s">
        <v>9599</v>
      </c>
      <c r="C2570" s="4"/>
    </row>
    <row r="2571" spans="1:3">
      <c r="A2571" s="4">
        <v>510800</v>
      </c>
      <c r="B2571" s="4" t="s">
        <v>9600</v>
      </c>
      <c r="C2571" s="4"/>
    </row>
    <row r="2572" ht="25.5" customHeight="1" spans="1:3">
      <c r="A2572" s="4">
        <v>510801</v>
      </c>
      <c r="B2572" s="4" t="s">
        <v>9601</v>
      </c>
      <c r="C2572" s="4"/>
    </row>
    <row r="2573" ht="25.5" customHeight="1" spans="1:3">
      <c r="A2573" s="4">
        <v>510802</v>
      </c>
      <c r="B2573" s="4" t="s">
        <v>9602</v>
      </c>
      <c r="C2573" s="4"/>
    </row>
    <row r="2574" ht="25.5" customHeight="1" spans="1:3">
      <c r="A2574" s="4">
        <v>510811</v>
      </c>
      <c r="B2574" s="4" t="s">
        <v>9603</v>
      </c>
      <c r="C2574" s="4"/>
    </row>
    <row r="2575" ht="25.5" customHeight="1" spans="1:3">
      <c r="A2575" s="4">
        <v>510812</v>
      </c>
      <c r="B2575" s="4" t="s">
        <v>9604</v>
      </c>
      <c r="C2575" s="4"/>
    </row>
    <row r="2576" ht="25.5" customHeight="1" spans="1:3">
      <c r="A2576" s="4">
        <v>510821</v>
      </c>
      <c r="B2576" s="4" t="s">
        <v>9605</v>
      </c>
      <c r="C2576" s="4"/>
    </row>
    <row r="2577" ht="25.5" customHeight="1" spans="1:3">
      <c r="A2577" s="4">
        <v>510822</v>
      </c>
      <c r="B2577" s="4" t="s">
        <v>9606</v>
      </c>
      <c r="C2577" s="4"/>
    </row>
    <row r="2578" ht="25.5" customHeight="1" spans="1:3">
      <c r="A2578" s="4">
        <v>510823</v>
      </c>
      <c r="B2578" s="4" t="s">
        <v>9607</v>
      </c>
      <c r="C2578" s="4"/>
    </row>
    <row r="2579" ht="25.5" customHeight="1" spans="1:3">
      <c r="A2579" s="4">
        <v>510824</v>
      </c>
      <c r="B2579" s="4" t="s">
        <v>9608</v>
      </c>
      <c r="C2579" s="4"/>
    </row>
    <row r="2580" spans="1:3">
      <c r="A2580" s="4">
        <v>510900</v>
      </c>
      <c r="B2580" s="4" t="s">
        <v>9609</v>
      </c>
      <c r="C2580" s="4"/>
    </row>
    <row r="2581" ht="25.5" customHeight="1" spans="1:3">
      <c r="A2581" s="4">
        <v>510901</v>
      </c>
      <c r="B2581" s="4" t="s">
        <v>9610</v>
      </c>
      <c r="C2581" s="4"/>
    </row>
    <row r="2582" ht="25.5" customHeight="1" spans="1:3">
      <c r="A2582" s="4">
        <v>510903</v>
      </c>
      <c r="B2582" s="4" t="s">
        <v>9611</v>
      </c>
      <c r="C2582" s="4"/>
    </row>
    <row r="2583" ht="25.5" customHeight="1" spans="1:3">
      <c r="A2583" s="4">
        <v>510904</v>
      </c>
      <c r="B2583" s="4" t="s">
        <v>9612</v>
      </c>
      <c r="C2583" s="4"/>
    </row>
    <row r="2584" ht="25.5" customHeight="1" spans="1:3">
      <c r="A2584" s="4">
        <v>510921</v>
      </c>
      <c r="B2584" s="4" t="s">
        <v>9613</v>
      </c>
      <c r="C2584" s="4"/>
    </row>
    <row r="2585" ht="25.5" customHeight="1" spans="1:3">
      <c r="A2585" s="4">
        <v>510922</v>
      </c>
      <c r="B2585" s="4" t="s">
        <v>9614</v>
      </c>
      <c r="C2585" s="4"/>
    </row>
    <row r="2586" ht="25.5" customHeight="1" spans="1:3">
      <c r="A2586" s="4">
        <v>510923</v>
      </c>
      <c r="B2586" s="4" t="s">
        <v>9615</v>
      </c>
      <c r="C2586" s="4"/>
    </row>
    <row r="2587" spans="1:3">
      <c r="A2587" s="4">
        <v>511000</v>
      </c>
      <c r="B2587" s="4" t="s">
        <v>9616</v>
      </c>
      <c r="C2587" s="4"/>
    </row>
    <row r="2588" ht="25.5" customHeight="1" spans="1:3">
      <c r="A2588" s="4">
        <v>511001</v>
      </c>
      <c r="B2588" s="4" t="s">
        <v>9617</v>
      </c>
      <c r="C2588" s="4"/>
    </row>
    <row r="2589" ht="25.5" customHeight="1" spans="1:3">
      <c r="A2589" s="4">
        <v>511002</v>
      </c>
      <c r="B2589" s="4" t="s">
        <v>9618</v>
      </c>
      <c r="C2589" s="4"/>
    </row>
    <row r="2590" ht="25.5" customHeight="1" spans="1:3">
      <c r="A2590" s="4">
        <v>511011</v>
      </c>
      <c r="B2590" s="4" t="s">
        <v>9619</v>
      </c>
      <c r="C2590" s="4"/>
    </row>
    <row r="2591" ht="25.5" customHeight="1" spans="1:3">
      <c r="A2591" s="4">
        <v>511024</v>
      </c>
      <c r="B2591" s="4" t="s">
        <v>9620</v>
      </c>
      <c r="C2591" s="4"/>
    </row>
    <row r="2592" ht="25.5" customHeight="1" spans="1:3">
      <c r="A2592" s="4">
        <v>511025</v>
      </c>
      <c r="B2592" s="4" t="s">
        <v>9621</v>
      </c>
      <c r="C2592" s="4"/>
    </row>
    <row r="2593" ht="25.5" customHeight="1" spans="1:3">
      <c r="A2593" s="4">
        <v>511028</v>
      </c>
      <c r="B2593" s="4" t="s">
        <v>9622</v>
      </c>
      <c r="C2593" s="4"/>
    </row>
    <row r="2594" spans="1:3">
      <c r="A2594" s="4">
        <v>511100</v>
      </c>
      <c r="B2594" s="4" t="s">
        <v>9623</v>
      </c>
      <c r="C2594" s="4"/>
    </row>
    <row r="2595" ht="25.5" customHeight="1" spans="1:3">
      <c r="A2595" s="4">
        <v>511101</v>
      </c>
      <c r="B2595" s="4" t="s">
        <v>9624</v>
      </c>
      <c r="C2595" s="4"/>
    </row>
    <row r="2596" ht="25.5" customHeight="1" spans="1:3">
      <c r="A2596" s="4">
        <v>511102</v>
      </c>
      <c r="B2596" s="4" t="s">
        <v>9625</v>
      </c>
      <c r="C2596" s="4"/>
    </row>
    <row r="2597" ht="25.5" customHeight="1" spans="1:3">
      <c r="A2597" s="4">
        <v>511111</v>
      </c>
      <c r="B2597" s="4" t="s">
        <v>9626</v>
      </c>
      <c r="C2597" s="4"/>
    </row>
    <row r="2598" ht="25.5" customHeight="1" spans="1:3">
      <c r="A2598" s="4">
        <v>511112</v>
      </c>
      <c r="B2598" s="4" t="s">
        <v>9627</v>
      </c>
      <c r="C2598" s="4"/>
    </row>
    <row r="2599" ht="25.5" customHeight="1" spans="1:3">
      <c r="A2599" s="4">
        <v>511113</v>
      </c>
      <c r="B2599" s="4" t="s">
        <v>9628</v>
      </c>
      <c r="C2599" s="4"/>
    </row>
    <row r="2600" ht="25.5" customHeight="1" spans="1:3">
      <c r="A2600" s="4">
        <v>511123</v>
      </c>
      <c r="B2600" s="4" t="s">
        <v>9629</v>
      </c>
      <c r="C2600" s="4"/>
    </row>
    <row r="2601" ht="25.5" customHeight="1" spans="1:3">
      <c r="A2601" s="4">
        <v>511124</v>
      </c>
      <c r="B2601" s="4" t="s">
        <v>9630</v>
      </c>
      <c r="C2601" s="4"/>
    </row>
    <row r="2602" ht="25.5" customHeight="1" spans="1:3">
      <c r="A2602" s="4">
        <v>511126</v>
      </c>
      <c r="B2602" s="4" t="s">
        <v>9631</v>
      </c>
      <c r="C2602" s="4"/>
    </row>
    <row r="2603" ht="25.5" customHeight="1" spans="1:3">
      <c r="A2603" s="4">
        <v>511129</v>
      </c>
      <c r="B2603" s="4" t="s">
        <v>9632</v>
      </c>
      <c r="C2603" s="4"/>
    </row>
    <row r="2604" ht="38.25" customHeight="1" spans="1:3">
      <c r="A2604" s="4">
        <v>511132</v>
      </c>
      <c r="B2604" s="4" t="s">
        <v>9633</v>
      </c>
      <c r="C2604" s="4"/>
    </row>
    <row r="2605" ht="38.25" customHeight="1" spans="1:3">
      <c r="A2605" s="4">
        <v>511133</v>
      </c>
      <c r="B2605" s="4" t="s">
        <v>9634</v>
      </c>
      <c r="C2605" s="4"/>
    </row>
    <row r="2606" ht="25.5" customHeight="1" spans="1:3">
      <c r="A2606" s="4">
        <v>511181</v>
      </c>
      <c r="B2606" s="4" t="s">
        <v>9635</v>
      </c>
      <c r="C2606" s="4"/>
    </row>
    <row r="2607" spans="1:3">
      <c r="A2607" s="4">
        <v>511300</v>
      </c>
      <c r="B2607" s="4" t="s">
        <v>9636</v>
      </c>
      <c r="C2607" s="4"/>
    </row>
    <row r="2608" ht="25.5" customHeight="1" spans="1:3">
      <c r="A2608" s="4">
        <v>511301</v>
      </c>
      <c r="B2608" s="4" t="s">
        <v>9637</v>
      </c>
      <c r="C2608" s="4"/>
    </row>
    <row r="2609" ht="25.5" customHeight="1" spans="1:3">
      <c r="A2609" s="4">
        <v>511302</v>
      </c>
      <c r="B2609" s="4" t="s">
        <v>9638</v>
      </c>
      <c r="C2609" s="4"/>
    </row>
    <row r="2610" ht="25.5" customHeight="1" spans="1:3">
      <c r="A2610" s="4">
        <v>511303</v>
      </c>
      <c r="B2610" s="4" t="s">
        <v>9639</v>
      </c>
      <c r="C2610" s="4"/>
    </row>
    <row r="2611" ht="25.5" customHeight="1" spans="1:3">
      <c r="A2611" s="4">
        <v>511304</v>
      </c>
      <c r="B2611" s="4" t="s">
        <v>9640</v>
      </c>
      <c r="C2611" s="4"/>
    </row>
    <row r="2612" ht="25.5" customHeight="1" spans="1:3">
      <c r="A2612" s="4">
        <v>511321</v>
      </c>
      <c r="B2612" s="4" t="s">
        <v>9641</v>
      </c>
      <c r="C2612" s="4"/>
    </row>
    <row r="2613" ht="25.5" customHeight="1" spans="1:3">
      <c r="A2613" s="4">
        <v>511322</v>
      </c>
      <c r="B2613" s="4" t="s">
        <v>9642</v>
      </c>
      <c r="C2613" s="4"/>
    </row>
    <row r="2614" ht="25.5" customHeight="1" spans="1:3">
      <c r="A2614" s="4">
        <v>511323</v>
      </c>
      <c r="B2614" s="4" t="s">
        <v>9643</v>
      </c>
      <c r="C2614" s="4"/>
    </row>
    <row r="2615" ht="25.5" customHeight="1" spans="1:3">
      <c r="A2615" s="4">
        <v>511324</v>
      </c>
      <c r="B2615" s="4" t="s">
        <v>9644</v>
      </c>
      <c r="C2615" s="4"/>
    </row>
    <row r="2616" ht="25.5" customHeight="1" spans="1:3">
      <c r="A2616" s="4">
        <v>511325</v>
      </c>
      <c r="B2616" s="4" t="s">
        <v>9645</v>
      </c>
      <c r="C2616" s="4"/>
    </row>
    <row r="2617" ht="25.5" customHeight="1" spans="1:3">
      <c r="A2617" s="4">
        <v>511381</v>
      </c>
      <c r="B2617" s="4" t="s">
        <v>9646</v>
      </c>
      <c r="C2617" s="4"/>
    </row>
    <row r="2618" spans="1:3">
      <c r="A2618" s="4">
        <v>511400</v>
      </c>
      <c r="B2618" s="4" t="s">
        <v>9647</v>
      </c>
      <c r="C2618" s="4"/>
    </row>
    <row r="2619" ht="25.5" customHeight="1" spans="1:3">
      <c r="A2619" s="4">
        <v>511401</v>
      </c>
      <c r="B2619" s="4" t="s">
        <v>9648</v>
      </c>
      <c r="C2619" s="4"/>
    </row>
    <row r="2620" ht="25.5" customHeight="1" spans="1:3">
      <c r="A2620" s="4">
        <v>511402</v>
      </c>
      <c r="B2620" s="4" t="s">
        <v>9649</v>
      </c>
      <c r="C2620" s="4"/>
    </row>
    <row r="2621" ht="25.5" customHeight="1" spans="1:3">
      <c r="A2621" s="4">
        <v>511421</v>
      </c>
      <c r="B2621" s="4" t="s">
        <v>9650</v>
      </c>
      <c r="C2621" s="4"/>
    </row>
    <row r="2622" ht="25.5" customHeight="1" spans="1:3">
      <c r="A2622" s="4">
        <v>511422</v>
      </c>
      <c r="B2622" s="4" t="s">
        <v>9651</v>
      </c>
      <c r="C2622" s="4"/>
    </row>
    <row r="2623" ht="25.5" customHeight="1" spans="1:3">
      <c r="A2623" s="4">
        <v>511423</v>
      </c>
      <c r="B2623" s="4" t="s">
        <v>9652</v>
      </c>
      <c r="C2623" s="4"/>
    </row>
    <row r="2624" ht="25.5" customHeight="1" spans="1:3">
      <c r="A2624" s="4">
        <v>511424</v>
      </c>
      <c r="B2624" s="4" t="s">
        <v>9653</v>
      </c>
      <c r="C2624" s="4"/>
    </row>
    <row r="2625" ht="25.5" customHeight="1" spans="1:3">
      <c r="A2625" s="4">
        <v>511425</v>
      </c>
      <c r="B2625" s="4" t="s">
        <v>9654</v>
      </c>
      <c r="C2625" s="4"/>
    </row>
    <row r="2626" spans="1:3">
      <c r="A2626" s="4">
        <v>511500</v>
      </c>
      <c r="B2626" s="4" t="s">
        <v>9655</v>
      </c>
      <c r="C2626" s="4"/>
    </row>
    <row r="2627" ht="25.5" customHeight="1" spans="1:3">
      <c r="A2627" s="4">
        <v>511501</v>
      </c>
      <c r="B2627" s="4" t="s">
        <v>9656</v>
      </c>
      <c r="C2627" s="4"/>
    </row>
    <row r="2628" ht="25.5" customHeight="1" spans="1:3">
      <c r="A2628" s="4">
        <v>511502</v>
      </c>
      <c r="B2628" s="4" t="s">
        <v>9657</v>
      </c>
      <c r="C2628" s="4"/>
    </row>
    <row r="2629" ht="25.5" customHeight="1" spans="1:3">
      <c r="A2629" s="4">
        <v>511503</v>
      </c>
      <c r="B2629" s="4" t="s">
        <v>9658</v>
      </c>
      <c r="C2629" s="4"/>
    </row>
    <row r="2630" ht="25.5" customHeight="1" spans="1:3">
      <c r="A2630" s="4">
        <v>511521</v>
      </c>
      <c r="B2630" s="4" t="s">
        <v>9659</v>
      </c>
      <c r="C2630" s="4"/>
    </row>
    <row r="2631" ht="25.5" customHeight="1" spans="1:3">
      <c r="A2631" s="4">
        <v>511523</v>
      </c>
      <c r="B2631" s="4" t="s">
        <v>9660</v>
      </c>
      <c r="C2631" s="4"/>
    </row>
    <row r="2632" ht="25.5" customHeight="1" spans="1:3">
      <c r="A2632" s="4">
        <v>511524</v>
      </c>
      <c r="B2632" s="4" t="s">
        <v>9661</v>
      </c>
      <c r="C2632" s="4"/>
    </row>
    <row r="2633" spans="1:3">
      <c r="A2633" s="4">
        <v>511525</v>
      </c>
      <c r="B2633" s="4" t="s">
        <v>9662</v>
      </c>
      <c r="C2633" s="4"/>
    </row>
    <row r="2634" spans="1:3">
      <c r="A2634" s="4">
        <v>511526</v>
      </c>
      <c r="B2634" s="4" t="s">
        <v>9663</v>
      </c>
      <c r="C2634" s="4"/>
    </row>
    <row r="2635" ht="25.5" customHeight="1" spans="1:3">
      <c r="A2635" s="4">
        <v>511527</v>
      </c>
      <c r="B2635" s="4" t="s">
        <v>9664</v>
      </c>
      <c r="C2635" s="4"/>
    </row>
    <row r="2636" ht="25.5" customHeight="1" spans="1:3">
      <c r="A2636" s="4">
        <v>511528</v>
      </c>
      <c r="B2636" s="4" t="s">
        <v>9665</v>
      </c>
      <c r="C2636" s="4"/>
    </row>
    <row r="2637" ht="25.5" customHeight="1" spans="1:3">
      <c r="A2637" s="4">
        <v>511529</v>
      </c>
      <c r="B2637" s="4" t="s">
        <v>9666</v>
      </c>
      <c r="C2637" s="4"/>
    </row>
    <row r="2638" spans="1:3">
      <c r="A2638" s="4">
        <v>511600</v>
      </c>
      <c r="B2638" s="4" t="s">
        <v>9667</v>
      </c>
      <c r="C2638" s="4"/>
    </row>
    <row r="2639" ht="25.5" customHeight="1" spans="1:3">
      <c r="A2639" s="4">
        <v>511601</v>
      </c>
      <c r="B2639" s="4" t="s">
        <v>9668</v>
      </c>
      <c r="C2639" s="4"/>
    </row>
    <row r="2640" ht="25.5" customHeight="1" spans="1:3">
      <c r="A2640" s="4">
        <v>511602</v>
      </c>
      <c r="B2640" s="4" t="s">
        <v>9669</v>
      </c>
      <c r="C2640" s="4"/>
    </row>
    <row r="2641" ht="25.5" customHeight="1" spans="1:3">
      <c r="A2641" s="4">
        <v>511603</v>
      </c>
      <c r="B2641" s="4" t="s">
        <v>9670</v>
      </c>
      <c r="C2641" s="4"/>
    </row>
    <row r="2642" ht="25.5" customHeight="1" spans="1:3">
      <c r="A2642" s="4">
        <v>511621</v>
      </c>
      <c r="B2642" s="4" t="s">
        <v>9671</v>
      </c>
      <c r="C2642" s="4"/>
    </row>
    <row r="2643" ht="25.5" customHeight="1" spans="1:3">
      <c r="A2643" s="4">
        <v>511622</v>
      </c>
      <c r="B2643" s="4" t="s">
        <v>9672</v>
      </c>
      <c r="C2643" s="4"/>
    </row>
    <row r="2644" ht="25.5" customHeight="1" spans="1:3">
      <c r="A2644" s="4">
        <v>511623</v>
      </c>
      <c r="B2644" s="4" t="s">
        <v>9673</v>
      </c>
      <c r="C2644" s="4"/>
    </row>
    <row r="2645" ht="25.5" customHeight="1" spans="1:3">
      <c r="A2645" s="4">
        <v>511681</v>
      </c>
      <c r="B2645" s="4" t="s">
        <v>9674</v>
      </c>
      <c r="C2645" s="4"/>
    </row>
    <row r="2646" spans="1:3">
      <c r="A2646" s="4">
        <v>511700</v>
      </c>
      <c r="B2646" s="4" t="s">
        <v>9675</v>
      </c>
      <c r="C2646" s="4"/>
    </row>
    <row r="2647" ht="25.5" customHeight="1" spans="1:3">
      <c r="A2647" s="4">
        <v>511701</v>
      </c>
      <c r="B2647" s="4" t="s">
        <v>9676</v>
      </c>
      <c r="C2647" s="4"/>
    </row>
    <row r="2648" ht="25.5" customHeight="1" spans="1:3">
      <c r="A2648" s="4">
        <v>511702</v>
      </c>
      <c r="B2648" s="4" t="s">
        <v>9677</v>
      </c>
      <c r="C2648" s="4"/>
    </row>
    <row r="2649" ht="25.5" customHeight="1" spans="1:3">
      <c r="A2649" s="4">
        <v>511703</v>
      </c>
      <c r="B2649" s="4" t="s">
        <v>9678</v>
      </c>
      <c r="C2649" s="4"/>
    </row>
    <row r="2650" ht="25.5" customHeight="1" spans="1:3">
      <c r="A2650" s="4">
        <v>511722</v>
      </c>
      <c r="B2650" s="4" t="s">
        <v>9679</v>
      </c>
      <c r="C2650" s="4"/>
    </row>
    <row r="2651" ht="25.5" customHeight="1" spans="1:3">
      <c r="A2651" s="4">
        <v>511723</v>
      </c>
      <c r="B2651" s="4" t="s">
        <v>9680</v>
      </c>
      <c r="C2651" s="4"/>
    </row>
    <row r="2652" ht="25.5" customHeight="1" spans="1:3">
      <c r="A2652" s="4">
        <v>511724</v>
      </c>
      <c r="B2652" s="4" t="s">
        <v>9681</v>
      </c>
      <c r="C2652" s="4"/>
    </row>
    <row r="2653" spans="1:3">
      <c r="A2653" s="4">
        <v>511725</v>
      </c>
      <c r="B2653" s="4" t="s">
        <v>9682</v>
      </c>
      <c r="C2653" s="4"/>
    </row>
    <row r="2654" ht="25.5" customHeight="1" spans="1:3">
      <c r="A2654" s="4">
        <v>511781</v>
      </c>
      <c r="B2654" s="4" t="s">
        <v>9683</v>
      </c>
      <c r="C2654" s="4"/>
    </row>
    <row r="2655" spans="1:3">
      <c r="A2655" s="4">
        <v>511800</v>
      </c>
      <c r="B2655" s="4" t="s">
        <v>9684</v>
      </c>
      <c r="C2655" s="4"/>
    </row>
    <row r="2656" ht="25.5" customHeight="1" spans="1:3">
      <c r="A2656" s="4">
        <v>511801</v>
      </c>
      <c r="B2656" s="4" t="s">
        <v>9685</v>
      </c>
      <c r="C2656" s="4"/>
    </row>
    <row r="2657" ht="25.5" customHeight="1" spans="1:3">
      <c r="A2657" s="4">
        <v>511802</v>
      </c>
      <c r="B2657" s="4" t="s">
        <v>9686</v>
      </c>
      <c r="C2657" s="4"/>
    </row>
    <row r="2658" ht="25.5" customHeight="1" spans="1:3">
      <c r="A2658" s="4">
        <v>511803</v>
      </c>
      <c r="B2658" s="4" t="s">
        <v>9687</v>
      </c>
      <c r="C2658" s="4"/>
    </row>
    <row r="2659" ht="25.5" customHeight="1" spans="1:3">
      <c r="A2659" s="4">
        <v>511822</v>
      </c>
      <c r="B2659" s="4" t="s">
        <v>9688</v>
      </c>
      <c r="C2659" s="4"/>
    </row>
    <row r="2660" ht="25.5" customHeight="1" spans="1:3">
      <c r="A2660" s="4">
        <v>511823</v>
      </c>
      <c r="B2660" s="4" t="s">
        <v>9689</v>
      </c>
      <c r="C2660" s="4"/>
    </row>
    <row r="2661" ht="25.5" customHeight="1" spans="1:3">
      <c r="A2661" s="4">
        <v>511824</v>
      </c>
      <c r="B2661" s="4" t="s">
        <v>9690</v>
      </c>
      <c r="C2661" s="4"/>
    </row>
    <row r="2662" ht="25.5" customHeight="1" spans="1:3">
      <c r="A2662" s="4">
        <v>511825</v>
      </c>
      <c r="B2662" s="4" t="s">
        <v>9691</v>
      </c>
      <c r="C2662" s="4"/>
    </row>
    <row r="2663" ht="25.5" customHeight="1" spans="1:3">
      <c r="A2663" s="4">
        <v>511826</v>
      </c>
      <c r="B2663" s="4" t="s">
        <v>9692</v>
      </c>
      <c r="C2663" s="4"/>
    </row>
    <row r="2664" ht="25.5" customHeight="1" spans="1:3">
      <c r="A2664" s="4">
        <v>511827</v>
      </c>
      <c r="B2664" s="4" t="s">
        <v>9693</v>
      </c>
      <c r="C2664" s="4"/>
    </row>
    <row r="2665" spans="1:3">
      <c r="A2665" s="4">
        <v>511900</v>
      </c>
      <c r="B2665" s="4" t="s">
        <v>9694</v>
      </c>
      <c r="C2665" s="4"/>
    </row>
    <row r="2666" ht="25.5" customHeight="1" spans="1:3">
      <c r="A2666" s="4">
        <v>511901</v>
      </c>
      <c r="B2666" s="4" t="s">
        <v>9695</v>
      </c>
      <c r="C2666" s="4"/>
    </row>
    <row r="2667" ht="25.5" customHeight="1" spans="1:3">
      <c r="A2667" s="4">
        <v>511902</v>
      </c>
      <c r="B2667" s="4" t="s">
        <v>9696</v>
      </c>
      <c r="C2667" s="4"/>
    </row>
    <row r="2668" ht="25.5" customHeight="1" spans="1:3">
      <c r="A2668" s="4">
        <v>511903</v>
      </c>
      <c r="B2668" s="4" t="s">
        <v>9697</v>
      </c>
      <c r="C2668" s="4"/>
    </row>
    <row r="2669" ht="25.5" customHeight="1" spans="1:3">
      <c r="A2669" s="4">
        <v>511921</v>
      </c>
      <c r="B2669" s="4" t="s">
        <v>9698</v>
      </c>
      <c r="C2669" s="4"/>
    </row>
    <row r="2670" ht="25.5" customHeight="1" spans="1:3">
      <c r="A2670" s="4">
        <v>511922</v>
      </c>
      <c r="B2670" s="4" t="s">
        <v>9699</v>
      </c>
      <c r="C2670" s="4"/>
    </row>
    <row r="2671" ht="25.5" customHeight="1" spans="1:3">
      <c r="A2671" s="4">
        <v>511923</v>
      </c>
      <c r="B2671" s="4" t="s">
        <v>9700</v>
      </c>
      <c r="C2671" s="4"/>
    </row>
    <row r="2672" spans="1:3">
      <c r="A2672" s="4">
        <v>512000</v>
      </c>
      <c r="B2672" s="4" t="s">
        <v>9701</v>
      </c>
      <c r="C2672" s="4"/>
    </row>
    <row r="2673" ht="25.5" customHeight="1" spans="1:3">
      <c r="A2673" s="4">
        <v>512001</v>
      </c>
      <c r="B2673" s="4" t="s">
        <v>9702</v>
      </c>
      <c r="C2673" s="4"/>
    </row>
    <row r="2674" ht="25.5" customHeight="1" spans="1:3">
      <c r="A2674" s="4">
        <v>512002</v>
      </c>
      <c r="B2674" s="4" t="s">
        <v>9703</v>
      </c>
      <c r="C2674" s="4"/>
    </row>
    <row r="2675" ht="25.5" customHeight="1" spans="1:3">
      <c r="A2675" s="4">
        <v>512021</v>
      </c>
      <c r="B2675" s="4" t="s">
        <v>9704</v>
      </c>
      <c r="C2675" s="4"/>
    </row>
    <row r="2676" ht="25.5" customHeight="1" spans="1:3">
      <c r="A2676" s="4">
        <v>512022</v>
      </c>
      <c r="B2676" s="4" t="s">
        <v>9705</v>
      </c>
      <c r="C2676" s="4"/>
    </row>
    <row r="2677" ht="25.5" customHeight="1" spans="1:3">
      <c r="A2677" s="4">
        <v>512081</v>
      </c>
      <c r="B2677" s="4" t="s">
        <v>9706</v>
      </c>
      <c r="C2677" s="4"/>
    </row>
    <row r="2678" ht="38.25" customHeight="1" spans="1:3">
      <c r="A2678" s="4">
        <v>513200</v>
      </c>
      <c r="B2678" s="4" t="s">
        <v>9707</v>
      </c>
      <c r="C2678" s="4"/>
    </row>
    <row r="2679" ht="25.5" customHeight="1" spans="1:3">
      <c r="A2679" s="4">
        <v>513221</v>
      </c>
      <c r="B2679" s="4" t="s">
        <v>9708</v>
      </c>
      <c r="C2679" s="4"/>
    </row>
    <row r="2680" spans="1:3">
      <c r="A2680" s="4">
        <v>513222</v>
      </c>
      <c r="B2680" s="4" t="s">
        <v>9709</v>
      </c>
      <c r="C2680" s="4"/>
    </row>
    <row r="2681" spans="1:3">
      <c r="A2681" s="4">
        <v>513223</v>
      </c>
      <c r="B2681" s="4" t="s">
        <v>9710</v>
      </c>
      <c r="C2681" s="4"/>
    </row>
    <row r="2682" ht="25.5" customHeight="1" spans="1:3">
      <c r="A2682" s="4">
        <v>513224</v>
      </c>
      <c r="B2682" s="4" t="s">
        <v>9711</v>
      </c>
      <c r="C2682" s="4"/>
    </row>
    <row r="2683" ht="25.5" customHeight="1" spans="1:3">
      <c r="A2683" s="4">
        <v>513225</v>
      </c>
      <c r="B2683" s="4" t="s">
        <v>9712</v>
      </c>
      <c r="C2683" s="4"/>
    </row>
    <row r="2684" ht="25.5" customHeight="1" spans="1:3">
      <c r="A2684" s="4">
        <v>513226</v>
      </c>
      <c r="B2684" s="4" t="s">
        <v>9713</v>
      </c>
      <c r="C2684" s="4"/>
    </row>
    <row r="2685" ht="25.5" customHeight="1" spans="1:3">
      <c r="A2685" s="4">
        <v>513227</v>
      </c>
      <c r="B2685" s="4" t="s">
        <v>9714</v>
      </c>
      <c r="C2685" s="4"/>
    </row>
    <row r="2686" ht="25.5" customHeight="1" spans="1:3">
      <c r="A2686" s="4">
        <v>513228</v>
      </c>
      <c r="B2686" s="4" t="s">
        <v>9715</v>
      </c>
      <c r="C2686" s="4"/>
    </row>
    <row r="2687" ht="25.5" customHeight="1" spans="1:3">
      <c r="A2687" s="4">
        <v>513229</v>
      </c>
      <c r="B2687" s="4" t="s">
        <v>9716</v>
      </c>
      <c r="C2687" s="4"/>
    </row>
    <row r="2688" ht="25.5" customHeight="1" spans="1:3">
      <c r="A2688" s="4">
        <v>513230</v>
      </c>
      <c r="B2688" s="4" t="s">
        <v>9717</v>
      </c>
      <c r="C2688" s="4"/>
    </row>
    <row r="2689" ht="25.5" customHeight="1" spans="1:3">
      <c r="A2689" s="4">
        <v>513231</v>
      </c>
      <c r="B2689" s="4" t="s">
        <v>9718</v>
      </c>
      <c r="C2689" s="4"/>
    </row>
    <row r="2690" ht="25.5" customHeight="1" spans="1:3">
      <c r="A2690" s="4">
        <v>513232</v>
      </c>
      <c r="B2690" s="4" t="s">
        <v>9719</v>
      </c>
      <c r="C2690" s="4"/>
    </row>
    <row r="2691" ht="25.5" customHeight="1" spans="1:3">
      <c r="A2691" s="4">
        <v>513233</v>
      </c>
      <c r="B2691" s="4" t="s">
        <v>9720</v>
      </c>
      <c r="C2691" s="4"/>
    </row>
    <row r="2692" ht="25.5" customHeight="1" spans="1:3">
      <c r="A2692" s="4">
        <v>513300</v>
      </c>
      <c r="B2692" s="4" t="s">
        <v>9721</v>
      </c>
      <c r="C2692" s="4"/>
    </row>
    <row r="2693" ht="25.5" customHeight="1" spans="1:3">
      <c r="A2693" s="4">
        <v>513321</v>
      </c>
      <c r="B2693" s="4" t="s">
        <v>9722</v>
      </c>
      <c r="C2693" s="4"/>
    </row>
    <row r="2694" ht="25.5" customHeight="1" spans="1:3">
      <c r="A2694" s="4">
        <v>513322</v>
      </c>
      <c r="B2694" s="4" t="s">
        <v>9723</v>
      </c>
      <c r="C2694" s="4"/>
    </row>
    <row r="2695" ht="25.5" customHeight="1" spans="1:3">
      <c r="A2695" s="4">
        <v>513323</v>
      </c>
      <c r="B2695" s="4" t="s">
        <v>9724</v>
      </c>
      <c r="C2695" s="4"/>
    </row>
    <row r="2696" ht="25.5" customHeight="1" spans="1:3">
      <c r="A2696" s="4">
        <v>513324</v>
      </c>
      <c r="B2696" s="4" t="s">
        <v>9725</v>
      </c>
      <c r="C2696" s="4"/>
    </row>
    <row r="2697" ht="25.5" customHeight="1" spans="1:3">
      <c r="A2697" s="4">
        <v>513325</v>
      </c>
      <c r="B2697" s="4" t="s">
        <v>9726</v>
      </c>
      <c r="C2697" s="4"/>
    </row>
    <row r="2698" ht="25.5" customHeight="1" spans="1:3">
      <c r="A2698" s="4">
        <v>513326</v>
      </c>
      <c r="B2698" s="4" t="s">
        <v>9727</v>
      </c>
      <c r="C2698" s="4"/>
    </row>
    <row r="2699" ht="25.5" customHeight="1" spans="1:3">
      <c r="A2699" s="4">
        <v>513327</v>
      </c>
      <c r="B2699" s="4" t="s">
        <v>9728</v>
      </c>
      <c r="C2699" s="4"/>
    </row>
    <row r="2700" ht="25.5" customHeight="1" spans="1:3">
      <c r="A2700" s="4">
        <v>513328</v>
      </c>
      <c r="B2700" s="4" t="s">
        <v>9729</v>
      </c>
      <c r="C2700" s="4"/>
    </row>
    <row r="2701" ht="25.5" customHeight="1" spans="1:3">
      <c r="A2701" s="4">
        <v>513329</v>
      </c>
      <c r="B2701" s="4" t="s">
        <v>9730</v>
      </c>
      <c r="C2701" s="4"/>
    </row>
    <row r="2702" ht="25.5" customHeight="1" spans="1:3">
      <c r="A2702" s="4">
        <v>513330</v>
      </c>
      <c r="B2702" s="4" t="s">
        <v>9731</v>
      </c>
      <c r="C2702" s="4"/>
    </row>
    <row r="2703" ht="25.5" customHeight="1" spans="1:3">
      <c r="A2703" s="4">
        <v>513331</v>
      </c>
      <c r="B2703" s="4" t="s">
        <v>9732</v>
      </c>
      <c r="C2703" s="4"/>
    </row>
    <row r="2704" ht="25.5" customHeight="1" spans="1:3">
      <c r="A2704" s="4">
        <v>513332</v>
      </c>
      <c r="B2704" s="4" t="s">
        <v>9733</v>
      </c>
      <c r="C2704" s="4"/>
    </row>
    <row r="2705" ht="25.5" customHeight="1" spans="1:3">
      <c r="A2705" s="4">
        <v>513333</v>
      </c>
      <c r="B2705" s="4" t="s">
        <v>9734</v>
      </c>
      <c r="C2705" s="4"/>
    </row>
    <row r="2706" ht="25.5" customHeight="1" spans="1:3">
      <c r="A2706" s="4">
        <v>513334</v>
      </c>
      <c r="B2706" s="4" t="s">
        <v>9735</v>
      </c>
      <c r="C2706" s="4"/>
    </row>
    <row r="2707" ht="25.5" customHeight="1" spans="1:3">
      <c r="A2707" s="4">
        <v>513335</v>
      </c>
      <c r="B2707" s="4" t="s">
        <v>9736</v>
      </c>
      <c r="C2707" s="4"/>
    </row>
    <row r="2708" ht="25.5" customHeight="1" spans="1:3">
      <c r="A2708" s="4">
        <v>513336</v>
      </c>
      <c r="B2708" s="4" t="s">
        <v>9737</v>
      </c>
      <c r="C2708" s="4"/>
    </row>
    <row r="2709" ht="25.5" customHeight="1" spans="1:3">
      <c r="A2709" s="4">
        <v>513337</v>
      </c>
      <c r="B2709" s="4" t="s">
        <v>9738</v>
      </c>
      <c r="C2709" s="4"/>
    </row>
    <row r="2710" ht="25.5" customHeight="1" spans="1:3">
      <c r="A2710" s="4">
        <v>513338</v>
      </c>
      <c r="B2710" s="4" t="s">
        <v>9739</v>
      </c>
      <c r="C2710" s="4"/>
    </row>
    <row r="2711" ht="25.5" customHeight="1" spans="1:3">
      <c r="A2711" s="4">
        <v>513400</v>
      </c>
      <c r="B2711" s="4" t="s">
        <v>9740</v>
      </c>
      <c r="C2711" s="4"/>
    </row>
    <row r="2712" ht="25.5" customHeight="1" spans="1:3">
      <c r="A2712" s="4">
        <v>513401</v>
      </c>
      <c r="B2712" s="4" t="s">
        <v>9741</v>
      </c>
      <c r="C2712" s="4"/>
    </row>
    <row r="2713" ht="38.25" customHeight="1" spans="1:3">
      <c r="A2713" s="4">
        <v>513422</v>
      </c>
      <c r="B2713" s="4" t="s">
        <v>9742</v>
      </c>
      <c r="C2713" s="4"/>
    </row>
    <row r="2714" ht="25.5" customHeight="1" spans="1:3">
      <c r="A2714" s="4">
        <v>513423</v>
      </c>
      <c r="B2714" s="4" t="s">
        <v>9743</v>
      </c>
      <c r="C2714" s="4"/>
    </row>
    <row r="2715" ht="25.5" customHeight="1" spans="1:3">
      <c r="A2715" s="4">
        <v>513424</v>
      </c>
      <c r="B2715" s="4" t="s">
        <v>9744</v>
      </c>
      <c r="C2715" s="4"/>
    </row>
    <row r="2716" ht="25.5" customHeight="1" spans="1:3">
      <c r="A2716" s="4">
        <v>513425</v>
      </c>
      <c r="B2716" s="4" t="s">
        <v>9745</v>
      </c>
      <c r="C2716" s="4"/>
    </row>
    <row r="2717" ht="25.5" customHeight="1" spans="1:3">
      <c r="A2717" s="4">
        <v>513426</v>
      </c>
      <c r="B2717" s="4" t="s">
        <v>9746</v>
      </c>
      <c r="C2717" s="4"/>
    </row>
    <row r="2718" ht="25.5" customHeight="1" spans="1:3">
      <c r="A2718" s="4">
        <v>513427</v>
      </c>
      <c r="B2718" s="4" t="s">
        <v>9747</v>
      </c>
      <c r="C2718" s="4"/>
    </row>
    <row r="2719" ht="25.5" customHeight="1" spans="1:3">
      <c r="A2719" s="4">
        <v>513428</v>
      </c>
      <c r="B2719" s="4" t="s">
        <v>9748</v>
      </c>
      <c r="C2719" s="4"/>
    </row>
    <row r="2720" ht="25.5" customHeight="1" spans="1:3">
      <c r="A2720" s="4">
        <v>513429</v>
      </c>
      <c r="B2720" s="4" t="s">
        <v>9749</v>
      </c>
      <c r="C2720" s="4"/>
    </row>
    <row r="2721" ht="25.5" customHeight="1" spans="1:3">
      <c r="A2721" s="4">
        <v>513430</v>
      </c>
      <c r="B2721" s="4" t="s">
        <v>9750</v>
      </c>
      <c r="C2721" s="4"/>
    </row>
    <row r="2722" ht="25.5" customHeight="1" spans="1:3">
      <c r="A2722" s="4">
        <v>513431</v>
      </c>
      <c r="B2722" s="4" t="s">
        <v>9751</v>
      </c>
      <c r="C2722" s="4"/>
    </row>
    <row r="2723" ht="25.5" customHeight="1" spans="1:3">
      <c r="A2723" s="4">
        <v>513432</v>
      </c>
      <c r="B2723" s="4" t="s">
        <v>9752</v>
      </c>
      <c r="C2723" s="4"/>
    </row>
    <row r="2724" ht="25.5" customHeight="1" spans="1:3">
      <c r="A2724" s="4">
        <v>513433</v>
      </c>
      <c r="B2724" s="4" t="s">
        <v>9753</v>
      </c>
      <c r="C2724" s="4"/>
    </row>
    <row r="2725" ht="25.5" customHeight="1" spans="1:3">
      <c r="A2725" s="4">
        <v>513434</v>
      </c>
      <c r="B2725" s="4" t="s">
        <v>9754</v>
      </c>
      <c r="C2725" s="4"/>
    </row>
    <row r="2726" ht="25.5" customHeight="1" spans="1:3">
      <c r="A2726" s="4">
        <v>513435</v>
      </c>
      <c r="B2726" s="4" t="s">
        <v>9755</v>
      </c>
      <c r="C2726" s="4"/>
    </row>
    <row r="2727" ht="25.5" customHeight="1" spans="1:3">
      <c r="A2727" s="4">
        <v>513436</v>
      </c>
      <c r="B2727" s="4" t="s">
        <v>9756</v>
      </c>
      <c r="C2727" s="4"/>
    </row>
    <row r="2728" ht="25.5" customHeight="1" spans="1:3">
      <c r="A2728" s="4">
        <v>513437</v>
      </c>
      <c r="B2728" s="4" t="s">
        <v>9757</v>
      </c>
      <c r="C2728" s="4"/>
    </row>
    <row r="2729" spans="1:3">
      <c r="A2729" s="4">
        <v>520000</v>
      </c>
      <c r="B2729" s="4" t="s">
        <v>9758</v>
      </c>
      <c r="C2729" s="4"/>
    </row>
    <row r="2730" spans="1:3">
      <c r="A2730" s="4">
        <v>520100</v>
      </c>
      <c r="B2730" s="4" t="s">
        <v>9759</v>
      </c>
      <c r="C2730" s="4"/>
    </row>
    <row r="2731" ht="25.5" customHeight="1" spans="1:3">
      <c r="A2731" s="4">
        <v>520101</v>
      </c>
      <c r="B2731" s="4" t="s">
        <v>9760</v>
      </c>
      <c r="C2731" s="4"/>
    </row>
    <row r="2732" ht="25.5" customHeight="1" spans="1:3">
      <c r="A2732" s="4">
        <v>520102</v>
      </c>
      <c r="B2732" s="4" t="s">
        <v>9761</v>
      </c>
      <c r="C2732" s="4"/>
    </row>
    <row r="2733" ht="25.5" customHeight="1" spans="1:3">
      <c r="A2733" s="4">
        <v>520103</v>
      </c>
      <c r="B2733" s="4" t="s">
        <v>9762</v>
      </c>
      <c r="C2733" s="4"/>
    </row>
    <row r="2734" ht="25.5" customHeight="1" spans="1:3">
      <c r="A2734" s="4">
        <v>520111</v>
      </c>
      <c r="B2734" s="4" t="s">
        <v>9763</v>
      </c>
      <c r="C2734" s="4"/>
    </row>
    <row r="2735" ht="25.5" customHeight="1" spans="1:3">
      <c r="A2735" s="4">
        <v>520112</v>
      </c>
      <c r="B2735" s="4" t="s">
        <v>9764</v>
      </c>
      <c r="C2735" s="4"/>
    </row>
    <row r="2736" ht="25.5" customHeight="1" spans="1:3">
      <c r="A2736" s="4">
        <v>520113</v>
      </c>
      <c r="B2736" s="4" t="s">
        <v>9765</v>
      </c>
      <c r="C2736" s="4"/>
    </row>
    <row r="2737" ht="25.5" customHeight="1" spans="1:3">
      <c r="A2737" s="4">
        <v>520115</v>
      </c>
      <c r="B2737" s="4" t="s">
        <v>9766</v>
      </c>
      <c r="C2737" s="4"/>
    </row>
    <row r="2738" ht="25.5" customHeight="1" spans="1:3">
      <c r="A2738" s="4">
        <v>520121</v>
      </c>
      <c r="B2738" s="4" t="s">
        <v>9767</v>
      </c>
      <c r="C2738" s="4"/>
    </row>
    <row r="2739" ht="25.5" customHeight="1" spans="1:3">
      <c r="A2739" s="4">
        <v>520122</v>
      </c>
      <c r="B2739" s="4" t="s">
        <v>9768</v>
      </c>
      <c r="C2739" s="4"/>
    </row>
    <row r="2740" ht="25.5" customHeight="1" spans="1:3">
      <c r="A2740" s="4">
        <v>520123</v>
      </c>
      <c r="B2740" s="4" t="s">
        <v>9769</v>
      </c>
      <c r="C2740" s="4"/>
    </row>
    <row r="2741" ht="25.5" customHeight="1" spans="1:3">
      <c r="A2741" s="4">
        <v>520181</v>
      </c>
      <c r="B2741" s="4" t="s">
        <v>9770</v>
      </c>
      <c r="C2741" s="4"/>
    </row>
    <row r="2742" ht="25.5" customHeight="1" spans="1:3">
      <c r="A2742" s="4">
        <v>520200</v>
      </c>
      <c r="B2742" s="4" t="s">
        <v>9771</v>
      </c>
      <c r="C2742" s="4"/>
    </row>
    <row r="2743" ht="25.5" customHeight="1" spans="1:3">
      <c r="A2743" s="4">
        <v>520201</v>
      </c>
      <c r="B2743" s="4" t="s">
        <v>9772</v>
      </c>
      <c r="C2743" s="4"/>
    </row>
    <row r="2744" ht="25.5" customHeight="1" spans="1:3">
      <c r="A2744" s="4">
        <v>520203</v>
      </c>
      <c r="B2744" s="4" t="s">
        <v>9773</v>
      </c>
      <c r="C2744" s="4"/>
    </row>
    <row r="2745" ht="25.5" customHeight="1" spans="1:3">
      <c r="A2745" s="4">
        <v>520221</v>
      </c>
      <c r="B2745" s="4" t="s">
        <v>9774</v>
      </c>
      <c r="C2745" s="4"/>
    </row>
    <row r="2746" spans="1:3">
      <c r="A2746" s="4">
        <v>520222</v>
      </c>
      <c r="B2746" s="4" t="s">
        <v>9775</v>
      </c>
      <c r="C2746" s="4"/>
    </row>
    <row r="2747" spans="1:3">
      <c r="A2747" s="4">
        <v>520300</v>
      </c>
      <c r="B2747" s="4" t="s">
        <v>9776</v>
      </c>
      <c r="C2747" s="4"/>
    </row>
    <row r="2748" ht="25.5" customHeight="1" spans="1:3">
      <c r="A2748" s="4">
        <v>520301</v>
      </c>
      <c r="B2748" s="4" t="s">
        <v>9777</v>
      </c>
      <c r="C2748" s="4"/>
    </row>
    <row r="2749" ht="25.5" customHeight="1" spans="1:3">
      <c r="A2749" s="4">
        <v>520302</v>
      </c>
      <c r="B2749" s="4" t="s">
        <v>9778</v>
      </c>
      <c r="C2749" s="4"/>
    </row>
    <row r="2750" ht="25.5" customHeight="1" spans="1:3">
      <c r="A2750" s="4">
        <v>520303</v>
      </c>
      <c r="B2750" s="4" t="s">
        <v>9779</v>
      </c>
      <c r="C2750" s="4"/>
    </row>
    <row r="2751" ht="25.5" customHeight="1" spans="1:3">
      <c r="A2751" s="4">
        <v>520321</v>
      </c>
      <c r="B2751" s="4" t="s">
        <v>9780</v>
      </c>
      <c r="C2751" s="4"/>
    </row>
    <row r="2752" ht="25.5" customHeight="1" spans="1:3">
      <c r="A2752" s="4">
        <v>520322</v>
      </c>
      <c r="B2752" s="4" t="s">
        <v>9781</v>
      </c>
      <c r="C2752" s="4"/>
    </row>
    <row r="2753" ht="25.5" customHeight="1" spans="1:3">
      <c r="A2753" s="4">
        <v>520323</v>
      </c>
      <c r="B2753" s="4" t="s">
        <v>9782</v>
      </c>
      <c r="C2753" s="4"/>
    </row>
    <row r="2754" ht="25.5" customHeight="1" spans="1:3">
      <c r="A2754" s="4">
        <v>520324</v>
      </c>
      <c r="B2754" s="4" t="s">
        <v>9783</v>
      </c>
      <c r="C2754" s="4"/>
    </row>
    <row r="2755" ht="38.25" customHeight="1" spans="1:3">
      <c r="A2755" s="4">
        <v>520325</v>
      </c>
      <c r="B2755" s="4" t="s">
        <v>9784</v>
      </c>
      <c r="C2755" s="4"/>
    </row>
    <row r="2756" ht="38.25" customHeight="1" spans="1:3">
      <c r="A2756" s="4">
        <v>520326</v>
      </c>
      <c r="B2756" s="4" t="s">
        <v>9785</v>
      </c>
      <c r="C2756" s="4"/>
    </row>
    <row r="2757" ht="25.5" customHeight="1" spans="1:3">
      <c r="A2757" s="4">
        <v>520327</v>
      </c>
      <c r="B2757" s="4" t="s">
        <v>9786</v>
      </c>
      <c r="C2757" s="4"/>
    </row>
    <row r="2758" ht="25.5" customHeight="1" spans="1:3">
      <c r="A2758" s="4">
        <v>520328</v>
      </c>
      <c r="B2758" s="4" t="s">
        <v>9787</v>
      </c>
      <c r="C2758" s="4"/>
    </row>
    <row r="2759" ht="25.5" customHeight="1" spans="1:3">
      <c r="A2759" s="4">
        <v>520329</v>
      </c>
      <c r="B2759" s="4" t="s">
        <v>9788</v>
      </c>
      <c r="C2759" s="4"/>
    </row>
    <row r="2760" ht="25.5" customHeight="1" spans="1:3">
      <c r="A2760" s="4">
        <v>520330</v>
      </c>
      <c r="B2760" s="4" t="s">
        <v>9789</v>
      </c>
      <c r="C2760" s="4"/>
    </row>
    <row r="2761" ht="25.5" customHeight="1" spans="1:3">
      <c r="A2761" s="4">
        <v>520381</v>
      </c>
      <c r="B2761" s="4" t="s">
        <v>9790</v>
      </c>
      <c r="C2761" s="4"/>
    </row>
    <row r="2762" ht="25.5" customHeight="1" spans="1:3">
      <c r="A2762" s="4">
        <v>520382</v>
      </c>
      <c r="B2762" s="4" t="s">
        <v>9791</v>
      </c>
      <c r="C2762" s="4"/>
    </row>
    <row r="2763" spans="1:3">
      <c r="A2763" s="4">
        <v>520400</v>
      </c>
      <c r="B2763" s="4" t="s">
        <v>9792</v>
      </c>
      <c r="C2763" s="4"/>
    </row>
    <row r="2764" ht="25.5" customHeight="1" spans="1:3">
      <c r="A2764" s="4">
        <v>520401</v>
      </c>
      <c r="B2764" s="4" t="s">
        <v>9793</v>
      </c>
      <c r="C2764" s="4"/>
    </row>
    <row r="2765" ht="25.5" customHeight="1" spans="1:3">
      <c r="A2765" s="4">
        <v>520402</v>
      </c>
      <c r="B2765" s="4" t="s">
        <v>9794</v>
      </c>
      <c r="C2765" s="4"/>
    </row>
    <row r="2766" ht="25.5" customHeight="1" spans="1:3">
      <c r="A2766" s="4">
        <v>520421</v>
      </c>
      <c r="B2766" s="4" t="s">
        <v>9795</v>
      </c>
      <c r="C2766" s="4"/>
    </row>
    <row r="2767" ht="25.5" customHeight="1" spans="1:3">
      <c r="A2767" s="4">
        <v>520422</v>
      </c>
      <c r="B2767" s="4" t="s">
        <v>9796</v>
      </c>
      <c r="C2767" s="4"/>
    </row>
    <row r="2768" ht="38.25" customHeight="1" spans="1:3">
      <c r="A2768" s="4">
        <v>520423</v>
      </c>
      <c r="B2768" s="4" t="s">
        <v>9797</v>
      </c>
      <c r="C2768" s="4"/>
    </row>
    <row r="2769" ht="38.25" customHeight="1" spans="1:3">
      <c r="A2769" s="4">
        <v>520424</v>
      </c>
      <c r="B2769" s="4" t="s">
        <v>9798</v>
      </c>
      <c r="C2769" s="4"/>
    </row>
    <row r="2770" ht="38.25" customHeight="1" spans="1:3">
      <c r="A2770" s="4">
        <v>520425</v>
      </c>
      <c r="B2770" s="4" t="s">
        <v>9799</v>
      </c>
      <c r="C2770" s="4"/>
    </row>
    <row r="2771" spans="1:3">
      <c r="A2771" s="4">
        <v>520500</v>
      </c>
      <c r="B2771" s="4" t="s">
        <v>9800</v>
      </c>
      <c r="C2771" s="4"/>
    </row>
    <row r="2772" ht="25.5" customHeight="1" spans="1:3">
      <c r="A2772" s="4">
        <v>520501</v>
      </c>
      <c r="B2772" s="4" t="s">
        <v>9801</v>
      </c>
      <c r="C2772" s="4"/>
    </row>
    <row r="2773" ht="25.5" customHeight="1" spans="1:3">
      <c r="A2773" s="4">
        <v>520502</v>
      </c>
      <c r="B2773" s="4" t="s">
        <v>9802</v>
      </c>
      <c r="C2773" s="4"/>
    </row>
    <row r="2774" ht="25.5" customHeight="1" spans="1:3">
      <c r="A2774" s="4">
        <v>520521</v>
      </c>
      <c r="B2774" s="4" t="s">
        <v>9803</v>
      </c>
      <c r="C2774" s="4"/>
    </row>
    <row r="2775" ht="25.5" customHeight="1" spans="1:3">
      <c r="A2775" s="4">
        <v>520522</v>
      </c>
      <c r="B2775" s="4" t="s">
        <v>9804</v>
      </c>
      <c r="C2775" s="4"/>
    </row>
    <row r="2776" ht="25.5" customHeight="1" spans="1:3">
      <c r="A2776" s="4">
        <v>520523</v>
      </c>
      <c r="B2776" s="4" t="s">
        <v>9805</v>
      </c>
      <c r="C2776" s="4"/>
    </row>
    <row r="2777" ht="25.5" customHeight="1" spans="1:3">
      <c r="A2777" s="4">
        <v>520524</v>
      </c>
      <c r="B2777" s="4" t="s">
        <v>9806</v>
      </c>
      <c r="C2777" s="4"/>
    </row>
    <row r="2778" ht="25.5" customHeight="1" spans="1:3">
      <c r="A2778" s="4">
        <v>520525</v>
      </c>
      <c r="B2778" s="4" t="s">
        <v>9807</v>
      </c>
      <c r="C2778" s="4"/>
    </row>
    <row r="2779" ht="51" customHeight="1" spans="1:3">
      <c r="A2779" s="4">
        <v>520526</v>
      </c>
      <c r="B2779" s="4" t="s">
        <v>9808</v>
      </c>
      <c r="C2779" s="4"/>
    </row>
    <row r="2780" ht="25.5" customHeight="1" spans="1:3">
      <c r="A2780" s="4">
        <v>520527</v>
      </c>
      <c r="B2780" s="4" t="s">
        <v>9809</v>
      </c>
      <c r="C2780" s="4"/>
    </row>
    <row r="2781" spans="1:3">
      <c r="A2781" s="4">
        <v>520600</v>
      </c>
      <c r="B2781" s="4" t="s">
        <v>9810</v>
      </c>
      <c r="C2781" s="4"/>
    </row>
    <row r="2782" ht="25.5" customHeight="1" spans="1:3">
      <c r="A2782" s="4">
        <v>520601</v>
      </c>
      <c r="B2782" s="4" t="s">
        <v>9811</v>
      </c>
      <c r="C2782" s="4"/>
    </row>
    <row r="2783" ht="25.5" customHeight="1" spans="1:3">
      <c r="A2783" s="4">
        <v>520602</v>
      </c>
      <c r="B2783" s="4" t="s">
        <v>9812</v>
      </c>
      <c r="C2783" s="4"/>
    </row>
    <row r="2784" ht="25.5" customHeight="1" spans="1:3">
      <c r="A2784" s="4">
        <v>520603</v>
      </c>
      <c r="B2784" s="4" t="s">
        <v>9813</v>
      </c>
      <c r="C2784" s="4"/>
    </row>
    <row r="2785" ht="25.5" customHeight="1" spans="1:3">
      <c r="A2785" s="4">
        <v>520621</v>
      </c>
      <c r="B2785" s="4" t="s">
        <v>9814</v>
      </c>
      <c r="C2785" s="4"/>
    </row>
    <row r="2786" ht="38.25" customHeight="1" spans="1:3">
      <c r="A2786" s="4">
        <v>520622</v>
      </c>
      <c r="B2786" s="4" t="s">
        <v>9815</v>
      </c>
      <c r="C2786" s="4"/>
    </row>
    <row r="2787" ht="25.5" customHeight="1" spans="1:3">
      <c r="A2787" s="4">
        <v>520623</v>
      </c>
      <c r="B2787" s="4" t="s">
        <v>9816</v>
      </c>
      <c r="C2787" s="4"/>
    </row>
    <row r="2788" ht="25.5" customHeight="1" spans="1:3">
      <c r="A2788" s="4">
        <v>520624</v>
      </c>
      <c r="B2788" s="4" t="s">
        <v>9817</v>
      </c>
      <c r="C2788" s="4"/>
    </row>
    <row r="2789" ht="38.25" customHeight="1" spans="1:3">
      <c r="A2789" s="4">
        <v>520625</v>
      </c>
      <c r="B2789" s="4" t="s">
        <v>9818</v>
      </c>
      <c r="C2789" s="4"/>
    </row>
    <row r="2790" ht="25.5" customHeight="1" spans="1:3">
      <c r="A2790" s="4">
        <v>520626</v>
      </c>
      <c r="B2790" s="4" t="s">
        <v>9819</v>
      </c>
      <c r="C2790" s="4"/>
    </row>
    <row r="2791" ht="38.25" customHeight="1" spans="1:3">
      <c r="A2791" s="4">
        <v>520627</v>
      </c>
      <c r="B2791" s="4" t="s">
        <v>9820</v>
      </c>
      <c r="C2791" s="4"/>
    </row>
    <row r="2792" ht="38.25" customHeight="1" spans="1:3">
      <c r="A2792" s="4">
        <v>520628</v>
      </c>
      <c r="B2792" s="4" t="s">
        <v>9821</v>
      </c>
      <c r="C2792" s="4"/>
    </row>
    <row r="2793" ht="38.25" customHeight="1" spans="1:3">
      <c r="A2793" s="4">
        <v>522300</v>
      </c>
      <c r="B2793" s="4" t="s">
        <v>9822</v>
      </c>
      <c r="C2793" s="4"/>
    </row>
    <row r="2794" ht="25.5" customHeight="1" spans="1:3">
      <c r="A2794" s="4">
        <v>522301</v>
      </c>
      <c r="B2794" s="4" t="s">
        <v>9823</v>
      </c>
      <c r="C2794" s="4"/>
    </row>
    <row r="2795" ht="25.5" customHeight="1" spans="1:3">
      <c r="A2795" s="4">
        <v>522322</v>
      </c>
      <c r="B2795" s="4" t="s">
        <v>9824</v>
      </c>
      <c r="C2795" s="4"/>
    </row>
    <row r="2796" ht="25.5" customHeight="1" spans="1:3">
      <c r="A2796" s="4">
        <v>522323</v>
      </c>
      <c r="B2796" s="4" t="s">
        <v>9825</v>
      </c>
      <c r="C2796" s="4"/>
    </row>
    <row r="2797" ht="25.5" customHeight="1" spans="1:3">
      <c r="A2797" s="4">
        <v>522324</v>
      </c>
      <c r="B2797" s="4" t="s">
        <v>9826</v>
      </c>
      <c r="C2797" s="4"/>
    </row>
    <row r="2798" ht="25.5" customHeight="1" spans="1:3">
      <c r="A2798" s="4">
        <v>522325</v>
      </c>
      <c r="B2798" s="4" t="s">
        <v>9827</v>
      </c>
      <c r="C2798" s="4"/>
    </row>
    <row r="2799" ht="25.5" customHeight="1" spans="1:3">
      <c r="A2799" s="4">
        <v>522326</v>
      </c>
      <c r="B2799" s="4" t="s">
        <v>9828</v>
      </c>
      <c r="C2799" s="4"/>
    </row>
    <row r="2800" ht="25.5" customHeight="1" spans="1:3">
      <c r="A2800" s="4">
        <v>522327</v>
      </c>
      <c r="B2800" s="4" t="s">
        <v>9829</v>
      </c>
      <c r="C2800" s="4"/>
    </row>
    <row r="2801" ht="25.5" customHeight="1" spans="1:3">
      <c r="A2801" s="4">
        <v>522328</v>
      </c>
      <c r="B2801" s="4" t="s">
        <v>9830</v>
      </c>
      <c r="C2801" s="4"/>
    </row>
    <row r="2802" ht="38.25" customHeight="1" spans="1:3">
      <c r="A2802" s="4">
        <v>522600</v>
      </c>
      <c r="B2802" s="4" t="s">
        <v>9831</v>
      </c>
      <c r="C2802" s="4"/>
    </row>
    <row r="2803" ht="25.5" customHeight="1" spans="1:3">
      <c r="A2803" s="4">
        <v>522601</v>
      </c>
      <c r="B2803" s="4" t="s">
        <v>9832</v>
      </c>
      <c r="C2803" s="4"/>
    </row>
    <row r="2804" ht="25.5" customHeight="1" spans="1:3">
      <c r="A2804" s="4">
        <v>522622</v>
      </c>
      <c r="B2804" s="4" t="s">
        <v>9833</v>
      </c>
      <c r="C2804" s="4"/>
    </row>
    <row r="2805" ht="25.5" customHeight="1" spans="1:3">
      <c r="A2805" s="4">
        <v>522623</v>
      </c>
      <c r="B2805" s="4" t="s">
        <v>9834</v>
      </c>
      <c r="C2805" s="4"/>
    </row>
    <row r="2806" ht="25.5" customHeight="1" spans="1:3">
      <c r="A2806" s="4">
        <v>522624</v>
      </c>
      <c r="B2806" s="4" t="s">
        <v>9835</v>
      </c>
      <c r="C2806" s="4"/>
    </row>
    <row r="2807" ht="25.5" customHeight="1" spans="1:3">
      <c r="A2807" s="4">
        <v>522625</v>
      </c>
      <c r="B2807" s="4" t="s">
        <v>9836</v>
      </c>
      <c r="C2807" s="4"/>
    </row>
    <row r="2808" ht="25.5" customHeight="1" spans="1:3">
      <c r="A2808" s="4">
        <v>522626</v>
      </c>
      <c r="B2808" s="4" t="s">
        <v>9837</v>
      </c>
      <c r="C2808" s="4"/>
    </row>
    <row r="2809" ht="25.5" customHeight="1" spans="1:3">
      <c r="A2809" s="4">
        <v>522627</v>
      </c>
      <c r="B2809" s="4" t="s">
        <v>9838</v>
      </c>
      <c r="C2809" s="4"/>
    </row>
    <row r="2810" ht="25.5" customHeight="1" spans="1:3">
      <c r="A2810" s="4">
        <v>522628</v>
      </c>
      <c r="B2810" s="4" t="s">
        <v>9839</v>
      </c>
      <c r="C2810" s="4"/>
    </row>
    <row r="2811" ht="25.5" customHeight="1" spans="1:3">
      <c r="A2811" s="4">
        <v>522629</v>
      </c>
      <c r="B2811" s="4" t="s">
        <v>9840</v>
      </c>
      <c r="C2811" s="4"/>
    </row>
    <row r="2812" ht="25.5" customHeight="1" spans="1:3">
      <c r="A2812" s="4">
        <v>522630</v>
      </c>
      <c r="B2812" s="4" t="s">
        <v>9841</v>
      </c>
      <c r="C2812" s="4"/>
    </row>
    <row r="2813" ht="25.5" customHeight="1" spans="1:3">
      <c r="A2813" s="4">
        <v>522631</v>
      </c>
      <c r="B2813" s="4" t="s">
        <v>9842</v>
      </c>
      <c r="C2813" s="4"/>
    </row>
    <row r="2814" ht="25.5" customHeight="1" spans="1:3">
      <c r="A2814" s="4">
        <v>522632</v>
      </c>
      <c r="B2814" s="4" t="s">
        <v>9843</v>
      </c>
      <c r="C2814" s="4"/>
    </row>
    <row r="2815" ht="25.5" customHeight="1" spans="1:3">
      <c r="A2815" s="4">
        <v>522633</v>
      </c>
      <c r="B2815" s="4" t="s">
        <v>9844</v>
      </c>
      <c r="C2815" s="4"/>
    </row>
    <row r="2816" ht="25.5" customHeight="1" spans="1:3">
      <c r="A2816" s="4">
        <v>522634</v>
      </c>
      <c r="B2816" s="4" t="s">
        <v>9845</v>
      </c>
      <c r="C2816" s="4"/>
    </row>
    <row r="2817" ht="25.5" customHeight="1" spans="1:3">
      <c r="A2817" s="4">
        <v>522635</v>
      </c>
      <c r="B2817" s="4" t="s">
        <v>9846</v>
      </c>
      <c r="C2817" s="4"/>
    </row>
    <row r="2818" ht="25.5" customHeight="1" spans="1:3">
      <c r="A2818" s="4">
        <v>522636</v>
      </c>
      <c r="B2818" s="4" t="s">
        <v>9847</v>
      </c>
      <c r="C2818" s="4"/>
    </row>
    <row r="2819" ht="38.25" customHeight="1" spans="1:3">
      <c r="A2819" s="4">
        <v>522700</v>
      </c>
      <c r="B2819" s="4" t="s">
        <v>9848</v>
      </c>
      <c r="C2819" s="4"/>
    </row>
    <row r="2820" ht="25.5" customHeight="1" spans="1:3">
      <c r="A2820" s="4">
        <v>522701</v>
      </c>
      <c r="B2820" s="4" t="s">
        <v>9849</v>
      </c>
      <c r="C2820" s="4"/>
    </row>
    <row r="2821" ht="25.5" customHeight="1" spans="1:3">
      <c r="A2821" s="4">
        <v>522702</v>
      </c>
      <c r="B2821" s="4" t="s">
        <v>9850</v>
      </c>
      <c r="C2821" s="4"/>
    </row>
    <row r="2822" ht="25.5" customHeight="1" spans="1:3">
      <c r="A2822" s="4">
        <v>522722</v>
      </c>
      <c r="B2822" s="4" t="s">
        <v>9851</v>
      </c>
      <c r="C2822" s="4"/>
    </row>
    <row r="2823" ht="25.5" customHeight="1" spans="1:3">
      <c r="A2823" s="4">
        <v>522723</v>
      </c>
      <c r="B2823" s="4" t="s">
        <v>9852</v>
      </c>
      <c r="C2823" s="4"/>
    </row>
    <row r="2824" ht="25.5" customHeight="1" spans="1:3">
      <c r="A2824" s="4">
        <v>522725</v>
      </c>
      <c r="B2824" s="4" t="s">
        <v>9853</v>
      </c>
      <c r="C2824" s="4"/>
    </row>
    <row r="2825" ht="25.5" customHeight="1" spans="1:3">
      <c r="A2825" s="4">
        <v>522726</v>
      </c>
      <c r="B2825" s="4" t="s">
        <v>9854</v>
      </c>
      <c r="C2825" s="4"/>
    </row>
    <row r="2826" ht="25.5" customHeight="1" spans="1:3">
      <c r="A2826" s="4">
        <v>522727</v>
      </c>
      <c r="B2826" s="4" t="s">
        <v>9855</v>
      </c>
      <c r="C2826" s="4"/>
    </row>
    <row r="2827" ht="25.5" customHeight="1" spans="1:3">
      <c r="A2827" s="4">
        <v>522728</v>
      </c>
      <c r="B2827" s="4" t="s">
        <v>9856</v>
      </c>
      <c r="C2827" s="4"/>
    </row>
    <row r="2828" ht="25.5" customHeight="1" spans="1:3">
      <c r="A2828" s="4">
        <v>522729</v>
      </c>
      <c r="B2828" s="4" t="s">
        <v>9857</v>
      </c>
      <c r="C2828" s="4"/>
    </row>
    <row r="2829" ht="25.5" customHeight="1" spans="1:3">
      <c r="A2829" s="4">
        <v>522730</v>
      </c>
      <c r="B2829" s="4" t="s">
        <v>9858</v>
      </c>
      <c r="C2829" s="4"/>
    </row>
    <row r="2830" ht="25.5" customHeight="1" spans="1:3">
      <c r="A2830" s="4">
        <v>522731</v>
      </c>
      <c r="B2830" s="4" t="s">
        <v>9859</v>
      </c>
      <c r="C2830" s="4"/>
    </row>
    <row r="2831" ht="38.25" customHeight="1" spans="1:3">
      <c r="A2831" s="4">
        <v>522732</v>
      </c>
      <c r="B2831" s="4" t="s">
        <v>9860</v>
      </c>
      <c r="C2831" s="4"/>
    </row>
    <row r="2832" spans="1:3">
      <c r="A2832" s="4">
        <v>530000</v>
      </c>
      <c r="B2832" s="4" t="s">
        <v>9861</v>
      </c>
      <c r="C2832" s="4"/>
    </row>
    <row r="2833" spans="1:3">
      <c r="A2833" s="4">
        <v>530100</v>
      </c>
      <c r="B2833" s="4" t="s">
        <v>9862</v>
      </c>
      <c r="C2833" s="4"/>
    </row>
    <row r="2834" ht="25.5" customHeight="1" spans="1:3">
      <c r="A2834" s="4">
        <v>530101</v>
      </c>
      <c r="B2834" s="4" t="s">
        <v>9863</v>
      </c>
      <c r="C2834" s="4"/>
    </row>
    <row r="2835" ht="25.5" customHeight="1" spans="1:3">
      <c r="A2835" s="4">
        <v>530102</v>
      </c>
      <c r="B2835" s="4" t="s">
        <v>9864</v>
      </c>
      <c r="C2835" s="4"/>
    </row>
    <row r="2836" ht="25.5" customHeight="1" spans="1:3">
      <c r="A2836" s="4">
        <v>530103</v>
      </c>
      <c r="B2836" s="4" t="s">
        <v>9865</v>
      </c>
      <c r="C2836" s="4"/>
    </row>
    <row r="2837" ht="25.5" customHeight="1" spans="1:3">
      <c r="A2837" s="4">
        <v>530111</v>
      </c>
      <c r="B2837" s="4" t="s">
        <v>9866</v>
      </c>
      <c r="C2837" s="4"/>
    </row>
    <row r="2838" ht="25.5" customHeight="1" spans="1:3">
      <c r="A2838" s="4">
        <v>530112</v>
      </c>
      <c r="B2838" s="4" t="s">
        <v>9867</v>
      </c>
      <c r="C2838" s="4"/>
    </row>
    <row r="2839" ht="25.5" customHeight="1" spans="1:3">
      <c r="A2839" s="4">
        <v>530113</v>
      </c>
      <c r="B2839" s="4" t="s">
        <v>9868</v>
      </c>
      <c r="C2839" s="4"/>
    </row>
    <row r="2840" ht="25.5" customHeight="1" spans="1:3">
      <c r="A2840" s="4">
        <v>530114</v>
      </c>
      <c r="B2840" s="4" t="s">
        <v>9869</v>
      </c>
      <c r="C2840" s="4"/>
    </row>
    <row r="2841" ht="25.5" customHeight="1" spans="1:3">
      <c r="A2841" s="4">
        <v>530122</v>
      </c>
      <c r="B2841" s="4" t="s">
        <v>9870</v>
      </c>
      <c r="C2841" s="4"/>
    </row>
    <row r="2842" ht="25.5" customHeight="1" spans="1:3">
      <c r="A2842" s="4">
        <v>530124</v>
      </c>
      <c r="B2842" s="4" t="s">
        <v>9871</v>
      </c>
      <c r="C2842" s="4"/>
    </row>
    <row r="2843" ht="25.5" customHeight="1" spans="1:3">
      <c r="A2843" s="4">
        <v>530125</v>
      </c>
      <c r="B2843" s="4" t="s">
        <v>9872</v>
      </c>
      <c r="C2843" s="4"/>
    </row>
    <row r="2844" ht="38.25" customHeight="1" spans="1:3">
      <c r="A2844" s="4">
        <v>530126</v>
      </c>
      <c r="B2844" s="4" t="s">
        <v>9873</v>
      </c>
      <c r="C2844" s="4"/>
    </row>
    <row r="2845" ht="25.5" customHeight="1" spans="1:3">
      <c r="A2845" s="4">
        <v>530127</v>
      </c>
      <c r="B2845" s="4" t="s">
        <v>9874</v>
      </c>
      <c r="C2845" s="4"/>
    </row>
    <row r="2846" ht="38.25" customHeight="1" spans="1:3">
      <c r="A2846" s="4">
        <v>530128</v>
      </c>
      <c r="B2846" s="4" t="s">
        <v>9875</v>
      </c>
      <c r="C2846" s="4"/>
    </row>
    <row r="2847" ht="38.25" customHeight="1" spans="1:3">
      <c r="A2847" s="4">
        <v>530129</v>
      </c>
      <c r="B2847" s="4" t="s">
        <v>9876</v>
      </c>
      <c r="C2847" s="4"/>
    </row>
    <row r="2848" ht="25.5" customHeight="1" spans="1:3">
      <c r="A2848" s="4">
        <v>530181</v>
      </c>
      <c r="B2848" s="4" t="s">
        <v>9877</v>
      </c>
      <c r="C2848" s="4"/>
    </row>
    <row r="2849" spans="1:3">
      <c r="A2849" s="4">
        <v>530300</v>
      </c>
      <c r="B2849" s="4" t="s">
        <v>9878</v>
      </c>
      <c r="C2849" s="4"/>
    </row>
    <row r="2850" ht="25.5" customHeight="1" spans="1:3">
      <c r="A2850" s="4">
        <v>530301</v>
      </c>
      <c r="B2850" s="4" t="s">
        <v>9879</v>
      </c>
      <c r="C2850" s="4"/>
    </row>
    <row r="2851" ht="25.5" customHeight="1" spans="1:3">
      <c r="A2851" s="4">
        <v>530302</v>
      </c>
      <c r="B2851" s="4" t="s">
        <v>9880</v>
      </c>
      <c r="C2851" s="4"/>
    </row>
    <row r="2852" ht="25.5" customHeight="1" spans="1:3">
      <c r="A2852" s="4">
        <v>530321</v>
      </c>
      <c r="B2852" s="4" t="s">
        <v>9881</v>
      </c>
      <c r="C2852" s="4"/>
    </row>
    <row r="2853" ht="25.5" customHeight="1" spans="1:3">
      <c r="A2853" s="4">
        <v>530322</v>
      </c>
      <c r="B2853" s="4" t="s">
        <v>9882</v>
      </c>
      <c r="C2853" s="4"/>
    </row>
    <row r="2854" ht="25.5" customHeight="1" spans="1:3">
      <c r="A2854" s="4">
        <v>530323</v>
      </c>
      <c r="B2854" s="4" t="s">
        <v>9883</v>
      </c>
      <c r="C2854" s="4"/>
    </row>
    <row r="2855" ht="25.5" customHeight="1" spans="1:3">
      <c r="A2855" s="4">
        <v>530324</v>
      </c>
      <c r="B2855" s="4" t="s">
        <v>9884</v>
      </c>
      <c r="C2855" s="4"/>
    </row>
    <row r="2856" ht="25.5" customHeight="1" spans="1:3">
      <c r="A2856" s="4">
        <v>530325</v>
      </c>
      <c r="B2856" s="4" t="s">
        <v>9885</v>
      </c>
      <c r="C2856" s="4"/>
    </row>
    <row r="2857" ht="25.5" customHeight="1" spans="1:3">
      <c r="A2857" s="4">
        <v>530326</v>
      </c>
      <c r="B2857" s="4" t="s">
        <v>9886</v>
      </c>
      <c r="C2857" s="4"/>
    </row>
    <row r="2858" ht="25.5" customHeight="1" spans="1:3">
      <c r="A2858" s="4">
        <v>530328</v>
      </c>
      <c r="B2858" s="4" t="s">
        <v>9887</v>
      </c>
      <c r="C2858" s="4"/>
    </row>
    <row r="2859" ht="25.5" customHeight="1" spans="1:3">
      <c r="A2859" s="4">
        <v>530381</v>
      </c>
      <c r="B2859" s="4" t="s">
        <v>9888</v>
      </c>
      <c r="C2859" s="4"/>
    </row>
    <row r="2860" spans="1:3">
      <c r="A2860" s="4">
        <v>530400</v>
      </c>
      <c r="B2860" s="4" t="s">
        <v>9889</v>
      </c>
      <c r="C2860" s="4"/>
    </row>
    <row r="2861" ht="25.5" customHeight="1" spans="1:3">
      <c r="A2861" s="4">
        <v>530401</v>
      </c>
      <c r="B2861" s="4" t="s">
        <v>9890</v>
      </c>
      <c r="C2861" s="4"/>
    </row>
    <row r="2862" ht="25.5" customHeight="1" spans="1:3">
      <c r="A2862" s="4">
        <v>530402</v>
      </c>
      <c r="B2862" s="4" t="s">
        <v>9891</v>
      </c>
      <c r="C2862" s="4"/>
    </row>
    <row r="2863" ht="25.5" customHeight="1" spans="1:3">
      <c r="A2863" s="4">
        <v>530421</v>
      </c>
      <c r="B2863" s="4" t="s">
        <v>9892</v>
      </c>
      <c r="C2863" s="4"/>
    </row>
    <row r="2864" ht="25.5" customHeight="1" spans="1:3">
      <c r="A2864" s="4">
        <v>530422</v>
      </c>
      <c r="B2864" s="4" t="s">
        <v>9893</v>
      </c>
      <c r="C2864" s="4"/>
    </row>
    <row r="2865" ht="25.5" customHeight="1" spans="1:3">
      <c r="A2865" s="4">
        <v>530423</v>
      </c>
      <c r="B2865" s="4" t="s">
        <v>9894</v>
      </c>
      <c r="C2865" s="4"/>
    </row>
    <row r="2866" ht="25.5" customHeight="1" spans="1:3">
      <c r="A2866" s="4">
        <v>530424</v>
      </c>
      <c r="B2866" s="4" t="s">
        <v>9895</v>
      </c>
      <c r="C2866" s="4"/>
    </row>
    <row r="2867" ht="25.5" customHeight="1" spans="1:3">
      <c r="A2867" s="4">
        <v>530425</v>
      </c>
      <c r="B2867" s="4" t="s">
        <v>9896</v>
      </c>
      <c r="C2867" s="4"/>
    </row>
    <row r="2868" ht="38.25" customHeight="1" spans="1:3">
      <c r="A2868" s="4">
        <v>530426</v>
      </c>
      <c r="B2868" s="4" t="s">
        <v>9897</v>
      </c>
      <c r="C2868" s="4"/>
    </row>
    <row r="2869" ht="38.25" customHeight="1" spans="1:3">
      <c r="A2869" s="4">
        <v>530427</v>
      </c>
      <c r="B2869" s="4" t="s">
        <v>9898</v>
      </c>
      <c r="C2869" s="4"/>
    </row>
    <row r="2870" ht="51" customHeight="1" spans="1:3">
      <c r="A2870" s="4">
        <v>530428</v>
      </c>
      <c r="B2870" s="4" t="s">
        <v>9899</v>
      </c>
      <c r="C2870" s="4"/>
    </row>
    <row r="2871" spans="1:3">
      <c r="A2871" s="4">
        <v>530500</v>
      </c>
      <c r="B2871" s="4" t="s">
        <v>9900</v>
      </c>
      <c r="C2871" s="4"/>
    </row>
    <row r="2872" ht="25.5" customHeight="1" spans="1:3">
      <c r="A2872" s="4">
        <v>530501</v>
      </c>
      <c r="B2872" s="4" t="s">
        <v>9901</v>
      </c>
      <c r="C2872" s="4"/>
    </row>
    <row r="2873" ht="25.5" customHeight="1" spans="1:3">
      <c r="A2873" s="4">
        <v>530502</v>
      </c>
      <c r="B2873" s="4" t="s">
        <v>9902</v>
      </c>
      <c r="C2873" s="4"/>
    </row>
    <row r="2874" ht="25.5" customHeight="1" spans="1:3">
      <c r="A2874" s="4">
        <v>530521</v>
      </c>
      <c r="B2874" s="4" t="s">
        <v>9903</v>
      </c>
      <c r="C2874" s="4"/>
    </row>
    <row r="2875" ht="25.5" customHeight="1" spans="1:3">
      <c r="A2875" s="4">
        <v>530522</v>
      </c>
      <c r="B2875" s="4" t="s">
        <v>9904</v>
      </c>
      <c r="C2875" s="4"/>
    </row>
    <row r="2876" ht="25.5" customHeight="1" spans="1:3">
      <c r="A2876" s="4">
        <v>530523</v>
      </c>
      <c r="B2876" s="4" t="s">
        <v>9905</v>
      </c>
      <c r="C2876" s="4"/>
    </row>
    <row r="2877" ht="25.5" customHeight="1" spans="1:3">
      <c r="A2877" s="4">
        <v>530524</v>
      </c>
      <c r="B2877" s="4" t="s">
        <v>9906</v>
      </c>
      <c r="C2877" s="4"/>
    </row>
    <row r="2878" spans="1:3">
      <c r="A2878" s="4">
        <v>530600</v>
      </c>
      <c r="B2878" s="4" t="s">
        <v>9907</v>
      </c>
      <c r="C2878" s="4"/>
    </row>
    <row r="2879" ht="25.5" customHeight="1" spans="1:3">
      <c r="A2879" s="4">
        <v>530601</v>
      </c>
      <c r="B2879" s="4" t="s">
        <v>9908</v>
      </c>
      <c r="C2879" s="4"/>
    </row>
    <row r="2880" ht="25.5" customHeight="1" spans="1:3">
      <c r="A2880" s="4">
        <v>530602</v>
      </c>
      <c r="B2880" s="4" t="s">
        <v>9909</v>
      </c>
      <c r="C2880" s="4"/>
    </row>
    <row r="2881" ht="25.5" customHeight="1" spans="1:3">
      <c r="A2881" s="4">
        <v>530621</v>
      </c>
      <c r="B2881" s="4" t="s">
        <v>9910</v>
      </c>
      <c r="C2881" s="4"/>
    </row>
    <row r="2882" ht="25.5" customHeight="1" spans="1:3">
      <c r="A2882" s="4">
        <v>530622</v>
      </c>
      <c r="B2882" s="4" t="s">
        <v>9911</v>
      </c>
      <c r="C2882" s="4"/>
    </row>
    <row r="2883" ht="25.5" customHeight="1" spans="1:3">
      <c r="A2883" s="4">
        <v>530623</v>
      </c>
      <c r="B2883" s="4" t="s">
        <v>9912</v>
      </c>
      <c r="C2883" s="4"/>
    </row>
    <row r="2884" ht="25.5" customHeight="1" spans="1:3">
      <c r="A2884" s="4">
        <v>530624</v>
      </c>
      <c r="B2884" s="4" t="s">
        <v>9913</v>
      </c>
      <c r="C2884" s="4"/>
    </row>
    <row r="2885" ht="25.5" customHeight="1" spans="1:3">
      <c r="A2885" s="4">
        <v>530625</v>
      </c>
      <c r="B2885" s="4" t="s">
        <v>9914</v>
      </c>
      <c r="C2885" s="4"/>
    </row>
    <row r="2886" ht="25.5" customHeight="1" spans="1:3">
      <c r="A2886" s="4">
        <v>530626</v>
      </c>
      <c r="B2886" s="4" t="s">
        <v>9915</v>
      </c>
      <c r="C2886" s="4"/>
    </row>
    <row r="2887" ht="25.5" customHeight="1" spans="1:3">
      <c r="A2887" s="4">
        <v>530627</v>
      </c>
      <c r="B2887" s="4" t="s">
        <v>9916</v>
      </c>
      <c r="C2887" s="4"/>
    </row>
    <row r="2888" ht="25.5" customHeight="1" spans="1:3">
      <c r="A2888" s="4">
        <v>530628</v>
      </c>
      <c r="B2888" s="4" t="s">
        <v>9917</v>
      </c>
      <c r="C2888" s="4"/>
    </row>
    <row r="2889" ht="25.5" customHeight="1" spans="1:3">
      <c r="A2889" s="4">
        <v>530629</v>
      </c>
      <c r="B2889" s="4" t="s">
        <v>9918</v>
      </c>
      <c r="C2889" s="4"/>
    </row>
    <row r="2890" ht="25.5" customHeight="1" spans="1:3">
      <c r="A2890" s="4">
        <v>530630</v>
      </c>
      <c r="B2890" s="4" t="s">
        <v>9919</v>
      </c>
      <c r="C2890" s="4"/>
    </row>
    <row r="2891" spans="1:3">
      <c r="A2891" s="4">
        <v>530700</v>
      </c>
      <c r="B2891" s="4" t="s">
        <v>9920</v>
      </c>
      <c r="C2891" s="4"/>
    </row>
    <row r="2892" ht="25.5" customHeight="1" spans="1:3">
      <c r="A2892" s="4">
        <v>530701</v>
      </c>
      <c r="B2892" s="4" t="s">
        <v>9921</v>
      </c>
      <c r="C2892" s="4"/>
    </row>
    <row r="2893" ht="25.5" customHeight="1" spans="1:3">
      <c r="A2893" s="4">
        <v>530702</v>
      </c>
      <c r="B2893" s="4" t="s">
        <v>9922</v>
      </c>
      <c r="C2893" s="4"/>
    </row>
    <row r="2894" ht="38.25" customHeight="1" spans="1:3">
      <c r="A2894" s="4">
        <v>530721</v>
      </c>
      <c r="B2894" s="4" t="s">
        <v>9923</v>
      </c>
      <c r="C2894" s="4"/>
    </row>
    <row r="2895" ht="25.5" customHeight="1" spans="1:3">
      <c r="A2895" s="4">
        <v>530722</v>
      </c>
      <c r="B2895" s="4" t="s">
        <v>9924</v>
      </c>
      <c r="C2895" s="4"/>
    </row>
    <row r="2896" ht="25.5" customHeight="1" spans="1:3">
      <c r="A2896" s="4">
        <v>530723</v>
      </c>
      <c r="B2896" s="4" t="s">
        <v>9925</v>
      </c>
      <c r="C2896" s="4"/>
    </row>
    <row r="2897" ht="38.25" customHeight="1" spans="1:3">
      <c r="A2897" s="4">
        <v>530724</v>
      </c>
      <c r="B2897" s="4" t="s">
        <v>9926</v>
      </c>
      <c r="C2897" s="4"/>
    </row>
    <row r="2898" spans="1:3">
      <c r="A2898" s="4">
        <v>530800</v>
      </c>
      <c r="B2898" s="4" t="s">
        <v>9927</v>
      </c>
      <c r="C2898" s="4"/>
    </row>
    <row r="2899" ht="25.5" customHeight="1" spans="1:3">
      <c r="A2899" s="4">
        <v>530801</v>
      </c>
      <c r="B2899" s="4" t="s">
        <v>9928</v>
      </c>
      <c r="C2899" s="4"/>
    </row>
    <row r="2900" ht="25.5" customHeight="1" spans="1:3">
      <c r="A2900" s="4">
        <v>530802</v>
      </c>
      <c r="B2900" s="4" t="s">
        <v>9929</v>
      </c>
      <c r="C2900" s="4"/>
    </row>
    <row r="2901" ht="38.25" customHeight="1" spans="1:3">
      <c r="A2901" s="4">
        <v>530821</v>
      </c>
      <c r="B2901" s="4" t="s">
        <v>9930</v>
      </c>
      <c r="C2901" s="4"/>
    </row>
    <row r="2902" ht="38.25" customHeight="1" spans="1:3">
      <c r="A2902" s="4">
        <v>530822</v>
      </c>
      <c r="B2902" s="4" t="s">
        <v>9931</v>
      </c>
      <c r="C2902" s="4"/>
    </row>
    <row r="2903" ht="38.25" customHeight="1" spans="1:3">
      <c r="A2903" s="4">
        <v>530823</v>
      </c>
      <c r="B2903" s="4" t="s">
        <v>9932</v>
      </c>
      <c r="C2903" s="4"/>
    </row>
    <row r="2904" ht="38.25" customHeight="1" spans="1:3">
      <c r="A2904" s="4">
        <v>530824</v>
      </c>
      <c r="B2904" s="4" t="s">
        <v>9933</v>
      </c>
      <c r="C2904" s="4"/>
    </row>
    <row r="2905" ht="51" customHeight="1" spans="1:3">
      <c r="A2905" s="4">
        <v>530825</v>
      </c>
      <c r="B2905" s="4" t="s">
        <v>9934</v>
      </c>
      <c r="C2905" s="4"/>
    </row>
    <row r="2906" ht="38.25" customHeight="1" spans="1:3">
      <c r="A2906" s="4">
        <v>530826</v>
      </c>
      <c r="B2906" s="4" t="s">
        <v>9935</v>
      </c>
      <c r="C2906" s="4"/>
    </row>
    <row r="2907" ht="51" customHeight="1" spans="1:3">
      <c r="A2907" s="4">
        <v>530827</v>
      </c>
      <c r="B2907" s="4" t="s">
        <v>9936</v>
      </c>
      <c r="C2907" s="4"/>
    </row>
    <row r="2908" ht="38.25" customHeight="1" spans="1:3">
      <c r="A2908" s="4">
        <v>530828</v>
      </c>
      <c r="B2908" s="4" t="s">
        <v>9937</v>
      </c>
      <c r="C2908" s="4"/>
    </row>
    <row r="2909" ht="38.25" customHeight="1" spans="1:3">
      <c r="A2909" s="4">
        <v>530829</v>
      </c>
      <c r="B2909" s="4" t="s">
        <v>9938</v>
      </c>
      <c r="C2909" s="4"/>
    </row>
    <row r="2910" spans="1:3">
      <c r="A2910" s="4">
        <v>530900</v>
      </c>
      <c r="B2910" s="4" t="s">
        <v>9939</v>
      </c>
      <c r="C2910" s="4"/>
    </row>
    <row r="2911" ht="25.5" customHeight="1" spans="1:3">
      <c r="A2911" s="4">
        <v>530901</v>
      </c>
      <c r="B2911" s="4" t="s">
        <v>9940</v>
      </c>
      <c r="C2911" s="4"/>
    </row>
    <row r="2912" ht="25.5" customHeight="1" spans="1:3">
      <c r="A2912" s="4">
        <v>530902</v>
      </c>
      <c r="B2912" s="4" t="s">
        <v>9941</v>
      </c>
      <c r="C2912" s="4"/>
    </row>
    <row r="2913" ht="25.5" customHeight="1" spans="1:3">
      <c r="A2913" s="4">
        <v>530921</v>
      </c>
      <c r="B2913" s="4" t="s">
        <v>9942</v>
      </c>
      <c r="C2913" s="4"/>
    </row>
    <row r="2914" spans="1:3">
      <c r="A2914" s="4">
        <v>530922</v>
      </c>
      <c r="B2914" s="4" t="s">
        <v>9943</v>
      </c>
      <c r="C2914" s="4"/>
    </row>
    <row r="2915" ht="25.5" customHeight="1" spans="1:3">
      <c r="A2915" s="4">
        <v>530923</v>
      </c>
      <c r="B2915" s="4" t="s">
        <v>9944</v>
      </c>
      <c r="C2915" s="4"/>
    </row>
    <row r="2916" ht="25.5" customHeight="1" spans="1:3">
      <c r="A2916" s="4">
        <v>530924</v>
      </c>
      <c r="B2916" s="4" t="s">
        <v>9945</v>
      </c>
      <c r="C2916" s="4"/>
    </row>
    <row r="2917" ht="63.75" customHeight="1" spans="1:3">
      <c r="A2917" s="4">
        <v>530925</v>
      </c>
      <c r="B2917" s="4" t="s">
        <v>9946</v>
      </c>
      <c r="C2917" s="4"/>
    </row>
    <row r="2918" ht="38.25" customHeight="1" spans="1:3">
      <c r="A2918" s="4">
        <v>530926</v>
      </c>
      <c r="B2918" s="4" t="s">
        <v>9947</v>
      </c>
      <c r="C2918" s="4"/>
    </row>
    <row r="2919" ht="38.25" customHeight="1" spans="1:3">
      <c r="A2919" s="4">
        <v>530927</v>
      </c>
      <c r="B2919" s="4" t="s">
        <v>9948</v>
      </c>
      <c r="C2919" s="4"/>
    </row>
    <row r="2920" ht="25.5" customHeight="1" spans="1:3">
      <c r="A2920" s="4">
        <v>532300</v>
      </c>
      <c r="B2920" s="4" t="s">
        <v>9949</v>
      </c>
      <c r="C2920" s="4"/>
    </row>
    <row r="2921" ht="25.5" customHeight="1" spans="1:3">
      <c r="A2921" s="4">
        <v>532301</v>
      </c>
      <c r="B2921" s="4" t="s">
        <v>9950</v>
      </c>
      <c r="C2921" s="4"/>
    </row>
    <row r="2922" ht="25.5" customHeight="1" spans="1:3">
      <c r="A2922" s="4">
        <v>532322</v>
      </c>
      <c r="B2922" s="4" t="s">
        <v>9951</v>
      </c>
      <c r="C2922" s="4"/>
    </row>
    <row r="2923" ht="25.5" customHeight="1" spans="1:3">
      <c r="A2923" s="4">
        <v>532323</v>
      </c>
      <c r="B2923" s="4" t="s">
        <v>9952</v>
      </c>
      <c r="C2923" s="4"/>
    </row>
    <row r="2924" ht="25.5" customHeight="1" spans="1:3">
      <c r="A2924" s="4">
        <v>532324</v>
      </c>
      <c r="B2924" s="4" t="s">
        <v>9953</v>
      </c>
      <c r="C2924" s="4"/>
    </row>
    <row r="2925" ht="25.5" customHeight="1" spans="1:3">
      <c r="A2925" s="4">
        <v>532325</v>
      </c>
      <c r="B2925" s="4" t="s">
        <v>9954</v>
      </c>
      <c r="C2925" s="4"/>
    </row>
    <row r="2926" ht="25.5" customHeight="1" spans="1:3">
      <c r="A2926" s="4">
        <v>532326</v>
      </c>
      <c r="B2926" s="4" t="s">
        <v>9955</v>
      </c>
      <c r="C2926" s="4"/>
    </row>
    <row r="2927" ht="25.5" customHeight="1" spans="1:3">
      <c r="A2927" s="4">
        <v>532327</v>
      </c>
      <c r="B2927" s="4" t="s">
        <v>9956</v>
      </c>
      <c r="C2927" s="4"/>
    </row>
    <row r="2928" ht="25.5" customHeight="1" spans="1:3">
      <c r="A2928" s="4">
        <v>532328</v>
      </c>
      <c r="B2928" s="4" t="s">
        <v>9957</v>
      </c>
      <c r="C2928" s="4"/>
    </row>
    <row r="2929" ht="25.5" customHeight="1" spans="1:3">
      <c r="A2929" s="4">
        <v>532329</v>
      </c>
      <c r="B2929" s="4" t="s">
        <v>9958</v>
      </c>
      <c r="C2929" s="4"/>
    </row>
    <row r="2930" ht="25.5" customHeight="1" spans="1:3">
      <c r="A2930" s="4">
        <v>532331</v>
      </c>
      <c r="B2930" s="4" t="s">
        <v>9959</v>
      </c>
      <c r="C2930" s="4"/>
    </row>
    <row r="2931" ht="38.25" customHeight="1" spans="1:3">
      <c r="A2931" s="4">
        <v>532500</v>
      </c>
      <c r="B2931" s="4" t="s">
        <v>9960</v>
      </c>
      <c r="C2931" s="4"/>
    </row>
    <row r="2932" ht="25.5" customHeight="1" spans="1:3">
      <c r="A2932" s="4">
        <v>532501</v>
      </c>
      <c r="B2932" s="4" t="s">
        <v>9961</v>
      </c>
      <c r="C2932" s="4"/>
    </row>
    <row r="2933" ht="25.5" customHeight="1" spans="1:3">
      <c r="A2933" s="4">
        <v>532502</v>
      </c>
      <c r="B2933" s="4" t="s">
        <v>9962</v>
      </c>
      <c r="C2933" s="4"/>
    </row>
    <row r="2934" ht="25.5" customHeight="1" spans="1:3">
      <c r="A2934" s="4">
        <v>532503</v>
      </c>
      <c r="B2934" s="4" t="s">
        <v>9963</v>
      </c>
      <c r="C2934" s="4"/>
    </row>
    <row r="2935" ht="25.5" customHeight="1" spans="1:3">
      <c r="A2935" s="4">
        <v>532504</v>
      </c>
      <c r="B2935" s="4" t="s">
        <v>9964</v>
      </c>
      <c r="C2935" s="4"/>
    </row>
    <row r="2936" ht="38.25" customHeight="1" spans="1:3">
      <c r="A2936" s="4">
        <v>532523</v>
      </c>
      <c r="B2936" s="4" t="s">
        <v>9965</v>
      </c>
      <c r="C2936" s="4"/>
    </row>
    <row r="2937" ht="25.5" customHeight="1" spans="1:3">
      <c r="A2937" s="4">
        <v>532524</v>
      </c>
      <c r="B2937" s="4" t="s">
        <v>9966</v>
      </c>
      <c r="C2937" s="4"/>
    </row>
    <row r="2938" ht="25.5" customHeight="1" spans="1:3">
      <c r="A2938" s="4">
        <v>532525</v>
      </c>
      <c r="B2938" s="4" t="s">
        <v>9967</v>
      </c>
      <c r="C2938" s="4"/>
    </row>
    <row r="2939" ht="25.5" customHeight="1" spans="1:3">
      <c r="A2939" s="4">
        <v>532527</v>
      </c>
      <c r="B2939" s="4" t="s">
        <v>9968</v>
      </c>
      <c r="C2939" s="4"/>
    </row>
    <row r="2940" ht="25.5" customHeight="1" spans="1:3">
      <c r="A2940" s="4">
        <v>532528</v>
      </c>
      <c r="B2940" s="4" t="s">
        <v>9969</v>
      </c>
      <c r="C2940" s="4"/>
    </row>
    <row r="2941" ht="25.5" customHeight="1" spans="1:3">
      <c r="A2941" s="4">
        <v>532529</v>
      </c>
      <c r="B2941" s="4" t="s">
        <v>9970</v>
      </c>
      <c r="C2941" s="4"/>
    </row>
    <row r="2942" ht="51" customHeight="1" spans="1:3">
      <c r="A2942" s="4">
        <v>532530</v>
      </c>
      <c r="B2942" s="4" t="s">
        <v>9971</v>
      </c>
      <c r="C2942" s="4"/>
    </row>
    <row r="2943" ht="25.5" customHeight="1" spans="1:3">
      <c r="A2943" s="4">
        <v>532531</v>
      </c>
      <c r="B2943" s="4" t="s">
        <v>9972</v>
      </c>
      <c r="C2943" s="4"/>
    </row>
    <row r="2944" ht="38.25" customHeight="1" spans="1:3">
      <c r="A2944" s="4">
        <v>532532</v>
      </c>
      <c r="B2944" s="4" t="s">
        <v>9973</v>
      </c>
      <c r="C2944" s="4"/>
    </row>
    <row r="2945" ht="38.25" customHeight="1" spans="1:3">
      <c r="A2945" s="4">
        <v>532600</v>
      </c>
      <c r="B2945" s="4" t="s">
        <v>9974</v>
      </c>
      <c r="C2945" s="4"/>
    </row>
    <row r="2946" ht="25.5" customHeight="1" spans="1:3">
      <c r="A2946" s="4">
        <v>532601</v>
      </c>
      <c r="B2946" s="4" t="s">
        <v>9975</v>
      </c>
      <c r="C2946" s="4"/>
    </row>
    <row r="2947" ht="25.5" customHeight="1" spans="1:3">
      <c r="A2947" s="4">
        <v>532622</v>
      </c>
      <c r="B2947" s="4" t="s">
        <v>9976</v>
      </c>
      <c r="C2947" s="4"/>
    </row>
    <row r="2948" ht="25.5" customHeight="1" spans="1:3">
      <c r="A2948" s="4">
        <v>532623</v>
      </c>
      <c r="B2948" s="4" t="s">
        <v>9977</v>
      </c>
      <c r="C2948" s="4"/>
    </row>
    <row r="2949" ht="25.5" customHeight="1" spans="1:3">
      <c r="A2949" s="4">
        <v>532624</v>
      </c>
      <c r="B2949" s="4" t="s">
        <v>9978</v>
      </c>
      <c r="C2949" s="4"/>
    </row>
    <row r="2950" ht="25.5" customHeight="1" spans="1:3">
      <c r="A2950" s="4">
        <v>532625</v>
      </c>
      <c r="B2950" s="4" t="s">
        <v>9979</v>
      </c>
      <c r="C2950" s="4"/>
    </row>
    <row r="2951" ht="25.5" customHeight="1" spans="1:3">
      <c r="A2951" s="4">
        <v>532626</v>
      </c>
      <c r="B2951" s="4" t="s">
        <v>9980</v>
      </c>
      <c r="C2951" s="4"/>
    </row>
    <row r="2952" ht="25.5" customHeight="1" spans="1:3">
      <c r="A2952" s="4">
        <v>532627</v>
      </c>
      <c r="B2952" s="4" t="s">
        <v>9981</v>
      </c>
      <c r="C2952" s="4"/>
    </row>
    <row r="2953" ht="25.5" customHeight="1" spans="1:3">
      <c r="A2953" s="4">
        <v>532628</v>
      </c>
      <c r="B2953" s="4" t="s">
        <v>9982</v>
      </c>
      <c r="C2953" s="4"/>
    </row>
    <row r="2954" ht="38.25" customHeight="1" spans="1:3">
      <c r="A2954" s="4">
        <v>532800</v>
      </c>
      <c r="B2954" s="4" t="s">
        <v>9983</v>
      </c>
      <c r="C2954" s="4"/>
    </row>
    <row r="2955" ht="25.5" customHeight="1" spans="1:3">
      <c r="A2955" s="4">
        <v>532801</v>
      </c>
      <c r="B2955" s="4" t="s">
        <v>9984</v>
      </c>
      <c r="C2955" s="4"/>
    </row>
    <row r="2956" ht="25.5" customHeight="1" spans="1:3">
      <c r="A2956" s="4">
        <v>532822</v>
      </c>
      <c r="B2956" s="4" t="s">
        <v>9985</v>
      </c>
      <c r="C2956" s="4"/>
    </row>
    <row r="2957" ht="25.5" customHeight="1" spans="1:3">
      <c r="A2957" s="4">
        <v>532823</v>
      </c>
      <c r="B2957" s="4" t="s">
        <v>9986</v>
      </c>
      <c r="C2957" s="4"/>
    </row>
    <row r="2958" ht="25.5" customHeight="1" spans="1:3">
      <c r="A2958" s="4">
        <v>532900</v>
      </c>
      <c r="B2958" s="4" t="s">
        <v>9987</v>
      </c>
      <c r="C2958" s="4"/>
    </row>
    <row r="2959" ht="25.5" customHeight="1" spans="1:3">
      <c r="A2959" s="4">
        <v>532901</v>
      </c>
      <c r="B2959" s="4" t="s">
        <v>9988</v>
      </c>
      <c r="C2959" s="4"/>
    </row>
    <row r="2960" ht="38.25" customHeight="1" spans="1:3">
      <c r="A2960" s="4">
        <v>532922</v>
      </c>
      <c r="B2960" s="4" t="s">
        <v>9989</v>
      </c>
      <c r="C2960" s="4"/>
    </row>
    <row r="2961" ht="25.5" customHeight="1" spans="1:3">
      <c r="A2961" s="4">
        <v>532923</v>
      </c>
      <c r="B2961" s="4" t="s">
        <v>9990</v>
      </c>
      <c r="C2961" s="4"/>
    </row>
    <row r="2962" ht="25.5" customHeight="1" spans="1:3">
      <c r="A2962" s="4">
        <v>532924</v>
      </c>
      <c r="B2962" s="4" t="s">
        <v>9991</v>
      </c>
      <c r="C2962" s="4"/>
    </row>
    <row r="2963" ht="25.5" customHeight="1" spans="1:3">
      <c r="A2963" s="4">
        <v>532925</v>
      </c>
      <c r="B2963" s="4" t="s">
        <v>9992</v>
      </c>
      <c r="C2963" s="4"/>
    </row>
    <row r="2964" ht="38.25" customHeight="1" spans="1:3">
      <c r="A2964" s="4">
        <v>532926</v>
      </c>
      <c r="B2964" s="4" t="s">
        <v>9993</v>
      </c>
      <c r="C2964" s="4"/>
    </row>
    <row r="2965" ht="38.25" customHeight="1" spans="1:3">
      <c r="A2965" s="4">
        <v>532927</v>
      </c>
      <c r="B2965" s="4" t="s">
        <v>9994</v>
      </c>
      <c r="C2965" s="4"/>
    </row>
    <row r="2966" ht="25.5" customHeight="1" spans="1:3">
      <c r="A2966" s="4">
        <v>532928</v>
      </c>
      <c r="B2966" s="4" t="s">
        <v>9995</v>
      </c>
      <c r="C2966" s="4"/>
    </row>
    <row r="2967" ht="25.5" customHeight="1" spans="1:3">
      <c r="A2967" s="4">
        <v>532929</v>
      </c>
      <c r="B2967" s="4" t="s">
        <v>9996</v>
      </c>
      <c r="C2967" s="4"/>
    </row>
    <row r="2968" ht="25.5" customHeight="1" spans="1:3">
      <c r="A2968" s="4">
        <v>532930</v>
      </c>
      <c r="B2968" s="4" t="s">
        <v>9997</v>
      </c>
      <c r="C2968" s="4"/>
    </row>
    <row r="2969" ht="25.5" customHeight="1" spans="1:3">
      <c r="A2969" s="4">
        <v>532931</v>
      </c>
      <c r="B2969" s="4" t="s">
        <v>9998</v>
      </c>
      <c r="C2969" s="4"/>
    </row>
    <row r="2970" ht="25.5" customHeight="1" spans="1:3">
      <c r="A2970" s="4">
        <v>532932</v>
      </c>
      <c r="B2970" s="4" t="s">
        <v>9999</v>
      </c>
      <c r="C2970" s="4"/>
    </row>
    <row r="2971" ht="38.25" customHeight="1" spans="1:3">
      <c r="A2971" s="4">
        <v>533100</v>
      </c>
      <c r="B2971" s="4" t="s">
        <v>10000</v>
      </c>
      <c r="C2971" s="4"/>
    </row>
    <row r="2972" ht="25.5" customHeight="1" spans="1:3">
      <c r="A2972" s="4">
        <v>533102</v>
      </c>
      <c r="B2972" s="4" t="s">
        <v>10001</v>
      </c>
      <c r="C2972" s="4"/>
    </row>
    <row r="2973" spans="1:3">
      <c r="A2973" s="4">
        <v>533103</v>
      </c>
      <c r="B2973" s="4" t="s">
        <v>10002</v>
      </c>
      <c r="C2973" s="4"/>
    </row>
    <row r="2974" ht="25.5" customHeight="1" spans="1:3">
      <c r="A2974" s="4">
        <v>533122</v>
      </c>
      <c r="B2974" s="4" t="s">
        <v>10003</v>
      </c>
      <c r="C2974" s="4"/>
    </row>
    <row r="2975" ht="25.5" customHeight="1" spans="1:3">
      <c r="A2975" s="4">
        <v>533123</v>
      </c>
      <c r="B2975" s="4" t="s">
        <v>10004</v>
      </c>
      <c r="C2975" s="4"/>
    </row>
    <row r="2976" ht="25.5" customHeight="1" spans="1:3">
      <c r="A2976" s="4">
        <v>533124</v>
      </c>
      <c r="B2976" s="4" t="s">
        <v>10005</v>
      </c>
      <c r="C2976" s="4"/>
    </row>
    <row r="2977" ht="38.25" customHeight="1" spans="1:3">
      <c r="A2977" s="4">
        <v>533300</v>
      </c>
      <c r="B2977" s="4" t="s">
        <v>10006</v>
      </c>
      <c r="C2977" s="4"/>
    </row>
    <row r="2978" ht="25.5" customHeight="1" spans="1:3">
      <c r="A2978" s="4">
        <v>533321</v>
      </c>
      <c r="B2978" s="4" t="s">
        <v>10007</v>
      </c>
      <c r="C2978" s="4"/>
    </row>
    <row r="2979" ht="25.5" customHeight="1" spans="1:3">
      <c r="A2979" s="4">
        <v>533323</v>
      </c>
      <c r="B2979" s="4" t="s">
        <v>10008</v>
      </c>
      <c r="C2979" s="4"/>
    </row>
    <row r="2980" ht="38.25" customHeight="1" spans="1:3">
      <c r="A2980" s="4">
        <v>533324</v>
      </c>
      <c r="B2980" s="4" t="s">
        <v>10009</v>
      </c>
      <c r="C2980" s="4"/>
    </row>
    <row r="2981" ht="38.25" customHeight="1" spans="1:3">
      <c r="A2981" s="4">
        <v>533325</v>
      </c>
      <c r="B2981" s="4" t="s">
        <v>10010</v>
      </c>
      <c r="C2981" s="4"/>
    </row>
    <row r="2982" ht="25.5" customHeight="1" spans="1:3">
      <c r="A2982" s="4">
        <v>533400</v>
      </c>
      <c r="B2982" s="4" t="s">
        <v>10011</v>
      </c>
      <c r="C2982" s="4"/>
    </row>
    <row r="2983" ht="25.5" customHeight="1" spans="1:3">
      <c r="A2983" s="4">
        <v>533421</v>
      </c>
      <c r="B2983" s="4" t="s">
        <v>10012</v>
      </c>
      <c r="C2983" s="4"/>
    </row>
    <row r="2984" ht="25.5" customHeight="1" spans="1:3">
      <c r="A2984" s="4">
        <v>533422</v>
      </c>
      <c r="B2984" s="4" t="s">
        <v>10013</v>
      </c>
      <c r="C2984" s="4"/>
    </row>
    <row r="2985" ht="38.25" customHeight="1" spans="1:3">
      <c r="A2985" s="4">
        <v>533423</v>
      </c>
      <c r="B2985" s="4" t="s">
        <v>10014</v>
      </c>
      <c r="C2985" s="4"/>
    </row>
    <row r="2986" ht="25.5" customHeight="1" spans="1:3">
      <c r="A2986" s="4">
        <v>540000</v>
      </c>
      <c r="B2986" s="4" t="s">
        <v>10015</v>
      </c>
      <c r="C2986" s="4"/>
    </row>
    <row r="2987" spans="1:3">
      <c r="A2987" s="4">
        <v>540100</v>
      </c>
      <c r="B2987" s="4" t="s">
        <v>10016</v>
      </c>
      <c r="C2987" s="4"/>
    </row>
    <row r="2988" ht="25.5" customHeight="1" spans="1:3">
      <c r="A2988" s="4">
        <v>540101</v>
      </c>
      <c r="B2988" s="4" t="s">
        <v>10017</v>
      </c>
      <c r="C2988" s="4"/>
    </row>
    <row r="2989" ht="25.5" customHeight="1" spans="1:3">
      <c r="A2989" s="4">
        <v>540102</v>
      </c>
      <c r="B2989" s="4" t="s">
        <v>10018</v>
      </c>
      <c r="C2989" s="4"/>
    </row>
    <row r="2990" ht="25.5" customHeight="1" spans="1:3">
      <c r="A2990" s="4">
        <v>540121</v>
      </c>
      <c r="B2990" s="4" t="s">
        <v>10019</v>
      </c>
      <c r="C2990" s="4"/>
    </row>
    <row r="2991" ht="25.5" customHeight="1" spans="1:3">
      <c r="A2991" s="4">
        <v>540122</v>
      </c>
      <c r="B2991" s="4" t="s">
        <v>10020</v>
      </c>
      <c r="C2991" s="4"/>
    </row>
    <row r="2992" ht="25.5" customHeight="1" spans="1:3">
      <c r="A2992" s="4">
        <v>540123</v>
      </c>
      <c r="B2992" s="4" t="s">
        <v>10021</v>
      </c>
      <c r="C2992" s="4"/>
    </row>
    <row r="2993" ht="25.5" customHeight="1" spans="1:3">
      <c r="A2993" s="4">
        <v>540124</v>
      </c>
      <c r="B2993" s="4" t="s">
        <v>10022</v>
      </c>
      <c r="C2993" s="4"/>
    </row>
    <row r="2994" ht="25.5" customHeight="1" spans="1:3">
      <c r="A2994" s="4">
        <v>540125</v>
      </c>
      <c r="B2994" s="4" t="s">
        <v>10023</v>
      </c>
      <c r="C2994" s="4"/>
    </row>
    <row r="2995" ht="25.5" customHeight="1" spans="1:3">
      <c r="A2995" s="4">
        <v>540126</v>
      </c>
      <c r="B2995" s="4" t="s">
        <v>10024</v>
      </c>
      <c r="C2995" s="4"/>
    </row>
    <row r="2996" ht="25.5" customHeight="1" spans="1:3">
      <c r="A2996" s="4">
        <v>540127</v>
      </c>
      <c r="B2996" s="4" t="s">
        <v>10025</v>
      </c>
      <c r="C2996" s="4"/>
    </row>
    <row r="2997" ht="25.5" customHeight="1" spans="1:3">
      <c r="A2997" s="4">
        <v>540200</v>
      </c>
      <c r="B2997" s="4" t="s">
        <v>10026</v>
      </c>
      <c r="C2997" s="4"/>
    </row>
    <row r="2998" ht="25.5" customHeight="1" spans="1:3">
      <c r="A2998" s="4">
        <v>540202</v>
      </c>
      <c r="B2998" s="4" t="s">
        <v>10027</v>
      </c>
      <c r="C2998" s="4"/>
    </row>
    <row r="2999" ht="25.5" customHeight="1" spans="1:3">
      <c r="A2999" s="4">
        <v>540221</v>
      </c>
      <c r="B2999" s="4" t="s">
        <v>10028</v>
      </c>
      <c r="C2999" s="4"/>
    </row>
    <row r="3000" ht="25.5" customHeight="1" spans="1:3">
      <c r="A3000" s="4">
        <v>540222</v>
      </c>
      <c r="B3000" s="4" t="s">
        <v>10029</v>
      </c>
      <c r="C3000" s="4"/>
    </row>
    <row r="3001" ht="25.5" customHeight="1" spans="1:3">
      <c r="A3001" s="4">
        <v>540223</v>
      </c>
      <c r="B3001" s="4" t="s">
        <v>10030</v>
      </c>
      <c r="C3001" s="4"/>
    </row>
    <row r="3002" ht="25.5" customHeight="1" spans="1:3">
      <c r="A3002" s="4">
        <v>540224</v>
      </c>
      <c r="B3002" s="4" t="s">
        <v>10031</v>
      </c>
      <c r="C3002" s="4"/>
    </row>
    <row r="3003" ht="25.5" customHeight="1" spans="1:3">
      <c r="A3003" s="4">
        <v>540225</v>
      </c>
      <c r="B3003" s="4" t="s">
        <v>10032</v>
      </c>
      <c r="C3003" s="4"/>
    </row>
    <row r="3004" ht="25.5" customHeight="1" spans="1:3">
      <c r="A3004" s="4">
        <v>540226</v>
      </c>
      <c r="B3004" s="4" t="s">
        <v>10033</v>
      </c>
      <c r="C3004" s="4"/>
    </row>
    <row r="3005" ht="25.5" customHeight="1" spans="1:3">
      <c r="A3005" s="4">
        <v>540227</v>
      </c>
      <c r="B3005" s="4" t="s">
        <v>10034</v>
      </c>
      <c r="C3005" s="4"/>
    </row>
    <row r="3006" ht="25.5" customHeight="1" spans="1:3">
      <c r="A3006" s="4">
        <v>540228</v>
      </c>
      <c r="B3006" s="4" t="s">
        <v>10035</v>
      </c>
      <c r="C3006" s="4"/>
    </row>
    <row r="3007" ht="25.5" customHeight="1" spans="1:3">
      <c r="A3007" s="4">
        <v>540229</v>
      </c>
      <c r="B3007" s="4" t="s">
        <v>10036</v>
      </c>
      <c r="C3007" s="4"/>
    </row>
    <row r="3008" ht="25.5" customHeight="1" spans="1:3">
      <c r="A3008" s="4">
        <v>540230</v>
      </c>
      <c r="B3008" s="4" t="s">
        <v>10037</v>
      </c>
      <c r="C3008" s="4"/>
    </row>
    <row r="3009" ht="25.5" customHeight="1" spans="1:3">
      <c r="A3009" s="4">
        <v>540231</v>
      </c>
      <c r="B3009" s="4" t="s">
        <v>10038</v>
      </c>
      <c r="C3009" s="4"/>
    </row>
    <row r="3010" ht="25.5" customHeight="1" spans="1:3">
      <c r="A3010" s="4">
        <v>540232</v>
      </c>
      <c r="B3010" s="4" t="s">
        <v>10039</v>
      </c>
      <c r="C3010" s="4"/>
    </row>
    <row r="3011" ht="25.5" customHeight="1" spans="1:3">
      <c r="A3011" s="4">
        <v>540233</v>
      </c>
      <c r="B3011" s="4" t="s">
        <v>10040</v>
      </c>
      <c r="C3011" s="4"/>
    </row>
    <row r="3012" ht="25.5" customHeight="1" spans="1:3">
      <c r="A3012" s="4">
        <v>540234</v>
      </c>
      <c r="B3012" s="4" t="s">
        <v>10041</v>
      </c>
      <c r="C3012" s="4"/>
    </row>
    <row r="3013" ht="25.5" customHeight="1" spans="1:3">
      <c r="A3013" s="4">
        <v>540235</v>
      </c>
      <c r="B3013" s="4" t="s">
        <v>10042</v>
      </c>
      <c r="C3013" s="4"/>
    </row>
    <row r="3014" ht="25.5" customHeight="1" spans="1:3">
      <c r="A3014" s="4">
        <v>540236</v>
      </c>
      <c r="B3014" s="4" t="s">
        <v>10043</v>
      </c>
      <c r="C3014" s="4"/>
    </row>
    <row r="3015" ht="25.5" customHeight="1" spans="1:3">
      <c r="A3015" s="4">
        <v>540237</v>
      </c>
      <c r="B3015" s="4" t="s">
        <v>10044</v>
      </c>
      <c r="C3015" s="4"/>
    </row>
    <row r="3016" ht="25.5" customHeight="1" spans="1:3">
      <c r="A3016" s="4">
        <v>542100</v>
      </c>
      <c r="B3016" s="4" t="s">
        <v>10045</v>
      </c>
      <c r="C3016" s="4"/>
    </row>
    <row r="3017" ht="25.5" customHeight="1" spans="1:3">
      <c r="A3017" s="4">
        <v>542121</v>
      </c>
      <c r="B3017" s="4" t="s">
        <v>10046</v>
      </c>
      <c r="C3017" s="4"/>
    </row>
    <row r="3018" ht="25.5" customHeight="1" spans="1:3">
      <c r="A3018" s="4">
        <v>542122</v>
      </c>
      <c r="B3018" s="4" t="s">
        <v>10047</v>
      </c>
      <c r="C3018" s="4"/>
    </row>
    <row r="3019" ht="25.5" customHeight="1" spans="1:3">
      <c r="A3019" s="4">
        <v>542123</v>
      </c>
      <c r="B3019" s="4" t="s">
        <v>10048</v>
      </c>
      <c r="C3019" s="4"/>
    </row>
    <row r="3020" ht="25.5" customHeight="1" spans="1:3">
      <c r="A3020" s="4">
        <v>542124</v>
      </c>
      <c r="B3020" s="4" t="s">
        <v>10049</v>
      </c>
      <c r="C3020" s="4"/>
    </row>
    <row r="3021" ht="25.5" customHeight="1" spans="1:3">
      <c r="A3021" s="4">
        <v>542125</v>
      </c>
      <c r="B3021" s="4" t="s">
        <v>10050</v>
      </c>
      <c r="C3021" s="4"/>
    </row>
    <row r="3022" ht="25.5" customHeight="1" spans="1:3">
      <c r="A3022" s="4">
        <v>542126</v>
      </c>
      <c r="B3022" s="4" t="s">
        <v>10051</v>
      </c>
      <c r="C3022" s="4"/>
    </row>
    <row r="3023" ht="25.5" customHeight="1" spans="1:3">
      <c r="A3023" s="4">
        <v>542127</v>
      </c>
      <c r="B3023" s="4" t="s">
        <v>10052</v>
      </c>
      <c r="C3023" s="4"/>
    </row>
    <row r="3024" ht="25.5" customHeight="1" spans="1:3">
      <c r="A3024" s="4">
        <v>542128</v>
      </c>
      <c r="B3024" s="4" t="s">
        <v>10053</v>
      </c>
      <c r="C3024" s="4"/>
    </row>
    <row r="3025" ht="25.5" customHeight="1" spans="1:3">
      <c r="A3025" s="4">
        <v>542129</v>
      </c>
      <c r="B3025" s="4" t="s">
        <v>10054</v>
      </c>
      <c r="C3025" s="4"/>
    </row>
    <row r="3026" ht="25.5" customHeight="1" spans="1:3">
      <c r="A3026" s="4">
        <v>542132</v>
      </c>
      <c r="B3026" s="4" t="s">
        <v>10055</v>
      </c>
      <c r="C3026" s="4"/>
    </row>
    <row r="3027" ht="25.5" customHeight="1" spans="1:3">
      <c r="A3027" s="4">
        <v>542133</v>
      </c>
      <c r="B3027" s="4" t="s">
        <v>10056</v>
      </c>
      <c r="C3027" s="4"/>
    </row>
    <row r="3028" ht="25.5" customHeight="1" spans="1:3">
      <c r="A3028" s="4">
        <v>542200</v>
      </c>
      <c r="B3028" s="4" t="s">
        <v>10057</v>
      </c>
      <c r="C3028" s="4"/>
    </row>
    <row r="3029" ht="25.5" customHeight="1" spans="1:3">
      <c r="A3029" s="4">
        <v>542221</v>
      </c>
      <c r="B3029" s="4" t="s">
        <v>10058</v>
      </c>
      <c r="C3029" s="4"/>
    </row>
    <row r="3030" ht="25.5" customHeight="1" spans="1:3">
      <c r="A3030" s="4">
        <v>542222</v>
      </c>
      <c r="B3030" s="4" t="s">
        <v>10059</v>
      </c>
      <c r="C3030" s="4"/>
    </row>
    <row r="3031" ht="25.5" customHeight="1" spans="1:3">
      <c r="A3031" s="4">
        <v>542223</v>
      </c>
      <c r="B3031" s="4" t="s">
        <v>10060</v>
      </c>
      <c r="C3031" s="4"/>
    </row>
    <row r="3032" ht="25.5" customHeight="1" spans="1:3">
      <c r="A3032" s="4">
        <v>542224</v>
      </c>
      <c r="B3032" s="4" t="s">
        <v>10061</v>
      </c>
      <c r="C3032" s="4"/>
    </row>
    <row r="3033" ht="25.5" customHeight="1" spans="1:3">
      <c r="A3033" s="4">
        <v>542225</v>
      </c>
      <c r="B3033" s="4" t="s">
        <v>10062</v>
      </c>
      <c r="C3033" s="4"/>
    </row>
    <row r="3034" ht="25.5" customHeight="1" spans="1:3">
      <c r="A3034" s="4">
        <v>542226</v>
      </c>
      <c r="B3034" s="4" t="s">
        <v>10063</v>
      </c>
      <c r="C3034" s="4"/>
    </row>
    <row r="3035" ht="25.5" customHeight="1" spans="1:3">
      <c r="A3035" s="4">
        <v>542227</v>
      </c>
      <c r="B3035" s="4" t="s">
        <v>10064</v>
      </c>
      <c r="C3035" s="4"/>
    </row>
    <row r="3036" ht="25.5" customHeight="1" spans="1:3">
      <c r="A3036" s="4">
        <v>542228</v>
      </c>
      <c r="B3036" s="4" t="s">
        <v>10065</v>
      </c>
      <c r="C3036" s="4"/>
    </row>
    <row r="3037" ht="25.5" customHeight="1" spans="1:3">
      <c r="A3037" s="4">
        <v>542229</v>
      </c>
      <c r="B3037" s="4" t="s">
        <v>10066</v>
      </c>
      <c r="C3037" s="4"/>
    </row>
    <row r="3038" ht="25.5" customHeight="1" spans="1:3">
      <c r="A3038" s="4">
        <v>542231</v>
      </c>
      <c r="B3038" s="4" t="s">
        <v>10067</v>
      </c>
      <c r="C3038" s="4"/>
    </row>
    <row r="3039" ht="25.5" customHeight="1" spans="1:3">
      <c r="A3039" s="4">
        <v>542232</v>
      </c>
      <c r="B3039" s="4" t="s">
        <v>10068</v>
      </c>
      <c r="C3039" s="4"/>
    </row>
    <row r="3040" ht="25.5" customHeight="1" spans="1:3">
      <c r="A3040" s="4">
        <v>542233</v>
      </c>
      <c r="B3040" s="4" t="s">
        <v>10069</v>
      </c>
      <c r="C3040" s="4"/>
    </row>
    <row r="3041" ht="25.5" customHeight="1" spans="1:3">
      <c r="A3041" s="4">
        <v>542400</v>
      </c>
      <c r="B3041" s="4" t="s">
        <v>10070</v>
      </c>
      <c r="C3041" s="4"/>
    </row>
    <row r="3042" ht="25.5" customHeight="1" spans="1:3">
      <c r="A3042" s="4">
        <v>542421</v>
      </c>
      <c r="B3042" s="4" t="s">
        <v>10071</v>
      </c>
      <c r="C3042" s="4"/>
    </row>
    <row r="3043" ht="25.5" customHeight="1" spans="1:3">
      <c r="A3043" s="4">
        <v>542422</v>
      </c>
      <c r="B3043" s="4" t="s">
        <v>10072</v>
      </c>
      <c r="C3043" s="4"/>
    </row>
    <row r="3044" ht="25.5" customHeight="1" spans="1:3">
      <c r="A3044" s="4">
        <v>542423</v>
      </c>
      <c r="B3044" s="4" t="s">
        <v>10073</v>
      </c>
      <c r="C3044" s="4"/>
    </row>
    <row r="3045" ht="25.5" customHeight="1" spans="1:3">
      <c r="A3045" s="4">
        <v>542424</v>
      </c>
      <c r="B3045" s="4" t="s">
        <v>10074</v>
      </c>
      <c r="C3045" s="4"/>
    </row>
    <row r="3046" ht="25.5" customHeight="1" spans="1:3">
      <c r="A3046" s="4">
        <v>542425</v>
      </c>
      <c r="B3046" s="4" t="s">
        <v>10075</v>
      </c>
      <c r="C3046" s="4"/>
    </row>
    <row r="3047" ht="25.5" customHeight="1" spans="1:3">
      <c r="A3047" s="4">
        <v>542426</v>
      </c>
      <c r="B3047" s="4" t="s">
        <v>10076</v>
      </c>
      <c r="C3047" s="4"/>
    </row>
    <row r="3048" spans="1:3">
      <c r="A3048" s="4">
        <v>542427</v>
      </c>
      <c r="B3048" s="4" t="s">
        <v>10077</v>
      </c>
      <c r="C3048" s="4"/>
    </row>
    <row r="3049" ht="25.5" customHeight="1" spans="1:3">
      <c r="A3049" s="4">
        <v>542428</v>
      </c>
      <c r="B3049" s="4" t="s">
        <v>10078</v>
      </c>
      <c r="C3049" s="4"/>
    </row>
    <row r="3050" ht="25.5" customHeight="1" spans="1:3">
      <c r="A3050" s="4">
        <v>542429</v>
      </c>
      <c r="B3050" s="4" t="s">
        <v>10079</v>
      </c>
      <c r="C3050" s="4"/>
    </row>
    <row r="3051" ht="25.5" customHeight="1" spans="1:3">
      <c r="A3051" s="4">
        <v>542430</v>
      </c>
      <c r="B3051" s="4" t="s">
        <v>10080</v>
      </c>
      <c r="C3051" s="4"/>
    </row>
    <row r="3052" ht="25.5" customHeight="1" spans="1:3">
      <c r="A3052" s="4">
        <v>542431</v>
      </c>
      <c r="B3052" s="4" t="s">
        <v>10081</v>
      </c>
      <c r="C3052" s="4"/>
    </row>
    <row r="3053" ht="25.5" customHeight="1" spans="1:3">
      <c r="A3053" s="4">
        <v>542500</v>
      </c>
      <c r="B3053" s="4" t="s">
        <v>10082</v>
      </c>
      <c r="C3053" s="4"/>
    </row>
    <row r="3054" ht="25.5" customHeight="1" spans="1:3">
      <c r="A3054" s="4">
        <v>542521</v>
      </c>
      <c r="B3054" s="4" t="s">
        <v>10083</v>
      </c>
      <c r="C3054" s="4"/>
    </row>
    <row r="3055" ht="25.5" customHeight="1" spans="1:3">
      <c r="A3055" s="4">
        <v>542522</v>
      </c>
      <c r="B3055" s="4" t="s">
        <v>10084</v>
      </c>
      <c r="C3055" s="4"/>
    </row>
    <row r="3056" ht="25.5" customHeight="1" spans="1:3">
      <c r="A3056" s="4">
        <v>542523</v>
      </c>
      <c r="B3056" s="4" t="s">
        <v>10085</v>
      </c>
      <c r="C3056" s="4"/>
    </row>
    <row r="3057" ht="25.5" customHeight="1" spans="1:3">
      <c r="A3057" s="4">
        <v>542524</v>
      </c>
      <c r="B3057" s="4" t="s">
        <v>10086</v>
      </c>
      <c r="C3057" s="4"/>
    </row>
    <row r="3058" ht="25.5" customHeight="1" spans="1:3">
      <c r="A3058" s="4">
        <v>542525</v>
      </c>
      <c r="B3058" s="4" t="s">
        <v>10087</v>
      </c>
      <c r="C3058" s="4"/>
    </row>
    <row r="3059" ht="25.5" customHeight="1" spans="1:3">
      <c r="A3059" s="4">
        <v>542526</v>
      </c>
      <c r="B3059" s="4" t="s">
        <v>10088</v>
      </c>
      <c r="C3059" s="4"/>
    </row>
    <row r="3060" ht="25.5" customHeight="1" spans="1:3">
      <c r="A3060" s="4">
        <v>542527</v>
      </c>
      <c r="B3060" s="4" t="s">
        <v>10089</v>
      </c>
      <c r="C3060" s="4"/>
    </row>
    <row r="3061" ht="25.5" customHeight="1" spans="1:3">
      <c r="A3061" s="4">
        <v>542600</v>
      </c>
      <c r="B3061" s="4" t="s">
        <v>10090</v>
      </c>
      <c r="C3061" s="4"/>
    </row>
    <row r="3062" ht="25.5" customHeight="1" spans="1:3">
      <c r="A3062" s="4">
        <v>542621</v>
      </c>
      <c r="B3062" s="4" t="s">
        <v>10091</v>
      </c>
      <c r="C3062" s="4"/>
    </row>
    <row r="3063" ht="25.5" customHeight="1" spans="1:3">
      <c r="A3063" s="4">
        <v>542622</v>
      </c>
      <c r="B3063" s="4" t="s">
        <v>10092</v>
      </c>
      <c r="C3063" s="4"/>
    </row>
    <row r="3064" ht="25.5" customHeight="1" spans="1:3">
      <c r="A3064" s="4">
        <v>542623</v>
      </c>
      <c r="B3064" s="4" t="s">
        <v>10093</v>
      </c>
      <c r="C3064" s="4"/>
    </row>
    <row r="3065" ht="25.5" customHeight="1" spans="1:3">
      <c r="A3065" s="4">
        <v>542624</v>
      </c>
      <c r="B3065" s="4" t="s">
        <v>10094</v>
      </c>
      <c r="C3065" s="4"/>
    </row>
    <row r="3066" ht="25.5" customHeight="1" spans="1:3">
      <c r="A3066" s="4">
        <v>542625</v>
      </c>
      <c r="B3066" s="4" t="s">
        <v>10095</v>
      </c>
      <c r="C3066" s="4"/>
    </row>
    <row r="3067" ht="25.5" customHeight="1" spans="1:3">
      <c r="A3067" s="4">
        <v>542626</v>
      </c>
      <c r="B3067" s="4" t="s">
        <v>10096</v>
      </c>
      <c r="C3067" s="4"/>
    </row>
    <row r="3068" spans="1:3">
      <c r="A3068" s="4">
        <v>542627</v>
      </c>
      <c r="B3068" s="4" t="s">
        <v>10097</v>
      </c>
      <c r="C3068" s="4"/>
    </row>
    <row r="3069" spans="1:3">
      <c r="A3069" s="4">
        <v>610000</v>
      </c>
      <c r="B3069" s="4" t="s">
        <v>10098</v>
      </c>
      <c r="C3069" s="4"/>
    </row>
    <row r="3070" spans="1:3">
      <c r="A3070" s="4">
        <v>610100</v>
      </c>
      <c r="B3070" s="4" t="s">
        <v>10099</v>
      </c>
      <c r="C3070" s="4"/>
    </row>
    <row r="3071" ht="25.5" customHeight="1" spans="1:3">
      <c r="A3071" s="4">
        <v>610101</v>
      </c>
      <c r="B3071" s="4" t="s">
        <v>10100</v>
      </c>
      <c r="C3071" s="4"/>
    </row>
    <row r="3072" ht="25.5" customHeight="1" spans="1:3">
      <c r="A3072" s="4">
        <v>610102</v>
      </c>
      <c r="B3072" s="4" t="s">
        <v>10101</v>
      </c>
      <c r="C3072" s="4"/>
    </row>
    <row r="3073" ht="25.5" customHeight="1" spans="1:3">
      <c r="A3073" s="4">
        <v>610103</v>
      </c>
      <c r="B3073" s="4" t="s">
        <v>10102</v>
      </c>
      <c r="C3073" s="4"/>
    </row>
    <row r="3074" ht="25.5" customHeight="1" spans="1:3">
      <c r="A3074" s="4">
        <v>610104</v>
      </c>
      <c r="B3074" s="4" t="s">
        <v>10103</v>
      </c>
      <c r="C3074" s="4"/>
    </row>
    <row r="3075" ht="25.5" customHeight="1" spans="1:3">
      <c r="A3075" s="4">
        <v>610111</v>
      </c>
      <c r="B3075" s="4" t="s">
        <v>10104</v>
      </c>
      <c r="C3075" s="4"/>
    </row>
    <row r="3076" ht="25.5" customHeight="1" spans="1:3">
      <c r="A3076" s="4">
        <v>610112</v>
      </c>
      <c r="B3076" s="4" t="s">
        <v>10105</v>
      </c>
      <c r="C3076" s="4"/>
    </row>
    <row r="3077" ht="25.5" customHeight="1" spans="1:3">
      <c r="A3077" s="4">
        <v>610113</v>
      </c>
      <c r="B3077" s="4" t="s">
        <v>10106</v>
      </c>
      <c r="C3077" s="4"/>
    </row>
    <row r="3078" ht="25.5" customHeight="1" spans="1:3">
      <c r="A3078" s="4">
        <v>610114</v>
      </c>
      <c r="B3078" s="4" t="s">
        <v>10107</v>
      </c>
      <c r="C3078" s="4"/>
    </row>
    <row r="3079" ht="25.5" customHeight="1" spans="1:3">
      <c r="A3079" s="4">
        <v>610115</v>
      </c>
      <c r="B3079" s="4" t="s">
        <v>10108</v>
      </c>
      <c r="C3079" s="4"/>
    </row>
    <row r="3080" ht="25.5" customHeight="1" spans="1:3">
      <c r="A3080" s="4">
        <v>610116</v>
      </c>
      <c r="B3080" s="4" t="s">
        <v>10109</v>
      </c>
      <c r="C3080" s="4"/>
    </row>
    <row r="3081" ht="25.5" customHeight="1" spans="1:3">
      <c r="A3081" s="4">
        <v>610122</v>
      </c>
      <c r="B3081" s="4" t="s">
        <v>10110</v>
      </c>
      <c r="C3081" s="4"/>
    </row>
    <row r="3082" ht="25.5" customHeight="1" spans="1:3">
      <c r="A3082" s="4">
        <v>610124</v>
      </c>
      <c r="B3082" s="4" t="s">
        <v>10111</v>
      </c>
      <c r="C3082" s="4"/>
    </row>
    <row r="3083" spans="1:3">
      <c r="A3083" s="4">
        <v>610125</v>
      </c>
      <c r="B3083" s="4" t="s">
        <v>10112</v>
      </c>
      <c r="C3083" s="4"/>
    </row>
    <row r="3084" ht="25.5" customHeight="1" spans="1:3">
      <c r="A3084" s="4">
        <v>610126</v>
      </c>
      <c r="B3084" s="4" t="s">
        <v>10113</v>
      </c>
      <c r="C3084" s="4"/>
    </row>
    <row r="3085" spans="1:3">
      <c r="A3085" s="4">
        <v>610200</v>
      </c>
      <c r="B3085" s="4" t="s">
        <v>10114</v>
      </c>
      <c r="C3085" s="4"/>
    </row>
    <row r="3086" ht="25.5" customHeight="1" spans="1:3">
      <c r="A3086" s="4">
        <v>610201</v>
      </c>
      <c r="B3086" s="4" t="s">
        <v>10115</v>
      </c>
      <c r="C3086" s="4"/>
    </row>
    <row r="3087" ht="25.5" customHeight="1" spans="1:3">
      <c r="A3087" s="4">
        <v>610202</v>
      </c>
      <c r="B3087" s="4" t="s">
        <v>10116</v>
      </c>
      <c r="C3087" s="4"/>
    </row>
    <row r="3088" ht="25.5" customHeight="1" spans="1:3">
      <c r="A3088" s="4">
        <v>610203</v>
      </c>
      <c r="B3088" s="4" t="s">
        <v>10117</v>
      </c>
      <c r="C3088" s="4"/>
    </row>
    <row r="3089" ht="25.5" customHeight="1" spans="1:3">
      <c r="A3089" s="4">
        <v>610204</v>
      </c>
      <c r="B3089" s="4" t="s">
        <v>10118</v>
      </c>
      <c r="C3089" s="4"/>
    </row>
    <row r="3090" ht="25.5" customHeight="1" spans="1:3">
      <c r="A3090" s="4">
        <v>610222</v>
      </c>
      <c r="B3090" s="4" t="s">
        <v>10119</v>
      </c>
      <c r="C3090" s="4"/>
    </row>
    <row r="3091" spans="1:3">
      <c r="A3091" s="4">
        <v>610300</v>
      </c>
      <c r="B3091" s="4" t="s">
        <v>10120</v>
      </c>
      <c r="C3091" s="4"/>
    </row>
    <row r="3092" ht="25.5" customHeight="1" spans="1:3">
      <c r="A3092" s="4">
        <v>610301</v>
      </c>
      <c r="B3092" s="4" t="s">
        <v>10121</v>
      </c>
      <c r="C3092" s="4"/>
    </row>
    <row r="3093" ht="25.5" customHeight="1" spans="1:3">
      <c r="A3093" s="4">
        <v>610302</v>
      </c>
      <c r="B3093" s="4" t="s">
        <v>10122</v>
      </c>
      <c r="C3093" s="4"/>
    </row>
    <row r="3094" ht="25.5" customHeight="1" spans="1:3">
      <c r="A3094" s="4">
        <v>610303</v>
      </c>
      <c r="B3094" s="4" t="s">
        <v>10123</v>
      </c>
      <c r="C3094" s="4"/>
    </row>
    <row r="3095" ht="25.5" customHeight="1" spans="1:3">
      <c r="A3095" s="4">
        <v>610304</v>
      </c>
      <c r="B3095" s="4" t="s">
        <v>10124</v>
      </c>
      <c r="C3095" s="4"/>
    </row>
    <row r="3096" ht="25.5" customHeight="1" spans="1:3">
      <c r="A3096" s="4">
        <v>610322</v>
      </c>
      <c r="B3096" s="4" t="s">
        <v>10125</v>
      </c>
      <c r="C3096" s="4"/>
    </row>
    <row r="3097" ht="25.5" customHeight="1" spans="1:3">
      <c r="A3097" s="4">
        <v>610323</v>
      </c>
      <c r="B3097" s="4" t="s">
        <v>10126</v>
      </c>
      <c r="C3097" s="4"/>
    </row>
    <row r="3098" ht="25.5" customHeight="1" spans="1:3">
      <c r="A3098" s="4">
        <v>610324</v>
      </c>
      <c r="B3098" s="4" t="s">
        <v>10127</v>
      </c>
      <c r="C3098" s="4"/>
    </row>
    <row r="3099" spans="1:3">
      <c r="A3099" s="4">
        <v>610326</v>
      </c>
      <c r="B3099" s="4" t="s">
        <v>10128</v>
      </c>
      <c r="C3099" s="4"/>
    </row>
    <row r="3100" spans="1:3">
      <c r="A3100" s="4">
        <v>610327</v>
      </c>
      <c r="B3100" s="4" t="s">
        <v>10129</v>
      </c>
      <c r="C3100" s="4"/>
    </row>
    <row r="3101" ht="25.5" customHeight="1" spans="1:3">
      <c r="A3101" s="4">
        <v>610328</v>
      </c>
      <c r="B3101" s="4" t="s">
        <v>10130</v>
      </c>
      <c r="C3101" s="4"/>
    </row>
    <row r="3102" ht="25.5" customHeight="1" spans="1:3">
      <c r="A3102" s="4">
        <v>610329</v>
      </c>
      <c r="B3102" s="4" t="s">
        <v>10131</v>
      </c>
      <c r="C3102" s="4"/>
    </row>
    <row r="3103" spans="1:3">
      <c r="A3103" s="4">
        <v>610330</v>
      </c>
      <c r="B3103" s="4" t="s">
        <v>10132</v>
      </c>
      <c r="C3103" s="4"/>
    </row>
    <row r="3104" ht="25.5" customHeight="1" spans="1:3">
      <c r="A3104" s="4">
        <v>610331</v>
      </c>
      <c r="B3104" s="4" t="s">
        <v>10133</v>
      </c>
      <c r="C3104" s="4"/>
    </row>
    <row r="3105" spans="1:3">
      <c r="A3105" s="4">
        <v>610400</v>
      </c>
      <c r="B3105" s="4" t="s">
        <v>10134</v>
      </c>
      <c r="C3105" s="4"/>
    </row>
    <row r="3106" ht="25.5" customHeight="1" spans="1:3">
      <c r="A3106" s="4">
        <v>610401</v>
      </c>
      <c r="B3106" s="4" t="s">
        <v>10135</v>
      </c>
      <c r="C3106" s="4"/>
    </row>
    <row r="3107" ht="25.5" customHeight="1" spans="1:3">
      <c r="A3107" s="4">
        <v>610402</v>
      </c>
      <c r="B3107" s="4" t="s">
        <v>10136</v>
      </c>
      <c r="C3107" s="4"/>
    </row>
    <row r="3108" ht="25.5" customHeight="1" spans="1:3">
      <c r="A3108" s="4">
        <v>610403</v>
      </c>
      <c r="B3108" s="4" t="s">
        <v>10137</v>
      </c>
      <c r="C3108" s="4"/>
    </row>
    <row r="3109" ht="25.5" customHeight="1" spans="1:3">
      <c r="A3109" s="4">
        <v>610404</v>
      </c>
      <c r="B3109" s="4" t="s">
        <v>10138</v>
      </c>
      <c r="C3109" s="4"/>
    </row>
    <row r="3110" ht="25.5" customHeight="1" spans="1:3">
      <c r="A3110" s="4">
        <v>610422</v>
      </c>
      <c r="B3110" s="4" t="s">
        <v>10139</v>
      </c>
      <c r="C3110" s="4"/>
    </row>
    <row r="3111" ht="25.5" customHeight="1" spans="1:3">
      <c r="A3111" s="4">
        <v>610423</v>
      </c>
      <c r="B3111" s="4" t="s">
        <v>10140</v>
      </c>
      <c r="C3111" s="4"/>
    </row>
    <row r="3112" spans="1:3">
      <c r="A3112" s="4">
        <v>610424</v>
      </c>
      <c r="B3112" s="4" t="s">
        <v>10141</v>
      </c>
      <c r="C3112" s="4"/>
    </row>
    <row r="3113" ht="25.5" customHeight="1" spans="1:3">
      <c r="A3113" s="4">
        <v>610425</v>
      </c>
      <c r="B3113" s="4" t="s">
        <v>10142</v>
      </c>
      <c r="C3113" s="4"/>
    </row>
    <row r="3114" ht="25.5" customHeight="1" spans="1:3">
      <c r="A3114" s="4">
        <v>610426</v>
      </c>
      <c r="B3114" s="4" t="s">
        <v>10143</v>
      </c>
      <c r="C3114" s="4"/>
    </row>
    <row r="3115" spans="1:3">
      <c r="A3115" s="4">
        <v>610427</v>
      </c>
      <c r="B3115" s="4" t="s">
        <v>10144</v>
      </c>
      <c r="C3115" s="4"/>
    </row>
    <row r="3116" ht="25.5" customHeight="1" spans="1:3">
      <c r="A3116" s="4">
        <v>610428</v>
      </c>
      <c r="B3116" s="4" t="s">
        <v>10145</v>
      </c>
      <c r="C3116" s="4"/>
    </row>
    <row r="3117" ht="25.5" customHeight="1" spans="1:3">
      <c r="A3117" s="4">
        <v>610429</v>
      </c>
      <c r="B3117" s="4" t="s">
        <v>10146</v>
      </c>
      <c r="C3117" s="4"/>
    </row>
    <row r="3118" ht="25.5" customHeight="1" spans="1:3">
      <c r="A3118" s="4">
        <v>610430</v>
      </c>
      <c r="B3118" s="4" t="s">
        <v>10147</v>
      </c>
      <c r="C3118" s="4"/>
    </row>
    <row r="3119" ht="25.5" customHeight="1" spans="1:3">
      <c r="A3119" s="4">
        <v>610431</v>
      </c>
      <c r="B3119" s="4" t="s">
        <v>10148</v>
      </c>
      <c r="C3119" s="4"/>
    </row>
    <row r="3120" ht="25.5" customHeight="1" spans="1:3">
      <c r="A3120" s="4">
        <v>610481</v>
      </c>
      <c r="B3120" s="4" t="s">
        <v>10149</v>
      </c>
      <c r="C3120" s="4"/>
    </row>
    <row r="3121" spans="1:3">
      <c r="A3121" s="4">
        <v>610500</v>
      </c>
      <c r="B3121" s="4" t="s">
        <v>10150</v>
      </c>
      <c r="C3121" s="4"/>
    </row>
    <row r="3122" ht="25.5" customHeight="1" spans="1:3">
      <c r="A3122" s="4">
        <v>610501</v>
      </c>
      <c r="B3122" s="4" t="s">
        <v>10151</v>
      </c>
      <c r="C3122" s="4"/>
    </row>
    <row r="3123" ht="25.5" customHeight="1" spans="1:3">
      <c r="A3123" s="4">
        <v>610502</v>
      </c>
      <c r="B3123" s="4" t="s">
        <v>10152</v>
      </c>
      <c r="C3123" s="4"/>
    </row>
    <row r="3124" spans="1:3">
      <c r="A3124" s="4">
        <v>610521</v>
      </c>
      <c r="B3124" s="4" t="s">
        <v>10153</v>
      </c>
      <c r="C3124" s="4"/>
    </row>
    <row r="3125" ht="25.5" customHeight="1" spans="1:3">
      <c r="A3125" s="4">
        <v>610522</v>
      </c>
      <c r="B3125" s="4" t="s">
        <v>10154</v>
      </c>
      <c r="C3125" s="4"/>
    </row>
    <row r="3126" ht="25.5" customHeight="1" spans="1:3">
      <c r="A3126" s="4">
        <v>610523</v>
      </c>
      <c r="B3126" s="4" t="s">
        <v>10155</v>
      </c>
      <c r="C3126" s="4"/>
    </row>
    <row r="3127" ht="25.5" customHeight="1" spans="1:3">
      <c r="A3127" s="4">
        <v>610524</v>
      </c>
      <c r="B3127" s="4" t="s">
        <v>10156</v>
      </c>
      <c r="C3127" s="4"/>
    </row>
    <row r="3128" ht="25.5" customHeight="1" spans="1:3">
      <c r="A3128" s="4">
        <v>610525</v>
      </c>
      <c r="B3128" s="4" t="s">
        <v>10157</v>
      </c>
      <c r="C3128" s="4"/>
    </row>
    <row r="3129" ht="25.5" customHeight="1" spans="1:3">
      <c r="A3129" s="4">
        <v>610526</v>
      </c>
      <c r="B3129" s="4" t="s">
        <v>10158</v>
      </c>
      <c r="C3129" s="4"/>
    </row>
    <row r="3130" ht="25.5" customHeight="1" spans="1:3">
      <c r="A3130" s="4">
        <v>610527</v>
      </c>
      <c r="B3130" s="4" t="s">
        <v>10159</v>
      </c>
      <c r="C3130" s="4"/>
    </row>
    <row r="3131" ht="25.5" customHeight="1" spans="1:3">
      <c r="A3131" s="4">
        <v>610528</v>
      </c>
      <c r="B3131" s="4" t="s">
        <v>10160</v>
      </c>
      <c r="C3131" s="4"/>
    </row>
    <row r="3132" ht="25.5" customHeight="1" spans="1:3">
      <c r="A3132" s="4">
        <v>610581</v>
      </c>
      <c r="B3132" s="4" t="s">
        <v>10161</v>
      </c>
      <c r="C3132" s="4"/>
    </row>
    <row r="3133" ht="25.5" customHeight="1" spans="1:3">
      <c r="A3133" s="4">
        <v>610582</v>
      </c>
      <c r="B3133" s="4" t="s">
        <v>10162</v>
      </c>
      <c r="C3133" s="4"/>
    </row>
    <row r="3134" spans="1:3">
      <c r="A3134" s="4">
        <v>610600</v>
      </c>
      <c r="B3134" s="4" t="s">
        <v>10163</v>
      </c>
      <c r="C3134" s="4"/>
    </row>
    <row r="3135" ht="25.5" customHeight="1" spans="1:3">
      <c r="A3135" s="4">
        <v>610601</v>
      </c>
      <c r="B3135" s="4" t="s">
        <v>10164</v>
      </c>
      <c r="C3135" s="4"/>
    </row>
    <row r="3136" ht="25.5" customHeight="1" spans="1:3">
      <c r="A3136" s="4">
        <v>610602</v>
      </c>
      <c r="B3136" s="4" t="s">
        <v>10165</v>
      </c>
      <c r="C3136" s="4"/>
    </row>
    <row r="3137" ht="25.5" customHeight="1" spans="1:3">
      <c r="A3137" s="4">
        <v>610621</v>
      </c>
      <c r="B3137" s="4" t="s">
        <v>10166</v>
      </c>
      <c r="C3137" s="4"/>
    </row>
    <row r="3138" ht="25.5" customHeight="1" spans="1:3">
      <c r="A3138" s="4">
        <v>610622</v>
      </c>
      <c r="B3138" s="4" t="s">
        <v>10167</v>
      </c>
      <c r="C3138" s="4"/>
    </row>
    <row r="3139" ht="25.5" customHeight="1" spans="1:3">
      <c r="A3139" s="4">
        <v>610623</v>
      </c>
      <c r="B3139" s="4" t="s">
        <v>10168</v>
      </c>
      <c r="C3139" s="4"/>
    </row>
    <row r="3140" ht="25.5" customHeight="1" spans="1:3">
      <c r="A3140" s="4">
        <v>610624</v>
      </c>
      <c r="B3140" s="4" t="s">
        <v>10169</v>
      </c>
      <c r="C3140" s="4"/>
    </row>
    <row r="3141" ht="25.5" customHeight="1" spans="1:3">
      <c r="A3141" s="4">
        <v>610625</v>
      </c>
      <c r="B3141" s="4" t="s">
        <v>10170</v>
      </c>
      <c r="C3141" s="4"/>
    </row>
    <row r="3142" ht="25.5" customHeight="1" spans="1:3">
      <c r="A3142" s="4">
        <v>610626</v>
      </c>
      <c r="B3142" s="4" t="s">
        <v>10171</v>
      </c>
      <c r="C3142" s="4"/>
    </row>
    <row r="3143" ht="25.5" customHeight="1" spans="1:3">
      <c r="A3143" s="4">
        <v>610627</v>
      </c>
      <c r="B3143" s="4" t="s">
        <v>10172</v>
      </c>
      <c r="C3143" s="4"/>
    </row>
    <row r="3144" spans="1:3">
      <c r="A3144" s="4">
        <v>610628</v>
      </c>
      <c r="B3144" s="4" t="s">
        <v>10173</v>
      </c>
      <c r="C3144" s="4"/>
    </row>
    <row r="3145" ht="25.5" customHeight="1" spans="1:3">
      <c r="A3145" s="4">
        <v>610629</v>
      </c>
      <c r="B3145" s="4" t="s">
        <v>10174</v>
      </c>
      <c r="C3145" s="4"/>
    </row>
    <row r="3146" ht="25.5" customHeight="1" spans="1:3">
      <c r="A3146" s="4">
        <v>610630</v>
      </c>
      <c r="B3146" s="4" t="s">
        <v>10175</v>
      </c>
      <c r="C3146" s="4"/>
    </row>
    <row r="3147" ht="25.5" customHeight="1" spans="1:3">
      <c r="A3147" s="4">
        <v>610631</v>
      </c>
      <c r="B3147" s="4" t="s">
        <v>10176</v>
      </c>
      <c r="C3147" s="4"/>
    </row>
    <row r="3148" ht="25.5" customHeight="1" spans="1:3">
      <c r="A3148" s="4">
        <v>610632</v>
      </c>
      <c r="B3148" s="4" t="s">
        <v>10177</v>
      </c>
      <c r="C3148" s="4"/>
    </row>
    <row r="3149" spans="1:3">
      <c r="A3149" s="4">
        <v>610700</v>
      </c>
      <c r="B3149" s="4" t="s">
        <v>10178</v>
      </c>
      <c r="C3149" s="4"/>
    </row>
    <row r="3150" ht="25.5" customHeight="1" spans="1:3">
      <c r="A3150" s="4">
        <v>610701</v>
      </c>
      <c r="B3150" s="4" t="s">
        <v>10179</v>
      </c>
      <c r="C3150" s="4"/>
    </row>
    <row r="3151" ht="25.5" customHeight="1" spans="1:3">
      <c r="A3151" s="4">
        <v>610702</v>
      </c>
      <c r="B3151" s="4" t="s">
        <v>10180</v>
      </c>
      <c r="C3151" s="4"/>
    </row>
    <row r="3152" ht="25.5" customHeight="1" spans="1:3">
      <c r="A3152" s="4">
        <v>610721</v>
      </c>
      <c r="B3152" s="4" t="s">
        <v>10181</v>
      </c>
      <c r="C3152" s="4"/>
    </row>
    <row r="3153" ht="25.5" customHeight="1" spans="1:3">
      <c r="A3153" s="4">
        <v>610722</v>
      </c>
      <c r="B3153" s="4" t="s">
        <v>10182</v>
      </c>
      <c r="C3153" s="4"/>
    </row>
    <row r="3154" spans="1:3">
      <c r="A3154" s="4">
        <v>610723</v>
      </c>
      <c r="B3154" s="4" t="s">
        <v>10183</v>
      </c>
      <c r="C3154" s="4"/>
    </row>
    <row r="3155" ht="25.5" customHeight="1" spans="1:3">
      <c r="A3155" s="4">
        <v>610724</v>
      </c>
      <c r="B3155" s="4" t="s">
        <v>10184</v>
      </c>
      <c r="C3155" s="4"/>
    </row>
    <row r="3156" spans="1:3">
      <c r="A3156" s="4">
        <v>610725</v>
      </c>
      <c r="B3156" s="4" t="s">
        <v>10185</v>
      </c>
      <c r="C3156" s="4"/>
    </row>
    <row r="3157" ht="25.5" customHeight="1" spans="1:3">
      <c r="A3157" s="4">
        <v>610726</v>
      </c>
      <c r="B3157" s="4" t="s">
        <v>10186</v>
      </c>
      <c r="C3157" s="4"/>
    </row>
    <row r="3158" ht="25.5" customHeight="1" spans="1:3">
      <c r="A3158" s="4">
        <v>610727</v>
      </c>
      <c r="B3158" s="4" t="s">
        <v>10187</v>
      </c>
      <c r="C3158" s="4"/>
    </row>
    <row r="3159" ht="25.5" customHeight="1" spans="1:3">
      <c r="A3159" s="4">
        <v>610728</v>
      </c>
      <c r="B3159" s="4" t="s">
        <v>10188</v>
      </c>
      <c r="C3159" s="4"/>
    </row>
    <row r="3160" ht="25.5" customHeight="1" spans="1:3">
      <c r="A3160" s="4">
        <v>610729</v>
      </c>
      <c r="B3160" s="4" t="s">
        <v>10189</v>
      </c>
      <c r="C3160" s="4"/>
    </row>
    <row r="3161" ht="25.5" customHeight="1" spans="1:3">
      <c r="A3161" s="4">
        <v>610730</v>
      </c>
      <c r="B3161" s="4" t="s">
        <v>10190</v>
      </c>
      <c r="C3161" s="4"/>
    </row>
    <row r="3162" spans="1:3">
      <c r="A3162" s="4">
        <v>610800</v>
      </c>
      <c r="B3162" s="4" t="s">
        <v>10191</v>
      </c>
      <c r="C3162" s="4"/>
    </row>
    <row r="3163" ht="25.5" customHeight="1" spans="1:3">
      <c r="A3163" s="4">
        <v>610801</v>
      </c>
      <c r="B3163" s="4" t="s">
        <v>10192</v>
      </c>
      <c r="C3163" s="4"/>
    </row>
    <row r="3164" ht="25.5" customHeight="1" spans="1:3">
      <c r="A3164" s="4">
        <v>610802</v>
      </c>
      <c r="B3164" s="4" t="s">
        <v>10193</v>
      </c>
      <c r="C3164" s="4"/>
    </row>
    <row r="3165" ht="25.5" customHeight="1" spans="1:3">
      <c r="A3165" s="4">
        <v>610821</v>
      </c>
      <c r="B3165" s="4" t="s">
        <v>10194</v>
      </c>
      <c r="C3165" s="4"/>
    </row>
    <row r="3166" ht="25.5" customHeight="1" spans="1:3">
      <c r="A3166" s="4">
        <v>610822</v>
      </c>
      <c r="B3166" s="4" t="s">
        <v>10195</v>
      </c>
      <c r="C3166" s="4"/>
    </row>
    <row r="3167" ht="25.5" customHeight="1" spans="1:3">
      <c r="A3167" s="4">
        <v>610823</v>
      </c>
      <c r="B3167" s="4" t="s">
        <v>10196</v>
      </c>
      <c r="C3167" s="4"/>
    </row>
    <row r="3168" ht="25.5" customHeight="1" spans="1:3">
      <c r="A3168" s="4">
        <v>610824</v>
      </c>
      <c r="B3168" s="4" t="s">
        <v>10197</v>
      </c>
      <c r="C3168" s="4"/>
    </row>
    <row r="3169" ht="25.5" customHeight="1" spans="1:3">
      <c r="A3169" s="4">
        <v>610825</v>
      </c>
      <c r="B3169" s="4" t="s">
        <v>10198</v>
      </c>
      <c r="C3169" s="4"/>
    </row>
    <row r="3170" ht="25.5" customHeight="1" spans="1:3">
      <c r="A3170" s="4">
        <v>610826</v>
      </c>
      <c r="B3170" s="4" t="s">
        <v>10199</v>
      </c>
      <c r="C3170" s="4"/>
    </row>
    <row r="3171" ht="25.5" customHeight="1" spans="1:3">
      <c r="A3171" s="4">
        <v>610827</v>
      </c>
      <c r="B3171" s="4" t="s">
        <v>10200</v>
      </c>
      <c r="C3171" s="4"/>
    </row>
    <row r="3172" spans="1:3">
      <c r="A3172" s="4">
        <v>610828</v>
      </c>
      <c r="B3172" s="4" t="s">
        <v>10201</v>
      </c>
      <c r="C3172" s="4"/>
    </row>
    <row r="3173" ht="25.5" customHeight="1" spans="1:3">
      <c r="A3173" s="4">
        <v>610829</v>
      </c>
      <c r="B3173" s="4" t="s">
        <v>10202</v>
      </c>
      <c r="C3173" s="4"/>
    </row>
    <row r="3174" ht="25.5" customHeight="1" spans="1:3">
      <c r="A3174" s="4">
        <v>610830</v>
      </c>
      <c r="B3174" s="4" t="s">
        <v>10203</v>
      </c>
      <c r="C3174" s="4"/>
    </row>
    <row r="3175" ht="25.5" customHeight="1" spans="1:3">
      <c r="A3175" s="4">
        <v>610831</v>
      </c>
      <c r="B3175" s="4" t="s">
        <v>10204</v>
      </c>
      <c r="C3175" s="4"/>
    </row>
    <row r="3176" spans="1:3">
      <c r="A3176" s="4">
        <v>610900</v>
      </c>
      <c r="B3176" s="4" t="s">
        <v>10205</v>
      </c>
      <c r="C3176" s="4"/>
    </row>
    <row r="3177" ht="25.5" customHeight="1" spans="1:3">
      <c r="A3177" s="4">
        <v>610901</v>
      </c>
      <c r="B3177" s="4" t="s">
        <v>10206</v>
      </c>
      <c r="C3177" s="4"/>
    </row>
    <row r="3178" ht="25.5" customHeight="1" spans="1:3">
      <c r="A3178" s="4">
        <v>610902</v>
      </c>
      <c r="B3178" s="4" t="s">
        <v>10207</v>
      </c>
      <c r="C3178" s="4"/>
    </row>
    <row r="3179" ht="25.5" customHeight="1" spans="1:3">
      <c r="A3179" s="4">
        <v>610921</v>
      </c>
      <c r="B3179" s="4" t="s">
        <v>10208</v>
      </c>
      <c r="C3179" s="4"/>
    </row>
    <row r="3180" ht="25.5" customHeight="1" spans="1:3">
      <c r="A3180" s="4">
        <v>610922</v>
      </c>
      <c r="B3180" s="4" t="s">
        <v>10209</v>
      </c>
      <c r="C3180" s="4"/>
    </row>
    <row r="3181" ht="25.5" customHeight="1" spans="1:3">
      <c r="A3181" s="4">
        <v>610923</v>
      </c>
      <c r="B3181" s="4" t="s">
        <v>10210</v>
      </c>
      <c r="C3181" s="4"/>
    </row>
    <row r="3182" ht="25.5" customHeight="1" spans="1:3">
      <c r="A3182" s="4">
        <v>610924</v>
      </c>
      <c r="B3182" s="4" t="s">
        <v>10211</v>
      </c>
      <c r="C3182" s="4"/>
    </row>
    <row r="3183" ht="25.5" customHeight="1" spans="1:3">
      <c r="A3183" s="4">
        <v>610925</v>
      </c>
      <c r="B3183" s="4" t="s">
        <v>10212</v>
      </c>
      <c r="C3183" s="4"/>
    </row>
    <row r="3184" ht="25.5" customHeight="1" spans="1:3">
      <c r="A3184" s="4">
        <v>610926</v>
      </c>
      <c r="B3184" s="4" t="s">
        <v>10213</v>
      </c>
      <c r="C3184" s="4"/>
    </row>
    <row r="3185" ht="25.5" customHeight="1" spans="1:3">
      <c r="A3185" s="4">
        <v>610927</v>
      </c>
      <c r="B3185" s="4" t="s">
        <v>10214</v>
      </c>
      <c r="C3185" s="4"/>
    </row>
    <row r="3186" ht="25.5" customHeight="1" spans="1:3">
      <c r="A3186" s="4">
        <v>610928</v>
      </c>
      <c r="B3186" s="4" t="s">
        <v>10215</v>
      </c>
      <c r="C3186" s="4"/>
    </row>
    <row r="3187" ht="25.5" customHeight="1" spans="1:3">
      <c r="A3187" s="4">
        <v>610929</v>
      </c>
      <c r="B3187" s="4" t="s">
        <v>10216</v>
      </c>
      <c r="C3187" s="4"/>
    </row>
    <row r="3188" spans="1:3">
      <c r="A3188" s="4">
        <v>611000</v>
      </c>
      <c r="B3188" s="4" t="s">
        <v>10217</v>
      </c>
      <c r="C3188" s="4"/>
    </row>
    <row r="3189" ht="25.5" customHeight="1" spans="1:3">
      <c r="A3189" s="4">
        <v>611001</v>
      </c>
      <c r="B3189" s="4" t="s">
        <v>10218</v>
      </c>
      <c r="C3189" s="4"/>
    </row>
    <row r="3190" ht="25.5" customHeight="1" spans="1:3">
      <c r="A3190" s="4">
        <v>611002</v>
      </c>
      <c r="B3190" s="4" t="s">
        <v>10219</v>
      </c>
      <c r="C3190" s="4"/>
    </row>
    <row r="3191" ht="25.5" customHeight="1" spans="1:3">
      <c r="A3191" s="4">
        <v>611021</v>
      </c>
      <c r="B3191" s="4" t="s">
        <v>10220</v>
      </c>
      <c r="C3191" s="4"/>
    </row>
    <row r="3192" ht="25.5" customHeight="1" spans="1:3">
      <c r="A3192" s="4">
        <v>611022</v>
      </c>
      <c r="B3192" s="4" t="s">
        <v>10221</v>
      </c>
      <c r="C3192" s="4"/>
    </row>
    <row r="3193" ht="25.5" customHeight="1" spans="1:3">
      <c r="A3193" s="4">
        <v>611023</v>
      </c>
      <c r="B3193" s="4" t="s">
        <v>10222</v>
      </c>
      <c r="C3193" s="4"/>
    </row>
    <row r="3194" ht="25.5" customHeight="1" spans="1:3">
      <c r="A3194" s="4">
        <v>611024</v>
      </c>
      <c r="B3194" s="4" t="s">
        <v>10223</v>
      </c>
      <c r="C3194" s="4"/>
    </row>
    <row r="3195" ht="25.5" customHeight="1" spans="1:3">
      <c r="A3195" s="4">
        <v>611025</v>
      </c>
      <c r="B3195" s="4" t="s">
        <v>10224</v>
      </c>
      <c r="C3195" s="4"/>
    </row>
    <row r="3196" ht="25.5" customHeight="1" spans="1:3">
      <c r="A3196" s="4">
        <v>611026</v>
      </c>
      <c r="B3196" s="4" t="s">
        <v>10225</v>
      </c>
      <c r="C3196" s="4"/>
    </row>
    <row r="3197" spans="1:3">
      <c r="A3197" s="4">
        <v>620000</v>
      </c>
      <c r="B3197" s="4" t="s">
        <v>10226</v>
      </c>
      <c r="C3197" s="4"/>
    </row>
    <row r="3198" spans="1:3">
      <c r="A3198" s="4">
        <v>620100</v>
      </c>
      <c r="B3198" s="4" t="s">
        <v>10227</v>
      </c>
      <c r="C3198" s="4"/>
    </row>
    <row r="3199" ht="25.5" customHeight="1" spans="1:3">
      <c r="A3199" s="4">
        <v>620101</v>
      </c>
      <c r="B3199" s="4" t="s">
        <v>10228</v>
      </c>
      <c r="C3199" s="4"/>
    </row>
    <row r="3200" ht="25.5" customHeight="1" spans="1:3">
      <c r="A3200" s="4">
        <v>620102</v>
      </c>
      <c r="B3200" s="4" t="s">
        <v>10229</v>
      </c>
      <c r="C3200" s="4"/>
    </row>
    <row r="3201" ht="25.5" customHeight="1" spans="1:3">
      <c r="A3201" s="4">
        <v>620103</v>
      </c>
      <c r="B3201" s="4" t="s">
        <v>10230</v>
      </c>
      <c r="C3201" s="4"/>
    </row>
    <row r="3202" ht="25.5" customHeight="1" spans="1:3">
      <c r="A3202" s="4">
        <v>620104</v>
      </c>
      <c r="B3202" s="4" t="s">
        <v>10231</v>
      </c>
      <c r="C3202" s="4"/>
    </row>
    <row r="3203" ht="25.5" customHeight="1" spans="1:3">
      <c r="A3203" s="4">
        <v>620105</v>
      </c>
      <c r="B3203" s="4" t="s">
        <v>10232</v>
      </c>
      <c r="C3203" s="4"/>
    </row>
    <row r="3204" ht="25.5" customHeight="1" spans="1:3">
      <c r="A3204" s="4">
        <v>620111</v>
      </c>
      <c r="B3204" s="4" t="s">
        <v>10233</v>
      </c>
      <c r="C3204" s="4"/>
    </row>
    <row r="3205" ht="25.5" customHeight="1" spans="1:3">
      <c r="A3205" s="4">
        <v>620121</v>
      </c>
      <c r="B3205" s="4" t="s">
        <v>10234</v>
      </c>
      <c r="C3205" s="4"/>
    </row>
    <row r="3206" ht="25.5" customHeight="1" spans="1:3">
      <c r="A3206" s="4">
        <v>620122</v>
      </c>
      <c r="B3206" s="4" t="s">
        <v>10235</v>
      </c>
      <c r="C3206" s="4"/>
    </row>
    <row r="3207" ht="25.5" customHeight="1" spans="1:3">
      <c r="A3207" s="4">
        <v>620123</v>
      </c>
      <c r="B3207" s="4" t="s">
        <v>10236</v>
      </c>
      <c r="C3207" s="4"/>
    </row>
    <row r="3208" ht="25.5" customHeight="1" spans="1:3">
      <c r="A3208" s="4">
        <v>620200</v>
      </c>
      <c r="B3208" s="4" t="s">
        <v>10237</v>
      </c>
      <c r="C3208" s="4"/>
    </row>
    <row r="3209" ht="25.5" customHeight="1" spans="1:3">
      <c r="A3209" s="4">
        <v>620201</v>
      </c>
      <c r="B3209" s="4" t="s">
        <v>10238</v>
      </c>
      <c r="C3209" s="4"/>
    </row>
    <row r="3210" spans="1:3">
      <c r="A3210" s="4">
        <v>620300</v>
      </c>
      <c r="B3210" s="4" t="s">
        <v>10239</v>
      </c>
      <c r="C3210" s="4"/>
    </row>
    <row r="3211" ht="25.5" customHeight="1" spans="1:3">
      <c r="A3211" s="4">
        <v>620301</v>
      </c>
      <c r="B3211" s="4" t="s">
        <v>10240</v>
      </c>
      <c r="C3211" s="4"/>
    </row>
    <row r="3212" ht="25.5" customHeight="1" spans="1:3">
      <c r="A3212" s="4">
        <v>620302</v>
      </c>
      <c r="B3212" s="4" t="s">
        <v>10241</v>
      </c>
      <c r="C3212" s="4"/>
    </row>
    <row r="3213" ht="25.5" customHeight="1" spans="1:3">
      <c r="A3213" s="4">
        <v>620321</v>
      </c>
      <c r="B3213" s="4" t="s">
        <v>10242</v>
      </c>
      <c r="C3213" s="4"/>
    </row>
    <row r="3214" spans="1:3">
      <c r="A3214" s="4">
        <v>620400</v>
      </c>
      <c r="B3214" s="4" t="s">
        <v>10243</v>
      </c>
      <c r="C3214" s="4"/>
    </row>
    <row r="3215" ht="25.5" customHeight="1" spans="1:3">
      <c r="A3215" s="4">
        <v>620401</v>
      </c>
      <c r="B3215" s="4" t="s">
        <v>10244</v>
      </c>
      <c r="C3215" s="4"/>
    </row>
    <row r="3216" ht="25.5" customHeight="1" spans="1:3">
      <c r="A3216" s="4">
        <v>620402</v>
      </c>
      <c r="B3216" s="4" t="s">
        <v>10245</v>
      </c>
      <c r="C3216" s="4"/>
    </row>
    <row r="3217" ht="25.5" customHeight="1" spans="1:3">
      <c r="A3217" s="4">
        <v>620403</v>
      </c>
      <c r="B3217" s="4" t="s">
        <v>10246</v>
      </c>
      <c r="C3217" s="4"/>
    </row>
    <row r="3218" ht="25.5" customHeight="1" spans="1:3">
      <c r="A3218" s="4">
        <v>620421</v>
      </c>
      <c r="B3218" s="4" t="s">
        <v>10247</v>
      </c>
      <c r="C3218" s="4"/>
    </row>
    <row r="3219" ht="25.5" customHeight="1" spans="1:3">
      <c r="A3219" s="4">
        <v>620422</v>
      </c>
      <c r="B3219" s="4" t="s">
        <v>10248</v>
      </c>
      <c r="C3219" s="4"/>
    </row>
    <row r="3220" ht="25.5" customHeight="1" spans="1:3">
      <c r="A3220" s="4">
        <v>620423</v>
      </c>
      <c r="B3220" s="4" t="s">
        <v>10249</v>
      </c>
      <c r="C3220" s="4"/>
    </row>
    <row r="3221" spans="1:3">
      <c r="A3221" s="4">
        <v>620500</v>
      </c>
      <c r="B3221" s="4" t="s">
        <v>10250</v>
      </c>
      <c r="C3221" s="4"/>
    </row>
    <row r="3222" ht="25.5" customHeight="1" spans="1:3">
      <c r="A3222" s="4">
        <v>620501</v>
      </c>
      <c r="B3222" s="4" t="s">
        <v>10251</v>
      </c>
      <c r="C3222" s="4"/>
    </row>
    <row r="3223" ht="25.5" customHeight="1" spans="1:3">
      <c r="A3223" s="4">
        <v>620502</v>
      </c>
      <c r="B3223" s="4" t="s">
        <v>10252</v>
      </c>
      <c r="C3223" s="4"/>
    </row>
    <row r="3224" ht="25.5" customHeight="1" spans="1:3">
      <c r="A3224" s="4">
        <v>620503</v>
      </c>
      <c r="B3224" s="4" t="s">
        <v>10253</v>
      </c>
      <c r="C3224" s="4"/>
    </row>
    <row r="3225" ht="25.5" customHeight="1" spans="1:3">
      <c r="A3225" s="4">
        <v>620521</v>
      </c>
      <c r="B3225" s="4" t="s">
        <v>10254</v>
      </c>
      <c r="C3225" s="4"/>
    </row>
    <row r="3226" ht="25.5" customHeight="1" spans="1:3">
      <c r="A3226" s="4">
        <v>620522</v>
      </c>
      <c r="B3226" s="4" t="s">
        <v>10255</v>
      </c>
      <c r="C3226" s="4"/>
    </row>
    <row r="3227" ht="25.5" customHeight="1" spans="1:3">
      <c r="A3227" s="4">
        <v>620523</v>
      </c>
      <c r="B3227" s="4" t="s">
        <v>10256</v>
      </c>
      <c r="C3227" s="4"/>
    </row>
    <row r="3228" ht="25.5" customHeight="1" spans="1:3">
      <c r="A3228" s="4">
        <v>620524</v>
      </c>
      <c r="B3228" s="4" t="s">
        <v>10257</v>
      </c>
      <c r="C3228" s="4"/>
    </row>
    <row r="3229" ht="38.25" customHeight="1" spans="1:3">
      <c r="A3229" s="4">
        <v>620525</v>
      </c>
      <c r="B3229" s="4" t="s">
        <v>10258</v>
      </c>
      <c r="C3229" s="4"/>
    </row>
    <row r="3230" spans="1:3">
      <c r="A3230" s="4">
        <v>620600</v>
      </c>
      <c r="B3230" s="4" t="s">
        <v>10259</v>
      </c>
      <c r="C3230" s="4"/>
    </row>
    <row r="3231" ht="25.5" customHeight="1" spans="1:3">
      <c r="A3231" s="4">
        <v>620601</v>
      </c>
      <c r="B3231" s="4" t="s">
        <v>10260</v>
      </c>
      <c r="C3231" s="4"/>
    </row>
    <row r="3232" ht="25.5" customHeight="1" spans="1:3">
      <c r="A3232" s="4">
        <v>620602</v>
      </c>
      <c r="B3232" s="4" t="s">
        <v>10261</v>
      </c>
      <c r="C3232" s="4"/>
    </row>
    <row r="3233" ht="25.5" customHeight="1" spans="1:3">
      <c r="A3233" s="4">
        <v>620621</v>
      </c>
      <c r="B3233" s="4" t="s">
        <v>10262</v>
      </c>
      <c r="C3233" s="4"/>
    </row>
    <row r="3234" ht="25.5" customHeight="1" spans="1:3">
      <c r="A3234" s="4">
        <v>620622</v>
      </c>
      <c r="B3234" s="4" t="s">
        <v>10263</v>
      </c>
      <c r="C3234" s="4"/>
    </row>
    <row r="3235" ht="38.25" customHeight="1" spans="1:3">
      <c r="A3235" s="4">
        <v>620623</v>
      </c>
      <c r="B3235" s="4" t="s">
        <v>10264</v>
      </c>
      <c r="C3235" s="4"/>
    </row>
    <row r="3236" spans="1:3">
      <c r="A3236" s="4">
        <v>620700</v>
      </c>
      <c r="B3236" s="4" t="s">
        <v>10265</v>
      </c>
      <c r="C3236" s="4"/>
    </row>
    <row r="3237" ht="25.5" customHeight="1" spans="1:3">
      <c r="A3237" s="4">
        <v>620701</v>
      </c>
      <c r="B3237" s="4" t="s">
        <v>10266</v>
      </c>
      <c r="C3237" s="4"/>
    </row>
    <row r="3238" ht="25.5" customHeight="1" spans="1:3">
      <c r="A3238" s="4">
        <v>620702</v>
      </c>
      <c r="B3238" s="4" t="s">
        <v>10267</v>
      </c>
      <c r="C3238" s="4"/>
    </row>
    <row r="3239" ht="38.25" customHeight="1" spans="1:3">
      <c r="A3239" s="4">
        <v>620721</v>
      </c>
      <c r="B3239" s="4" t="s">
        <v>10268</v>
      </c>
      <c r="C3239" s="4"/>
    </row>
    <row r="3240" ht="25.5" customHeight="1" spans="1:3">
      <c r="A3240" s="4">
        <v>620722</v>
      </c>
      <c r="B3240" s="4" t="s">
        <v>10269</v>
      </c>
      <c r="C3240" s="4"/>
    </row>
    <row r="3241" ht="25.5" customHeight="1" spans="1:3">
      <c r="A3241" s="4">
        <v>620723</v>
      </c>
      <c r="B3241" s="4" t="s">
        <v>10270</v>
      </c>
      <c r="C3241" s="4"/>
    </row>
    <row r="3242" ht="25.5" customHeight="1" spans="1:3">
      <c r="A3242" s="4">
        <v>620724</v>
      </c>
      <c r="B3242" s="4" t="s">
        <v>10271</v>
      </c>
      <c r="C3242" s="4"/>
    </row>
    <row r="3243" ht="25.5" customHeight="1" spans="1:3">
      <c r="A3243" s="4">
        <v>620725</v>
      </c>
      <c r="B3243" s="4" t="s">
        <v>10272</v>
      </c>
      <c r="C3243" s="4"/>
    </row>
    <row r="3244" spans="1:3">
      <c r="A3244" s="4">
        <v>620800</v>
      </c>
      <c r="B3244" s="4" t="s">
        <v>10273</v>
      </c>
      <c r="C3244" s="4"/>
    </row>
    <row r="3245" ht="25.5" customHeight="1" spans="1:3">
      <c r="A3245" s="4">
        <v>620801</v>
      </c>
      <c r="B3245" s="4" t="s">
        <v>10274</v>
      </c>
      <c r="C3245" s="4"/>
    </row>
    <row r="3246" ht="25.5" customHeight="1" spans="1:3">
      <c r="A3246" s="4">
        <v>620802</v>
      </c>
      <c r="B3246" s="4" t="s">
        <v>10275</v>
      </c>
      <c r="C3246" s="4"/>
    </row>
    <row r="3247" ht="25.5" customHeight="1" spans="1:3">
      <c r="A3247" s="4">
        <v>620821</v>
      </c>
      <c r="B3247" s="4" t="s">
        <v>10276</v>
      </c>
      <c r="C3247" s="4"/>
    </row>
    <row r="3248" ht="25.5" customHeight="1" spans="1:3">
      <c r="A3248" s="4">
        <v>620822</v>
      </c>
      <c r="B3248" s="4" t="s">
        <v>10277</v>
      </c>
      <c r="C3248" s="4"/>
    </row>
    <row r="3249" ht="25.5" customHeight="1" spans="1:3">
      <c r="A3249" s="4">
        <v>620823</v>
      </c>
      <c r="B3249" s="4" t="s">
        <v>10278</v>
      </c>
      <c r="C3249" s="4"/>
    </row>
    <row r="3250" ht="25.5" customHeight="1" spans="1:3">
      <c r="A3250" s="4">
        <v>620824</v>
      </c>
      <c r="B3250" s="4" t="s">
        <v>10279</v>
      </c>
      <c r="C3250" s="4"/>
    </row>
    <row r="3251" ht="25.5" customHeight="1" spans="1:3">
      <c r="A3251" s="4">
        <v>620825</v>
      </c>
      <c r="B3251" s="4" t="s">
        <v>10280</v>
      </c>
      <c r="C3251" s="4"/>
    </row>
    <row r="3252" ht="25.5" customHeight="1" spans="1:3">
      <c r="A3252" s="4">
        <v>620826</v>
      </c>
      <c r="B3252" s="4" t="s">
        <v>10281</v>
      </c>
      <c r="C3252" s="4"/>
    </row>
    <row r="3253" spans="1:3">
      <c r="A3253" s="4">
        <v>620900</v>
      </c>
      <c r="B3253" s="4" t="s">
        <v>10282</v>
      </c>
      <c r="C3253" s="4"/>
    </row>
    <row r="3254" ht="25.5" customHeight="1" spans="1:3">
      <c r="A3254" s="4">
        <v>620901</v>
      </c>
      <c r="B3254" s="4" t="s">
        <v>10283</v>
      </c>
      <c r="C3254" s="4"/>
    </row>
    <row r="3255" ht="25.5" customHeight="1" spans="1:3">
      <c r="A3255" s="4">
        <v>620902</v>
      </c>
      <c r="B3255" s="4" t="s">
        <v>10284</v>
      </c>
      <c r="C3255" s="4"/>
    </row>
    <row r="3256" ht="25.5" customHeight="1" spans="1:3">
      <c r="A3256" s="4">
        <v>620921</v>
      </c>
      <c r="B3256" s="4" t="s">
        <v>10285</v>
      </c>
      <c r="C3256" s="4"/>
    </row>
    <row r="3257" ht="25.5" customHeight="1" spans="1:3">
      <c r="A3257" s="4">
        <v>620922</v>
      </c>
      <c r="B3257" s="4" t="s">
        <v>10286</v>
      </c>
      <c r="C3257" s="4"/>
    </row>
    <row r="3258" ht="38.25" customHeight="1" spans="1:3">
      <c r="A3258" s="4">
        <v>620923</v>
      </c>
      <c r="B3258" s="4" t="s">
        <v>10287</v>
      </c>
      <c r="C3258" s="4"/>
    </row>
    <row r="3259" ht="38.25" customHeight="1" spans="1:3">
      <c r="A3259" s="4">
        <v>620924</v>
      </c>
      <c r="B3259" s="4" t="s">
        <v>10288</v>
      </c>
      <c r="C3259" s="4"/>
    </row>
    <row r="3260" ht="25.5" customHeight="1" spans="1:3">
      <c r="A3260" s="4">
        <v>620981</v>
      </c>
      <c r="B3260" s="4" t="s">
        <v>10289</v>
      </c>
      <c r="C3260" s="4"/>
    </row>
    <row r="3261" ht="25.5" customHeight="1" spans="1:3">
      <c r="A3261" s="4">
        <v>620982</v>
      </c>
      <c r="B3261" s="4" t="s">
        <v>10290</v>
      </c>
      <c r="C3261" s="4"/>
    </row>
    <row r="3262" spans="1:3">
      <c r="A3262" s="4">
        <v>621000</v>
      </c>
      <c r="B3262" s="4" t="s">
        <v>10291</v>
      </c>
      <c r="C3262" s="4"/>
    </row>
    <row r="3263" ht="25.5" customHeight="1" spans="1:3">
      <c r="A3263" s="4">
        <v>621001</v>
      </c>
      <c r="B3263" s="4" t="s">
        <v>10292</v>
      </c>
      <c r="C3263" s="4"/>
    </row>
    <row r="3264" ht="25.5" customHeight="1" spans="1:3">
      <c r="A3264" s="4">
        <v>621002</v>
      </c>
      <c r="B3264" s="4" t="s">
        <v>10293</v>
      </c>
      <c r="C3264" s="4"/>
    </row>
    <row r="3265" ht="25.5" customHeight="1" spans="1:3">
      <c r="A3265" s="4">
        <v>621021</v>
      </c>
      <c r="B3265" s="4" t="s">
        <v>10294</v>
      </c>
      <c r="C3265" s="4"/>
    </row>
    <row r="3266" spans="1:3">
      <c r="A3266" s="4">
        <v>621022</v>
      </c>
      <c r="B3266" s="4" t="s">
        <v>10295</v>
      </c>
      <c r="C3266" s="4"/>
    </row>
    <row r="3267" ht="25.5" customHeight="1" spans="1:3">
      <c r="A3267" s="4">
        <v>621023</v>
      </c>
      <c r="B3267" s="4" t="s">
        <v>10296</v>
      </c>
      <c r="C3267" s="4"/>
    </row>
    <row r="3268" ht="25.5" customHeight="1" spans="1:3">
      <c r="A3268" s="4">
        <v>621024</v>
      </c>
      <c r="B3268" s="4" t="s">
        <v>10297</v>
      </c>
      <c r="C3268" s="4"/>
    </row>
    <row r="3269" ht="25.5" customHeight="1" spans="1:3">
      <c r="A3269" s="4">
        <v>621025</v>
      </c>
      <c r="B3269" s="4" t="s">
        <v>10298</v>
      </c>
      <c r="C3269" s="4"/>
    </row>
    <row r="3270" spans="1:3">
      <c r="A3270" s="4">
        <v>621026</v>
      </c>
      <c r="B3270" s="4" t="s">
        <v>10299</v>
      </c>
      <c r="C3270" s="4"/>
    </row>
    <row r="3271" ht="25.5" customHeight="1" spans="1:3">
      <c r="A3271" s="4">
        <v>621027</v>
      </c>
      <c r="B3271" s="4" t="s">
        <v>10300</v>
      </c>
      <c r="C3271" s="4"/>
    </row>
    <row r="3272" spans="1:3">
      <c r="A3272" s="4">
        <v>621100</v>
      </c>
      <c r="B3272" s="4" t="s">
        <v>10301</v>
      </c>
      <c r="C3272" s="4"/>
    </row>
    <row r="3273" ht="25.5" customHeight="1" spans="1:3">
      <c r="A3273" s="4">
        <v>621101</v>
      </c>
      <c r="B3273" s="4" t="s">
        <v>10302</v>
      </c>
      <c r="C3273" s="4"/>
    </row>
    <row r="3274" ht="25.5" customHeight="1" spans="1:3">
      <c r="A3274" s="4">
        <v>621102</v>
      </c>
      <c r="B3274" s="4" t="s">
        <v>10303</v>
      </c>
      <c r="C3274" s="4"/>
    </row>
    <row r="3275" ht="25.5" customHeight="1" spans="1:3">
      <c r="A3275" s="4">
        <v>621121</v>
      </c>
      <c r="B3275" s="4" t="s">
        <v>10304</v>
      </c>
      <c r="C3275" s="4"/>
    </row>
    <row r="3276" ht="25.5" customHeight="1" spans="1:3">
      <c r="A3276" s="4">
        <v>621122</v>
      </c>
      <c r="B3276" s="4" t="s">
        <v>10305</v>
      </c>
      <c r="C3276" s="4"/>
    </row>
    <row r="3277" ht="25.5" customHeight="1" spans="1:3">
      <c r="A3277" s="4">
        <v>621123</v>
      </c>
      <c r="B3277" s="4" t="s">
        <v>10306</v>
      </c>
      <c r="C3277" s="4"/>
    </row>
    <row r="3278" ht="25.5" customHeight="1" spans="1:3">
      <c r="A3278" s="4">
        <v>621124</v>
      </c>
      <c r="B3278" s="4" t="s">
        <v>10307</v>
      </c>
      <c r="C3278" s="4"/>
    </row>
    <row r="3279" spans="1:3">
      <c r="A3279" s="4">
        <v>621125</v>
      </c>
      <c r="B3279" s="4" t="s">
        <v>10308</v>
      </c>
      <c r="C3279" s="4"/>
    </row>
    <row r="3280" spans="1:3">
      <c r="A3280" s="4">
        <v>621126</v>
      </c>
      <c r="B3280" s="4" t="s">
        <v>10309</v>
      </c>
      <c r="C3280" s="4"/>
    </row>
    <row r="3281" spans="1:3">
      <c r="A3281" s="4">
        <v>621200</v>
      </c>
      <c r="B3281" s="4" t="s">
        <v>10310</v>
      </c>
      <c r="C3281" s="4"/>
    </row>
    <row r="3282" ht="25.5" customHeight="1" spans="1:3">
      <c r="A3282" s="4">
        <v>621201</v>
      </c>
      <c r="B3282" s="4" t="s">
        <v>10311</v>
      </c>
      <c r="C3282" s="4"/>
    </row>
    <row r="3283" ht="25.5" customHeight="1" spans="1:3">
      <c r="A3283" s="4">
        <v>621202</v>
      </c>
      <c r="B3283" s="4" t="s">
        <v>10312</v>
      </c>
      <c r="C3283" s="4"/>
    </row>
    <row r="3284" spans="1:3">
      <c r="A3284" s="4">
        <v>621221</v>
      </c>
      <c r="B3284" s="4" t="s">
        <v>10313</v>
      </c>
      <c r="C3284" s="4"/>
    </row>
    <row r="3285" spans="1:3">
      <c r="A3285" s="4">
        <v>621222</v>
      </c>
      <c r="B3285" s="4" t="s">
        <v>10314</v>
      </c>
      <c r="C3285" s="4"/>
    </row>
    <row r="3286" ht="25.5" customHeight="1" spans="1:3">
      <c r="A3286" s="4">
        <v>621223</v>
      </c>
      <c r="B3286" s="4" t="s">
        <v>10315</v>
      </c>
      <c r="C3286" s="4"/>
    </row>
    <row r="3287" spans="1:3">
      <c r="A3287" s="4">
        <v>621224</v>
      </c>
      <c r="B3287" s="4" t="s">
        <v>10316</v>
      </c>
      <c r="C3287" s="4"/>
    </row>
    <row r="3288" ht="25.5" customHeight="1" spans="1:3">
      <c r="A3288" s="4">
        <v>621225</v>
      </c>
      <c r="B3288" s="4" t="s">
        <v>10317</v>
      </c>
      <c r="C3288" s="4"/>
    </row>
    <row r="3289" spans="1:3">
      <c r="A3289" s="4">
        <v>621226</v>
      </c>
      <c r="B3289" s="4" t="s">
        <v>10318</v>
      </c>
      <c r="C3289" s="4"/>
    </row>
    <row r="3290" spans="1:3">
      <c r="A3290" s="4">
        <v>621227</v>
      </c>
      <c r="B3290" s="4" t="s">
        <v>10319</v>
      </c>
      <c r="C3290" s="4"/>
    </row>
    <row r="3291" ht="25.5" customHeight="1" spans="1:3">
      <c r="A3291" s="4">
        <v>621228</v>
      </c>
      <c r="B3291" s="4" t="s">
        <v>10320</v>
      </c>
      <c r="C3291" s="4"/>
    </row>
    <row r="3292" ht="25.5" customHeight="1" spans="1:3">
      <c r="A3292" s="4">
        <v>622900</v>
      </c>
      <c r="B3292" s="4" t="s">
        <v>10321</v>
      </c>
      <c r="C3292" s="4"/>
    </row>
    <row r="3293" ht="25.5" customHeight="1" spans="1:3">
      <c r="A3293" s="4">
        <v>622901</v>
      </c>
      <c r="B3293" s="4" t="s">
        <v>10322</v>
      </c>
      <c r="C3293" s="4"/>
    </row>
    <row r="3294" ht="25.5" customHeight="1" spans="1:3">
      <c r="A3294" s="4">
        <v>622921</v>
      </c>
      <c r="B3294" s="4" t="s">
        <v>10323</v>
      </c>
      <c r="C3294" s="4"/>
    </row>
    <row r="3295" ht="25.5" customHeight="1" spans="1:3">
      <c r="A3295" s="4">
        <v>622922</v>
      </c>
      <c r="B3295" s="4" t="s">
        <v>10324</v>
      </c>
      <c r="C3295" s="4"/>
    </row>
    <row r="3296" ht="25.5" customHeight="1" spans="1:3">
      <c r="A3296" s="4">
        <v>622923</v>
      </c>
      <c r="B3296" s="4" t="s">
        <v>10325</v>
      </c>
      <c r="C3296" s="4"/>
    </row>
    <row r="3297" ht="25.5" customHeight="1" spans="1:3">
      <c r="A3297" s="4">
        <v>622924</v>
      </c>
      <c r="B3297" s="4" t="s">
        <v>10326</v>
      </c>
      <c r="C3297" s="4"/>
    </row>
    <row r="3298" ht="25.5" customHeight="1" spans="1:3">
      <c r="A3298" s="4">
        <v>622925</v>
      </c>
      <c r="B3298" s="4" t="s">
        <v>10327</v>
      </c>
      <c r="C3298" s="4"/>
    </row>
    <row r="3299" ht="25.5" customHeight="1" spans="1:3">
      <c r="A3299" s="4">
        <v>622926</v>
      </c>
      <c r="B3299" s="4" t="s">
        <v>10328</v>
      </c>
      <c r="C3299" s="4"/>
    </row>
    <row r="3300" ht="63.75" customHeight="1" spans="1:3">
      <c r="A3300" s="4">
        <v>622927</v>
      </c>
      <c r="B3300" s="4" t="s">
        <v>10329</v>
      </c>
      <c r="C3300" s="4"/>
    </row>
    <row r="3301" ht="25.5" customHeight="1" spans="1:3">
      <c r="A3301" s="4">
        <v>623000</v>
      </c>
      <c r="B3301" s="4" t="s">
        <v>10330</v>
      </c>
      <c r="C3301" s="4"/>
    </row>
    <row r="3302" ht="25.5" customHeight="1" spans="1:3">
      <c r="A3302" s="4">
        <v>623001</v>
      </c>
      <c r="B3302" s="4" t="s">
        <v>10331</v>
      </c>
      <c r="C3302" s="4"/>
    </row>
    <row r="3303" ht="25.5" customHeight="1" spans="1:3">
      <c r="A3303" s="4">
        <v>623021</v>
      </c>
      <c r="B3303" s="4" t="s">
        <v>10332</v>
      </c>
      <c r="C3303" s="4"/>
    </row>
    <row r="3304" ht="25.5" customHeight="1" spans="1:3">
      <c r="A3304" s="4">
        <v>623022</v>
      </c>
      <c r="B3304" s="4" t="s">
        <v>10333</v>
      </c>
      <c r="C3304" s="4"/>
    </row>
    <row r="3305" ht="25.5" customHeight="1" spans="1:3">
      <c r="A3305" s="4">
        <v>623023</v>
      </c>
      <c r="B3305" s="4" t="s">
        <v>10334</v>
      </c>
      <c r="C3305" s="4"/>
    </row>
    <row r="3306" ht="25.5" customHeight="1" spans="1:3">
      <c r="A3306" s="4">
        <v>623024</v>
      </c>
      <c r="B3306" s="4" t="s">
        <v>10335</v>
      </c>
      <c r="C3306" s="4"/>
    </row>
    <row r="3307" ht="25.5" customHeight="1" spans="1:3">
      <c r="A3307" s="4">
        <v>623025</v>
      </c>
      <c r="B3307" s="4" t="s">
        <v>10336</v>
      </c>
      <c r="C3307" s="4"/>
    </row>
    <row r="3308" ht="25.5" customHeight="1" spans="1:3">
      <c r="A3308" s="4">
        <v>623026</v>
      </c>
      <c r="B3308" s="4" t="s">
        <v>10337</v>
      </c>
      <c r="C3308" s="4"/>
    </row>
    <row r="3309" ht="25.5" customHeight="1" spans="1:3">
      <c r="A3309" s="4">
        <v>623027</v>
      </c>
      <c r="B3309" s="4" t="s">
        <v>10338</v>
      </c>
      <c r="C3309" s="4"/>
    </row>
    <row r="3310" spans="1:3">
      <c r="A3310" s="4">
        <v>630000</v>
      </c>
      <c r="B3310" s="4" t="s">
        <v>10339</v>
      </c>
      <c r="C3310" s="4"/>
    </row>
    <row r="3311" spans="1:3">
      <c r="A3311" s="4">
        <v>630100</v>
      </c>
      <c r="B3311" s="4" t="s">
        <v>10340</v>
      </c>
      <c r="C3311" s="4"/>
    </row>
    <row r="3312" ht="25.5" customHeight="1" spans="1:3">
      <c r="A3312" s="4">
        <v>630101</v>
      </c>
      <c r="B3312" s="4" t="s">
        <v>10341</v>
      </c>
      <c r="C3312" s="4"/>
    </row>
    <row r="3313" ht="25.5" customHeight="1" spans="1:3">
      <c r="A3313" s="4">
        <v>630102</v>
      </c>
      <c r="B3313" s="4" t="s">
        <v>10342</v>
      </c>
      <c r="C3313" s="4"/>
    </row>
    <row r="3314" ht="25.5" customHeight="1" spans="1:3">
      <c r="A3314" s="4">
        <v>630103</v>
      </c>
      <c r="B3314" s="4" t="s">
        <v>10343</v>
      </c>
      <c r="C3314" s="4"/>
    </row>
    <row r="3315" ht="25.5" customHeight="1" spans="1:3">
      <c r="A3315" s="4">
        <v>630104</v>
      </c>
      <c r="B3315" s="4" t="s">
        <v>10344</v>
      </c>
      <c r="C3315" s="4"/>
    </row>
    <row r="3316" ht="25.5" customHeight="1" spans="1:3">
      <c r="A3316" s="4">
        <v>630105</v>
      </c>
      <c r="B3316" s="4" t="s">
        <v>10345</v>
      </c>
      <c r="C3316" s="4"/>
    </row>
    <row r="3317" ht="38.25" customHeight="1" spans="1:3">
      <c r="A3317" s="4">
        <v>630121</v>
      </c>
      <c r="B3317" s="4" t="s">
        <v>10346</v>
      </c>
      <c r="C3317" s="4"/>
    </row>
    <row r="3318" ht="25.5" customHeight="1" spans="1:3">
      <c r="A3318" s="4">
        <v>630122</v>
      </c>
      <c r="B3318" s="4" t="s">
        <v>10347</v>
      </c>
      <c r="C3318" s="4"/>
    </row>
    <row r="3319" ht="25.5" customHeight="1" spans="1:3">
      <c r="A3319" s="4">
        <v>630123</v>
      </c>
      <c r="B3319" s="4" t="s">
        <v>10348</v>
      </c>
      <c r="C3319" s="4"/>
    </row>
    <row r="3320" spans="1:3">
      <c r="A3320" s="4">
        <v>630200</v>
      </c>
      <c r="B3320" s="4" t="s">
        <v>10349</v>
      </c>
      <c r="C3320" s="4"/>
    </row>
    <row r="3321" ht="25.5" customHeight="1" spans="1:3">
      <c r="A3321" s="4">
        <v>630202</v>
      </c>
      <c r="B3321" s="4" t="s">
        <v>10350</v>
      </c>
      <c r="C3321" s="4"/>
    </row>
    <row r="3322" ht="25.5" customHeight="1" spans="1:3">
      <c r="A3322" s="4">
        <v>630221</v>
      </c>
      <c r="B3322" s="4" t="s">
        <v>10351</v>
      </c>
      <c r="C3322" s="4"/>
    </row>
    <row r="3323" ht="38.25" customHeight="1" spans="1:3">
      <c r="A3323" s="4">
        <v>630222</v>
      </c>
      <c r="B3323" s="4" t="s">
        <v>10352</v>
      </c>
      <c r="C3323" s="4"/>
    </row>
    <row r="3324" ht="38.25" customHeight="1" spans="1:3">
      <c r="A3324" s="4">
        <v>630223</v>
      </c>
      <c r="B3324" s="4" t="s">
        <v>10353</v>
      </c>
      <c r="C3324" s="4"/>
    </row>
    <row r="3325" ht="38.25" customHeight="1" spans="1:3">
      <c r="A3325" s="4">
        <v>630224</v>
      </c>
      <c r="B3325" s="4" t="s">
        <v>10354</v>
      </c>
      <c r="C3325" s="4"/>
    </row>
    <row r="3326" ht="38.25" customHeight="1" spans="1:3">
      <c r="A3326" s="4">
        <v>630225</v>
      </c>
      <c r="B3326" s="4" t="s">
        <v>10355</v>
      </c>
      <c r="C3326" s="4"/>
    </row>
    <row r="3327" ht="25.5" customHeight="1" spans="1:3">
      <c r="A3327" s="4">
        <v>632200</v>
      </c>
      <c r="B3327" s="4" t="s">
        <v>10356</v>
      </c>
      <c r="C3327" s="4"/>
    </row>
    <row r="3328" ht="38.25" customHeight="1" spans="1:3">
      <c r="A3328" s="4">
        <v>632221</v>
      </c>
      <c r="B3328" s="4" t="s">
        <v>10357</v>
      </c>
      <c r="C3328" s="4"/>
    </row>
    <row r="3329" ht="25.5" customHeight="1" spans="1:3">
      <c r="A3329" s="4">
        <v>632222</v>
      </c>
      <c r="B3329" s="4" t="s">
        <v>10358</v>
      </c>
      <c r="C3329" s="4"/>
    </row>
    <row r="3330" ht="25.5" customHeight="1" spans="1:3">
      <c r="A3330" s="4">
        <v>632223</v>
      </c>
      <c r="B3330" s="4" t="s">
        <v>10359</v>
      </c>
      <c r="C3330" s="4"/>
    </row>
    <row r="3331" ht="25.5" customHeight="1" spans="1:3">
      <c r="A3331" s="4">
        <v>632224</v>
      </c>
      <c r="B3331" s="4" t="s">
        <v>10360</v>
      </c>
      <c r="C3331" s="4"/>
    </row>
    <row r="3332" ht="25.5" customHeight="1" spans="1:3">
      <c r="A3332" s="4">
        <v>632300</v>
      </c>
      <c r="B3332" s="4" t="s">
        <v>10361</v>
      </c>
      <c r="C3332" s="4"/>
    </row>
    <row r="3333" ht="25.5" customHeight="1" spans="1:3">
      <c r="A3333" s="4">
        <v>632321</v>
      </c>
      <c r="B3333" s="4" t="s">
        <v>10362</v>
      </c>
      <c r="C3333" s="4"/>
    </row>
    <row r="3334" ht="25.5" customHeight="1" spans="1:3">
      <c r="A3334" s="4">
        <v>632322</v>
      </c>
      <c r="B3334" s="4" t="s">
        <v>10363</v>
      </c>
      <c r="C3334" s="4"/>
    </row>
    <row r="3335" ht="25.5" customHeight="1" spans="1:3">
      <c r="A3335" s="4">
        <v>632323</v>
      </c>
      <c r="B3335" s="4" t="s">
        <v>10364</v>
      </c>
      <c r="C3335" s="4"/>
    </row>
    <row r="3336" ht="38.25" customHeight="1" spans="1:3">
      <c r="A3336" s="4">
        <v>632324</v>
      </c>
      <c r="B3336" s="4" t="s">
        <v>10365</v>
      </c>
      <c r="C3336" s="4"/>
    </row>
    <row r="3337" ht="25.5" customHeight="1" spans="1:3">
      <c r="A3337" s="4">
        <v>632500</v>
      </c>
      <c r="B3337" s="4" t="s">
        <v>10366</v>
      </c>
      <c r="C3337" s="4"/>
    </row>
    <row r="3338" ht="25.5" customHeight="1" spans="1:3">
      <c r="A3338" s="4">
        <v>632521</v>
      </c>
      <c r="B3338" s="4" t="s">
        <v>10367</v>
      </c>
      <c r="C3338" s="4"/>
    </row>
    <row r="3339" ht="25.5" customHeight="1" spans="1:3">
      <c r="A3339" s="4">
        <v>632522</v>
      </c>
      <c r="B3339" s="4" t="s">
        <v>10368</v>
      </c>
      <c r="C3339" s="4"/>
    </row>
    <row r="3340" ht="25.5" customHeight="1" spans="1:3">
      <c r="A3340" s="4">
        <v>632523</v>
      </c>
      <c r="B3340" s="4" t="s">
        <v>10369</v>
      </c>
      <c r="C3340" s="4"/>
    </row>
    <row r="3341" ht="25.5" customHeight="1" spans="1:3">
      <c r="A3341" s="4">
        <v>632524</v>
      </c>
      <c r="B3341" s="4" t="s">
        <v>10370</v>
      </c>
      <c r="C3341" s="4"/>
    </row>
    <row r="3342" ht="25.5" customHeight="1" spans="1:3">
      <c r="A3342" s="4">
        <v>632525</v>
      </c>
      <c r="B3342" s="4" t="s">
        <v>10371</v>
      </c>
      <c r="C3342" s="4"/>
    </row>
    <row r="3343" ht="25.5" customHeight="1" spans="1:3">
      <c r="A3343" s="4">
        <v>632600</v>
      </c>
      <c r="B3343" s="4" t="s">
        <v>10372</v>
      </c>
      <c r="C3343" s="4"/>
    </row>
    <row r="3344" ht="25.5" customHeight="1" spans="1:3">
      <c r="A3344" s="4">
        <v>632621</v>
      </c>
      <c r="B3344" s="4" t="s">
        <v>10373</v>
      </c>
      <c r="C3344" s="4"/>
    </row>
    <row r="3345" ht="25.5" customHeight="1" spans="1:3">
      <c r="A3345" s="4">
        <v>632622</v>
      </c>
      <c r="B3345" s="4" t="s">
        <v>10374</v>
      </c>
      <c r="C3345" s="4"/>
    </row>
    <row r="3346" ht="25.5" customHeight="1" spans="1:3">
      <c r="A3346" s="4">
        <v>632623</v>
      </c>
      <c r="B3346" s="4" t="s">
        <v>10375</v>
      </c>
      <c r="C3346" s="4"/>
    </row>
    <row r="3347" ht="25.5" customHeight="1" spans="1:3">
      <c r="A3347" s="4">
        <v>632624</v>
      </c>
      <c r="B3347" s="4" t="s">
        <v>10376</v>
      </c>
      <c r="C3347" s="4"/>
    </row>
    <row r="3348" ht="25.5" customHeight="1" spans="1:3">
      <c r="A3348" s="4">
        <v>632625</v>
      </c>
      <c r="B3348" s="4" t="s">
        <v>10377</v>
      </c>
      <c r="C3348" s="4"/>
    </row>
    <row r="3349" ht="25.5" customHeight="1" spans="1:3">
      <c r="A3349" s="4">
        <v>632626</v>
      </c>
      <c r="B3349" s="4" t="s">
        <v>10378</v>
      </c>
      <c r="C3349" s="4"/>
    </row>
    <row r="3350" ht="25.5" customHeight="1" spans="1:3">
      <c r="A3350" s="4">
        <v>632700</v>
      </c>
      <c r="B3350" s="4" t="s">
        <v>10379</v>
      </c>
      <c r="C3350" s="4"/>
    </row>
    <row r="3351" ht="25.5" customHeight="1" spans="1:3">
      <c r="A3351" s="4">
        <v>632701</v>
      </c>
      <c r="B3351" s="4" t="s">
        <v>10380</v>
      </c>
      <c r="C3351" s="4"/>
    </row>
    <row r="3352" ht="25.5" customHeight="1" spans="1:3">
      <c r="A3352" s="4">
        <v>632722</v>
      </c>
      <c r="B3352" s="4" t="s">
        <v>10381</v>
      </c>
      <c r="C3352" s="4"/>
    </row>
    <row r="3353" ht="25.5" customHeight="1" spans="1:3">
      <c r="A3353" s="4">
        <v>632723</v>
      </c>
      <c r="B3353" s="4" t="s">
        <v>10382</v>
      </c>
      <c r="C3353" s="4"/>
    </row>
    <row r="3354" ht="25.5" customHeight="1" spans="1:3">
      <c r="A3354" s="4">
        <v>632724</v>
      </c>
      <c r="B3354" s="4" t="s">
        <v>10383</v>
      </c>
      <c r="C3354" s="4"/>
    </row>
    <row r="3355" ht="25.5" customHeight="1" spans="1:3">
      <c r="A3355" s="4">
        <v>632725</v>
      </c>
      <c r="B3355" s="4" t="s">
        <v>10384</v>
      </c>
      <c r="C3355" s="4"/>
    </row>
    <row r="3356" ht="25.5" customHeight="1" spans="1:3">
      <c r="A3356" s="4">
        <v>632726</v>
      </c>
      <c r="B3356" s="4" t="s">
        <v>10385</v>
      </c>
      <c r="C3356" s="4"/>
    </row>
    <row r="3357" ht="38.25" customHeight="1" spans="1:3">
      <c r="A3357" s="4">
        <v>632800</v>
      </c>
      <c r="B3357" s="4" t="s">
        <v>10386</v>
      </c>
      <c r="C3357" s="4"/>
    </row>
    <row r="3358" ht="25.5" customHeight="1" spans="1:3">
      <c r="A3358" s="4">
        <v>632801</v>
      </c>
      <c r="B3358" s="4" t="s">
        <v>10387</v>
      </c>
      <c r="C3358" s="4"/>
    </row>
    <row r="3359" ht="25.5" customHeight="1" spans="1:3">
      <c r="A3359" s="4">
        <v>632802</v>
      </c>
      <c r="B3359" s="4" t="s">
        <v>10388</v>
      </c>
      <c r="C3359" s="4"/>
    </row>
    <row r="3360" ht="25.5" customHeight="1" spans="1:3">
      <c r="A3360" s="4">
        <v>632821</v>
      </c>
      <c r="B3360" s="4" t="s">
        <v>10389</v>
      </c>
      <c r="C3360" s="4"/>
    </row>
    <row r="3361" ht="25.5" customHeight="1" spans="1:3">
      <c r="A3361" s="4">
        <v>632822</v>
      </c>
      <c r="B3361" s="4" t="s">
        <v>10390</v>
      </c>
      <c r="C3361" s="4"/>
    </row>
    <row r="3362" ht="25.5" customHeight="1" spans="1:3">
      <c r="A3362" s="4">
        <v>632823</v>
      </c>
      <c r="B3362" s="4" t="s">
        <v>10391</v>
      </c>
      <c r="C3362" s="4"/>
    </row>
    <row r="3363" ht="25.5" customHeight="1" spans="1:3">
      <c r="A3363" s="4">
        <v>640000</v>
      </c>
      <c r="B3363" s="4" t="s">
        <v>10392</v>
      </c>
      <c r="C3363" s="4"/>
    </row>
    <row r="3364" spans="1:3">
      <c r="A3364" s="4">
        <v>640100</v>
      </c>
      <c r="B3364" s="4" t="s">
        <v>10393</v>
      </c>
      <c r="C3364" s="4"/>
    </row>
    <row r="3365" ht="25.5" customHeight="1" spans="1:3">
      <c r="A3365" s="4">
        <v>640101</v>
      </c>
      <c r="B3365" s="4" t="s">
        <v>10394</v>
      </c>
      <c r="C3365" s="4"/>
    </row>
    <row r="3366" ht="25.5" customHeight="1" spans="1:3">
      <c r="A3366" s="4">
        <v>640104</v>
      </c>
      <c r="B3366" s="4" t="s">
        <v>10395</v>
      </c>
      <c r="C3366" s="4"/>
    </row>
    <row r="3367" ht="25.5" customHeight="1" spans="1:3">
      <c r="A3367" s="4">
        <v>640105</v>
      </c>
      <c r="B3367" s="4" t="s">
        <v>10396</v>
      </c>
      <c r="C3367" s="4"/>
    </row>
    <row r="3368" ht="25.5" customHeight="1" spans="1:3">
      <c r="A3368" s="4">
        <v>640106</v>
      </c>
      <c r="B3368" s="4" t="s">
        <v>10397</v>
      </c>
      <c r="C3368" s="4"/>
    </row>
    <row r="3369" ht="25.5" customHeight="1" spans="1:3">
      <c r="A3369" s="4">
        <v>640121</v>
      </c>
      <c r="B3369" s="4" t="s">
        <v>10398</v>
      </c>
      <c r="C3369" s="4"/>
    </row>
    <row r="3370" ht="25.5" customHeight="1" spans="1:3">
      <c r="A3370" s="4">
        <v>640122</v>
      </c>
      <c r="B3370" s="4" t="s">
        <v>10399</v>
      </c>
      <c r="C3370" s="4"/>
    </row>
    <row r="3371" ht="25.5" customHeight="1" spans="1:3">
      <c r="A3371" s="4">
        <v>640181</v>
      </c>
      <c r="B3371" s="4" t="s">
        <v>10400</v>
      </c>
      <c r="C3371" s="4"/>
    </row>
    <row r="3372" ht="25.5" customHeight="1" spans="1:3">
      <c r="A3372" s="4">
        <v>640200</v>
      </c>
      <c r="B3372" s="4" t="s">
        <v>10401</v>
      </c>
      <c r="C3372" s="4"/>
    </row>
    <row r="3373" ht="25.5" customHeight="1" spans="1:3">
      <c r="A3373" s="4">
        <v>640201</v>
      </c>
      <c r="B3373" s="4" t="s">
        <v>10402</v>
      </c>
      <c r="C3373" s="4"/>
    </row>
    <row r="3374" ht="25.5" customHeight="1" spans="1:3">
      <c r="A3374" s="4">
        <v>640202</v>
      </c>
      <c r="B3374" s="4" t="s">
        <v>10403</v>
      </c>
      <c r="C3374" s="4"/>
    </row>
    <row r="3375" ht="25.5" customHeight="1" spans="1:3">
      <c r="A3375" s="4">
        <v>640205</v>
      </c>
      <c r="B3375" s="4" t="s">
        <v>10404</v>
      </c>
      <c r="C3375" s="4"/>
    </row>
    <row r="3376" ht="25.5" customHeight="1" spans="1:3">
      <c r="A3376" s="4">
        <v>640221</v>
      </c>
      <c r="B3376" s="4" t="s">
        <v>10405</v>
      </c>
      <c r="C3376" s="4"/>
    </row>
    <row r="3377" spans="1:3">
      <c r="A3377" s="4">
        <v>640300</v>
      </c>
      <c r="B3377" s="4" t="s">
        <v>10406</v>
      </c>
      <c r="C3377" s="4"/>
    </row>
    <row r="3378" ht="25.5" customHeight="1" spans="1:3">
      <c r="A3378" s="4">
        <v>640301</v>
      </c>
      <c r="B3378" s="4" t="s">
        <v>10407</v>
      </c>
      <c r="C3378" s="4"/>
    </row>
    <row r="3379" ht="25.5" customHeight="1" spans="1:3">
      <c r="A3379" s="4">
        <v>640302</v>
      </c>
      <c r="B3379" s="4" t="s">
        <v>10408</v>
      </c>
      <c r="C3379" s="4"/>
    </row>
    <row r="3380" ht="25.5" customHeight="1" spans="1:3">
      <c r="A3380" s="4">
        <v>640303</v>
      </c>
      <c r="B3380" s="4" t="s">
        <v>10409</v>
      </c>
      <c r="C3380" s="4"/>
    </row>
    <row r="3381" ht="25.5" customHeight="1" spans="1:3">
      <c r="A3381" s="4">
        <v>640323</v>
      </c>
      <c r="B3381" s="4" t="s">
        <v>10410</v>
      </c>
      <c r="C3381" s="4"/>
    </row>
    <row r="3382" ht="25.5" customHeight="1" spans="1:3">
      <c r="A3382" s="4">
        <v>640324</v>
      </c>
      <c r="B3382" s="4" t="s">
        <v>10411</v>
      </c>
      <c r="C3382" s="4"/>
    </row>
    <row r="3383" ht="25.5" customHeight="1" spans="1:3">
      <c r="A3383" s="4">
        <v>640381</v>
      </c>
      <c r="B3383" s="4" t="s">
        <v>10412</v>
      </c>
      <c r="C3383" s="4"/>
    </row>
    <row r="3384" spans="1:3">
      <c r="A3384" s="4">
        <v>640400</v>
      </c>
      <c r="B3384" s="4" t="s">
        <v>10413</v>
      </c>
      <c r="C3384" s="4"/>
    </row>
    <row r="3385" ht="25.5" customHeight="1" spans="1:3">
      <c r="A3385" s="4">
        <v>640401</v>
      </c>
      <c r="B3385" s="4" t="s">
        <v>10414</v>
      </c>
      <c r="C3385" s="4"/>
    </row>
    <row r="3386" ht="25.5" customHeight="1" spans="1:3">
      <c r="A3386" s="4">
        <v>640402</v>
      </c>
      <c r="B3386" s="4" t="s">
        <v>10415</v>
      </c>
      <c r="C3386" s="4"/>
    </row>
    <row r="3387" ht="25.5" customHeight="1" spans="1:3">
      <c r="A3387" s="4">
        <v>640422</v>
      </c>
      <c r="B3387" s="4" t="s">
        <v>10416</v>
      </c>
      <c r="C3387" s="4"/>
    </row>
    <row r="3388" ht="25.5" customHeight="1" spans="1:3">
      <c r="A3388" s="4">
        <v>640423</v>
      </c>
      <c r="B3388" s="4" t="s">
        <v>10417</v>
      </c>
      <c r="C3388" s="4"/>
    </row>
    <row r="3389" ht="25.5" customHeight="1" spans="1:3">
      <c r="A3389" s="4">
        <v>640424</v>
      </c>
      <c r="B3389" s="4" t="s">
        <v>10418</v>
      </c>
      <c r="C3389" s="4"/>
    </row>
    <row r="3390" ht="25.5" customHeight="1" spans="1:3">
      <c r="A3390" s="4">
        <v>640425</v>
      </c>
      <c r="B3390" s="4" t="s">
        <v>10419</v>
      </c>
      <c r="C3390" s="4"/>
    </row>
    <row r="3391" spans="1:3">
      <c r="A3391" s="4">
        <v>640500</v>
      </c>
      <c r="B3391" s="4" t="s">
        <v>10420</v>
      </c>
      <c r="C3391" s="4"/>
    </row>
    <row r="3392" ht="25.5" customHeight="1" spans="1:3">
      <c r="A3392" s="4">
        <v>640501</v>
      </c>
      <c r="B3392" s="4" t="s">
        <v>10421</v>
      </c>
      <c r="C3392" s="4"/>
    </row>
    <row r="3393" ht="25.5" customHeight="1" spans="1:3">
      <c r="A3393" s="4">
        <v>640502</v>
      </c>
      <c r="B3393" s="4" t="s">
        <v>10422</v>
      </c>
      <c r="C3393" s="4"/>
    </row>
    <row r="3394" ht="25.5" customHeight="1" spans="1:3">
      <c r="A3394" s="4">
        <v>640521</v>
      </c>
      <c r="B3394" s="4" t="s">
        <v>10423</v>
      </c>
      <c r="C3394" s="4"/>
    </row>
    <row r="3395" ht="25.5" customHeight="1" spans="1:3">
      <c r="A3395" s="4">
        <v>640522</v>
      </c>
      <c r="B3395" s="4" t="s">
        <v>10424</v>
      </c>
      <c r="C3395" s="4"/>
    </row>
    <row r="3396" ht="25.5" customHeight="1" spans="1:3">
      <c r="A3396" s="4">
        <v>650000</v>
      </c>
      <c r="B3396" s="4" t="s">
        <v>10425</v>
      </c>
      <c r="C3396" s="4"/>
    </row>
    <row r="3397" ht="25.5" customHeight="1" spans="1:3">
      <c r="A3397" s="4">
        <v>650100</v>
      </c>
      <c r="B3397" s="4" t="s">
        <v>10426</v>
      </c>
      <c r="C3397" s="4"/>
    </row>
    <row r="3398" ht="25.5" customHeight="1" spans="1:3">
      <c r="A3398" s="4">
        <v>650101</v>
      </c>
      <c r="B3398" s="4" t="s">
        <v>10427</v>
      </c>
      <c r="C3398" s="4"/>
    </row>
    <row r="3399" ht="25.5" customHeight="1" spans="1:3">
      <c r="A3399" s="4">
        <v>650102</v>
      </c>
      <c r="B3399" s="4" t="s">
        <v>10428</v>
      </c>
      <c r="C3399" s="4"/>
    </row>
    <row r="3400" ht="25.5" customHeight="1" spans="1:3">
      <c r="A3400" s="4">
        <v>650103</v>
      </c>
      <c r="B3400" s="4" t="s">
        <v>10429</v>
      </c>
      <c r="C3400" s="4"/>
    </row>
    <row r="3401" ht="25.5" customHeight="1" spans="1:3">
      <c r="A3401" s="4">
        <v>650104</v>
      </c>
      <c r="B3401" s="4" t="s">
        <v>10430</v>
      </c>
      <c r="C3401" s="4"/>
    </row>
    <row r="3402" ht="25.5" customHeight="1" spans="1:3">
      <c r="A3402" s="4">
        <v>650105</v>
      </c>
      <c r="B3402" s="4" t="s">
        <v>10431</v>
      </c>
      <c r="C3402" s="4"/>
    </row>
    <row r="3403" ht="25.5" customHeight="1" spans="1:3">
      <c r="A3403" s="4">
        <v>650106</v>
      </c>
      <c r="B3403" s="4" t="s">
        <v>10432</v>
      </c>
      <c r="C3403" s="4"/>
    </row>
    <row r="3404" ht="25.5" customHeight="1" spans="1:3">
      <c r="A3404" s="4">
        <v>650107</v>
      </c>
      <c r="B3404" s="4" t="s">
        <v>10433</v>
      </c>
      <c r="C3404" s="4"/>
    </row>
    <row r="3405" ht="25.5" customHeight="1" spans="1:3">
      <c r="A3405" s="4">
        <v>650109</v>
      </c>
      <c r="B3405" s="4" t="s">
        <v>10434</v>
      </c>
      <c r="C3405" s="4"/>
    </row>
    <row r="3406" ht="25.5" customHeight="1" spans="1:3">
      <c r="A3406" s="4">
        <v>650121</v>
      </c>
      <c r="B3406" s="4" t="s">
        <v>10435</v>
      </c>
      <c r="C3406" s="4"/>
    </row>
    <row r="3407" ht="25.5" customHeight="1" spans="1:3">
      <c r="A3407" s="4">
        <v>650200</v>
      </c>
      <c r="B3407" s="4" t="s">
        <v>10436</v>
      </c>
      <c r="C3407" s="4"/>
    </row>
    <row r="3408" ht="25.5" customHeight="1" spans="1:3">
      <c r="A3408" s="4">
        <v>650201</v>
      </c>
      <c r="B3408" s="4" t="s">
        <v>10437</v>
      </c>
      <c r="C3408" s="4"/>
    </row>
    <row r="3409" ht="25.5" customHeight="1" spans="1:3">
      <c r="A3409" s="4">
        <v>650202</v>
      </c>
      <c r="B3409" s="4" t="s">
        <v>10438</v>
      </c>
      <c r="C3409" s="4"/>
    </row>
    <row r="3410" ht="25.5" customHeight="1" spans="1:3">
      <c r="A3410" s="4">
        <v>650203</v>
      </c>
      <c r="B3410" s="4" t="s">
        <v>10439</v>
      </c>
      <c r="C3410" s="4"/>
    </row>
    <row r="3411" ht="25.5" customHeight="1" spans="1:3">
      <c r="A3411" s="4">
        <v>650204</v>
      </c>
      <c r="B3411" s="4" t="s">
        <v>10440</v>
      </c>
      <c r="C3411" s="4"/>
    </row>
    <row r="3412" ht="25.5" customHeight="1" spans="1:3">
      <c r="A3412" s="4">
        <v>650205</v>
      </c>
      <c r="B3412" s="4" t="s">
        <v>10441</v>
      </c>
      <c r="C3412" s="4"/>
    </row>
    <row r="3413" ht="25.5" customHeight="1" spans="1:3">
      <c r="A3413" s="4">
        <v>652100</v>
      </c>
      <c r="B3413" s="4" t="s">
        <v>10442</v>
      </c>
      <c r="C3413" s="4"/>
    </row>
    <row r="3414" ht="25.5" customHeight="1" spans="1:3">
      <c r="A3414" s="4">
        <v>652101</v>
      </c>
      <c r="B3414" s="4" t="s">
        <v>10443</v>
      </c>
      <c r="C3414" s="4"/>
    </row>
    <row r="3415" ht="25.5" customHeight="1" spans="1:3">
      <c r="A3415" s="4">
        <v>652122</v>
      </c>
      <c r="B3415" s="4" t="s">
        <v>10444</v>
      </c>
      <c r="C3415" s="4"/>
    </row>
    <row r="3416" ht="25.5" customHeight="1" spans="1:3">
      <c r="A3416" s="4">
        <v>652123</v>
      </c>
      <c r="B3416" s="4" t="s">
        <v>10445</v>
      </c>
      <c r="C3416" s="4"/>
    </row>
    <row r="3417" ht="25.5" customHeight="1" spans="1:3">
      <c r="A3417" s="4">
        <v>652200</v>
      </c>
      <c r="B3417" s="4" t="s">
        <v>10446</v>
      </c>
      <c r="C3417" s="4"/>
    </row>
    <row r="3418" ht="25.5" customHeight="1" spans="1:3">
      <c r="A3418" s="4">
        <v>652201</v>
      </c>
      <c r="B3418" s="4" t="s">
        <v>10447</v>
      </c>
      <c r="C3418" s="4"/>
    </row>
    <row r="3419" ht="38.25" customHeight="1" spans="1:3">
      <c r="A3419" s="4">
        <v>652222</v>
      </c>
      <c r="B3419" s="4" t="s">
        <v>10448</v>
      </c>
      <c r="C3419" s="4"/>
    </row>
    <row r="3420" ht="25.5" customHeight="1" spans="1:3">
      <c r="A3420" s="4">
        <v>652223</v>
      </c>
      <c r="B3420" s="4" t="s">
        <v>10449</v>
      </c>
      <c r="C3420" s="4"/>
    </row>
    <row r="3421" ht="25.5" customHeight="1" spans="1:3">
      <c r="A3421" s="4">
        <v>652300</v>
      </c>
      <c r="B3421" s="4" t="s">
        <v>10450</v>
      </c>
      <c r="C3421" s="4"/>
    </row>
    <row r="3422" ht="25.5" customHeight="1" spans="1:3">
      <c r="A3422" s="4">
        <v>652301</v>
      </c>
      <c r="B3422" s="4" t="s">
        <v>10451</v>
      </c>
      <c r="C3422" s="4"/>
    </row>
    <row r="3423" ht="25.5" customHeight="1" spans="1:3">
      <c r="A3423" s="4">
        <v>652302</v>
      </c>
      <c r="B3423" s="4" t="s">
        <v>10452</v>
      </c>
      <c r="C3423" s="4"/>
    </row>
    <row r="3424" ht="25.5" customHeight="1" spans="1:3">
      <c r="A3424" s="4">
        <v>652323</v>
      </c>
      <c r="B3424" s="4" t="s">
        <v>10453</v>
      </c>
      <c r="C3424" s="4"/>
    </row>
    <row r="3425" ht="25.5" customHeight="1" spans="1:3">
      <c r="A3425" s="4">
        <v>652324</v>
      </c>
      <c r="B3425" s="4" t="s">
        <v>10454</v>
      </c>
      <c r="C3425" s="4"/>
    </row>
    <row r="3426" ht="25.5" customHeight="1" spans="1:3">
      <c r="A3426" s="4">
        <v>652325</v>
      </c>
      <c r="B3426" s="4" t="s">
        <v>10455</v>
      </c>
      <c r="C3426" s="4"/>
    </row>
    <row r="3427" ht="25.5" customHeight="1" spans="1:3">
      <c r="A3427" s="4">
        <v>652327</v>
      </c>
      <c r="B3427" s="4" t="s">
        <v>10456</v>
      </c>
      <c r="C3427" s="4"/>
    </row>
    <row r="3428" ht="38.25" customHeight="1" spans="1:3">
      <c r="A3428" s="4">
        <v>652328</v>
      </c>
      <c r="B3428" s="4" t="s">
        <v>10457</v>
      </c>
      <c r="C3428" s="4"/>
    </row>
    <row r="3429" ht="38.25" customHeight="1" spans="1:3">
      <c r="A3429" s="4">
        <v>652700</v>
      </c>
      <c r="B3429" s="4" t="s">
        <v>10458</v>
      </c>
      <c r="C3429" s="4"/>
    </row>
    <row r="3430" ht="25.5" customHeight="1" spans="1:3">
      <c r="A3430" s="4">
        <v>652701</v>
      </c>
      <c r="B3430" s="4" t="s">
        <v>10459</v>
      </c>
      <c r="C3430" s="4"/>
    </row>
    <row r="3431" ht="25.5" customHeight="1" spans="1:3">
      <c r="A3431" s="4">
        <v>652702</v>
      </c>
      <c r="B3431" s="4" t="s">
        <v>10460</v>
      </c>
      <c r="C3431" s="4"/>
    </row>
    <row r="3432" ht="25.5" customHeight="1" spans="1:3">
      <c r="A3432" s="4">
        <v>652722</v>
      </c>
      <c r="B3432" s="4" t="s">
        <v>10461</v>
      </c>
      <c r="C3432" s="4"/>
    </row>
    <row r="3433" ht="25.5" customHeight="1" spans="1:3">
      <c r="A3433" s="4">
        <v>652723</v>
      </c>
      <c r="B3433" s="4" t="s">
        <v>10462</v>
      </c>
      <c r="C3433" s="4"/>
    </row>
    <row r="3434" ht="38.25" customHeight="1" spans="1:3">
      <c r="A3434" s="4">
        <v>652800</v>
      </c>
      <c r="B3434" s="4" t="s">
        <v>10463</v>
      </c>
      <c r="C3434" s="4"/>
    </row>
    <row r="3435" ht="25.5" customHeight="1" spans="1:3">
      <c r="A3435" s="4">
        <v>652801</v>
      </c>
      <c r="B3435" s="4" t="s">
        <v>10464</v>
      </c>
      <c r="C3435" s="4"/>
    </row>
    <row r="3436" ht="25.5" customHeight="1" spans="1:3">
      <c r="A3436" s="4">
        <v>652822</v>
      </c>
      <c r="B3436" s="4" t="s">
        <v>10465</v>
      </c>
      <c r="C3436" s="4"/>
    </row>
    <row r="3437" ht="25.5" customHeight="1" spans="1:3">
      <c r="A3437" s="4">
        <v>652823</v>
      </c>
      <c r="B3437" s="4" t="s">
        <v>10466</v>
      </c>
      <c r="C3437" s="4"/>
    </row>
    <row r="3438" ht="25.5" customHeight="1" spans="1:3">
      <c r="A3438" s="4">
        <v>652824</v>
      </c>
      <c r="B3438" s="4" t="s">
        <v>10467</v>
      </c>
      <c r="C3438" s="4"/>
    </row>
    <row r="3439" ht="25.5" customHeight="1" spans="1:3">
      <c r="A3439" s="4">
        <v>652825</v>
      </c>
      <c r="B3439" s="4" t="s">
        <v>10468</v>
      </c>
      <c r="C3439" s="4"/>
    </row>
    <row r="3440" ht="38.25" customHeight="1" spans="1:3">
      <c r="A3440" s="4">
        <v>652826</v>
      </c>
      <c r="B3440" s="4" t="s">
        <v>10469</v>
      </c>
      <c r="C3440" s="4"/>
    </row>
    <row r="3441" ht="25.5" customHeight="1" spans="1:3">
      <c r="A3441" s="4">
        <v>652827</v>
      </c>
      <c r="B3441" s="4" t="s">
        <v>10470</v>
      </c>
      <c r="C3441" s="4"/>
    </row>
    <row r="3442" ht="25.5" customHeight="1" spans="1:3">
      <c r="A3442" s="4">
        <v>652828</v>
      </c>
      <c r="B3442" s="4" t="s">
        <v>10471</v>
      </c>
      <c r="C3442" s="4"/>
    </row>
    <row r="3443" ht="25.5" customHeight="1" spans="1:3">
      <c r="A3443" s="4">
        <v>652829</v>
      </c>
      <c r="B3443" s="4" t="s">
        <v>10472</v>
      </c>
      <c r="C3443" s="4"/>
    </row>
    <row r="3444" ht="25.5" customHeight="1" spans="1:3">
      <c r="A3444" s="4">
        <v>652900</v>
      </c>
      <c r="B3444" s="4" t="s">
        <v>10473</v>
      </c>
      <c r="C3444" s="4"/>
    </row>
    <row r="3445" ht="25.5" customHeight="1" spans="1:3">
      <c r="A3445" s="4">
        <v>652901</v>
      </c>
      <c r="B3445" s="4" t="s">
        <v>10474</v>
      </c>
      <c r="C3445" s="4"/>
    </row>
    <row r="3446" ht="25.5" customHeight="1" spans="1:3">
      <c r="A3446" s="4">
        <v>652922</v>
      </c>
      <c r="B3446" s="4" t="s">
        <v>10475</v>
      </c>
      <c r="C3446" s="4"/>
    </row>
    <row r="3447" ht="25.5" customHeight="1" spans="1:3">
      <c r="A3447" s="4">
        <v>652923</v>
      </c>
      <c r="B3447" s="4" t="s">
        <v>10476</v>
      </c>
      <c r="C3447" s="4"/>
    </row>
    <row r="3448" ht="25.5" customHeight="1" spans="1:3">
      <c r="A3448" s="4">
        <v>652924</v>
      </c>
      <c r="B3448" s="4" t="s">
        <v>10477</v>
      </c>
      <c r="C3448" s="4"/>
    </row>
    <row r="3449" ht="25.5" customHeight="1" spans="1:3">
      <c r="A3449" s="4">
        <v>652925</v>
      </c>
      <c r="B3449" s="4" t="s">
        <v>10478</v>
      </c>
      <c r="C3449" s="4"/>
    </row>
    <row r="3450" ht="25.5" customHeight="1" spans="1:3">
      <c r="A3450" s="4">
        <v>652926</v>
      </c>
      <c r="B3450" s="4" t="s">
        <v>10479</v>
      </c>
      <c r="C3450" s="4"/>
    </row>
    <row r="3451" ht="25.5" customHeight="1" spans="1:3">
      <c r="A3451" s="4">
        <v>652927</v>
      </c>
      <c r="B3451" s="4" t="s">
        <v>10480</v>
      </c>
      <c r="C3451" s="4"/>
    </row>
    <row r="3452" ht="25.5" customHeight="1" spans="1:3">
      <c r="A3452" s="4">
        <v>652928</v>
      </c>
      <c r="B3452" s="4" t="s">
        <v>10481</v>
      </c>
      <c r="C3452" s="4"/>
    </row>
    <row r="3453" ht="25.5" customHeight="1" spans="1:3">
      <c r="A3453" s="4">
        <v>652929</v>
      </c>
      <c r="B3453" s="4" t="s">
        <v>10482</v>
      </c>
      <c r="C3453" s="4"/>
    </row>
    <row r="3454" ht="38.25" customHeight="1" spans="1:3">
      <c r="A3454" s="4">
        <v>653000</v>
      </c>
      <c r="B3454" s="4" t="s">
        <v>10483</v>
      </c>
      <c r="C3454" s="4"/>
    </row>
    <row r="3455" ht="25.5" customHeight="1" spans="1:3">
      <c r="A3455" s="4">
        <v>653001</v>
      </c>
      <c r="B3455" s="4" t="s">
        <v>10484</v>
      </c>
      <c r="C3455" s="4"/>
    </row>
    <row r="3456" ht="25.5" customHeight="1" spans="1:3">
      <c r="A3456" s="4">
        <v>653022</v>
      </c>
      <c r="B3456" s="4" t="s">
        <v>10485</v>
      </c>
      <c r="C3456" s="4"/>
    </row>
    <row r="3457" ht="25.5" customHeight="1" spans="1:3">
      <c r="A3457" s="4">
        <v>653023</v>
      </c>
      <c r="B3457" s="4" t="s">
        <v>10486</v>
      </c>
      <c r="C3457" s="4"/>
    </row>
    <row r="3458" ht="25.5" customHeight="1" spans="1:3">
      <c r="A3458" s="4">
        <v>653024</v>
      </c>
      <c r="B3458" s="4" t="s">
        <v>10487</v>
      </c>
      <c r="C3458" s="4"/>
    </row>
    <row r="3459" ht="25.5" customHeight="1" spans="1:3">
      <c r="A3459" s="4">
        <v>653100</v>
      </c>
      <c r="B3459" s="4" t="s">
        <v>10488</v>
      </c>
      <c r="C3459" s="4"/>
    </row>
    <row r="3460" ht="25.5" customHeight="1" spans="1:3">
      <c r="A3460" s="4">
        <v>653101</v>
      </c>
      <c r="B3460" s="4" t="s">
        <v>10489</v>
      </c>
      <c r="C3460" s="4"/>
    </row>
    <row r="3461" ht="25.5" customHeight="1" spans="1:3">
      <c r="A3461" s="4">
        <v>653121</v>
      </c>
      <c r="B3461" s="4" t="s">
        <v>10490</v>
      </c>
      <c r="C3461" s="4"/>
    </row>
    <row r="3462" ht="25.5" customHeight="1" spans="1:3">
      <c r="A3462" s="4">
        <v>653122</v>
      </c>
      <c r="B3462" s="4" t="s">
        <v>10491</v>
      </c>
      <c r="C3462" s="4"/>
    </row>
    <row r="3463" ht="25.5" customHeight="1" spans="1:3">
      <c r="A3463" s="4">
        <v>653123</v>
      </c>
      <c r="B3463" s="4" t="s">
        <v>10492</v>
      </c>
      <c r="C3463" s="4"/>
    </row>
    <row r="3464" ht="25.5" customHeight="1" spans="1:3">
      <c r="A3464" s="4">
        <v>653124</v>
      </c>
      <c r="B3464" s="4" t="s">
        <v>10493</v>
      </c>
      <c r="C3464" s="4"/>
    </row>
    <row r="3465" ht="25.5" customHeight="1" spans="1:3">
      <c r="A3465" s="4">
        <v>653125</v>
      </c>
      <c r="B3465" s="4" t="s">
        <v>10494</v>
      </c>
      <c r="C3465" s="4"/>
    </row>
    <row r="3466" ht="25.5" customHeight="1" spans="1:3">
      <c r="A3466" s="4">
        <v>653126</v>
      </c>
      <c r="B3466" s="4" t="s">
        <v>10495</v>
      </c>
      <c r="C3466" s="4"/>
    </row>
    <row r="3467" ht="25.5" customHeight="1" spans="1:3">
      <c r="A3467" s="4">
        <v>653127</v>
      </c>
      <c r="B3467" s="4" t="s">
        <v>10496</v>
      </c>
      <c r="C3467" s="4"/>
    </row>
    <row r="3468" ht="25.5" customHeight="1" spans="1:3">
      <c r="A3468" s="4">
        <v>653128</v>
      </c>
      <c r="B3468" s="4" t="s">
        <v>10497</v>
      </c>
      <c r="C3468" s="4"/>
    </row>
    <row r="3469" ht="25.5" customHeight="1" spans="1:3">
      <c r="A3469" s="4">
        <v>653129</v>
      </c>
      <c r="B3469" s="4" t="s">
        <v>10498</v>
      </c>
      <c r="C3469" s="4"/>
    </row>
    <row r="3470" ht="25.5" customHeight="1" spans="1:3">
      <c r="A3470" s="4">
        <v>653130</v>
      </c>
      <c r="B3470" s="4" t="s">
        <v>10499</v>
      </c>
      <c r="C3470" s="4"/>
    </row>
    <row r="3471" ht="51" customHeight="1" spans="1:3">
      <c r="A3471" s="4">
        <v>653131</v>
      </c>
      <c r="B3471" s="4" t="s">
        <v>10500</v>
      </c>
      <c r="C3471" s="4"/>
    </row>
    <row r="3472" ht="25.5" customHeight="1" spans="1:3">
      <c r="A3472" s="4">
        <v>653200</v>
      </c>
      <c r="B3472" s="4" t="s">
        <v>10501</v>
      </c>
      <c r="C3472" s="4"/>
    </row>
    <row r="3473" ht="25.5" customHeight="1" spans="1:3">
      <c r="A3473" s="4">
        <v>653201</v>
      </c>
      <c r="B3473" s="4" t="s">
        <v>10502</v>
      </c>
      <c r="C3473" s="4"/>
    </row>
    <row r="3474" ht="25.5" customHeight="1" spans="1:3">
      <c r="A3474" s="4">
        <v>653221</v>
      </c>
      <c r="B3474" s="4" t="s">
        <v>10503</v>
      </c>
      <c r="C3474" s="4"/>
    </row>
    <row r="3475" ht="25.5" customHeight="1" spans="1:3">
      <c r="A3475" s="4">
        <v>653222</v>
      </c>
      <c r="B3475" s="4" t="s">
        <v>10504</v>
      </c>
      <c r="C3475" s="4"/>
    </row>
    <row r="3476" ht="25.5" customHeight="1" spans="1:3">
      <c r="A3476" s="4">
        <v>653223</v>
      </c>
      <c r="B3476" s="4" t="s">
        <v>10505</v>
      </c>
      <c r="C3476" s="4"/>
    </row>
    <row r="3477" ht="25.5" customHeight="1" spans="1:3">
      <c r="A3477" s="4">
        <v>653224</v>
      </c>
      <c r="B3477" s="4" t="s">
        <v>10506</v>
      </c>
      <c r="C3477" s="4"/>
    </row>
    <row r="3478" ht="25.5" customHeight="1" spans="1:3">
      <c r="A3478" s="4">
        <v>653225</v>
      </c>
      <c r="B3478" s="4" t="s">
        <v>10507</v>
      </c>
      <c r="C3478" s="4"/>
    </row>
    <row r="3479" ht="25.5" customHeight="1" spans="1:3">
      <c r="A3479" s="4">
        <v>653226</v>
      </c>
      <c r="B3479" s="4" t="s">
        <v>10508</v>
      </c>
      <c r="C3479" s="4"/>
    </row>
    <row r="3480" ht="25.5" customHeight="1" spans="1:3">
      <c r="A3480" s="4">
        <v>653227</v>
      </c>
      <c r="B3480" s="4" t="s">
        <v>10509</v>
      </c>
      <c r="C3480" s="4"/>
    </row>
    <row r="3481" ht="38.25" customHeight="1" spans="1:3">
      <c r="A3481" s="4">
        <v>654000</v>
      </c>
      <c r="B3481" s="4" t="s">
        <v>10510</v>
      </c>
      <c r="C3481" s="4"/>
    </row>
    <row r="3482" ht="25.5" customHeight="1" spans="1:3">
      <c r="A3482" s="4">
        <v>654002</v>
      </c>
      <c r="B3482" s="4" t="s">
        <v>10511</v>
      </c>
      <c r="C3482" s="4"/>
    </row>
    <row r="3483" ht="25.5" customHeight="1" spans="1:3">
      <c r="A3483" s="4">
        <v>654003</v>
      </c>
      <c r="B3483" s="4" t="s">
        <v>10512</v>
      </c>
      <c r="C3483" s="4"/>
    </row>
    <row r="3484" ht="25.5" customHeight="1" spans="1:3">
      <c r="A3484" s="4">
        <v>654021</v>
      </c>
      <c r="B3484" s="4" t="s">
        <v>10513</v>
      </c>
      <c r="C3484" s="4"/>
    </row>
    <row r="3485" ht="38.25" customHeight="1" spans="1:3">
      <c r="A3485" s="4">
        <v>654022</v>
      </c>
      <c r="B3485" s="4" t="s">
        <v>10514</v>
      </c>
      <c r="C3485" s="4"/>
    </row>
    <row r="3486" ht="25.5" customHeight="1" spans="1:3">
      <c r="A3486" s="4">
        <v>654023</v>
      </c>
      <c r="B3486" s="4" t="s">
        <v>10515</v>
      </c>
      <c r="C3486" s="4"/>
    </row>
    <row r="3487" ht="25.5" customHeight="1" spans="1:3">
      <c r="A3487" s="4">
        <v>654024</v>
      </c>
      <c r="B3487" s="4" t="s">
        <v>10516</v>
      </c>
      <c r="C3487" s="4"/>
    </row>
    <row r="3488" ht="25.5" customHeight="1" spans="1:3">
      <c r="A3488" s="4">
        <v>654025</v>
      </c>
      <c r="B3488" s="4" t="s">
        <v>10517</v>
      </c>
      <c r="C3488" s="4"/>
    </row>
    <row r="3489" ht="25.5" customHeight="1" spans="1:3">
      <c r="A3489" s="4">
        <v>654026</v>
      </c>
      <c r="B3489" s="4" t="s">
        <v>10518</v>
      </c>
      <c r="C3489" s="4"/>
    </row>
    <row r="3490" ht="25.5" customHeight="1" spans="1:3">
      <c r="A3490" s="4">
        <v>654027</v>
      </c>
      <c r="B3490" s="4" t="s">
        <v>10519</v>
      </c>
      <c r="C3490" s="4"/>
    </row>
    <row r="3491" ht="25.5" customHeight="1" spans="1:3">
      <c r="A3491" s="4">
        <v>654028</v>
      </c>
      <c r="B3491" s="4" t="s">
        <v>10520</v>
      </c>
      <c r="C3491" s="4"/>
    </row>
    <row r="3492" ht="25.5" customHeight="1" spans="1:3">
      <c r="A3492" s="4">
        <v>654200</v>
      </c>
      <c r="B3492" s="4" t="s">
        <v>10521</v>
      </c>
      <c r="C3492" s="4"/>
    </row>
    <row r="3493" ht="25.5" customHeight="1" spans="1:3">
      <c r="A3493" s="4">
        <v>654201</v>
      </c>
      <c r="B3493" s="4" t="s">
        <v>10522</v>
      </c>
      <c r="C3493" s="4"/>
    </row>
    <row r="3494" ht="25.5" customHeight="1" spans="1:3">
      <c r="A3494" s="4">
        <v>654202</v>
      </c>
      <c r="B3494" s="4" t="s">
        <v>10523</v>
      </c>
      <c r="C3494" s="4"/>
    </row>
    <row r="3495" ht="25.5" customHeight="1" spans="1:3">
      <c r="A3495" s="4">
        <v>654221</v>
      </c>
      <c r="B3495" s="4" t="s">
        <v>10524</v>
      </c>
      <c r="C3495" s="4"/>
    </row>
    <row r="3496" ht="25.5" customHeight="1" spans="1:3">
      <c r="A3496" s="4">
        <v>654223</v>
      </c>
      <c r="B3496" s="4" t="s">
        <v>10525</v>
      </c>
      <c r="C3496" s="4"/>
    </row>
    <row r="3497" ht="25.5" customHeight="1" spans="1:3">
      <c r="A3497" s="4">
        <v>654224</v>
      </c>
      <c r="B3497" s="4" t="s">
        <v>10526</v>
      </c>
      <c r="C3497" s="4"/>
    </row>
    <row r="3498" ht="25.5" customHeight="1" spans="1:3">
      <c r="A3498" s="4">
        <v>654225</v>
      </c>
      <c r="B3498" s="4" t="s">
        <v>10527</v>
      </c>
      <c r="C3498" s="4"/>
    </row>
    <row r="3499" ht="38.25" customHeight="1" spans="1:3">
      <c r="A3499" s="4">
        <v>654226</v>
      </c>
      <c r="B3499" s="4" t="s">
        <v>10528</v>
      </c>
      <c r="C3499" s="4"/>
    </row>
    <row r="3500" ht="25.5" customHeight="1" spans="1:3">
      <c r="A3500" s="4">
        <v>654300</v>
      </c>
      <c r="B3500" s="4" t="s">
        <v>10529</v>
      </c>
      <c r="C3500" s="4"/>
    </row>
    <row r="3501" ht="25.5" customHeight="1" spans="1:3">
      <c r="A3501" s="4">
        <v>654301</v>
      </c>
      <c r="B3501" s="4" t="s">
        <v>10530</v>
      </c>
      <c r="C3501" s="4"/>
    </row>
    <row r="3502" ht="25.5" customHeight="1" spans="1:3">
      <c r="A3502" s="4">
        <v>654321</v>
      </c>
      <c r="B3502" s="4" t="s">
        <v>10531</v>
      </c>
      <c r="C3502" s="4"/>
    </row>
    <row r="3503" ht="25.5" customHeight="1" spans="1:3">
      <c r="A3503" s="4">
        <v>654322</v>
      </c>
      <c r="B3503" s="4" t="s">
        <v>10532</v>
      </c>
      <c r="C3503" s="4"/>
    </row>
    <row r="3504" ht="25.5" customHeight="1" spans="1:3">
      <c r="A3504" s="4">
        <v>654323</v>
      </c>
      <c r="B3504" s="4" t="s">
        <v>10533</v>
      </c>
      <c r="C3504" s="4"/>
    </row>
    <row r="3505" ht="25.5" customHeight="1" spans="1:3">
      <c r="A3505" s="4">
        <v>654324</v>
      </c>
      <c r="B3505" s="4" t="s">
        <v>10534</v>
      </c>
      <c r="C3505" s="4"/>
    </row>
    <row r="3506" ht="25.5" customHeight="1" spans="1:3">
      <c r="A3506" s="4">
        <v>654325</v>
      </c>
      <c r="B3506" s="4" t="s">
        <v>10535</v>
      </c>
      <c r="C3506" s="4"/>
    </row>
    <row r="3507" ht="25.5" customHeight="1" spans="1:3">
      <c r="A3507" s="4">
        <v>654326</v>
      </c>
      <c r="B3507" s="4" t="s">
        <v>10536</v>
      </c>
      <c r="C3507" s="4"/>
    </row>
    <row r="3508" ht="38.25" customHeight="1" spans="1:3">
      <c r="A3508" s="4">
        <v>659000</v>
      </c>
      <c r="B3508" s="4" t="s">
        <v>10537</v>
      </c>
      <c r="C3508" s="4"/>
    </row>
    <row r="3509" ht="25.5" customHeight="1" spans="1:3">
      <c r="A3509" s="4">
        <v>659001</v>
      </c>
      <c r="B3509" s="4" t="s">
        <v>10538</v>
      </c>
      <c r="C3509" s="4"/>
    </row>
    <row r="3510" ht="25.5" customHeight="1" spans="1:3">
      <c r="A3510" s="4">
        <v>659002</v>
      </c>
      <c r="B3510" s="4" t="s">
        <v>10539</v>
      </c>
      <c r="C3510" s="4"/>
    </row>
    <row r="3511" ht="25.5" customHeight="1" spans="1:3">
      <c r="A3511" s="4">
        <v>659003</v>
      </c>
      <c r="B3511" s="4" t="s">
        <v>10540</v>
      </c>
      <c r="C3511" s="4"/>
    </row>
    <row r="3512" ht="25.5" customHeight="1" spans="1:3">
      <c r="A3512" s="4">
        <v>659004</v>
      </c>
      <c r="B3512" s="4" t="s">
        <v>10541</v>
      </c>
      <c r="C3512" s="4"/>
    </row>
    <row r="3513" ht="20.25" customHeight="1" spans="1:3">
      <c r="A3513" s="4">
        <v>710000</v>
      </c>
      <c r="B3513" s="4" t="s">
        <v>10542</v>
      </c>
      <c r="C3513" s="4"/>
    </row>
    <row r="3514" ht="25.5" customHeight="1" spans="1:3">
      <c r="A3514" s="4">
        <v>810000</v>
      </c>
      <c r="B3514" s="4" t="s">
        <v>10543</v>
      </c>
      <c r="C3514" s="4"/>
    </row>
    <row r="3515" ht="25.5" customHeight="1" spans="1:3">
      <c r="A3515" s="4">
        <v>820000</v>
      </c>
      <c r="B3515" s="4" t="s">
        <v>10544</v>
      </c>
      <c r="C3515" s="4"/>
    </row>
  </sheetData>
  <mergeCells count="1">
    <mergeCell ref="A1:C1"/>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workbookViewId="0">
      <selection activeCell="B4" sqref="B4"/>
    </sheetView>
  </sheetViews>
  <sheetFormatPr defaultColWidth="9" defaultRowHeight="14.25" outlineLevelRow="7" outlineLevelCol="3"/>
  <cols>
    <col min="1" max="1" width="9" style="129"/>
    <col min="2" max="2" width="20.375" style="129" customWidth="1"/>
    <col min="3" max="4" width="9" style="129"/>
    <col min="5" max="16384" width="9" style="130"/>
  </cols>
  <sheetData>
    <row r="1" customHeight="1" spans="1:4">
      <c r="A1" s="141" t="s">
        <v>10546</v>
      </c>
      <c r="B1" s="142"/>
      <c r="C1" s="142"/>
      <c r="D1" s="143"/>
    </row>
    <row r="2" spans="1:4">
      <c r="A2" s="144" t="s">
        <v>1</v>
      </c>
      <c r="B2" s="144" t="s">
        <v>42</v>
      </c>
      <c r="C2" s="144" t="s">
        <v>43</v>
      </c>
      <c r="D2" s="145" t="s">
        <v>10547</v>
      </c>
    </row>
    <row r="3" spans="1:4">
      <c r="A3" s="4">
        <v>1</v>
      </c>
      <c r="B3" s="4" t="s">
        <v>10548</v>
      </c>
      <c r="C3" s="3"/>
      <c r="D3" s="3"/>
    </row>
    <row r="4" spans="1:4">
      <c r="A4" s="4">
        <v>2</v>
      </c>
      <c r="B4" s="4" t="s">
        <v>10549</v>
      </c>
      <c r="C4" s="3"/>
      <c r="D4" s="3"/>
    </row>
    <row r="5" spans="1:4">
      <c r="A5" s="4">
        <v>5</v>
      </c>
      <c r="B5" s="4" t="s">
        <v>10550</v>
      </c>
      <c r="C5" s="3"/>
      <c r="D5" s="3"/>
    </row>
    <row r="6" spans="1:4">
      <c r="A6" s="4">
        <v>8</v>
      </c>
      <c r="B6" s="4" t="s">
        <v>10551</v>
      </c>
      <c r="C6" s="3"/>
      <c r="D6" s="3"/>
    </row>
    <row r="7" spans="1:4">
      <c r="A7" s="4">
        <v>9</v>
      </c>
      <c r="B7" s="4" t="s">
        <v>10552</v>
      </c>
      <c r="C7" s="3"/>
      <c r="D7" s="3"/>
    </row>
    <row r="8" spans="1:4">
      <c r="A8" s="146">
        <v>6</v>
      </c>
      <c r="B8" s="146" t="s">
        <v>10553</v>
      </c>
      <c r="C8" s="3"/>
      <c r="D8" s="3"/>
    </row>
  </sheetData>
  <mergeCells count="1">
    <mergeCell ref="A1:D1"/>
  </mergeCells>
  <pageMargins left="0.75" right="0.75" top="1" bottom="1" header="0.5" footer="0.5"/>
  <pageSetup paperSize="9" firstPageNumber="4294963191" orientation="portrait" useFirstPageNumber="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65"/>
  <sheetViews>
    <sheetView workbookViewId="0">
      <selection activeCell="B119" sqref="B119"/>
    </sheetView>
  </sheetViews>
  <sheetFormatPr defaultColWidth="9" defaultRowHeight="14.25" outlineLevelCol="3"/>
  <cols>
    <col min="1" max="1" width="9" style="129"/>
    <col min="2" max="2" width="49.125" style="129" customWidth="1"/>
    <col min="3" max="3" width="24.125" style="129" customWidth="1"/>
    <col min="4" max="4" width="11.5" style="129" customWidth="1"/>
    <col min="5" max="253" width="9" style="130"/>
    <col min="254" max="254" width="32" style="130" customWidth="1"/>
    <col min="255" max="255" width="40.5" style="130" customWidth="1"/>
    <col min="256" max="257" width="9" style="130"/>
    <col min="258" max="258" width="41.75" style="130" customWidth="1"/>
    <col min="259" max="259" width="18.25" style="130" customWidth="1"/>
    <col min="260" max="509" width="9" style="130"/>
    <col min="510" max="510" width="32" style="130" customWidth="1"/>
    <col min="511" max="511" width="40.5" style="130" customWidth="1"/>
    <col min="512" max="513" width="9" style="130"/>
    <col min="514" max="514" width="41.75" style="130" customWidth="1"/>
    <col min="515" max="515" width="18.25" style="130" customWidth="1"/>
    <col min="516" max="765" width="9" style="130"/>
    <col min="766" max="766" width="32" style="130" customWidth="1"/>
    <col min="767" max="767" width="40.5" style="130" customWidth="1"/>
    <col min="768" max="769" width="9" style="130"/>
    <col min="770" max="770" width="41.75" style="130" customWidth="1"/>
    <col min="771" max="771" width="18.25" style="130" customWidth="1"/>
    <col min="772" max="1021" width="9" style="130"/>
    <col min="1022" max="1022" width="32" style="130" customWidth="1"/>
    <col min="1023" max="1023" width="40.5" style="130" customWidth="1"/>
    <col min="1024" max="1025" width="9" style="130"/>
    <col min="1026" max="1026" width="41.75" style="130" customWidth="1"/>
    <col min="1027" max="1027" width="18.25" style="130" customWidth="1"/>
    <col min="1028" max="1277" width="9" style="130"/>
    <col min="1278" max="1278" width="32" style="130" customWidth="1"/>
    <col min="1279" max="1279" width="40.5" style="130" customWidth="1"/>
    <col min="1280" max="1281" width="9" style="130"/>
    <col min="1282" max="1282" width="41.75" style="130" customWidth="1"/>
    <col min="1283" max="1283" width="18.25" style="130" customWidth="1"/>
    <col min="1284" max="1533" width="9" style="130"/>
    <col min="1534" max="1534" width="32" style="130" customWidth="1"/>
    <col min="1535" max="1535" width="40.5" style="130" customWidth="1"/>
    <col min="1536" max="1537" width="9" style="130"/>
    <col min="1538" max="1538" width="41.75" style="130" customWidth="1"/>
    <col min="1539" max="1539" width="18.25" style="130" customWidth="1"/>
    <col min="1540" max="1789" width="9" style="130"/>
    <col min="1790" max="1790" width="32" style="130" customWidth="1"/>
    <col min="1791" max="1791" width="40.5" style="130" customWidth="1"/>
    <col min="1792" max="1793" width="9" style="130"/>
    <col min="1794" max="1794" width="41.75" style="130" customWidth="1"/>
    <col min="1795" max="1795" width="18.25" style="130" customWidth="1"/>
    <col min="1796" max="2045" width="9" style="130"/>
    <col min="2046" max="2046" width="32" style="130" customWidth="1"/>
    <col min="2047" max="2047" width="40.5" style="130" customWidth="1"/>
    <col min="2048" max="2049" width="9" style="130"/>
    <col min="2050" max="2050" width="41.75" style="130" customWidth="1"/>
    <col min="2051" max="2051" width="18.25" style="130" customWidth="1"/>
    <col min="2052" max="2301" width="9" style="130"/>
    <col min="2302" max="2302" width="32" style="130" customWidth="1"/>
    <col min="2303" max="2303" width="40.5" style="130" customWidth="1"/>
    <col min="2304" max="2305" width="9" style="130"/>
    <col min="2306" max="2306" width="41.75" style="130" customWidth="1"/>
    <col min="2307" max="2307" width="18.25" style="130" customWidth="1"/>
    <col min="2308" max="2557" width="9" style="130"/>
    <col min="2558" max="2558" width="32" style="130" customWidth="1"/>
    <col min="2559" max="2559" width="40.5" style="130" customWidth="1"/>
    <col min="2560" max="2561" width="9" style="130"/>
    <col min="2562" max="2562" width="41.75" style="130" customWidth="1"/>
    <col min="2563" max="2563" width="18.25" style="130" customWidth="1"/>
    <col min="2564" max="2813" width="9" style="130"/>
    <col min="2814" max="2814" width="32" style="130" customWidth="1"/>
    <col min="2815" max="2815" width="40.5" style="130" customWidth="1"/>
    <col min="2816" max="2817" width="9" style="130"/>
    <col min="2818" max="2818" width="41.75" style="130" customWidth="1"/>
    <col min="2819" max="2819" width="18.25" style="130" customWidth="1"/>
    <col min="2820" max="3069" width="9" style="130"/>
    <col min="3070" max="3070" width="32" style="130" customWidth="1"/>
    <col min="3071" max="3071" width="40.5" style="130" customWidth="1"/>
    <col min="3072" max="3073" width="9" style="130"/>
    <col min="3074" max="3074" width="41.75" style="130" customWidth="1"/>
    <col min="3075" max="3075" width="18.25" style="130" customWidth="1"/>
    <col min="3076" max="3325" width="9" style="130"/>
    <col min="3326" max="3326" width="32" style="130" customWidth="1"/>
    <col min="3327" max="3327" width="40.5" style="130" customWidth="1"/>
    <col min="3328" max="3329" width="9" style="130"/>
    <col min="3330" max="3330" width="41.75" style="130" customWidth="1"/>
    <col min="3331" max="3331" width="18.25" style="130" customWidth="1"/>
    <col min="3332" max="3581" width="9" style="130"/>
    <col min="3582" max="3582" width="32" style="130" customWidth="1"/>
    <col min="3583" max="3583" width="40.5" style="130" customWidth="1"/>
    <col min="3584" max="3585" width="9" style="130"/>
    <col min="3586" max="3586" width="41.75" style="130" customWidth="1"/>
    <col min="3587" max="3587" width="18.25" style="130" customWidth="1"/>
    <col min="3588" max="3837" width="9" style="130"/>
    <col min="3838" max="3838" width="32" style="130" customWidth="1"/>
    <col min="3839" max="3839" width="40.5" style="130" customWidth="1"/>
    <col min="3840" max="3841" width="9" style="130"/>
    <col min="3842" max="3842" width="41.75" style="130" customWidth="1"/>
    <col min="3843" max="3843" width="18.25" style="130" customWidth="1"/>
    <col min="3844" max="4093" width="9" style="130"/>
    <col min="4094" max="4094" width="32" style="130" customWidth="1"/>
    <col min="4095" max="4095" width="40.5" style="130" customWidth="1"/>
    <col min="4096" max="4097" width="9" style="130"/>
    <col min="4098" max="4098" width="41.75" style="130" customWidth="1"/>
    <col min="4099" max="4099" width="18.25" style="130" customWidth="1"/>
    <col min="4100" max="4349" width="9" style="130"/>
    <col min="4350" max="4350" width="32" style="130" customWidth="1"/>
    <col min="4351" max="4351" width="40.5" style="130" customWidth="1"/>
    <col min="4352" max="4353" width="9" style="130"/>
    <col min="4354" max="4354" width="41.75" style="130" customWidth="1"/>
    <col min="4355" max="4355" width="18.25" style="130" customWidth="1"/>
    <col min="4356" max="4605" width="9" style="130"/>
    <col min="4606" max="4606" width="32" style="130" customWidth="1"/>
    <col min="4607" max="4607" width="40.5" style="130" customWidth="1"/>
    <col min="4608" max="4609" width="9" style="130"/>
    <col min="4610" max="4610" width="41.75" style="130" customWidth="1"/>
    <col min="4611" max="4611" width="18.25" style="130" customWidth="1"/>
    <col min="4612" max="4861" width="9" style="130"/>
    <col min="4862" max="4862" width="32" style="130" customWidth="1"/>
    <col min="4863" max="4863" width="40.5" style="130" customWidth="1"/>
    <col min="4864" max="4865" width="9" style="130"/>
    <col min="4866" max="4866" width="41.75" style="130" customWidth="1"/>
    <col min="4867" max="4867" width="18.25" style="130" customWidth="1"/>
    <col min="4868" max="5117" width="9" style="130"/>
    <col min="5118" max="5118" width="32" style="130" customWidth="1"/>
    <col min="5119" max="5119" width="40.5" style="130" customWidth="1"/>
    <col min="5120" max="5121" width="9" style="130"/>
    <col min="5122" max="5122" width="41.75" style="130" customWidth="1"/>
    <col min="5123" max="5123" width="18.25" style="130" customWidth="1"/>
    <col min="5124" max="5373" width="9" style="130"/>
    <col min="5374" max="5374" width="32" style="130" customWidth="1"/>
    <col min="5375" max="5375" width="40.5" style="130" customWidth="1"/>
    <col min="5376" max="5377" width="9" style="130"/>
    <col min="5378" max="5378" width="41.75" style="130" customWidth="1"/>
    <col min="5379" max="5379" width="18.25" style="130" customWidth="1"/>
    <col min="5380" max="5629" width="9" style="130"/>
    <col min="5630" max="5630" width="32" style="130" customWidth="1"/>
    <col min="5631" max="5631" width="40.5" style="130" customWidth="1"/>
    <col min="5632" max="5633" width="9" style="130"/>
    <col min="5634" max="5634" width="41.75" style="130" customWidth="1"/>
    <col min="5635" max="5635" width="18.25" style="130" customWidth="1"/>
    <col min="5636" max="5885" width="9" style="130"/>
    <col min="5886" max="5886" width="32" style="130" customWidth="1"/>
    <col min="5887" max="5887" width="40.5" style="130" customWidth="1"/>
    <col min="5888" max="5889" width="9" style="130"/>
    <col min="5890" max="5890" width="41.75" style="130" customWidth="1"/>
    <col min="5891" max="5891" width="18.25" style="130" customWidth="1"/>
    <col min="5892" max="6141" width="9" style="130"/>
    <col min="6142" max="6142" width="32" style="130" customWidth="1"/>
    <col min="6143" max="6143" width="40.5" style="130" customWidth="1"/>
    <col min="6144" max="6145" width="9" style="130"/>
    <col min="6146" max="6146" width="41.75" style="130" customWidth="1"/>
    <col min="6147" max="6147" width="18.25" style="130" customWidth="1"/>
    <col min="6148" max="6397" width="9" style="130"/>
    <col min="6398" max="6398" width="32" style="130" customWidth="1"/>
    <col min="6399" max="6399" width="40.5" style="130" customWidth="1"/>
    <col min="6400" max="6401" width="9" style="130"/>
    <col min="6402" max="6402" width="41.75" style="130" customWidth="1"/>
    <col min="6403" max="6403" width="18.25" style="130" customWidth="1"/>
    <col min="6404" max="6653" width="9" style="130"/>
    <col min="6654" max="6654" width="32" style="130" customWidth="1"/>
    <col min="6655" max="6655" width="40.5" style="130" customWidth="1"/>
    <col min="6656" max="6657" width="9" style="130"/>
    <col min="6658" max="6658" width="41.75" style="130" customWidth="1"/>
    <col min="6659" max="6659" width="18.25" style="130" customWidth="1"/>
    <col min="6660" max="6909" width="9" style="130"/>
    <col min="6910" max="6910" width="32" style="130" customWidth="1"/>
    <col min="6911" max="6911" width="40.5" style="130" customWidth="1"/>
    <col min="6912" max="6913" width="9" style="130"/>
    <col min="6914" max="6914" width="41.75" style="130" customWidth="1"/>
    <col min="6915" max="6915" width="18.25" style="130" customWidth="1"/>
    <col min="6916" max="7165" width="9" style="130"/>
    <col min="7166" max="7166" width="32" style="130" customWidth="1"/>
    <col min="7167" max="7167" width="40.5" style="130" customWidth="1"/>
    <col min="7168" max="7169" width="9" style="130"/>
    <col min="7170" max="7170" width="41.75" style="130" customWidth="1"/>
    <col min="7171" max="7171" width="18.25" style="130" customWidth="1"/>
    <col min="7172" max="7421" width="9" style="130"/>
    <col min="7422" max="7422" width="32" style="130" customWidth="1"/>
    <col min="7423" max="7423" width="40.5" style="130" customWidth="1"/>
    <col min="7424" max="7425" width="9" style="130"/>
    <col min="7426" max="7426" width="41.75" style="130" customWidth="1"/>
    <col min="7427" max="7427" width="18.25" style="130" customWidth="1"/>
    <col min="7428" max="7677" width="9" style="130"/>
    <col min="7678" max="7678" width="32" style="130" customWidth="1"/>
    <col min="7679" max="7679" width="40.5" style="130" customWidth="1"/>
    <col min="7680" max="7681" width="9" style="130"/>
    <col min="7682" max="7682" width="41.75" style="130" customWidth="1"/>
    <col min="7683" max="7683" width="18.25" style="130" customWidth="1"/>
    <col min="7684" max="7933" width="9" style="130"/>
    <col min="7934" max="7934" width="32" style="130" customWidth="1"/>
    <col min="7935" max="7935" width="40.5" style="130" customWidth="1"/>
    <col min="7936" max="7937" width="9" style="130"/>
    <col min="7938" max="7938" width="41.75" style="130" customWidth="1"/>
    <col min="7939" max="7939" width="18.25" style="130" customWidth="1"/>
    <col min="7940" max="8189" width="9" style="130"/>
    <col min="8190" max="8190" width="32" style="130" customWidth="1"/>
    <col min="8191" max="8191" width="40.5" style="130" customWidth="1"/>
    <col min="8192" max="8193" width="9" style="130"/>
    <col min="8194" max="8194" width="41.75" style="130" customWidth="1"/>
    <col min="8195" max="8195" width="18.25" style="130" customWidth="1"/>
    <col min="8196" max="8445" width="9" style="130"/>
    <col min="8446" max="8446" width="32" style="130" customWidth="1"/>
    <col min="8447" max="8447" width="40.5" style="130" customWidth="1"/>
    <col min="8448" max="8449" width="9" style="130"/>
    <col min="8450" max="8450" width="41.75" style="130" customWidth="1"/>
    <col min="8451" max="8451" width="18.25" style="130" customWidth="1"/>
    <col min="8452" max="8701" width="9" style="130"/>
    <col min="8702" max="8702" width="32" style="130" customWidth="1"/>
    <col min="8703" max="8703" width="40.5" style="130" customWidth="1"/>
    <col min="8704" max="8705" width="9" style="130"/>
    <col min="8706" max="8706" width="41.75" style="130" customWidth="1"/>
    <col min="8707" max="8707" width="18.25" style="130" customWidth="1"/>
    <col min="8708" max="8957" width="9" style="130"/>
    <col min="8958" max="8958" width="32" style="130" customWidth="1"/>
    <col min="8959" max="8959" width="40.5" style="130" customWidth="1"/>
    <col min="8960" max="8961" width="9" style="130"/>
    <col min="8962" max="8962" width="41.75" style="130" customWidth="1"/>
    <col min="8963" max="8963" width="18.25" style="130" customWidth="1"/>
    <col min="8964" max="9213" width="9" style="130"/>
    <col min="9214" max="9214" width="32" style="130" customWidth="1"/>
    <col min="9215" max="9215" width="40.5" style="130" customWidth="1"/>
    <col min="9216" max="9217" width="9" style="130"/>
    <col min="9218" max="9218" width="41.75" style="130" customWidth="1"/>
    <col min="9219" max="9219" width="18.25" style="130" customWidth="1"/>
    <col min="9220" max="9469" width="9" style="130"/>
    <col min="9470" max="9470" width="32" style="130" customWidth="1"/>
    <col min="9471" max="9471" width="40.5" style="130" customWidth="1"/>
    <col min="9472" max="9473" width="9" style="130"/>
    <col min="9474" max="9474" width="41.75" style="130" customWidth="1"/>
    <col min="9475" max="9475" width="18.25" style="130" customWidth="1"/>
    <col min="9476" max="9725" width="9" style="130"/>
    <col min="9726" max="9726" width="32" style="130" customWidth="1"/>
    <col min="9727" max="9727" width="40.5" style="130" customWidth="1"/>
    <col min="9728" max="9729" width="9" style="130"/>
    <col min="9730" max="9730" width="41.75" style="130" customWidth="1"/>
    <col min="9731" max="9731" width="18.25" style="130" customWidth="1"/>
    <col min="9732" max="9981" width="9" style="130"/>
    <col min="9982" max="9982" width="32" style="130" customWidth="1"/>
    <col min="9983" max="9983" width="40.5" style="130" customWidth="1"/>
    <col min="9984" max="9985" width="9" style="130"/>
    <col min="9986" max="9986" width="41.75" style="130" customWidth="1"/>
    <col min="9987" max="9987" width="18.25" style="130" customWidth="1"/>
    <col min="9988" max="10237" width="9" style="130"/>
    <col min="10238" max="10238" width="32" style="130" customWidth="1"/>
    <col min="10239" max="10239" width="40.5" style="130" customWidth="1"/>
    <col min="10240" max="10241" width="9" style="130"/>
    <col min="10242" max="10242" width="41.75" style="130" customWidth="1"/>
    <col min="10243" max="10243" width="18.25" style="130" customWidth="1"/>
    <col min="10244" max="10493" width="9" style="130"/>
    <col min="10494" max="10494" width="32" style="130" customWidth="1"/>
    <col min="10495" max="10495" width="40.5" style="130" customWidth="1"/>
    <col min="10496" max="10497" width="9" style="130"/>
    <col min="10498" max="10498" width="41.75" style="130" customWidth="1"/>
    <col min="10499" max="10499" width="18.25" style="130" customWidth="1"/>
    <col min="10500" max="10749" width="9" style="130"/>
    <col min="10750" max="10750" width="32" style="130" customWidth="1"/>
    <col min="10751" max="10751" width="40.5" style="130" customWidth="1"/>
    <col min="10752" max="10753" width="9" style="130"/>
    <col min="10754" max="10754" width="41.75" style="130" customWidth="1"/>
    <col min="10755" max="10755" width="18.25" style="130" customWidth="1"/>
    <col min="10756" max="11005" width="9" style="130"/>
    <col min="11006" max="11006" width="32" style="130" customWidth="1"/>
    <col min="11007" max="11007" width="40.5" style="130" customWidth="1"/>
    <col min="11008" max="11009" width="9" style="130"/>
    <col min="11010" max="11010" width="41.75" style="130" customWidth="1"/>
    <col min="11011" max="11011" width="18.25" style="130" customWidth="1"/>
    <col min="11012" max="11261" width="9" style="130"/>
    <col min="11262" max="11262" width="32" style="130" customWidth="1"/>
    <col min="11263" max="11263" width="40.5" style="130" customWidth="1"/>
    <col min="11264" max="11265" width="9" style="130"/>
    <col min="11266" max="11266" width="41.75" style="130" customWidth="1"/>
    <col min="11267" max="11267" width="18.25" style="130" customWidth="1"/>
    <col min="11268" max="11517" width="9" style="130"/>
    <col min="11518" max="11518" width="32" style="130" customWidth="1"/>
    <col min="11519" max="11519" width="40.5" style="130" customWidth="1"/>
    <col min="11520" max="11521" width="9" style="130"/>
    <col min="11522" max="11522" width="41.75" style="130" customWidth="1"/>
    <col min="11523" max="11523" width="18.25" style="130" customWidth="1"/>
    <col min="11524" max="11773" width="9" style="130"/>
    <col min="11774" max="11774" width="32" style="130" customWidth="1"/>
    <col min="11775" max="11775" width="40.5" style="130" customWidth="1"/>
    <col min="11776" max="11777" width="9" style="130"/>
    <col min="11778" max="11778" width="41.75" style="130" customWidth="1"/>
    <col min="11779" max="11779" width="18.25" style="130" customWidth="1"/>
    <col min="11780" max="12029" width="9" style="130"/>
    <col min="12030" max="12030" width="32" style="130" customWidth="1"/>
    <col min="12031" max="12031" width="40.5" style="130" customWidth="1"/>
    <col min="12032" max="12033" width="9" style="130"/>
    <col min="12034" max="12034" width="41.75" style="130" customWidth="1"/>
    <col min="12035" max="12035" width="18.25" style="130" customWidth="1"/>
    <col min="12036" max="12285" width="9" style="130"/>
    <col min="12286" max="12286" width="32" style="130" customWidth="1"/>
    <col min="12287" max="12287" width="40.5" style="130" customWidth="1"/>
    <col min="12288" max="12289" width="9" style="130"/>
    <col min="12290" max="12290" width="41.75" style="130" customWidth="1"/>
    <col min="12291" max="12291" width="18.25" style="130" customWidth="1"/>
    <col min="12292" max="12541" width="9" style="130"/>
    <col min="12542" max="12542" width="32" style="130" customWidth="1"/>
    <col min="12543" max="12543" width="40.5" style="130" customWidth="1"/>
    <col min="12544" max="12545" width="9" style="130"/>
    <col min="12546" max="12546" width="41.75" style="130" customWidth="1"/>
    <col min="12547" max="12547" width="18.25" style="130" customWidth="1"/>
    <col min="12548" max="12797" width="9" style="130"/>
    <col min="12798" max="12798" width="32" style="130" customWidth="1"/>
    <col min="12799" max="12799" width="40.5" style="130" customWidth="1"/>
    <col min="12800" max="12801" width="9" style="130"/>
    <col min="12802" max="12802" width="41.75" style="130" customWidth="1"/>
    <col min="12803" max="12803" width="18.25" style="130" customWidth="1"/>
    <col min="12804" max="13053" width="9" style="130"/>
    <col min="13054" max="13054" width="32" style="130" customWidth="1"/>
    <col min="13055" max="13055" width="40.5" style="130" customWidth="1"/>
    <col min="13056" max="13057" width="9" style="130"/>
    <col min="13058" max="13058" width="41.75" style="130" customWidth="1"/>
    <col min="13059" max="13059" width="18.25" style="130" customWidth="1"/>
    <col min="13060" max="13309" width="9" style="130"/>
    <col min="13310" max="13310" width="32" style="130" customWidth="1"/>
    <col min="13311" max="13311" width="40.5" style="130" customWidth="1"/>
    <col min="13312" max="13313" width="9" style="130"/>
    <col min="13314" max="13314" width="41.75" style="130" customWidth="1"/>
    <col min="13315" max="13315" width="18.25" style="130" customWidth="1"/>
    <col min="13316" max="13565" width="9" style="130"/>
    <col min="13566" max="13566" width="32" style="130" customWidth="1"/>
    <col min="13567" max="13567" width="40.5" style="130" customWidth="1"/>
    <col min="13568" max="13569" width="9" style="130"/>
    <col min="13570" max="13570" width="41.75" style="130" customWidth="1"/>
    <col min="13571" max="13571" width="18.25" style="130" customWidth="1"/>
    <col min="13572" max="13821" width="9" style="130"/>
    <col min="13822" max="13822" width="32" style="130" customWidth="1"/>
    <col min="13823" max="13823" width="40.5" style="130" customWidth="1"/>
    <col min="13824" max="13825" width="9" style="130"/>
    <col min="13826" max="13826" width="41.75" style="130" customWidth="1"/>
    <col min="13827" max="13827" width="18.25" style="130" customWidth="1"/>
    <col min="13828" max="14077" width="9" style="130"/>
    <col min="14078" max="14078" width="32" style="130" customWidth="1"/>
    <col min="14079" max="14079" width="40.5" style="130" customWidth="1"/>
    <col min="14080" max="14081" width="9" style="130"/>
    <col min="14082" max="14082" width="41.75" style="130" customWidth="1"/>
    <col min="14083" max="14083" width="18.25" style="130" customWidth="1"/>
    <col min="14084" max="14333" width="9" style="130"/>
    <col min="14334" max="14334" width="32" style="130" customWidth="1"/>
    <col min="14335" max="14335" width="40.5" style="130" customWidth="1"/>
    <col min="14336" max="14337" width="9" style="130"/>
    <col min="14338" max="14338" width="41.75" style="130" customWidth="1"/>
    <col min="14339" max="14339" width="18.25" style="130" customWidth="1"/>
    <col min="14340" max="14589" width="9" style="130"/>
    <col min="14590" max="14590" width="32" style="130" customWidth="1"/>
    <col min="14591" max="14591" width="40.5" style="130" customWidth="1"/>
    <col min="14592" max="14593" width="9" style="130"/>
    <col min="14594" max="14594" width="41.75" style="130" customWidth="1"/>
    <col min="14595" max="14595" width="18.25" style="130" customWidth="1"/>
    <col min="14596" max="14845" width="9" style="130"/>
    <col min="14846" max="14846" width="32" style="130" customWidth="1"/>
    <col min="14847" max="14847" width="40.5" style="130" customWidth="1"/>
    <col min="14848" max="14849" width="9" style="130"/>
    <col min="14850" max="14850" width="41.75" style="130" customWidth="1"/>
    <col min="14851" max="14851" width="18.25" style="130" customWidth="1"/>
    <col min="14852" max="15101" width="9" style="130"/>
    <col min="15102" max="15102" width="32" style="130" customWidth="1"/>
    <col min="15103" max="15103" width="40.5" style="130" customWidth="1"/>
    <col min="15104" max="15105" width="9" style="130"/>
    <col min="15106" max="15106" width="41.75" style="130" customWidth="1"/>
    <col min="15107" max="15107" width="18.25" style="130" customWidth="1"/>
    <col min="15108" max="15357" width="9" style="130"/>
    <col min="15358" max="15358" width="32" style="130" customWidth="1"/>
    <col min="15359" max="15359" width="40.5" style="130" customWidth="1"/>
    <col min="15360" max="15361" width="9" style="130"/>
    <col min="15362" max="15362" width="41.75" style="130" customWidth="1"/>
    <col min="15363" max="15363" width="18.25" style="130" customWidth="1"/>
    <col min="15364" max="15613" width="9" style="130"/>
    <col min="15614" max="15614" width="32" style="130" customWidth="1"/>
    <col min="15615" max="15615" width="40.5" style="130" customWidth="1"/>
    <col min="15616" max="15617" width="9" style="130"/>
    <col min="15618" max="15618" width="41.75" style="130" customWidth="1"/>
    <col min="15619" max="15619" width="18.25" style="130" customWidth="1"/>
    <col min="15620" max="15869" width="9" style="130"/>
    <col min="15870" max="15870" width="32" style="130" customWidth="1"/>
    <col min="15871" max="15871" width="40.5" style="130" customWidth="1"/>
    <col min="15872" max="15873" width="9" style="130"/>
    <col min="15874" max="15874" width="41.75" style="130" customWidth="1"/>
    <col min="15875" max="15875" width="18.25" style="130" customWidth="1"/>
    <col min="15876" max="16125" width="9" style="130"/>
    <col min="16126" max="16126" width="32" style="130" customWidth="1"/>
    <col min="16127" max="16127" width="40.5" style="130" customWidth="1"/>
    <col min="16128" max="16129" width="9" style="130"/>
    <col min="16130" max="16130" width="41.75" style="130" customWidth="1"/>
    <col min="16131" max="16131" width="18.25" style="130" customWidth="1"/>
    <col min="16132" max="16384" width="9" style="130"/>
  </cols>
  <sheetData>
    <row r="1" ht="13.5" spans="1:4">
      <c r="A1" s="1" t="s">
        <v>10554</v>
      </c>
      <c r="B1" s="1"/>
      <c r="C1" s="1"/>
      <c r="D1" s="1"/>
    </row>
    <row r="2" spans="1:4">
      <c r="A2" s="139" t="s">
        <v>1</v>
      </c>
      <c r="B2" s="139" t="s">
        <v>42</v>
      </c>
      <c r="C2" s="1" t="s">
        <v>43</v>
      </c>
      <c r="D2" s="3" t="s">
        <v>10547</v>
      </c>
    </row>
    <row r="3" spans="1:4">
      <c r="A3" s="139">
        <v>1000</v>
      </c>
      <c r="B3" s="139" t="s">
        <v>10555</v>
      </c>
      <c r="C3" s="3"/>
      <c r="D3" s="3"/>
    </row>
    <row r="4" spans="1:4">
      <c r="A4" s="139">
        <v>1100</v>
      </c>
      <c r="B4" s="139" t="s">
        <v>10556</v>
      </c>
      <c r="C4" s="3"/>
      <c r="D4" s="3">
        <v>1000</v>
      </c>
    </row>
    <row r="5" spans="1:4">
      <c r="A5" s="139">
        <v>1110</v>
      </c>
      <c r="B5" s="139" t="s">
        <v>10557</v>
      </c>
      <c r="C5" s="3"/>
      <c r="D5" s="3">
        <v>1100</v>
      </c>
    </row>
    <row r="6" spans="1:4">
      <c r="A6" s="139">
        <v>1120</v>
      </c>
      <c r="B6" s="139" t="s">
        <v>10558</v>
      </c>
      <c r="C6" s="140"/>
      <c r="D6" s="3">
        <v>1100</v>
      </c>
    </row>
    <row r="7" spans="1:4">
      <c r="A7" s="139">
        <v>1121</v>
      </c>
      <c r="B7" s="139" t="s">
        <v>10559</v>
      </c>
      <c r="C7" s="3"/>
      <c r="D7" s="3">
        <v>1120</v>
      </c>
    </row>
    <row r="8" spans="1:4">
      <c r="A8" s="139">
        <v>1122</v>
      </c>
      <c r="B8" s="139" t="s">
        <v>10560</v>
      </c>
      <c r="C8" s="3"/>
      <c r="D8" s="3">
        <v>1120</v>
      </c>
    </row>
    <row r="9" spans="1:4">
      <c r="A9" s="139">
        <v>1123</v>
      </c>
      <c r="B9" s="139" t="s">
        <v>10561</v>
      </c>
      <c r="C9" s="3"/>
      <c r="D9" s="3">
        <v>1120</v>
      </c>
    </row>
    <row r="10" spans="1:4">
      <c r="A10" s="139">
        <v>1130</v>
      </c>
      <c r="B10" s="139" t="s">
        <v>10562</v>
      </c>
      <c r="C10" s="140"/>
      <c r="D10" s="3">
        <v>1100</v>
      </c>
    </row>
    <row r="11" spans="1:4">
      <c r="A11" s="139">
        <v>1140</v>
      </c>
      <c r="B11" s="139" t="s">
        <v>10563</v>
      </c>
      <c r="C11" s="140"/>
      <c r="D11" s="3">
        <v>1100</v>
      </c>
    </row>
    <row r="12" spans="1:4">
      <c r="A12" s="139">
        <v>1150</v>
      </c>
      <c r="B12" s="139" t="s">
        <v>10564</v>
      </c>
      <c r="C12" s="140"/>
      <c r="D12" s="3">
        <v>1100</v>
      </c>
    </row>
    <row r="13" spans="1:4">
      <c r="A13" s="139">
        <v>1151</v>
      </c>
      <c r="B13" s="139" t="s">
        <v>10565</v>
      </c>
      <c r="C13" s="140"/>
      <c r="D13" s="3">
        <v>1150</v>
      </c>
    </row>
    <row r="14" spans="1:4">
      <c r="A14" s="139">
        <v>1152</v>
      </c>
      <c r="B14" s="139" t="s">
        <v>10566</v>
      </c>
      <c r="C14" s="140"/>
      <c r="D14" s="3">
        <v>1150</v>
      </c>
    </row>
    <row r="15" spans="1:4">
      <c r="A15" s="139">
        <v>1153</v>
      </c>
      <c r="B15" s="139" t="s">
        <v>10567</v>
      </c>
      <c r="C15" s="140"/>
      <c r="D15" s="3"/>
    </row>
    <row r="16" spans="1:4">
      <c r="A16" s="139">
        <v>1190</v>
      </c>
      <c r="B16" s="139" t="s">
        <v>10568</v>
      </c>
      <c r="C16" s="140"/>
      <c r="D16" s="3">
        <v>1100</v>
      </c>
    </row>
    <row r="17" spans="1:4">
      <c r="A17" s="139">
        <v>1200</v>
      </c>
      <c r="B17" s="139" t="s">
        <v>10569</v>
      </c>
      <c r="C17" s="140"/>
      <c r="D17" s="3">
        <v>1000</v>
      </c>
    </row>
    <row r="18" spans="1:4">
      <c r="A18" s="139">
        <v>1210</v>
      </c>
      <c r="B18" s="139" t="s">
        <v>10570</v>
      </c>
      <c r="C18" s="140"/>
      <c r="D18" s="3">
        <v>1200</v>
      </c>
    </row>
    <row r="19" spans="1:4">
      <c r="A19" s="139">
        <v>1211</v>
      </c>
      <c r="B19" s="139" t="s">
        <v>10571</v>
      </c>
      <c r="C19" s="140"/>
      <c r="D19" s="3">
        <v>1210</v>
      </c>
    </row>
    <row r="20" spans="1:4">
      <c r="A20" s="139">
        <v>1212</v>
      </c>
      <c r="B20" s="139" t="s">
        <v>10572</v>
      </c>
      <c r="C20" s="140"/>
      <c r="D20" s="3">
        <v>1210</v>
      </c>
    </row>
    <row r="21" spans="1:4">
      <c r="A21" s="139">
        <v>1213</v>
      </c>
      <c r="B21" s="139" t="s">
        <v>10573</v>
      </c>
      <c r="C21" s="140"/>
      <c r="D21" s="3">
        <v>1210</v>
      </c>
    </row>
    <row r="22" spans="1:4">
      <c r="A22" s="139">
        <v>1219</v>
      </c>
      <c r="B22" s="139" t="s">
        <v>10574</v>
      </c>
      <c r="C22" s="140"/>
      <c r="D22" s="3">
        <v>1210</v>
      </c>
    </row>
    <row r="23" spans="1:4">
      <c r="A23" s="139">
        <v>1220</v>
      </c>
      <c r="B23" s="139" t="s">
        <v>10575</v>
      </c>
      <c r="C23" s="140"/>
      <c r="D23" s="3">
        <v>1200</v>
      </c>
    </row>
    <row r="24" spans="1:4">
      <c r="A24" s="139">
        <v>1221</v>
      </c>
      <c r="B24" s="139" t="s">
        <v>10576</v>
      </c>
      <c r="C24" s="140"/>
      <c r="D24" s="3">
        <v>1220</v>
      </c>
    </row>
    <row r="25" spans="1:4">
      <c r="A25" s="139">
        <v>1222</v>
      </c>
      <c r="B25" s="139" t="s">
        <v>10577</v>
      </c>
      <c r="C25" s="140"/>
      <c r="D25" s="3">
        <v>1220</v>
      </c>
    </row>
    <row r="26" spans="1:4">
      <c r="A26" s="139">
        <v>1223</v>
      </c>
      <c r="B26" s="139" t="s">
        <v>10578</v>
      </c>
      <c r="C26" s="140"/>
      <c r="D26" s="3">
        <v>1220</v>
      </c>
    </row>
    <row r="27" spans="1:4">
      <c r="A27" s="139">
        <v>1229</v>
      </c>
      <c r="B27" s="139" t="s">
        <v>10579</v>
      </c>
      <c r="C27" s="140"/>
      <c r="D27" s="3">
        <v>1220</v>
      </c>
    </row>
    <row r="28" spans="1:4">
      <c r="A28" s="139">
        <v>2000</v>
      </c>
      <c r="B28" s="139" t="s">
        <v>10580</v>
      </c>
      <c r="C28" s="140"/>
      <c r="D28" s="3"/>
    </row>
    <row r="29" spans="1:4">
      <c r="A29" s="139">
        <v>2100</v>
      </c>
      <c r="B29" s="139" t="s">
        <v>10581</v>
      </c>
      <c r="C29" s="140"/>
      <c r="D29" s="3">
        <v>2000</v>
      </c>
    </row>
    <row r="30" spans="1:4">
      <c r="A30" s="139">
        <v>2110</v>
      </c>
      <c r="B30" s="139" t="s">
        <v>10582</v>
      </c>
      <c r="C30" s="140"/>
      <c r="D30" s="3">
        <v>2100</v>
      </c>
    </row>
    <row r="31" spans="1:4">
      <c r="A31" s="139">
        <v>2120</v>
      </c>
      <c r="B31" s="139" t="s">
        <v>10583</v>
      </c>
      <c r="C31" s="140"/>
      <c r="D31" s="3">
        <v>2100</v>
      </c>
    </row>
    <row r="32" spans="1:4">
      <c r="A32" s="139">
        <v>2121</v>
      </c>
      <c r="B32" s="139" t="s">
        <v>10584</v>
      </c>
      <c r="C32" s="140"/>
      <c r="D32" s="3">
        <v>2120</v>
      </c>
    </row>
    <row r="33" spans="1:4">
      <c r="A33" s="139">
        <v>2122</v>
      </c>
      <c r="B33" s="139" t="s">
        <v>10585</v>
      </c>
      <c r="C33" s="140"/>
      <c r="D33" s="3">
        <v>2120</v>
      </c>
    </row>
    <row r="34" spans="1:4">
      <c r="A34" s="139">
        <v>2123</v>
      </c>
      <c r="B34" s="139" t="s">
        <v>10586</v>
      </c>
      <c r="C34" s="140"/>
      <c r="D34" s="3">
        <v>2120</v>
      </c>
    </row>
    <row r="35" spans="1:4">
      <c r="A35" s="139">
        <v>2130</v>
      </c>
      <c r="B35" s="139" t="s">
        <v>10587</v>
      </c>
      <c r="C35" s="140"/>
      <c r="D35" s="3">
        <v>2100</v>
      </c>
    </row>
    <row r="36" spans="1:4">
      <c r="A36" s="139">
        <v>2140</v>
      </c>
      <c r="B36" s="139" t="s">
        <v>10588</v>
      </c>
      <c r="C36" s="140"/>
      <c r="D36" s="3">
        <v>2100</v>
      </c>
    </row>
    <row r="37" spans="1:4">
      <c r="A37" s="139">
        <v>2150</v>
      </c>
      <c r="B37" s="139" t="s">
        <v>10589</v>
      </c>
      <c r="C37" s="140"/>
      <c r="D37" s="3">
        <v>2100</v>
      </c>
    </row>
    <row r="38" spans="1:4">
      <c r="A38" s="139">
        <v>2151</v>
      </c>
      <c r="B38" s="139" t="s">
        <v>10590</v>
      </c>
      <c r="C38" s="140"/>
      <c r="D38" s="3">
        <v>2150</v>
      </c>
    </row>
    <row r="39" spans="1:4">
      <c r="A39" s="139">
        <v>2152</v>
      </c>
      <c r="B39" s="139" t="s">
        <v>10591</v>
      </c>
      <c r="C39" s="140"/>
      <c r="D39" s="3">
        <v>2150</v>
      </c>
    </row>
    <row r="40" spans="1:4">
      <c r="A40" s="139">
        <v>2153</v>
      </c>
      <c r="B40" s="139" t="s">
        <v>10592</v>
      </c>
      <c r="C40" s="140"/>
      <c r="D40" s="3"/>
    </row>
    <row r="41" spans="1:4">
      <c r="A41" s="139">
        <v>2190</v>
      </c>
      <c r="B41" s="139" t="s">
        <v>10593</v>
      </c>
      <c r="C41" s="140"/>
      <c r="D41" s="3">
        <v>2100</v>
      </c>
    </row>
    <row r="42" spans="1:4">
      <c r="A42" s="139">
        <v>2200</v>
      </c>
      <c r="B42" s="139" t="s">
        <v>10594</v>
      </c>
      <c r="C42" s="140"/>
      <c r="D42" s="3">
        <v>2000</v>
      </c>
    </row>
    <row r="43" spans="1:4">
      <c r="A43" s="139">
        <v>2210</v>
      </c>
      <c r="B43" s="139" t="s">
        <v>10595</v>
      </c>
      <c r="C43" s="140"/>
      <c r="D43" s="3">
        <v>2200</v>
      </c>
    </row>
    <row r="44" spans="1:4">
      <c r="A44" s="139">
        <v>2211</v>
      </c>
      <c r="B44" s="139" t="s">
        <v>10596</v>
      </c>
      <c r="C44" s="140"/>
      <c r="D44" s="3">
        <v>2210</v>
      </c>
    </row>
    <row r="45" spans="1:4">
      <c r="A45" s="139">
        <v>2212</v>
      </c>
      <c r="B45" s="139" t="s">
        <v>10597</v>
      </c>
      <c r="C45" s="140"/>
      <c r="D45" s="3">
        <v>2210</v>
      </c>
    </row>
    <row r="46" spans="1:4">
      <c r="A46" s="139">
        <v>2213</v>
      </c>
      <c r="B46" s="139" t="s">
        <v>10598</v>
      </c>
      <c r="C46" s="140"/>
      <c r="D46" s="3">
        <v>2210</v>
      </c>
    </row>
    <row r="47" spans="1:4">
      <c r="A47" s="139">
        <v>2219</v>
      </c>
      <c r="B47" s="139" t="s">
        <v>10599</v>
      </c>
      <c r="C47" s="140"/>
      <c r="D47" s="3">
        <v>2210</v>
      </c>
    </row>
    <row r="48" spans="1:4">
      <c r="A48" s="139">
        <v>2220</v>
      </c>
      <c r="B48" s="139" t="s">
        <v>10600</v>
      </c>
      <c r="C48" s="140"/>
      <c r="D48" s="3">
        <v>2200</v>
      </c>
    </row>
    <row r="49" spans="1:4">
      <c r="A49" s="139">
        <v>2221</v>
      </c>
      <c r="B49" s="139" t="s">
        <v>10601</v>
      </c>
      <c r="C49" s="140"/>
      <c r="D49" s="3">
        <v>2220</v>
      </c>
    </row>
    <row r="50" spans="1:4">
      <c r="A50" s="139">
        <v>2222</v>
      </c>
      <c r="B50" s="139" t="s">
        <v>10602</v>
      </c>
      <c r="C50" s="140"/>
      <c r="D50" s="3">
        <v>2220</v>
      </c>
    </row>
    <row r="51" spans="1:4">
      <c r="A51" s="139">
        <v>2223</v>
      </c>
      <c r="B51" s="139" t="s">
        <v>10603</v>
      </c>
      <c r="C51" s="140"/>
      <c r="D51" s="3">
        <v>2220</v>
      </c>
    </row>
    <row r="52" spans="1:4">
      <c r="A52" s="139">
        <v>2229</v>
      </c>
      <c r="B52" s="139" t="s">
        <v>10604</v>
      </c>
      <c r="C52" s="140"/>
      <c r="D52" s="3">
        <v>2220</v>
      </c>
    </row>
    <row r="53" spans="1:4">
      <c r="A53" s="139">
        <v>3000</v>
      </c>
      <c r="B53" s="139" t="s">
        <v>10605</v>
      </c>
      <c r="C53" s="140"/>
      <c r="D53" s="3"/>
    </row>
    <row r="54" spans="1:4">
      <c r="A54" s="139">
        <v>3100</v>
      </c>
      <c r="B54" s="139" t="s">
        <v>10606</v>
      </c>
      <c r="C54" s="140"/>
      <c r="D54" s="3">
        <v>3000</v>
      </c>
    </row>
    <row r="55" spans="1:4">
      <c r="A55" s="139">
        <v>3200</v>
      </c>
      <c r="B55" s="139" t="s">
        <v>10607</v>
      </c>
      <c r="C55" s="140"/>
      <c r="D55" s="3">
        <v>3000</v>
      </c>
    </row>
    <row r="56" spans="1:4">
      <c r="A56" s="139">
        <v>3300</v>
      </c>
      <c r="B56" s="139" t="s">
        <v>10608</v>
      </c>
      <c r="C56" s="140"/>
      <c r="D56" s="3">
        <v>3000</v>
      </c>
    </row>
    <row r="57" spans="1:4">
      <c r="A57" s="139">
        <v>3400</v>
      </c>
      <c r="B57" s="139" t="s">
        <v>10609</v>
      </c>
      <c r="C57" s="140"/>
      <c r="D57" s="3">
        <v>3000</v>
      </c>
    </row>
    <row r="58" spans="1:4">
      <c r="A58" s="139">
        <v>3500</v>
      </c>
      <c r="B58" s="139" t="s">
        <v>10610</v>
      </c>
      <c r="C58" s="140"/>
      <c r="D58" s="3">
        <v>3000</v>
      </c>
    </row>
    <row r="59" spans="1:4">
      <c r="A59" s="139">
        <v>4000</v>
      </c>
      <c r="B59" s="139" t="s">
        <v>10611</v>
      </c>
      <c r="C59" s="140"/>
      <c r="D59" s="3"/>
    </row>
    <row r="60" spans="1:4">
      <c r="A60" s="139">
        <v>4100</v>
      </c>
      <c r="B60" s="139" t="s">
        <v>10612</v>
      </c>
      <c r="C60" s="140"/>
      <c r="D60" s="3">
        <v>4000</v>
      </c>
    </row>
    <row r="61" spans="1:4">
      <c r="A61" s="139">
        <v>4110</v>
      </c>
      <c r="B61" s="139" t="s">
        <v>10613</v>
      </c>
      <c r="C61" s="140"/>
      <c r="D61" s="3">
        <v>4100</v>
      </c>
    </row>
    <row r="62" spans="1:4">
      <c r="A62" s="139">
        <v>4120</v>
      </c>
      <c r="B62" s="139" t="s">
        <v>10614</v>
      </c>
      <c r="C62" s="140"/>
      <c r="D62" s="3">
        <v>4100</v>
      </c>
    </row>
    <row r="63" spans="1:4">
      <c r="A63" s="139">
        <v>4200</v>
      </c>
      <c r="B63" s="139" t="s">
        <v>10615</v>
      </c>
      <c r="C63" s="140"/>
      <c r="D63" s="3">
        <v>4000</v>
      </c>
    </row>
    <row r="64" spans="1:4">
      <c r="A64" s="139">
        <v>4210</v>
      </c>
      <c r="B64" s="139" t="s">
        <v>10616</v>
      </c>
      <c r="C64" s="140"/>
      <c r="D64" s="3">
        <v>4200</v>
      </c>
    </row>
    <row r="65" spans="1:4">
      <c r="A65" s="139">
        <v>4220</v>
      </c>
      <c r="B65" s="139" t="s">
        <v>10617</v>
      </c>
      <c r="C65" s="140"/>
      <c r="D65" s="3">
        <v>4200</v>
      </c>
    </row>
    <row r="66" spans="1:4">
      <c r="A66" s="139">
        <v>4300</v>
      </c>
      <c r="B66" s="139" t="s">
        <v>10618</v>
      </c>
      <c r="C66" s="140"/>
      <c r="D66" s="3">
        <v>4000</v>
      </c>
    </row>
    <row r="67" spans="1:4">
      <c r="A67" s="139">
        <v>4310</v>
      </c>
      <c r="B67" s="139" t="s">
        <v>10619</v>
      </c>
      <c r="C67" s="140"/>
      <c r="D67" s="3">
        <v>4300</v>
      </c>
    </row>
    <row r="68" spans="1:4">
      <c r="A68" s="139">
        <v>4320</v>
      </c>
      <c r="B68" s="139" t="s">
        <v>10620</v>
      </c>
      <c r="C68" s="140"/>
      <c r="D68" s="3">
        <v>4300</v>
      </c>
    </row>
    <row r="69" spans="1:4">
      <c r="A69" s="139">
        <v>4330</v>
      </c>
      <c r="B69" s="139" t="s">
        <v>10621</v>
      </c>
      <c r="C69" s="140"/>
      <c r="D69" s="3">
        <v>4300</v>
      </c>
    </row>
    <row r="70" spans="1:4">
      <c r="A70" s="139">
        <v>4340</v>
      </c>
      <c r="B70" s="139" t="s">
        <v>10622</v>
      </c>
      <c r="C70" s="140"/>
      <c r="D70" s="3">
        <v>4300</v>
      </c>
    </row>
    <row r="71" spans="1:4">
      <c r="A71" s="139">
        <v>4400</v>
      </c>
      <c r="B71" s="139" t="s">
        <v>10623</v>
      </c>
      <c r="C71" s="140"/>
      <c r="D71" s="3">
        <v>4000</v>
      </c>
    </row>
    <row r="72" spans="1:4">
      <c r="A72" s="139">
        <v>4410</v>
      </c>
      <c r="B72" s="139" t="s">
        <v>10624</v>
      </c>
      <c r="C72" s="140"/>
      <c r="D72" s="3">
        <v>4400</v>
      </c>
    </row>
    <row r="73" spans="1:4">
      <c r="A73" s="139">
        <v>4420</v>
      </c>
      <c r="B73" s="139" t="s">
        <v>10625</v>
      </c>
      <c r="C73" s="140"/>
      <c r="D73" s="3">
        <v>4400</v>
      </c>
    </row>
    <row r="74" spans="1:4">
      <c r="A74" s="139">
        <v>4500</v>
      </c>
      <c r="B74" s="139" t="s">
        <v>10626</v>
      </c>
      <c r="C74" s="140"/>
      <c r="D74" s="3">
        <v>4000</v>
      </c>
    </row>
    <row r="75" spans="1:4">
      <c r="A75" s="139">
        <v>4530</v>
      </c>
      <c r="B75" s="139" t="s">
        <v>10627</v>
      </c>
      <c r="C75" s="140"/>
      <c r="D75" s="3">
        <v>4500</v>
      </c>
    </row>
    <row r="76" spans="1:4">
      <c r="A76" s="139">
        <v>4531</v>
      </c>
      <c r="B76" s="139" t="s">
        <v>10628</v>
      </c>
      <c r="C76" s="140"/>
      <c r="D76" s="3">
        <v>4530</v>
      </c>
    </row>
    <row r="77" spans="1:4">
      <c r="A77" s="139">
        <v>4532</v>
      </c>
      <c r="B77" s="139" t="s">
        <v>10629</v>
      </c>
      <c r="C77" s="140"/>
      <c r="D77" s="3">
        <v>4530</v>
      </c>
    </row>
    <row r="78" spans="1:4">
      <c r="A78" s="139">
        <v>4533</v>
      </c>
      <c r="B78" s="139" t="s">
        <v>10630</v>
      </c>
      <c r="C78" s="140"/>
      <c r="D78" s="3">
        <v>4530</v>
      </c>
    </row>
    <row r="79" spans="1:4">
      <c r="A79" s="139">
        <v>4540</v>
      </c>
      <c r="B79" s="139" t="s">
        <v>10631</v>
      </c>
      <c r="C79" s="140"/>
      <c r="D79" s="3">
        <v>4500</v>
      </c>
    </row>
    <row r="80" spans="1:4">
      <c r="A80" s="139">
        <v>4550</v>
      </c>
      <c r="B80" s="139" t="s">
        <v>10632</v>
      </c>
      <c r="C80" s="140"/>
      <c r="D80" s="3">
        <v>4500</v>
      </c>
    </row>
    <row r="81" spans="1:4">
      <c r="A81" s="139">
        <v>4551</v>
      </c>
      <c r="B81" s="139" t="s">
        <v>10633</v>
      </c>
      <c r="C81" s="140"/>
      <c r="D81" s="3">
        <v>4550</v>
      </c>
    </row>
    <row r="82" spans="1:4">
      <c r="A82" s="139">
        <v>4552</v>
      </c>
      <c r="B82" s="139" t="s">
        <v>10634</v>
      </c>
      <c r="C82" s="140"/>
      <c r="D82" s="3">
        <v>4550</v>
      </c>
    </row>
    <row r="83" spans="1:4">
      <c r="A83" s="139">
        <v>4553</v>
      </c>
      <c r="B83" s="139" t="s">
        <v>10635</v>
      </c>
      <c r="C83" s="140"/>
      <c r="D83" s="3">
        <v>4550</v>
      </c>
    </row>
    <row r="84" spans="1:4">
      <c r="A84" s="139">
        <v>4560</v>
      </c>
      <c r="B84" s="139" t="s">
        <v>10636</v>
      </c>
      <c r="C84" s="140"/>
      <c r="D84" s="3">
        <v>4500</v>
      </c>
    </row>
    <row r="85" spans="1:4">
      <c r="A85" s="139">
        <v>4600</v>
      </c>
      <c r="B85" s="139" t="s">
        <v>10610</v>
      </c>
      <c r="C85" s="140"/>
      <c r="D85" s="3">
        <v>4000</v>
      </c>
    </row>
    <row r="86" spans="1:4">
      <c r="A86" s="139">
        <v>4700</v>
      </c>
      <c r="B86" s="139" t="s">
        <v>10637</v>
      </c>
      <c r="C86" s="140"/>
      <c r="D86" s="3">
        <v>4000</v>
      </c>
    </row>
    <row r="87" spans="1:4">
      <c r="A87" s="139">
        <v>5000</v>
      </c>
      <c r="B87" s="139" t="s">
        <v>10551</v>
      </c>
      <c r="C87" s="140"/>
      <c r="D87" s="3"/>
    </row>
    <row r="88" spans="1:4">
      <c r="A88" s="139">
        <v>5100</v>
      </c>
      <c r="B88" s="139" t="s">
        <v>10556</v>
      </c>
      <c r="C88" s="140"/>
      <c r="D88" s="3">
        <v>5000</v>
      </c>
    </row>
    <row r="89" spans="1:4">
      <c r="A89" s="139">
        <v>5110</v>
      </c>
      <c r="B89" s="139" t="s">
        <v>10638</v>
      </c>
      <c r="C89" s="140"/>
      <c r="D89" s="3">
        <v>5100</v>
      </c>
    </row>
    <row r="90" spans="1:4">
      <c r="A90" s="139">
        <v>5120</v>
      </c>
      <c r="B90" s="139" t="s">
        <v>10639</v>
      </c>
      <c r="C90" s="140"/>
      <c r="D90" s="3">
        <v>5100</v>
      </c>
    </row>
    <row r="91" spans="1:4">
      <c r="A91" s="139">
        <v>5130</v>
      </c>
      <c r="B91" s="139" t="s">
        <v>10640</v>
      </c>
      <c r="C91" s="140"/>
      <c r="D91" s="3">
        <v>5100</v>
      </c>
    </row>
    <row r="92" spans="1:4">
      <c r="A92" s="139">
        <v>5140</v>
      </c>
      <c r="B92" s="139" t="s">
        <v>10641</v>
      </c>
      <c r="C92" s="140"/>
      <c r="D92" s="3">
        <v>5100</v>
      </c>
    </row>
    <row r="93" spans="1:4">
      <c r="A93" s="139">
        <v>5150</v>
      </c>
      <c r="B93" s="139" t="s">
        <v>10642</v>
      </c>
      <c r="C93" s="140"/>
      <c r="D93" s="3">
        <v>5100</v>
      </c>
    </row>
    <row r="94" spans="1:4">
      <c r="A94" s="139">
        <v>5160</v>
      </c>
      <c r="B94" s="139" t="s">
        <v>10643</v>
      </c>
      <c r="C94" s="140"/>
      <c r="D94" s="3">
        <v>5100</v>
      </c>
    </row>
    <row r="95" spans="1:4">
      <c r="A95" s="139">
        <v>5190</v>
      </c>
      <c r="B95" s="139" t="s">
        <v>10552</v>
      </c>
      <c r="C95" s="140"/>
      <c r="D95" s="3">
        <v>5100</v>
      </c>
    </row>
    <row r="96" spans="1:4">
      <c r="A96" s="139">
        <v>5200</v>
      </c>
      <c r="B96" s="139" t="s">
        <v>10569</v>
      </c>
      <c r="C96" s="140"/>
      <c r="D96" s="3">
        <v>5000</v>
      </c>
    </row>
    <row r="97" spans="1:4">
      <c r="A97" s="139">
        <v>5210</v>
      </c>
      <c r="B97" s="139" t="s">
        <v>10644</v>
      </c>
      <c r="C97" s="140"/>
      <c r="D97" s="3">
        <v>5200</v>
      </c>
    </row>
    <row r="98" spans="1:4">
      <c r="A98" s="139">
        <v>5220</v>
      </c>
      <c r="B98" s="139" t="s">
        <v>10645</v>
      </c>
      <c r="C98" s="140"/>
      <c r="D98" s="3">
        <v>5200</v>
      </c>
    </row>
    <row r="99" spans="1:4">
      <c r="A99" s="139">
        <v>5230</v>
      </c>
      <c r="B99" s="139" t="s">
        <v>10646</v>
      </c>
      <c r="C99" s="140"/>
      <c r="D99" s="3">
        <v>5200</v>
      </c>
    </row>
    <row r="100" spans="1:4">
      <c r="A100" s="139">
        <v>5240</v>
      </c>
      <c r="B100" s="139" t="s">
        <v>10647</v>
      </c>
      <c r="C100" s="140"/>
      <c r="D100" s="3">
        <v>5200</v>
      </c>
    </row>
    <row r="101" spans="1:4">
      <c r="A101" s="139">
        <v>5290</v>
      </c>
      <c r="B101" s="139" t="s">
        <v>10552</v>
      </c>
      <c r="C101" s="140"/>
      <c r="D101" s="3">
        <v>5200</v>
      </c>
    </row>
    <row r="102" spans="1:4">
      <c r="A102" s="139">
        <v>5300</v>
      </c>
      <c r="B102" s="139" t="s">
        <v>10648</v>
      </c>
      <c r="C102" s="140"/>
      <c r="D102" s="3">
        <v>5000</v>
      </c>
    </row>
    <row r="103" spans="1:4">
      <c r="A103" s="139">
        <v>5310</v>
      </c>
      <c r="B103" s="139" t="s">
        <v>10649</v>
      </c>
      <c r="C103" s="140"/>
      <c r="D103" s="3">
        <v>5300</v>
      </c>
    </row>
    <row r="104" spans="1:4">
      <c r="A104" s="139">
        <v>5320</v>
      </c>
      <c r="B104" s="139" t="s">
        <v>10650</v>
      </c>
      <c r="C104" s="140"/>
      <c r="D104" s="3">
        <v>5300</v>
      </c>
    </row>
    <row r="105" spans="1:4">
      <c r="A105" s="139">
        <v>5390</v>
      </c>
      <c r="B105" s="139" t="s">
        <v>10552</v>
      </c>
      <c r="C105" s="140"/>
      <c r="D105" s="3">
        <v>5300</v>
      </c>
    </row>
    <row r="106" spans="1:4">
      <c r="A106" s="139">
        <v>5400</v>
      </c>
      <c r="B106" s="139" t="s">
        <v>10651</v>
      </c>
      <c r="C106" s="140"/>
      <c r="D106" s="3"/>
    </row>
    <row r="107" spans="1:4">
      <c r="A107" s="139">
        <v>5410</v>
      </c>
      <c r="B107" s="139" t="s">
        <v>10628</v>
      </c>
      <c r="C107" s="140"/>
      <c r="D107" s="3"/>
    </row>
    <row r="108" spans="1:4">
      <c r="A108" s="139">
        <v>5420</v>
      </c>
      <c r="B108" s="139" t="s">
        <v>10629</v>
      </c>
      <c r="C108" s="140"/>
      <c r="D108" s="3"/>
    </row>
    <row r="109" spans="1:4">
      <c r="A109" s="139">
        <v>5430</v>
      </c>
      <c r="B109" s="139" t="s">
        <v>10630</v>
      </c>
      <c r="C109" s="140"/>
      <c r="D109" s="3"/>
    </row>
    <row r="110" spans="1:4">
      <c r="A110" s="139">
        <v>5490</v>
      </c>
      <c r="B110" s="139" t="s">
        <v>10552</v>
      </c>
      <c r="C110" s="140"/>
      <c r="D110" s="3"/>
    </row>
    <row r="111" spans="1:4">
      <c r="A111" s="139">
        <v>5800</v>
      </c>
      <c r="B111" s="139" t="s">
        <v>10652</v>
      </c>
      <c r="C111" s="140"/>
      <c r="D111" s="3">
        <v>5000</v>
      </c>
    </row>
    <row r="112" spans="1:4">
      <c r="A112" s="139">
        <v>5810</v>
      </c>
      <c r="B112" s="139" t="s">
        <v>10653</v>
      </c>
      <c r="C112" s="140"/>
      <c r="D112" s="3">
        <v>5800</v>
      </c>
    </row>
    <row r="113" spans="1:4">
      <c r="A113" s="139">
        <v>5820</v>
      </c>
      <c r="B113" s="139" t="s">
        <v>10654</v>
      </c>
      <c r="C113" s="140"/>
      <c r="D113" s="3">
        <v>5800</v>
      </c>
    </row>
    <row r="114" spans="1:4">
      <c r="A114" s="139">
        <v>5830</v>
      </c>
      <c r="B114" s="139" t="s">
        <v>10655</v>
      </c>
      <c r="C114" s="140"/>
      <c r="D114" s="3">
        <v>5800</v>
      </c>
    </row>
    <row r="115" spans="1:4">
      <c r="A115" s="139">
        <v>5840</v>
      </c>
      <c r="B115" s="139" t="s">
        <v>10656</v>
      </c>
      <c r="C115" s="140"/>
      <c r="D115" s="3"/>
    </row>
    <row r="116" spans="1:4">
      <c r="A116" s="139">
        <v>5890</v>
      </c>
      <c r="B116" s="139" t="s">
        <v>10552</v>
      </c>
      <c r="C116" s="140"/>
      <c r="D116" s="3">
        <v>5800</v>
      </c>
    </row>
    <row r="117" spans="1:4">
      <c r="A117" s="139">
        <v>6000</v>
      </c>
      <c r="B117" s="139" t="s">
        <v>10657</v>
      </c>
      <c r="C117" s="140"/>
      <c r="D117" s="3"/>
    </row>
    <row r="118" spans="1:4">
      <c r="A118" s="139">
        <v>6100</v>
      </c>
      <c r="B118" s="139" t="s">
        <v>10556</v>
      </c>
      <c r="C118" s="140"/>
      <c r="D118" s="3">
        <v>6000</v>
      </c>
    </row>
    <row r="119" spans="1:4">
      <c r="A119" s="139">
        <v>6110</v>
      </c>
      <c r="B119" s="139" t="s">
        <v>10658</v>
      </c>
      <c r="C119" s="140"/>
      <c r="D119" s="3">
        <v>6100</v>
      </c>
    </row>
    <row r="120" spans="1:4">
      <c r="A120" s="139">
        <v>6120</v>
      </c>
      <c r="B120" s="139" t="s">
        <v>10659</v>
      </c>
      <c r="C120" s="140"/>
      <c r="D120" s="3">
        <v>6100</v>
      </c>
    </row>
    <row r="121" spans="1:4">
      <c r="A121" s="139">
        <v>6130</v>
      </c>
      <c r="B121" s="139" t="s">
        <v>10660</v>
      </c>
      <c r="C121" s="140"/>
      <c r="D121" s="3">
        <v>6100</v>
      </c>
    </row>
    <row r="122" spans="1:4">
      <c r="A122" s="139">
        <v>6140</v>
      </c>
      <c r="B122" s="139" t="s">
        <v>10661</v>
      </c>
      <c r="C122" s="140"/>
      <c r="D122" s="3">
        <v>6100</v>
      </c>
    </row>
    <row r="123" spans="1:4">
      <c r="A123" s="139">
        <v>6150</v>
      </c>
      <c r="B123" s="139" t="s">
        <v>10662</v>
      </c>
      <c r="C123" s="140"/>
      <c r="D123" s="3">
        <v>6100</v>
      </c>
    </row>
    <row r="124" spans="1:4">
      <c r="A124" s="139">
        <v>6160</v>
      </c>
      <c r="B124" s="139" t="s">
        <v>10663</v>
      </c>
      <c r="C124" s="140"/>
      <c r="D124" s="3">
        <v>6100</v>
      </c>
    </row>
    <row r="125" spans="1:4">
      <c r="A125" s="139">
        <v>6170</v>
      </c>
      <c r="B125" s="139" t="s">
        <v>10664</v>
      </c>
      <c r="C125" s="140"/>
      <c r="D125" s="3">
        <v>6100</v>
      </c>
    </row>
    <row r="126" spans="1:4">
      <c r="A126" s="139">
        <v>6190</v>
      </c>
      <c r="B126" s="139" t="s">
        <v>10552</v>
      </c>
      <c r="C126" s="140"/>
      <c r="D126" s="3">
        <v>6100</v>
      </c>
    </row>
    <row r="127" spans="1:4">
      <c r="A127" s="139">
        <v>6200</v>
      </c>
      <c r="B127" s="139" t="s">
        <v>10569</v>
      </c>
      <c r="C127" s="140"/>
      <c r="D127" s="3">
        <v>6000</v>
      </c>
    </row>
    <row r="128" spans="1:4">
      <c r="A128" s="139">
        <v>6210</v>
      </c>
      <c r="B128" s="139" t="s">
        <v>10665</v>
      </c>
      <c r="C128" s="140"/>
      <c r="D128" s="3">
        <v>6200</v>
      </c>
    </row>
    <row r="129" spans="1:4">
      <c r="A129" s="139">
        <v>6220</v>
      </c>
      <c r="B129" s="139" t="s">
        <v>10666</v>
      </c>
      <c r="C129" s="140"/>
      <c r="D129" s="3">
        <v>6200</v>
      </c>
    </row>
    <row r="130" spans="1:4">
      <c r="A130" s="139">
        <v>6230</v>
      </c>
      <c r="B130" s="139" t="s">
        <v>10667</v>
      </c>
      <c r="C130" s="140"/>
      <c r="D130" s="3">
        <v>6200</v>
      </c>
    </row>
    <row r="131" spans="1:4">
      <c r="A131" s="139">
        <v>6240</v>
      </c>
      <c r="B131" s="139" t="s">
        <v>10668</v>
      </c>
      <c r="C131" s="140"/>
      <c r="D131" s="3">
        <v>6200</v>
      </c>
    </row>
    <row r="132" spans="1:4">
      <c r="A132" s="139">
        <v>6250</v>
      </c>
      <c r="B132" s="139" t="s">
        <v>10669</v>
      </c>
      <c r="C132" s="140"/>
      <c r="D132" s="3">
        <v>6200</v>
      </c>
    </row>
    <row r="133" spans="1:4">
      <c r="A133" s="139">
        <v>6260</v>
      </c>
      <c r="B133" s="139" t="s">
        <v>10670</v>
      </c>
      <c r="C133" s="140"/>
      <c r="D133" s="3">
        <v>6200</v>
      </c>
    </row>
    <row r="134" spans="1:4">
      <c r="A134" s="139">
        <v>6290</v>
      </c>
      <c r="B134" s="139" t="s">
        <v>10552</v>
      </c>
      <c r="C134" s="140"/>
      <c r="D134" s="3">
        <v>6200</v>
      </c>
    </row>
    <row r="135" spans="1:4">
      <c r="A135" s="139">
        <v>6300</v>
      </c>
      <c r="B135" s="139" t="s">
        <v>10648</v>
      </c>
      <c r="C135" s="140"/>
      <c r="D135" s="3">
        <v>6000</v>
      </c>
    </row>
    <row r="136" spans="1:4">
      <c r="A136" s="139">
        <v>6310</v>
      </c>
      <c r="B136" s="139" t="s">
        <v>10671</v>
      </c>
      <c r="C136" s="140"/>
      <c r="D136" s="3">
        <v>6300</v>
      </c>
    </row>
    <row r="137" spans="1:4">
      <c r="A137" s="139">
        <v>6320</v>
      </c>
      <c r="B137" s="139" t="s">
        <v>10672</v>
      </c>
      <c r="C137" s="140"/>
      <c r="D137" s="3">
        <v>6300</v>
      </c>
    </row>
    <row r="138" spans="1:4">
      <c r="A138" s="139">
        <v>6390</v>
      </c>
      <c r="B138" s="139" t="s">
        <v>10552</v>
      </c>
      <c r="C138" s="140"/>
      <c r="D138" s="3">
        <v>6300</v>
      </c>
    </row>
    <row r="139" spans="1:4">
      <c r="A139" s="139">
        <v>6400</v>
      </c>
      <c r="B139" s="139" t="s">
        <v>10673</v>
      </c>
      <c r="C139" s="140"/>
      <c r="D139" s="3"/>
    </row>
    <row r="140" spans="1:4">
      <c r="A140" s="139">
        <v>6410</v>
      </c>
      <c r="B140" s="139" t="s">
        <v>10628</v>
      </c>
      <c r="C140" s="140"/>
      <c r="D140" s="3"/>
    </row>
    <row r="141" spans="1:4">
      <c r="A141" s="139">
        <v>6420</v>
      </c>
      <c r="B141" s="139" t="s">
        <v>10629</v>
      </c>
      <c r="C141" s="140"/>
      <c r="D141" s="3"/>
    </row>
    <row r="142" spans="1:4">
      <c r="A142" s="139">
        <v>6430</v>
      </c>
      <c r="B142" s="139" t="s">
        <v>10630</v>
      </c>
      <c r="C142" s="140"/>
      <c r="D142" s="3"/>
    </row>
    <row r="143" spans="1:4">
      <c r="A143" s="139">
        <v>6490</v>
      </c>
      <c r="B143" s="139" t="s">
        <v>10552</v>
      </c>
      <c r="C143" s="140"/>
      <c r="D143" s="3"/>
    </row>
    <row r="144" spans="1:4">
      <c r="A144" s="139">
        <v>6800</v>
      </c>
      <c r="B144" s="139" t="s">
        <v>10674</v>
      </c>
      <c r="C144" s="140"/>
      <c r="D144" s="3">
        <v>6000</v>
      </c>
    </row>
    <row r="145" spans="1:4">
      <c r="A145" s="139">
        <v>6810</v>
      </c>
      <c r="B145" s="139" t="s">
        <v>10653</v>
      </c>
      <c r="C145" s="140"/>
      <c r="D145" s="3">
        <v>6800</v>
      </c>
    </row>
    <row r="146" spans="1:4">
      <c r="A146" s="139">
        <v>6820</v>
      </c>
      <c r="B146" s="139" t="s">
        <v>10675</v>
      </c>
      <c r="C146" s="140"/>
      <c r="D146" s="3">
        <v>6800</v>
      </c>
    </row>
    <row r="147" spans="1:4">
      <c r="A147" s="139">
        <v>6830</v>
      </c>
      <c r="B147" s="139" t="s">
        <v>10655</v>
      </c>
      <c r="C147" s="140"/>
      <c r="D147" s="3">
        <v>6800</v>
      </c>
    </row>
    <row r="148" spans="1:4">
      <c r="A148" s="139">
        <v>6840</v>
      </c>
      <c r="B148" s="139" t="s">
        <v>10676</v>
      </c>
      <c r="C148" s="140"/>
      <c r="D148" s="3"/>
    </row>
    <row r="149" spans="1:4">
      <c r="A149" s="139">
        <v>6890</v>
      </c>
      <c r="B149" s="139" t="s">
        <v>10552</v>
      </c>
      <c r="C149" s="140"/>
      <c r="D149" s="3">
        <v>6800</v>
      </c>
    </row>
    <row r="150" spans="1:4">
      <c r="A150" s="139">
        <v>7000</v>
      </c>
      <c r="B150" s="139" t="s">
        <v>10677</v>
      </c>
      <c r="C150" s="140"/>
      <c r="D150" s="3"/>
    </row>
    <row r="151" spans="1:4">
      <c r="A151" s="139">
        <v>7100</v>
      </c>
      <c r="B151" s="139" t="s">
        <v>10678</v>
      </c>
      <c r="C151" s="140"/>
      <c r="D151" s="3">
        <v>7000</v>
      </c>
    </row>
    <row r="152" spans="1:4">
      <c r="A152" s="139">
        <v>7110</v>
      </c>
      <c r="B152" s="139" t="s">
        <v>10679</v>
      </c>
      <c r="C152" s="140"/>
      <c r="D152" s="3">
        <v>7100</v>
      </c>
    </row>
    <row r="153" spans="1:4">
      <c r="A153" s="139">
        <v>7120</v>
      </c>
      <c r="B153" s="139" t="s">
        <v>10680</v>
      </c>
      <c r="C153" s="140"/>
      <c r="D153" s="3">
        <v>7100</v>
      </c>
    </row>
    <row r="154" spans="1:4">
      <c r="A154" s="139">
        <v>7130</v>
      </c>
      <c r="B154" s="139" t="s">
        <v>10681</v>
      </c>
      <c r="C154" s="140"/>
      <c r="D154" s="3">
        <v>7100</v>
      </c>
    </row>
    <row r="155" spans="1:4">
      <c r="A155" s="139">
        <v>7190</v>
      </c>
      <c r="B155" s="139" t="s">
        <v>10682</v>
      </c>
      <c r="C155" s="140"/>
      <c r="D155" s="3">
        <v>7100</v>
      </c>
    </row>
    <row r="156" spans="1:4">
      <c r="A156" s="139">
        <v>7200</v>
      </c>
      <c r="B156" s="139" t="s">
        <v>10683</v>
      </c>
      <c r="C156" s="140"/>
      <c r="D156" s="3">
        <v>7000</v>
      </c>
    </row>
    <row r="157" spans="1:4">
      <c r="A157" s="139">
        <v>7300</v>
      </c>
      <c r="B157" s="139" t="s">
        <v>10684</v>
      </c>
      <c r="C157" s="140"/>
      <c r="D157" s="3">
        <v>7000</v>
      </c>
    </row>
    <row r="158" spans="1:4">
      <c r="A158" s="139">
        <v>7310</v>
      </c>
      <c r="B158" s="139" t="s">
        <v>10653</v>
      </c>
      <c r="C158" s="140"/>
      <c r="D158" s="3">
        <v>7300</v>
      </c>
    </row>
    <row r="159" spans="1:4">
      <c r="A159" s="139">
        <v>7390</v>
      </c>
      <c r="B159" s="139" t="s">
        <v>10552</v>
      </c>
      <c r="C159" s="140"/>
      <c r="D159" s="3">
        <v>7300</v>
      </c>
    </row>
    <row r="160" spans="1:4">
      <c r="A160" s="139">
        <v>8000</v>
      </c>
      <c r="B160" s="139" t="s">
        <v>10685</v>
      </c>
      <c r="C160" s="140"/>
      <c r="D160" s="3"/>
    </row>
    <row r="161" spans="1:4">
      <c r="A161" s="139">
        <v>9000</v>
      </c>
      <c r="B161" s="139" t="s">
        <v>10686</v>
      </c>
      <c r="C161" s="140"/>
      <c r="D161" s="3"/>
    </row>
    <row r="162" spans="1:4">
      <c r="A162" s="139">
        <v>9100</v>
      </c>
      <c r="B162" s="139" t="s">
        <v>10687</v>
      </c>
      <c r="C162" s="140"/>
      <c r="D162" s="3">
        <v>9000</v>
      </c>
    </row>
    <row r="163" spans="1:4">
      <c r="A163" s="139">
        <v>9200</v>
      </c>
      <c r="B163" s="139" t="s">
        <v>10688</v>
      </c>
      <c r="C163" s="140"/>
      <c r="D163" s="3">
        <v>9100</v>
      </c>
    </row>
    <row r="164" spans="1:4">
      <c r="A164" s="139">
        <v>9900</v>
      </c>
      <c r="B164" s="139" t="s">
        <v>10552</v>
      </c>
      <c r="C164" s="140"/>
      <c r="D164" s="3">
        <v>9000</v>
      </c>
    </row>
    <row r="165" spans="1:4">
      <c r="A165" s="139">
        <v>9999</v>
      </c>
      <c r="B165" s="139" t="s">
        <v>10689</v>
      </c>
      <c r="C165" s="140"/>
      <c r="D165" s="3"/>
    </row>
  </sheetData>
  <mergeCells count="1">
    <mergeCell ref="A1:D1"/>
  </mergeCells>
  <pageMargins left="0.75" right="0.75" top="1" bottom="1" header="0.5" footer="0.5"/>
  <pageSetup paperSize="9" firstPageNumber="4294963191" orientation="portrait" useFirstPageNumber="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6"/>
  <sheetViews>
    <sheetView workbookViewId="0">
      <selection activeCell="A1" sqref="A1:D6"/>
    </sheetView>
  </sheetViews>
  <sheetFormatPr defaultColWidth="9" defaultRowHeight="14.25" outlineLevelRow="5" outlineLevelCol="3"/>
  <cols>
    <col min="1" max="1" width="9" style="129"/>
    <col min="2" max="2" width="11.625" style="129" customWidth="1"/>
    <col min="3" max="4" width="9" style="129"/>
    <col min="5" max="257" width="9" style="130"/>
    <col min="258" max="258" width="11.625" style="130" customWidth="1"/>
    <col min="259" max="513" width="9" style="130"/>
    <col min="514" max="514" width="11.625" style="130" customWidth="1"/>
    <col min="515" max="769" width="9" style="130"/>
    <col min="770" max="770" width="11.625" style="130" customWidth="1"/>
    <col min="771" max="1025" width="9" style="130"/>
    <col min="1026" max="1026" width="11.625" style="130" customWidth="1"/>
    <col min="1027" max="1281" width="9" style="130"/>
    <col min="1282" max="1282" width="11.625" style="130" customWidth="1"/>
    <col min="1283" max="1537" width="9" style="130"/>
    <col min="1538" max="1538" width="11.625" style="130" customWidth="1"/>
    <col min="1539" max="1793" width="9" style="130"/>
    <col min="1794" max="1794" width="11.625" style="130" customWidth="1"/>
    <col min="1795" max="2049" width="9" style="130"/>
    <col min="2050" max="2050" width="11.625" style="130" customWidth="1"/>
    <col min="2051" max="2305" width="9" style="130"/>
    <col min="2306" max="2306" width="11.625" style="130" customWidth="1"/>
    <col min="2307" max="2561" width="9" style="130"/>
    <col min="2562" max="2562" width="11.625" style="130" customWidth="1"/>
    <col min="2563" max="2817" width="9" style="130"/>
    <col min="2818" max="2818" width="11.625" style="130" customWidth="1"/>
    <col min="2819" max="3073" width="9" style="130"/>
    <col min="3074" max="3074" width="11.625" style="130" customWidth="1"/>
    <col min="3075" max="3329" width="9" style="130"/>
    <col min="3330" max="3330" width="11.625" style="130" customWidth="1"/>
    <col min="3331" max="3585" width="9" style="130"/>
    <col min="3586" max="3586" width="11.625" style="130" customWidth="1"/>
    <col min="3587" max="3841" width="9" style="130"/>
    <col min="3842" max="3842" width="11.625" style="130" customWidth="1"/>
    <col min="3843" max="4097" width="9" style="130"/>
    <col min="4098" max="4098" width="11.625" style="130" customWidth="1"/>
    <col min="4099" max="4353" width="9" style="130"/>
    <col min="4354" max="4354" width="11.625" style="130" customWidth="1"/>
    <col min="4355" max="4609" width="9" style="130"/>
    <col min="4610" max="4610" width="11.625" style="130" customWidth="1"/>
    <col min="4611" max="4865" width="9" style="130"/>
    <col min="4866" max="4866" width="11.625" style="130" customWidth="1"/>
    <col min="4867" max="5121" width="9" style="130"/>
    <col min="5122" max="5122" width="11.625" style="130" customWidth="1"/>
    <col min="5123" max="5377" width="9" style="130"/>
    <col min="5378" max="5378" width="11.625" style="130" customWidth="1"/>
    <col min="5379" max="5633" width="9" style="130"/>
    <col min="5634" max="5634" width="11.625" style="130" customWidth="1"/>
    <col min="5635" max="5889" width="9" style="130"/>
    <col min="5890" max="5890" width="11.625" style="130" customWidth="1"/>
    <col min="5891" max="6145" width="9" style="130"/>
    <col min="6146" max="6146" width="11.625" style="130" customWidth="1"/>
    <col min="6147" max="6401" width="9" style="130"/>
    <col min="6402" max="6402" width="11.625" style="130" customWidth="1"/>
    <col min="6403" max="6657" width="9" style="130"/>
    <col min="6658" max="6658" width="11.625" style="130" customWidth="1"/>
    <col min="6659" max="6913" width="9" style="130"/>
    <col min="6914" max="6914" width="11.625" style="130" customWidth="1"/>
    <col min="6915" max="7169" width="9" style="130"/>
    <col min="7170" max="7170" width="11.625" style="130" customWidth="1"/>
    <col min="7171" max="7425" width="9" style="130"/>
    <col min="7426" max="7426" width="11.625" style="130" customWidth="1"/>
    <col min="7427" max="7681" width="9" style="130"/>
    <col min="7682" max="7682" width="11.625" style="130" customWidth="1"/>
    <col min="7683" max="7937" width="9" style="130"/>
    <col min="7938" max="7938" width="11.625" style="130" customWidth="1"/>
    <col min="7939" max="8193" width="9" style="130"/>
    <col min="8194" max="8194" width="11.625" style="130" customWidth="1"/>
    <col min="8195" max="8449" width="9" style="130"/>
    <col min="8450" max="8450" width="11.625" style="130" customWidth="1"/>
    <col min="8451" max="8705" width="9" style="130"/>
    <col min="8706" max="8706" width="11.625" style="130" customWidth="1"/>
    <col min="8707" max="8961" width="9" style="130"/>
    <col min="8962" max="8962" width="11.625" style="130" customWidth="1"/>
    <col min="8963" max="9217" width="9" style="130"/>
    <col min="9218" max="9218" width="11.625" style="130" customWidth="1"/>
    <col min="9219" max="9473" width="9" style="130"/>
    <col min="9474" max="9474" width="11.625" style="130" customWidth="1"/>
    <col min="9475" max="9729" width="9" style="130"/>
    <col min="9730" max="9730" width="11.625" style="130" customWidth="1"/>
    <col min="9731" max="9985" width="9" style="130"/>
    <col min="9986" max="9986" width="11.625" style="130" customWidth="1"/>
    <col min="9987" max="10241" width="9" style="130"/>
    <col min="10242" max="10242" width="11.625" style="130" customWidth="1"/>
    <col min="10243" max="10497" width="9" style="130"/>
    <col min="10498" max="10498" width="11.625" style="130" customWidth="1"/>
    <col min="10499" max="10753" width="9" style="130"/>
    <col min="10754" max="10754" width="11.625" style="130" customWidth="1"/>
    <col min="10755" max="11009" width="9" style="130"/>
    <col min="11010" max="11010" width="11.625" style="130" customWidth="1"/>
    <col min="11011" max="11265" width="9" style="130"/>
    <col min="11266" max="11266" width="11.625" style="130" customWidth="1"/>
    <col min="11267" max="11521" width="9" style="130"/>
    <col min="11522" max="11522" width="11.625" style="130" customWidth="1"/>
    <col min="11523" max="11777" width="9" style="130"/>
    <col min="11778" max="11778" width="11.625" style="130" customWidth="1"/>
    <col min="11779" max="12033" width="9" style="130"/>
    <col min="12034" max="12034" width="11.625" style="130" customWidth="1"/>
    <col min="12035" max="12289" width="9" style="130"/>
    <col min="12290" max="12290" width="11.625" style="130" customWidth="1"/>
    <col min="12291" max="12545" width="9" style="130"/>
    <col min="12546" max="12546" width="11.625" style="130" customWidth="1"/>
    <col min="12547" max="12801" width="9" style="130"/>
    <col min="12802" max="12802" width="11.625" style="130" customWidth="1"/>
    <col min="12803" max="13057" width="9" style="130"/>
    <col min="13058" max="13058" width="11.625" style="130" customWidth="1"/>
    <col min="13059" max="13313" width="9" style="130"/>
    <col min="13314" max="13314" width="11.625" style="130" customWidth="1"/>
    <col min="13315" max="13569" width="9" style="130"/>
    <col min="13570" max="13570" width="11.625" style="130" customWidth="1"/>
    <col min="13571" max="13825" width="9" style="130"/>
    <col min="13826" max="13826" width="11.625" style="130" customWidth="1"/>
    <col min="13827" max="14081" width="9" style="130"/>
    <col min="14082" max="14082" width="11.625" style="130" customWidth="1"/>
    <col min="14083" max="14337" width="9" style="130"/>
    <col min="14338" max="14338" width="11.625" style="130" customWidth="1"/>
    <col min="14339" max="14593" width="9" style="130"/>
    <col min="14594" max="14594" width="11.625" style="130" customWidth="1"/>
    <col min="14595" max="14849" width="9" style="130"/>
    <col min="14850" max="14850" width="11.625" style="130" customWidth="1"/>
    <col min="14851" max="15105" width="9" style="130"/>
    <col min="15106" max="15106" width="11.625" style="130" customWidth="1"/>
    <col min="15107" max="15361" width="9" style="130"/>
    <col min="15362" max="15362" width="11.625" style="130" customWidth="1"/>
    <col min="15363" max="15617" width="9" style="130"/>
    <col min="15618" max="15618" width="11.625" style="130" customWidth="1"/>
    <col min="15619" max="15873" width="9" style="130"/>
    <col min="15874" max="15874" width="11.625" style="130" customWidth="1"/>
    <col min="15875" max="16129" width="9" style="130"/>
    <col min="16130" max="16130" width="11.625" style="130" customWidth="1"/>
    <col min="16131" max="16384" width="9" style="130"/>
  </cols>
  <sheetData>
    <row r="1" customHeight="1" spans="1:4">
      <c r="A1" s="1" t="s">
        <v>10690</v>
      </c>
      <c r="B1" s="1"/>
      <c r="C1" s="1"/>
      <c r="D1" s="1"/>
    </row>
    <row r="2" spans="1:4">
      <c r="A2" s="2" t="s">
        <v>1</v>
      </c>
      <c r="B2" s="2" t="s">
        <v>42</v>
      </c>
      <c r="C2" s="1" t="s">
        <v>43</v>
      </c>
      <c r="D2" s="3" t="s">
        <v>10547</v>
      </c>
    </row>
    <row r="3" spans="1:4">
      <c r="A3" s="5">
        <v>1</v>
      </c>
      <c r="B3" s="5" t="s">
        <v>10691</v>
      </c>
      <c r="C3" s="3"/>
      <c r="D3" s="3"/>
    </row>
    <row r="4" spans="1:4">
      <c r="A4" s="5">
        <v>2</v>
      </c>
      <c r="B4" s="5" t="s">
        <v>10692</v>
      </c>
      <c r="C4" s="3"/>
      <c r="D4" s="3"/>
    </row>
    <row r="5" spans="1:4">
      <c r="A5" s="5">
        <v>3</v>
      </c>
      <c r="B5" s="5" t="s">
        <v>10693</v>
      </c>
      <c r="C5" s="3"/>
      <c r="D5" s="3"/>
    </row>
    <row r="6" spans="1:4">
      <c r="A6" s="5">
        <v>9</v>
      </c>
      <c r="B6" s="5" t="s">
        <v>10552</v>
      </c>
      <c r="C6" s="3"/>
      <c r="D6" s="3"/>
    </row>
  </sheetData>
  <mergeCells count="1">
    <mergeCell ref="A1:D1"/>
  </mergeCells>
  <pageMargins left="0.75" right="0.75" top="1" bottom="1" header="0.5" footer="0.5"/>
  <pageSetup paperSize="9" firstPageNumber="4294963191" orientation="portrait" useFirstPageNumber="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6"/>
  <sheetViews>
    <sheetView workbookViewId="0">
      <selection activeCell="A1" sqref="A1:D6"/>
    </sheetView>
  </sheetViews>
  <sheetFormatPr defaultColWidth="9" defaultRowHeight="14.25" outlineLevelRow="5" outlineLevelCol="3"/>
  <cols>
    <col min="1" max="4" width="9" style="129"/>
    <col min="5" max="16384" width="9" style="130"/>
  </cols>
  <sheetData>
    <row r="1" customHeight="1" spans="1:4">
      <c r="A1" s="1" t="s">
        <v>10694</v>
      </c>
      <c r="B1" s="1"/>
      <c r="C1" s="1"/>
      <c r="D1" s="1"/>
    </row>
    <row r="2" spans="1:4">
      <c r="A2" s="1" t="s">
        <v>1</v>
      </c>
      <c r="B2" s="1" t="s">
        <v>42</v>
      </c>
      <c r="C2" s="1" t="s">
        <v>43</v>
      </c>
      <c r="D2" s="3" t="s">
        <v>10547</v>
      </c>
    </row>
    <row r="3" spans="1:4">
      <c r="A3" s="171" t="s">
        <v>10695</v>
      </c>
      <c r="B3" s="4" t="s">
        <v>10696</v>
      </c>
      <c r="C3" s="3"/>
      <c r="D3" s="3"/>
    </row>
    <row r="4" spans="1:4">
      <c r="A4" s="171" t="s">
        <v>10697</v>
      </c>
      <c r="B4" s="4" t="s">
        <v>10698</v>
      </c>
      <c r="C4" s="3"/>
      <c r="D4" s="3"/>
    </row>
    <row r="5" spans="1:4">
      <c r="A5" s="171" t="s">
        <v>10699</v>
      </c>
      <c r="B5" s="4" t="s">
        <v>10700</v>
      </c>
      <c r="C5" s="3"/>
      <c r="D5" s="3"/>
    </row>
    <row r="6" spans="1:4">
      <c r="A6" s="4">
        <v>99</v>
      </c>
      <c r="B6" s="4" t="s">
        <v>10552</v>
      </c>
      <c r="C6" s="3"/>
      <c r="D6" s="3"/>
    </row>
  </sheetData>
  <mergeCells count="1">
    <mergeCell ref="A1:D1"/>
  </mergeCells>
  <pageMargins left="0.75" right="0.75" top="1" bottom="1" header="0.5" footer="0.5"/>
  <pageSetup paperSize="9" firstPageNumber="4294963191" orientation="portrait" useFirstPageNumber="1"/>
  <headerFooter alignWithMargins="0"/>
</worksheet>
</file>

<file path=docProps/app.xml><?xml version="1.0" encoding="utf-8"?>
<Properties xmlns="http://schemas.openxmlformats.org/officeDocument/2006/extended-properties" xmlns:vt="http://schemas.openxmlformats.org/officeDocument/2006/docPropsVTypes">
  <Company>ccx</Company>
  <Application>Microsoft Excel</Application>
  <HeadingPairs>
    <vt:vector size="2" baseType="variant">
      <vt:variant>
        <vt:lpstr>工作表</vt:lpstr>
      </vt:variant>
      <vt:variant>
        <vt:i4>19</vt:i4>
      </vt:variant>
    </vt:vector>
  </HeadingPairs>
  <TitlesOfParts>
    <vt:vector size="19" baseType="lpstr">
      <vt:lpstr>目录</vt:lpstr>
      <vt:lpstr>CA01</vt:lpstr>
      <vt:lpstr>CA04</vt:lpstr>
      <vt:lpstr>CA11</vt:lpstr>
      <vt:lpstr>CA12</vt:lpstr>
      <vt:lpstr>CA14</vt:lpstr>
      <vt:lpstr>CA16</vt:lpstr>
      <vt:lpstr>CA23</vt:lpstr>
      <vt:lpstr>CA44</vt:lpstr>
      <vt:lpstr>CA73</vt:lpstr>
      <vt:lpstr>EX15</vt:lpstr>
      <vt:lpstr>KF01</vt:lpstr>
      <vt:lpstr>HAN01</vt:lpstr>
      <vt:lpstr>HAN02</vt:lpstr>
      <vt:lpstr>HAN03</vt:lpstr>
      <vt:lpstr>HAN04</vt:lpstr>
      <vt:lpstr>HAN05</vt:lpstr>
      <vt:lpstr>HAN06</vt:lpstr>
      <vt:lpstr>HAN07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dc:creator>
  <cp:lastModifiedBy>wangran</cp:lastModifiedBy>
  <dcterms:created xsi:type="dcterms:W3CDTF">2016-06-13T09:01:00Z</dcterms:created>
  <dcterms:modified xsi:type="dcterms:W3CDTF">2018-12-25T11:01:11Z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2052-11.1.0.8002</vt:lpwstr>
  </property>
</Properties>
</file>