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安阳8月份" sheetId="2" r:id="rId1"/>
    <sheet name="反馈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E3E3260572164186BCBABC911435D1DD" descr="core_image_url__exec_download_1461205564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3343275"/>
        </a:xfrm>
        <a:prstGeom prst="rect">
          <a:avLst/>
        </a:prstGeom>
      </xdr:spPr>
    </xdr:pic>
  </etc:cellImage>
  <etc:cellImage>
    <xdr:pic>
      <xdr:nvPicPr>
        <xdr:cNvPr id="4" name="ID_2A00BC8E3F2041D29706183E3EE709F9" descr="core_image_url__exec_download_287027391"/>
        <xdr:cNvPicPr/>
      </xdr:nvPicPr>
      <xdr:blipFill>
        <a:blip r:embed="rId2"/>
        <a:stretch>
          <a:fillRect/>
        </a:stretch>
      </xdr:blipFill>
      <xdr:spPr>
        <a:xfrm>
          <a:off x="0" y="0"/>
          <a:ext cx="10058400" cy="2974975"/>
        </a:xfrm>
        <a:prstGeom prst="rect">
          <a:avLst/>
        </a:prstGeom>
      </xdr:spPr>
    </xdr:pic>
  </etc:cellImage>
  <etc:cellImage>
    <xdr:pic>
      <xdr:nvPicPr>
        <xdr:cNvPr id="12" name="ID_DCDAADDBE66C4B82B2A6992916CD2DD9" descr="core_image_url__exec_download_781468767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0" cy="3649345"/>
        </a:xfrm>
        <a:prstGeom prst="rect">
          <a:avLst/>
        </a:prstGeom>
      </xdr:spPr>
    </xdr:pic>
  </etc:cellImage>
  <etc:cellImage>
    <xdr:pic>
      <xdr:nvPicPr>
        <xdr:cNvPr id="3" name="ID_33CCEA3FE2B64844B9DDB7D2B13306B3" descr="core_image_url__exec_download_1760414669"/>
        <xdr:cNvPicPr/>
      </xdr:nvPicPr>
      <xdr:blipFill>
        <a:blip r:embed="rId4"/>
        <a:stretch>
          <a:fillRect/>
        </a:stretch>
      </xdr:blipFill>
      <xdr:spPr>
        <a:xfrm>
          <a:off x="0" y="0"/>
          <a:ext cx="10058400" cy="3692525"/>
        </a:xfrm>
        <a:prstGeom prst="rect">
          <a:avLst/>
        </a:prstGeom>
      </xdr:spPr>
    </xdr:pic>
  </etc:cellImage>
  <etc:cellImage>
    <xdr:pic>
      <xdr:nvPicPr>
        <xdr:cNvPr id="16" name="ID_3A10E3916F294AF0B082A0E06CC56706" descr="core_image_url__exec_download_4234393290"/>
        <xdr:cNvPicPr/>
      </xdr:nvPicPr>
      <xdr:blipFill>
        <a:blip r:embed="rId5"/>
        <a:stretch>
          <a:fillRect/>
        </a:stretch>
      </xdr:blipFill>
      <xdr:spPr>
        <a:xfrm>
          <a:off x="0" y="0"/>
          <a:ext cx="10058400" cy="3682365"/>
        </a:xfrm>
        <a:prstGeom prst="rect">
          <a:avLst/>
        </a:prstGeom>
      </xdr:spPr>
    </xdr:pic>
  </etc:cellImage>
  <etc:cellImage>
    <xdr:pic>
      <xdr:nvPicPr>
        <xdr:cNvPr id="8" name="ID_410ADBE8FC1642C0909558E4DF801BAA" descr="core_image_url__exec_download_117008353"/>
        <xdr:cNvPicPr/>
      </xdr:nvPicPr>
      <xdr:blipFill>
        <a:blip r:embed="rId6"/>
        <a:stretch>
          <a:fillRect/>
        </a:stretch>
      </xdr:blipFill>
      <xdr:spPr>
        <a:xfrm>
          <a:off x="0" y="0"/>
          <a:ext cx="10058400" cy="3188970"/>
        </a:xfrm>
        <a:prstGeom prst="rect">
          <a:avLst/>
        </a:prstGeom>
      </xdr:spPr>
    </xdr:pic>
  </etc:cellImage>
  <etc:cellImage>
    <xdr:pic>
      <xdr:nvPicPr>
        <xdr:cNvPr id="7" name="ID_25CF7EB344554CECA83C86DAD1260AAA" descr="core_image_url__exec_download_1649997532"/>
        <xdr:cNvPicPr/>
      </xdr:nvPicPr>
      <xdr:blipFill>
        <a:blip r:embed="rId7"/>
        <a:stretch>
          <a:fillRect/>
        </a:stretch>
      </xdr:blipFill>
      <xdr:spPr>
        <a:xfrm>
          <a:off x="0" y="0"/>
          <a:ext cx="10057765" cy="1969770"/>
        </a:xfrm>
        <a:prstGeom prst="rect">
          <a:avLst/>
        </a:prstGeom>
      </xdr:spPr>
    </xdr:pic>
  </etc:cellImage>
  <etc:cellImage>
    <xdr:pic>
      <xdr:nvPicPr>
        <xdr:cNvPr id="9" name="ID_1ADE41C0DD1642FB9A5657CFEB211E62" descr="core_image_url__exec_download_1446802382"/>
        <xdr:cNvPicPr/>
      </xdr:nvPicPr>
      <xdr:blipFill>
        <a:blip r:embed="rId8"/>
        <a:stretch>
          <a:fillRect/>
        </a:stretch>
      </xdr:blipFill>
      <xdr:spPr>
        <a:xfrm>
          <a:off x="0" y="0"/>
          <a:ext cx="10058400" cy="2324735"/>
        </a:xfrm>
        <a:prstGeom prst="rect">
          <a:avLst/>
        </a:prstGeom>
      </xdr:spPr>
    </xdr:pic>
  </etc:cellImage>
  <etc:cellImage>
    <xdr:pic>
      <xdr:nvPicPr>
        <xdr:cNvPr id="15" name="ID_0D00E825EAE3409E86817B891B5F05E7" descr="core_image_url__exec_download_3926164242"/>
        <xdr:cNvPicPr/>
      </xdr:nvPicPr>
      <xdr:blipFill>
        <a:blip r:embed="rId9"/>
        <a:stretch>
          <a:fillRect/>
        </a:stretch>
      </xdr:blipFill>
      <xdr:spPr>
        <a:xfrm>
          <a:off x="0" y="0"/>
          <a:ext cx="9967595" cy="10057765"/>
        </a:xfrm>
        <a:prstGeom prst="rect">
          <a:avLst/>
        </a:prstGeom>
      </xdr:spPr>
    </xdr:pic>
  </etc:cellImage>
  <etc:cellImage>
    <xdr:pic>
      <xdr:nvPicPr>
        <xdr:cNvPr id="25" name="ID_12826D8FDC7E44A282E3A68ABE20E749" descr="core_image_url__exec_download_2446050851"/>
        <xdr:cNvPicPr/>
      </xdr:nvPicPr>
      <xdr:blipFill>
        <a:blip r:embed="rId10"/>
        <a:stretch>
          <a:fillRect/>
        </a:stretch>
      </xdr:blipFill>
      <xdr:spPr>
        <a:xfrm>
          <a:off x="0" y="0"/>
          <a:ext cx="4526280" cy="10058400"/>
        </a:xfrm>
        <a:prstGeom prst="rect">
          <a:avLst/>
        </a:prstGeom>
      </xdr:spPr>
    </xdr:pic>
  </etc:cellImage>
  <etc:cellImage>
    <xdr:pic>
      <xdr:nvPicPr>
        <xdr:cNvPr id="11" name="ID_804249F12FAE4D21B27656A964745A79" descr="core_image_url__exec_download_3508538543"/>
        <xdr:cNvPicPr/>
      </xdr:nvPicPr>
      <xdr:blipFill>
        <a:blip r:embed="rId11"/>
        <a:stretch>
          <a:fillRect/>
        </a:stretch>
      </xdr:blipFill>
      <xdr:spPr>
        <a:xfrm>
          <a:off x="0" y="0"/>
          <a:ext cx="10058400" cy="5817235"/>
        </a:xfrm>
        <a:prstGeom prst="rect">
          <a:avLst/>
        </a:prstGeom>
      </xdr:spPr>
    </xdr:pic>
  </etc:cellImage>
  <etc:cellImage>
    <xdr:pic>
      <xdr:nvPicPr>
        <xdr:cNvPr id="28" name="ID_27D539948C9B4E77AD37A5622C46D916" descr="core_image_url__exec_download_2228673421"/>
        <xdr:cNvPicPr/>
      </xdr:nvPicPr>
      <xdr:blipFill>
        <a:blip r:embed="rId12"/>
        <a:stretch>
          <a:fillRect/>
        </a:stretch>
      </xdr:blipFill>
      <xdr:spPr>
        <a:xfrm>
          <a:off x="0" y="0"/>
          <a:ext cx="10058400" cy="4642485"/>
        </a:xfrm>
        <a:prstGeom prst="rect">
          <a:avLst/>
        </a:prstGeom>
      </xdr:spPr>
    </xdr:pic>
  </etc:cellImage>
  <etc:cellImage>
    <xdr:pic>
      <xdr:nvPicPr>
        <xdr:cNvPr id="13" name="ID_D683B794F3B343478C449EDF04EEA698" descr="core_image_url__exec_download_595939"/>
        <xdr:cNvPicPr/>
      </xdr:nvPicPr>
      <xdr:blipFill>
        <a:blip r:embed="rId13"/>
        <a:stretch>
          <a:fillRect/>
        </a:stretch>
      </xdr:blipFill>
      <xdr:spPr>
        <a:xfrm>
          <a:off x="0" y="0"/>
          <a:ext cx="10057765" cy="4380865"/>
        </a:xfrm>
        <a:prstGeom prst="rect">
          <a:avLst/>
        </a:prstGeom>
      </xdr:spPr>
    </xdr:pic>
  </etc:cellImage>
  <etc:cellImage>
    <xdr:pic>
      <xdr:nvPicPr>
        <xdr:cNvPr id="5" name="ID_FB099A8B7A454B618325D40195ECF7F7" descr="core_image_url__exec_download_335345621"/>
        <xdr:cNvPicPr/>
      </xdr:nvPicPr>
      <xdr:blipFill>
        <a:blip r:embed="rId14"/>
        <a:stretch>
          <a:fillRect/>
        </a:stretch>
      </xdr:blipFill>
      <xdr:spPr>
        <a:xfrm>
          <a:off x="0" y="0"/>
          <a:ext cx="10058400" cy="4050665"/>
        </a:xfrm>
        <a:prstGeom prst="rect">
          <a:avLst/>
        </a:prstGeom>
      </xdr:spPr>
    </xdr:pic>
  </etc:cellImage>
  <etc:cellImage>
    <xdr:pic>
      <xdr:nvPicPr>
        <xdr:cNvPr id="10" name="ID_53699130D53040ABB47938493D2EDED5" descr="core_image_url__exec_download_3336277003"/>
        <xdr:cNvPicPr/>
      </xdr:nvPicPr>
      <xdr:blipFill>
        <a:blip r:embed="rId15"/>
        <a:stretch>
          <a:fillRect/>
        </a:stretch>
      </xdr:blipFill>
      <xdr:spPr>
        <a:xfrm>
          <a:off x="0" y="0"/>
          <a:ext cx="10058400" cy="3628390"/>
        </a:xfrm>
        <a:prstGeom prst="rect">
          <a:avLst/>
        </a:prstGeom>
      </xdr:spPr>
    </xdr:pic>
  </etc:cellImage>
  <etc:cellImage>
    <xdr:pic>
      <xdr:nvPicPr>
        <xdr:cNvPr id="2" name="ID_9309D348F6934230A09DDB5EA3E98C44" descr="core_image_url__exec_download_2501529026"/>
        <xdr:cNvPicPr/>
      </xdr:nvPicPr>
      <xdr:blipFill>
        <a:blip r:embed="rId16"/>
        <a:stretch>
          <a:fillRect/>
        </a:stretch>
      </xdr:blipFill>
      <xdr:spPr>
        <a:xfrm>
          <a:off x="0" y="0"/>
          <a:ext cx="10058400" cy="2925445"/>
        </a:xfrm>
        <a:prstGeom prst="rect">
          <a:avLst/>
        </a:prstGeom>
      </xdr:spPr>
    </xdr:pic>
  </etc:cellImage>
  <etc:cellImage>
    <xdr:pic>
      <xdr:nvPicPr>
        <xdr:cNvPr id="6" name="ID_3AE52F45ADDB458AA7E6E4F517DBC53F" descr="core_image_url__exec_download_2151879785"/>
        <xdr:cNvPicPr/>
      </xdr:nvPicPr>
      <xdr:blipFill>
        <a:blip r:embed="rId17"/>
        <a:stretch>
          <a:fillRect/>
        </a:stretch>
      </xdr:blipFill>
      <xdr:spPr>
        <a:xfrm>
          <a:off x="0" y="0"/>
          <a:ext cx="10058400" cy="4535805"/>
        </a:xfrm>
        <a:prstGeom prst="rect">
          <a:avLst/>
        </a:prstGeom>
      </xdr:spPr>
    </xdr:pic>
  </etc:cellImage>
  <etc:cellImage>
    <xdr:pic>
      <xdr:nvPicPr>
        <xdr:cNvPr id="14" name="ID_B0E2D31B16C4468F924E0C2D0947351B" descr="core_image_url__exec_download_3600387449"/>
        <xdr:cNvPicPr/>
      </xdr:nvPicPr>
      <xdr:blipFill>
        <a:blip r:embed="rId18"/>
        <a:stretch>
          <a:fillRect/>
        </a:stretch>
      </xdr:blipFill>
      <xdr:spPr>
        <a:xfrm>
          <a:off x="0" y="0"/>
          <a:ext cx="10058400" cy="4203065"/>
        </a:xfrm>
        <a:prstGeom prst="rect">
          <a:avLst/>
        </a:prstGeom>
      </xdr:spPr>
    </xdr:pic>
  </etc:cellImage>
  <etc:cellImage>
    <xdr:pic>
      <xdr:nvPicPr>
        <xdr:cNvPr id="26" name="ID_58635C8B5022408E9F9DB99D75A1612F" descr="core_image_url__exec_download_933972390"/>
        <xdr:cNvPicPr/>
      </xdr:nvPicPr>
      <xdr:blipFill>
        <a:blip r:embed="rId19"/>
        <a:stretch>
          <a:fillRect/>
        </a:stretch>
      </xdr:blipFill>
      <xdr:spPr>
        <a:xfrm>
          <a:off x="0" y="0"/>
          <a:ext cx="10058400" cy="627443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<sst xmlns="http://schemas.openxmlformats.org/spreadsheetml/2006/main" count="158" uniqueCount="94">
  <si>
    <t>C0</t>
  </si>
  <si>
    <t>王鑫磊</t>
  </si>
  <si>
    <t>陈妍茜</t>
  </si>
  <si>
    <t>陈以乐</t>
  </si>
  <si>
    <t>陈思瀚</t>
  </si>
  <si>
    <t>C集训</t>
  </si>
  <si>
    <t>薛楷</t>
  </si>
  <si>
    <t>杜旻奕</t>
  </si>
  <si>
    <t>黄轩承</t>
  </si>
  <si>
    <t>李柏霖</t>
  </si>
  <si>
    <t>叶梓辰</t>
  </si>
  <si>
    <t>王宸羿</t>
  </si>
  <si>
    <t>徐晨耀</t>
  </si>
  <si>
    <t>王俊烨</t>
  </si>
  <si>
    <t>无</t>
  </si>
  <si>
    <t>杨德江</t>
  </si>
  <si>
    <t>蔡一铭</t>
  </si>
  <si>
    <t>邱仁焕</t>
  </si>
  <si>
    <t>张泽铖</t>
  </si>
  <si>
    <t>傅子谦</t>
  </si>
  <si>
    <t>白钊明</t>
  </si>
  <si>
    <t>梁钦珺</t>
  </si>
  <si>
    <t>黄一喆</t>
  </si>
  <si>
    <t>9：00-11：30
犀牛</t>
  </si>
  <si>
    <t xml:space="preserve">C++L0
（7人）
邱留召   </t>
  </si>
  <si>
    <t>中等偏优秀、理解能力中等偏优秀、新知识能很快上手、需要强调纪律</t>
  </si>
  <si>
    <t>中等偏弱、理解能力中等偏弱、不读题</t>
  </si>
  <si>
    <t>优秀、理解能力优秀、够自律、会被环境影响(都是摆子的时候也想摆</t>
  </si>
  <si>
    <t>中等、理解能力中等偏优秀、不够自律</t>
  </si>
  <si>
    <t xml:space="preserve">13：00-15：30爬虫
</t>
  </si>
  <si>
    <t>C++新集训
（17人）
邱留召</t>
  </si>
  <si>
    <t>一般、比较倔、作业基本上没见他完成过、不吵的时候就是在走神</t>
  </si>
  <si>
    <t>中等偏优秀、理解能力中等偏强、比较自律、家长很上心</t>
  </si>
  <si>
    <t>中等、理解能力中等、有点沉默、印象不深</t>
  </si>
  <si>
    <t>中等偏优秀、理解能力中等偏优秀、课堂表现很好、对于不会的问题不够主动</t>
  </si>
  <si>
    <t>中等、理解能力中等、不够自律</t>
  </si>
  <si>
    <t>中等、理解能力中等、集训阶段表现不好有点懈怠</t>
  </si>
  <si>
    <t>中等、理解能力中等、对于学过的内容容易走神、眼高手低</t>
  </si>
  <si>
    <t>中等偏优秀、理解能力中等偏优秀、上课表现不错、</t>
  </si>
  <si>
    <t>中等、理解能力中等、比较内向、性格上像王礼根</t>
  </si>
  <si>
    <t>中等偏优秀、理解能力不错、作业有家长督促、上课喜欢说话</t>
  </si>
  <si>
    <t>优秀、理解能力优秀(学到了C4、比较自律</t>
  </si>
  <si>
    <t>中等、没印象</t>
  </si>
  <si>
    <t>中等、理解能力中等、上课容易走神、作业需要督促</t>
  </si>
  <si>
    <t>中等、理解能力一般、做题表现不太理想、没怎么问过问题</t>
  </si>
  <si>
    <t>中等偏优秀、理解能力中等偏优秀、上课表现很好、喜欢和蔡一铭说话</t>
  </si>
  <si>
    <t>中等、理解能力中等、上课表现不错、做题情况不太理想(不会的问题不会反馈</t>
  </si>
  <si>
    <r>
      <rPr>
        <sz val="14"/>
        <color rgb="FF000000"/>
        <rFont val="宋体"/>
        <charset val="134"/>
      </rPr>
      <t>一三五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9:00-11:30</t>
    </r>
    <r>
      <rPr>
        <sz val="14"/>
        <color rgb="FF000000"/>
        <rFont val="宋体"/>
        <charset val="134"/>
      </rPr>
      <t xml:space="preserve">
</t>
    </r>
  </si>
  <si>
    <r>
      <rPr>
        <sz val="14"/>
        <color rgb="FF000000"/>
        <rFont val="宋体"/>
        <charset val="134"/>
      </rPr>
      <t>C++ 巩固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</si>
  <si>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优秀、有自主能力、理解能力和知识运用能力都可以、态度有待提高(越上越松散</t>
  </si>
  <si>
    <r>
      <rPr>
        <sz val="14"/>
        <color rgb="FF000000"/>
        <rFont val="宋体"/>
        <charset val="134"/>
      </rPr>
      <t>一三五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12：50-15：20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办公室1</t>
    </r>
  </si>
  <si>
    <r>
      <rPr>
        <sz val="14"/>
        <color rgb="FF000000"/>
        <rFont val="宋体"/>
        <charset val="134"/>
      </rPr>
      <t>C++ L0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（5人）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</si>
  <si>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李骁</t>
  </si>
  <si>
    <t>中等偏优秀、理解能力中等偏强、但是性格比较倔、自主能力差会偷偷玩游戏</t>
  </si>
  <si>
    <t>黄均浩</t>
  </si>
  <si>
    <t>优秀、理解能力中等偏强、自主能力很强、有上进心</t>
  </si>
  <si>
    <t>虞臣逸</t>
  </si>
  <si>
    <t>一般、能理解C0知识但是反应偏慢、需要老师带着学很折磨</t>
  </si>
  <si>
    <t>白牧杭</t>
  </si>
  <si>
    <t>中等、理解能力中等、但是需要督促去学、自主能力不够会走神</t>
  </si>
  <si>
    <t>王涵宇</t>
  </si>
  <si>
    <t>中等、理解能力不太确定、学习能力看状态不太稳定</t>
  </si>
  <si>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一三五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15:45-17:15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办公室1</t>
    </r>
    <r>
      <rPr>
        <sz val="14"/>
        <color rgb="FF000000"/>
        <rFont val="宋体"/>
        <charset val="134"/>
      </rPr>
      <t xml:space="preserve">
</t>
    </r>
  </si>
  <si>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python高级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(3人)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  <r>
      <rPr>
        <sz val="14"/>
        <color rgb="FF000000"/>
        <rFont val="宋体"/>
        <charset val="134"/>
      </rPr>
      <t xml:space="preserve">
</t>
    </r>
  </si>
  <si>
    <t>中等、P2阶段学习状态逐步上升、需要夸奖、但是经常不读题目或者读不懂</t>
  </si>
  <si>
    <t>朱凌豪</t>
  </si>
  <si>
    <t>一般、理解能力中等、非常倔、自主能力差没法集中注意力、不记笔记</t>
  </si>
  <si>
    <t>C++L2</t>
  </si>
  <si>
    <t>何昊宇</t>
  </si>
  <si>
    <t>中等、理解能力中等、自主能力非常差、没法静下心做题、第一节课需要直接批评</t>
  </si>
  <si>
    <t>柯瑜</t>
  </si>
  <si>
    <t>中等、理解能力中等、做题认真、太闷了超级闷(不会的问题甚至都不主动问、代码风格特别差(在这方面很倔</t>
  </si>
  <si>
    <t>王礼根</t>
  </si>
  <si>
    <t>优秀、理解能力和知识运用能力都可以、缺点是比较内向</t>
  </si>
  <si>
    <t>苏倩妮</t>
  </si>
  <si>
    <t>中等、理解能力中等、自主能力差(偷偷刷微博、缺少上进心</t>
  </si>
  <si>
    <t>王奕哲</t>
  </si>
  <si>
    <t>一般偏差、理解能力不太确定(基础超级薄弱、C0.5、特别吵、没有自主能力</t>
  </si>
  <si>
    <r>
      <rPr>
        <sz val="14"/>
        <color rgb="FF000000"/>
        <rFont val="宋体"/>
        <charset val="134"/>
      </rPr>
      <t>二四六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9:00-11:30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办公室1</t>
    </r>
  </si>
  <si>
    <r>
      <rPr>
        <sz val="14"/>
        <color rgb="FF000000"/>
        <rFont val="宋体"/>
        <charset val="134"/>
      </rPr>
      <t>C++ 算法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(5人)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  <r>
      <rPr>
        <sz val="14"/>
        <color rgb="FF000000"/>
        <rFont val="宋体"/>
        <charset val="134"/>
      </rPr>
      <t xml:space="preserve">
</t>
    </r>
  </si>
  <si>
    <t>李哲瀚</t>
  </si>
  <si>
    <t>中等、理解能力中等偏强(可能有他是3.5的缘故、代码风格不好</t>
  </si>
  <si>
    <t>王梓煜</t>
  </si>
  <si>
    <t>中等、理解能力中等、得过且过型</t>
  </si>
  <si>
    <t>钱跃樊</t>
  </si>
  <si>
    <t>一般偏差、理解能力不太确定(基础超级薄弱、C0.5、自主能力一般</t>
  </si>
  <si>
    <t>吴金皓</t>
  </si>
  <si>
    <t>中等、理解能力中等、自主能力强、有态度但是需要花费时间关注</t>
  </si>
  <si>
    <r>
      <rPr>
        <sz val="14"/>
        <color rgb="FF000000"/>
        <rFont val="宋体"/>
        <charset val="134"/>
      </rPr>
      <t>周六/周日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13：00-17：00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办公室1</t>
    </r>
  </si>
  <si>
    <r>
      <rPr>
        <sz val="14"/>
        <color rgb="FF000000"/>
        <rFont val="宋体"/>
        <charset val="134"/>
      </rPr>
      <t>c++竞赛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  <r>
      <rPr>
        <sz val="14"/>
        <color rgb="FF000000"/>
        <rFont val="宋体"/>
        <charset val="134"/>
      </rPr>
      <t xml:space="preserve">
</t>
    </r>
  </si>
  <si>
    <t>金昭然</t>
  </si>
  <si>
    <t>中等、态度很好、巩固阶段理解能力有，但是知识运用能力不强、代码实现能力不够、代码细节很差</t>
  </si>
  <si>
    <t>中等偏优秀、理解能力中等偏优秀、新知识能很快上手、需要强调记录</t>
  </si>
  <si>
    <t>中等、理解能力中等、集训阶段表现不好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</si>
</sst>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4"/>
      <color rgb="FF000000"/>
      <name val="宋体"/>
      <charset val="134"/>
    </font>
    <font>
      <sz val="10"/>
      <color rgb="FF000000"/>
      <name val="微软雅黑"/>
      <charset val="134"/>
    </font>
    <font>
      <sz val="14"/>
      <color rgb="FFFF0000"/>
      <name val="宋体"/>
      <charset val="134"/>
    </font>
    <font>
      <sz val="16"/>
      <color rgb="FF000000"/>
      <name val="宋体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D0D0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pn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topLeftCell="A25" workbookViewId="0">
      <selection activeCell="D36" sqref="D36"/>
    </sheetView>
  </sheetViews>
  <sheetFormatPr defaultColWidth="11.3333333333333" defaultRowHeight="17.4" outlineLevelCol="4"/>
  <cols>
    <col min="1" max="4" width="11.3333333333333" style="16"/>
    <col min="5" max="5" width="81.7272727272727" style="16" customWidth="1"/>
    <col min="6" max="16384" width="11.3333333333333" style="16"/>
  </cols>
  <sheetData>
    <row r="1" ht="21.75" spans="1:3">
      <c r="A1" s="21" t="s">
        <v>0</v>
      </c>
      <c r="B1" s="17" t="s">
        <v>1</v>
      </c>
      <c r="C1" s="16" t="str">
        <f>_xlfn.DISPIMG("ID_25CF7EB344554CECA83C86DAD1260AAA",1)</f>
        <v>=DISPIMG("ID_25CF7EB344554CECA83C86DAD1260AAA",1)</v>
      </c>
    </row>
    <row r="2" ht="22.4" spans="1:3">
      <c r="A2" s="21"/>
      <c r="B2" s="17" t="s">
        <v>2</v>
      </c>
      <c r="C2" s="16" t="str">
        <f>_xlfn.DISPIMG("ID_1ADE41C0DD1642FB9A5657CFEB211E62",1)</f>
        <v>=DISPIMG("ID_1ADE41C0DD1642FB9A5657CFEB211E62",1)</v>
      </c>
    </row>
    <row r="3" ht="80.15" spans="1:3">
      <c r="A3" s="21"/>
      <c r="B3" s="17" t="s">
        <v>3</v>
      </c>
      <c r="C3" s="16" t="str">
        <f>_xlfn.DISPIMG("ID_0D00E825EAE3409E86817B891B5F05E7",1)</f>
        <v>=DISPIMG("ID_0D00E825EAE3409E86817B891B5F05E7",1)</v>
      </c>
    </row>
    <row r="4" ht="170.25" spans="1:3">
      <c r="A4" s="21"/>
      <c r="B4" s="17" t="s">
        <v>4</v>
      </c>
      <c r="C4" s="16" t="str">
        <f>_xlfn.DISPIMG("ID_12826D8FDC7E44A282E3A68ABE20E749",1)</f>
        <v>=DISPIMG("ID_12826D8FDC7E44A282E3A68ABE20E749",1)</v>
      </c>
    </row>
    <row r="5" s="19" customFormat="1" spans="1:1">
      <c r="A5" s="22"/>
    </row>
    <row r="6" ht="48.15" spans="1:3">
      <c r="A6" s="23" t="s">
        <v>5</v>
      </c>
      <c r="B6" s="16" t="s">
        <v>6</v>
      </c>
      <c r="C6" s="17" t="str">
        <f>_xlfn.DISPIMG("ID_804249F12FAE4D21B27656A964745A79",1)</f>
        <v>=DISPIMG("ID_804249F12FAE4D21B27656A964745A79",1)</v>
      </c>
    </row>
    <row r="7" ht="39.5" spans="1:3">
      <c r="A7" s="23"/>
      <c r="B7" s="16" t="s">
        <v>7</v>
      </c>
      <c r="C7" s="16" t="str">
        <f>_xlfn.DISPIMG("ID_27D539948C9B4E77AD37A5622C46D916",1)</f>
        <v>=DISPIMG("ID_27D539948C9B4E77AD37A5622C46D916",1)</v>
      </c>
    </row>
    <row r="8" ht="37.55" spans="1:3">
      <c r="A8" s="23"/>
      <c r="B8" s="16" t="s">
        <v>8</v>
      </c>
      <c r="C8" s="17" t="str">
        <f>_xlfn.DISPIMG("ID_D683B794F3B343478C449EDF04EEA698",1)</f>
        <v>=DISPIMG("ID_D683B794F3B343478C449EDF04EEA698",1)</v>
      </c>
    </row>
    <row r="9" ht="35.15" spans="1:3">
      <c r="A9" s="23"/>
      <c r="B9" s="16" t="s">
        <v>9</v>
      </c>
      <c r="C9" s="16" t="str">
        <f>_xlfn.DISPIMG("ID_FB099A8B7A454B618325D40195ECF7F7",1)</f>
        <v>=DISPIMG("ID_FB099A8B7A454B618325D40195ECF7F7",1)</v>
      </c>
    </row>
    <row r="10" ht="32" spans="1:3">
      <c r="A10" s="23"/>
      <c r="B10" s="16" t="s">
        <v>10</v>
      </c>
      <c r="C10" s="16" t="str">
        <f>_xlfn.DISPIMG("ID_53699130D53040ABB47938493D2EDED5",1)</f>
        <v>=DISPIMG("ID_53699130D53040ABB47938493D2EDED5",1)</v>
      </c>
    </row>
    <row r="11" ht="26.8" spans="1:3">
      <c r="A11" s="23"/>
      <c r="B11" s="16" t="s">
        <v>11</v>
      </c>
      <c r="C11" s="16" t="str">
        <f>_xlfn.DISPIMG("ID_9309D348F6934230A09DDB5EA3E98C44",1)</f>
        <v>=DISPIMG("ID_9309D348F6934230A09DDB5EA3E98C44",1)</v>
      </c>
    </row>
    <row r="12" ht="38.7" spans="1:3">
      <c r="A12" s="23"/>
      <c r="B12" s="16" t="s">
        <v>12</v>
      </c>
      <c r="C12" s="16" t="str">
        <f>_xlfn.DISPIMG("ID_3AE52F45ADDB458AA7E6E4F517DBC53F",1)</f>
        <v>=DISPIMG("ID_3AE52F45ADDB458AA7E6E4F517DBC53F",1)</v>
      </c>
    </row>
    <row r="13" spans="1:3">
      <c r="A13" s="23"/>
      <c r="B13" s="16" t="s">
        <v>13</v>
      </c>
      <c r="C13" s="17" t="s">
        <v>14</v>
      </c>
    </row>
    <row r="14" ht="36.25" spans="1:3">
      <c r="A14" s="23"/>
      <c r="B14" s="16" t="s">
        <v>15</v>
      </c>
      <c r="C14" s="16" t="str">
        <f>_xlfn.DISPIMG("ID_B0E2D31B16C4468F924E0C2D0947351B",1)</f>
        <v>=DISPIMG("ID_B0E2D31B16C4468F924E0C2D0947351B",1)</v>
      </c>
    </row>
    <row r="15" ht="51.55" spans="1:3">
      <c r="A15" s="23"/>
      <c r="B15" s="16" t="s">
        <v>16</v>
      </c>
      <c r="C15" s="16" t="str">
        <f>_xlfn.DISPIMG("ID_58635C8B5022408E9F9DB99D75A1612F",1)</f>
        <v>=DISPIMG("ID_58635C8B5022408E9F9DB99D75A1612F",1)</v>
      </c>
    </row>
    <row r="16" ht="28.75" spans="1:3">
      <c r="A16" s="23"/>
      <c r="B16" s="16" t="s">
        <v>17</v>
      </c>
      <c r="C16" s="16" t="str">
        <f>_xlfn.DISPIMG("ID_410ADBE8FC1642C0909558E4DF801BAA",1)</f>
        <v>=DISPIMG("ID_410ADBE8FC1642C0909558E4DF801BAA",1)</v>
      </c>
    </row>
    <row r="17" ht="32.4" spans="1:3">
      <c r="A17" s="23"/>
      <c r="B17" s="16" t="s">
        <v>18</v>
      </c>
      <c r="C17" s="17" t="str">
        <f>_xlfn.DISPIMG("ID_3A10E3916F294AF0B082A0E06CC56706",1)</f>
        <v>=DISPIMG("ID_3A10E3916F294AF0B082A0E06CC56706",1)</v>
      </c>
    </row>
    <row r="18" ht="32.5" spans="1:3">
      <c r="A18" s="23"/>
      <c r="B18" s="16" t="s">
        <v>19</v>
      </c>
      <c r="C18" s="16" t="str">
        <f>_xlfn.DISPIMG("ID_33CCEA3FE2B64844B9DDB7D2B13306B3",1)</f>
        <v>=DISPIMG("ID_33CCEA3FE2B64844B9DDB7D2B13306B3",1)</v>
      </c>
    </row>
    <row r="19" ht="32.15" spans="1:3">
      <c r="A19" s="23"/>
      <c r="B19" s="16" t="s">
        <v>20</v>
      </c>
      <c r="C19" s="17" t="str">
        <f>_xlfn.DISPIMG("ID_DCDAADDBE66C4B82B2A6992916CD2DD9",1)</f>
        <v>=DISPIMG("ID_DCDAADDBE66C4B82B2A6992916CD2DD9",1)</v>
      </c>
    </row>
    <row r="20" ht="27.2" spans="1:3">
      <c r="A20" s="23"/>
      <c r="B20" s="16" t="s">
        <v>21</v>
      </c>
      <c r="C20" s="17" t="str">
        <f>_xlfn.DISPIMG("ID_2A00BC8E3F2041D29706183E3EE709F9",1)</f>
        <v>=DISPIMG("ID_2A00BC8E3F2041D29706183E3EE709F9",1)</v>
      </c>
    </row>
    <row r="21" ht="29.9" spans="1:3">
      <c r="A21" s="23"/>
      <c r="B21" s="16" t="s">
        <v>22</v>
      </c>
      <c r="C21" s="16" t="str">
        <f>_xlfn.DISPIMG("ID_E3E3260572164186BCBABC911435D1DD",1)</f>
        <v>=DISPIMG("ID_E3E3260572164186BCBABC911435D1DD",1)</v>
      </c>
    </row>
    <row r="22" s="19" customFormat="1"/>
    <row r="23" spans="1:5">
      <c r="A23" s="15" t="s">
        <v>23</v>
      </c>
      <c r="B23" s="15" t="s">
        <v>24</v>
      </c>
      <c r="C23" s="16" t="s">
        <v>3</v>
      </c>
      <c r="D23" s="16">
        <v>13454883066</v>
      </c>
      <c r="E23" s="17" t="s">
        <v>25</v>
      </c>
    </row>
    <row r="24" spans="1:5">
      <c r="A24" s="15"/>
      <c r="B24" s="15"/>
      <c r="C24" s="16" t="s">
        <v>1</v>
      </c>
      <c r="D24" s="16">
        <v>18656008911</v>
      </c>
      <c r="E24" s="17" t="s">
        <v>26</v>
      </c>
    </row>
    <row r="25" spans="1:5">
      <c r="A25" s="15"/>
      <c r="B25" s="15"/>
      <c r="C25" s="16" t="s">
        <v>4</v>
      </c>
      <c r="D25" s="16">
        <v>13506562892</v>
      </c>
      <c r="E25" s="17" t="s">
        <v>27</v>
      </c>
    </row>
    <row r="26" spans="1:5">
      <c r="A26" s="15"/>
      <c r="B26" s="15"/>
      <c r="C26" s="16" t="s">
        <v>2</v>
      </c>
      <c r="D26" s="16">
        <v>13655875201</v>
      </c>
      <c r="E26" s="17" t="s">
        <v>28</v>
      </c>
    </row>
    <row r="27" s="19" customFormat="1" spans="1:5">
      <c r="A27" s="18"/>
      <c r="B27" s="18"/>
      <c r="E27" s="20"/>
    </row>
    <row r="28" spans="1:5">
      <c r="A28" s="15" t="s">
        <v>29</v>
      </c>
      <c r="B28" s="15" t="s">
        <v>30</v>
      </c>
      <c r="C28" s="16" t="s">
        <v>6</v>
      </c>
      <c r="D28" s="16">
        <v>13645777830</v>
      </c>
      <c r="E28" s="17" t="s">
        <v>31</v>
      </c>
    </row>
    <row r="29" spans="1:5">
      <c r="A29" s="15"/>
      <c r="B29" s="15"/>
      <c r="C29" s="16" t="s">
        <v>7</v>
      </c>
      <c r="D29" s="16">
        <v>13506566605</v>
      </c>
      <c r="E29" s="17" t="s">
        <v>32</v>
      </c>
    </row>
    <row r="30" spans="1:5">
      <c r="A30" s="15"/>
      <c r="B30" s="15"/>
      <c r="C30" s="16" t="s">
        <v>8</v>
      </c>
      <c r="D30" s="16">
        <v>13867790791</v>
      </c>
      <c r="E30" s="17" t="s">
        <v>33</v>
      </c>
    </row>
    <row r="31" spans="1:5">
      <c r="A31" s="15"/>
      <c r="B31" s="15"/>
      <c r="C31" s="16" t="s">
        <v>9</v>
      </c>
      <c r="D31" s="16">
        <v>18006682983</v>
      </c>
      <c r="E31" s="17" t="s">
        <v>34</v>
      </c>
    </row>
    <row r="32" spans="1:5">
      <c r="A32" s="15"/>
      <c r="B32" s="15"/>
      <c r="C32" s="16" t="s">
        <v>10</v>
      </c>
      <c r="D32" s="16">
        <v>13566207902</v>
      </c>
      <c r="E32" s="17" t="s">
        <v>35</v>
      </c>
    </row>
    <row r="33" spans="1:5">
      <c r="A33" s="15"/>
      <c r="B33" s="15"/>
      <c r="C33" s="16" t="s">
        <v>11</v>
      </c>
      <c r="D33" s="16">
        <v>13967792975</v>
      </c>
      <c r="E33" s="17" t="s">
        <v>36</v>
      </c>
    </row>
    <row r="34" spans="1:5">
      <c r="A34" s="15"/>
      <c r="B34" s="15"/>
      <c r="C34" s="16" t="s">
        <v>12</v>
      </c>
      <c r="D34" s="16">
        <v>15868743813</v>
      </c>
      <c r="E34" s="17" t="s">
        <v>37</v>
      </c>
    </row>
    <row r="35" spans="1:5">
      <c r="A35" s="15"/>
      <c r="B35" s="15"/>
      <c r="C35" s="16" t="s">
        <v>13</v>
      </c>
      <c r="D35" s="16">
        <v>13033620494</v>
      </c>
      <c r="E35" s="17" t="s">
        <v>38</v>
      </c>
    </row>
    <row r="36" spans="1:5">
      <c r="A36" s="15"/>
      <c r="B36" s="15"/>
      <c r="C36" s="16" t="s">
        <v>15</v>
      </c>
      <c r="D36" s="16">
        <v>15067815390</v>
      </c>
      <c r="E36" s="17" t="s">
        <v>39</v>
      </c>
    </row>
    <row r="37" spans="1:5">
      <c r="A37" s="15"/>
      <c r="B37" s="15"/>
      <c r="C37" s="16" t="s">
        <v>16</v>
      </c>
      <c r="D37" s="16">
        <v>18958757238</v>
      </c>
      <c r="E37" s="17" t="s">
        <v>40</v>
      </c>
    </row>
    <row r="38" spans="1:5">
      <c r="A38" s="15"/>
      <c r="B38" s="15"/>
      <c r="C38" s="16" t="s">
        <v>17</v>
      </c>
      <c r="D38" s="16">
        <v>13967769702</v>
      </c>
      <c r="E38" s="17" t="s">
        <v>41</v>
      </c>
    </row>
    <row r="39" spans="1:5">
      <c r="A39" s="15"/>
      <c r="B39" s="15"/>
      <c r="C39" s="16" t="s">
        <v>18</v>
      </c>
      <c r="D39" s="16">
        <v>13356191087</v>
      </c>
      <c r="E39" s="17" t="s">
        <v>42</v>
      </c>
    </row>
    <row r="40" spans="1:5">
      <c r="A40" s="15"/>
      <c r="B40" s="15"/>
      <c r="C40" s="16" t="s">
        <v>19</v>
      </c>
      <c r="D40" s="16">
        <v>15067785887</v>
      </c>
      <c r="E40" s="17" t="s">
        <v>43</v>
      </c>
    </row>
    <row r="41" spans="1:5">
      <c r="A41" s="15"/>
      <c r="B41" s="15"/>
      <c r="C41" s="16" t="s">
        <v>20</v>
      </c>
      <c r="D41" s="16">
        <v>13325993613</v>
      </c>
      <c r="E41" s="17" t="s">
        <v>44</v>
      </c>
    </row>
    <row r="42" spans="1:5">
      <c r="A42" s="15"/>
      <c r="B42" s="15"/>
      <c r="C42" s="16" t="s">
        <v>21</v>
      </c>
      <c r="D42" s="16">
        <v>15988762328</v>
      </c>
      <c r="E42" s="17" t="s">
        <v>45</v>
      </c>
    </row>
    <row r="43" spans="1:5">
      <c r="A43" s="15"/>
      <c r="B43" s="15"/>
      <c r="C43" s="16" t="s">
        <v>22</v>
      </c>
      <c r="D43" s="16">
        <v>15258755008</v>
      </c>
      <c r="E43" s="17" t="s">
        <v>46</v>
      </c>
    </row>
  </sheetData>
  <sheetProtection formatCells="0" formatColumns="0" formatRows="0" insertRows="0" insertColumns="0" insertHyperlinks="0" deleteColumns="0" deleteRows="0" sort="0" autoFilter="0" pivotTables="0"/>
  <mergeCells count="6">
    <mergeCell ref="A1:A4"/>
    <mergeCell ref="A6:A21"/>
    <mergeCell ref="A23:A26"/>
    <mergeCell ref="A28:A43"/>
    <mergeCell ref="B23:B26"/>
    <mergeCell ref="B28:B4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zoomScale="80" zoomScaleNormal="80" workbookViewId="0">
      <selection activeCell="A1" sqref="A1:A6"/>
    </sheetView>
  </sheetViews>
  <sheetFormatPr defaultColWidth="11.3333333333333" defaultRowHeight="15" outlineLevelCol="4"/>
  <cols>
    <col min="1" max="3" width="11.3333333333333" style="2"/>
    <col min="4" max="4" width="14.2651515151515" style="2" customWidth="1"/>
    <col min="5" max="5" width="87.8030303030303" style="2" customWidth="1"/>
    <col min="6" max="16384" width="11.3333333333333" style="2"/>
  </cols>
  <sheetData>
    <row r="1" ht="43.95" customHeight="1" spans="1:5">
      <c r="A1" s="3" t="s">
        <v>47</v>
      </c>
      <c r="B1" s="3" t="s">
        <v>48</v>
      </c>
      <c r="C1" s="4" t="s">
        <v>11</v>
      </c>
      <c r="D1" s="4">
        <v>13967792975</v>
      </c>
      <c r="E1" s="5" t="s">
        <v>49</v>
      </c>
    </row>
    <row r="2" ht="21.75" customHeight="1" spans="1:5">
      <c r="A2" s="6" t="s">
        <v>50</v>
      </c>
      <c r="B2" s="7" t="s">
        <v>51</v>
      </c>
      <c r="C2" s="4" t="s">
        <v>52</v>
      </c>
      <c r="D2" s="4">
        <v>13967780086</v>
      </c>
      <c r="E2" s="8" t="s">
        <v>53</v>
      </c>
    </row>
    <row r="3" ht="30" customHeight="1" spans="1:5">
      <c r="A3" s="6"/>
      <c r="B3" s="7"/>
      <c r="C3" s="4" t="s">
        <v>54</v>
      </c>
      <c r="D3" s="4">
        <v>13587597887</v>
      </c>
      <c r="E3" s="5" t="s">
        <v>55</v>
      </c>
    </row>
    <row r="4" ht="17.4" spans="1:5">
      <c r="A4" s="6"/>
      <c r="B4" s="7"/>
      <c r="C4" s="9" t="s">
        <v>56</v>
      </c>
      <c r="D4" s="9">
        <v>13615879929</v>
      </c>
      <c r="E4" s="8" t="s">
        <v>57</v>
      </c>
    </row>
    <row r="5" ht="17.4" spans="1:5">
      <c r="A5" s="6"/>
      <c r="B5" s="7"/>
      <c r="C5" s="4" t="s">
        <v>58</v>
      </c>
      <c r="D5" s="4">
        <v>13958863188</v>
      </c>
      <c r="E5" s="8" t="s">
        <v>59</v>
      </c>
    </row>
    <row r="6" ht="17.4" spans="1:5">
      <c r="A6" s="6"/>
      <c r="B6" s="7"/>
      <c r="C6" s="10" t="s">
        <v>60</v>
      </c>
      <c r="D6" s="10">
        <v>13958860382</v>
      </c>
      <c r="E6" s="8" t="s">
        <v>61</v>
      </c>
    </row>
    <row r="7" ht="24.6" customHeight="1" spans="1:5">
      <c r="A7" s="3" t="s">
        <v>62</v>
      </c>
      <c r="B7" s="3" t="s">
        <v>63</v>
      </c>
      <c r="C7" s="4" t="s">
        <v>1</v>
      </c>
      <c r="D7" s="4">
        <v>18656008911</v>
      </c>
      <c r="E7" s="8" t="s">
        <v>64</v>
      </c>
    </row>
    <row r="8" ht="77.6" customHeight="1" spans="1:5">
      <c r="A8" s="3"/>
      <c r="B8" s="3"/>
      <c r="C8" s="11" t="s">
        <v>65</v>
      </c>
      <c r="D8" s="4">
        <v>13587888923</v>
      </c>
      <c r="E8" s="8" t="s">
        <v>66</v>
      </c>
    </row>
    <row r="9" ht="17.4" spans="1:5">
      <c r="A9" s="3"/>
      <c r="B9" s="3" t="s">
        <v>67</v>
      </c>
      <c r="C9" s="4" t="s">
        <v>68</v>
      </c>
      <c r="D9" s="4">
        <v>13968807632</v>
      </c>
      <c r="E9" s="8" t="s">
        <v>69</v>
      </c>
    </row>
    <row r="10" ht="17.4" spans="1:5">
      <c r="A10" s="3"/>
      <c r="B10" s="3"/>
      <c r="C10" s="4" t="s">
        <v>70</v>
      </c>
      <c r="D10" s="4">
        <v>18969772592</v>
      </c>
      <c r="E10" s="8" t="s">
        <v>71</v>
      </c>
    </row>
    <row r="11" ht="17.4" spans="1:5">
      <c r="A11" s="3"/>
      <c r="B11" s="3"/>
      <c r="C11" s="12" t="s">
        <v>72</v>
      </c>
      <c r="D11" s="12">
        <v>13806805921</v>
      </c>
      <c r="E11" s="8" t="s">
        <v>73</v>
      </c>
    </row>
    <row r="12" ht="17.4" spans="1:5">
      <c r="A12" s="3"/>
      <c r="B12" s="3"/>
      <c r="C12" s="4" t="s">
        <v>74</v>
      </c>
      <c r="D12" s="4">
        <v>13587550076</v>
      </c>
      <c r="E12" s="8" t="s">
        <v>75</v>
      </c>
    </row>
    <row r="13" ht="17.4" spans="1:5">
      <c r="A13" s="3"/>
      <c r="B13" s="3"/>
      <c r="C13" s="4" t="s">
        <v>76</v>
      </c>
      <c r="D13" s="4">
        <v>13967706483</v>
      </c>
      <c r="E13" s="8" t="s">
        <v>77</v>
      </c>
    </row>
    <row r="14" ht="21.75" customHeight="1" spans="1:5">
      <c r="A14" s="3" t="s">
        <v>78</v>
      </c>
      <c r="B14" s="3" t="s">
        <v>79</v>
      </c>
      <c r="C14" s="12" t="s">
        <v>80</v>
      </c>
      <c r="D14" s="12">
        <v>13868819656</v>
      </c>
      <c r="E14" s="8" t="s">
        <v>81</v>
      </c>
    </row>
    <row r="15" ht="17.4" spans="1:5">
      <c r="A15" s="3"/>
      <c r="B15" s="3"/>
      <c r="C15" s="4" t="s">
        <v>82</v>
      </c>
      <c r="D15" s="4">
        <v>13958890223</v>
      </c>
      <c r="E15" s="8" t="s">
        <v>83</v>
      </c>
    </row>
    <row r="16" ht="17.4" spans="1:5">
      <c r="A16" s="3"/>
      <c r="B16" s="3"/>
      <c r="C16" s="13" t="s">
        <v>84</v>
      </c>
      <c r="D16" s="13">
        <v>18157723313</v>
      </c>
      <c r="E16" s="8" t="s">
        <v>85</v>
      </c>
    </row>
    <row r="17" ht="17.4" spans="1:5">
      <c r="A17" s="3"/>
      <c r="B17" s="3"/>
      <c r="C17" s="9" t="s">
        <v>86</v>
      </c>
      <c r="D17" s="9">
        <v>15888775585</v>
      </c>
      <c r="E17" s="8" t="s">
        <v>87</v>
      </c>
    </row>
    <row r="18" ht="58.5" customHeight="1" spans="1:5">
      <c r="A18" s="3" t="s">
        <v>88</v>
      </c>
      <c r="B18" s="3" t="s">
        <v>89</v>
      </c>
      <c r="C18" s="9" t="s">
        <v>90</v>
      </c>
      <c r="D18" s="14">
        <v>13506575092</v>
      </c>
      <c r="E18" s="8" t="s">
        <v>91</v>
      </c>
    </row>
    <row r="19" s="1" customFormat="1"/>
    <row r="20" ht="33.75" customHeight="1" spans="1:5">
      <c r="A20" s="15" t="s">
        <v>23</v>
      </c>
      <c r="B20" s="15" t="s">
        <v>24</v>
      </c>
      <c r="C20" s="16" t="s">
        <v>3</v>
      </c>
      <c r="D20" s="16">
        <v>13454883066</v>
      </c>
      <c r="E20" s="17" t="s">
        <v>92</v>
      </c>
    </row>
    <row r="21" ht="17.4" spans="1:5">
      <c r="A21" s="15"/>
      <c r="B21" s="15"/>
      <c r="C21" s="16" t="s">
        <v>1</v>
      </c>
      <c r="D21" s="16">
        <v>18656008911</v>
      </c>
      <c r="E21" s="17" t="s">
        <v>26</v>
      </c>
    </row>
    <row r="22" ht="17.4" spans="1:5">
      <c r="A22" s="15"/>
      <c r="B22" s="15"/>
      <c r="C22" s="16" t="s">
        <v>4</v>
      </c>
      <c r="D22" s="16">
        <v>13506562892</v>
      </c>
      <c r="E22" s="17" t="s">
        <v>27</v>
      </c>
    </row>
    <row r="23" ht="17.4" spans="1:5">
      <c r="A23" s="15"/>
      <c r="B23" s="15"/>
      <c r="C23" s="16" t="s">
        <v>2</v>
      </c>
      <c r="D23" s="16">
        <v>13655875201</v>
      </c>
      <c r="E23" s="17" t="s">
        <v>28</v>
      </c>
    </row>
    <row r="24" s="1" customFormat="1" ht="24.4" customHeight="1" spans="1:5">
      <c r="A24" s="18"/>
      <c r="B24" s="18"/>
      <c r="C24" s="19"/>
      <c r="D24" s="19"/>
      <c r="E24" s="20"/>
    </row>
    <row r="25" ht="24.4" customHeight="1" spans="1:5">
      <c r="A25" s="15" t="s">
        <v>29</v>
      </c>
      <c r="B25" s="15" t="s">
        <v>30</v>
      </c>
      <c r="C25" s="16" t="s">
        <v>6</v>
      </c>
      <c r="D25" s="16">
        <v>13645777830</v>
      </c>
      <c r="E25" s="17" t="s">
        <v>31</v>
      </c>
    </row>
    <row r="26" ht="17.4" spans="1:5">
      <c r="A26" s="15"/>
      <c r="B26" s="15"/>
      <c r="C26" s="16" t="s">
        <v>7</v>
      </c>
      <c r="D26" s="16">
        <v>13506566605</v>
      </c>
      <c r="E26" s="17" t="s">
        <v>32</v>
      </c>
    </row>
    <row r="27" ht="17.4" spans="1:5">
      <c r="A27" s="15"/>
      <c r="B27" s="15"/>
      <c r="C27" s="16" t="s">
        <v>8</v>
      </c>
      <c r="D27" s="16">
        <v>13867790791</v>
      </c>
      <c r="E27" s="17" t="s">
        <v>33</v>
      </c>
    </row>
    <row r="28" ht="17.4" spans="1:5">
      <c r="A28" s="15"/>
      <c r="B28" s="15"/>
      <c r="C28" s="16" t="s">
        <v>9</v>
      </c>
      <c r="D28" s="16">
        <v>18006682983</v>
      </c>
      <c r="E28" s="17" t="s">
        <v>34</v>
      </c>
    </row>
    <row r="29" ht="17.4" spans="1:5">
      <c r="A29" s="15"/>
      <c r="B29" s="15"/>
      <c r="C29" s="16" t="s">
        <v>10</v>
      </c>
      <c r="D29" s="16">
        <v>13566207902</v>
      </c>
      <c r="E29" s="17" t="s">
        <v>35</v>
      </c>
    </row>
    <row r="30" ht="17.4" spans="1:5">
      <c r="A30" s="15"/>
      <c r="B30" s="15"/>
      <c r="C30" s="16" t="s">
        <v>11</v>
      </c>
      <c r="D30" s="16">
        <v>13967792975</v>
      </c>
      <c r="E30" s="17" t="s">
        <v>93</v>
      </c>
    </row>
    <row r="31" ht="17.4" spans="1:5">
      <c r="A31" s="15"/>
      <c r="B31" s="15"/>
      <c r="C31" s="16" t="s">
        <v>12</v>
      </c>
      <c r="D31" s="16">
        <v>15868743813</v>
      </c>
      <c r="E31" s="17" t="s">
        <v>37</v>
      </c>
    </row>
    <row r="32" ht="17.4" spans="1:5">
      <c r="A32" s="15"/>
      <c r="B32" s="15"/>
      <c r="C32" s="16" t="s">
        <v>13</v>
      </c>
      <c r="D32" s="16">
        <v>13033620494</v>
      </c>
      <c r="E32" s="17" t="s">
        <v>38</v>
      </c>
    </row>
    <row r="33" ht="17.4" spans="1:5">
      <c r="A33" s="15"/>
      <c r="B33" s="15"/>
      <c r="C33" s="16" t="s">
        <v>15</v>
      </c>
      <c r="D33" s="16">
        <v>15067815390</v>
      </c>
      <c r="E33" s="17" t="s">
        <v>39</v>
      </c>
    </row>
    <row r="34" ht="17.4" spans="1:5">
      <c r="A34" s="15"/>
      <c r="B34" s="15"/>
      <c r="C34" s="16" t="s">
        <v>16</v>
      </c>
      <c r="D34" s="16">
        <v>18958757238</v>
      </c>
      <c r="E34" s="17" t="s">
        <v>40</v>
      </c>
    </row>
    <row r="35" ht="17.4" spans="1:5">
      <c r="A35" s="15"/>
      <c r="B35" s="15"/>
      <c r="C35" s="16" t="s">
        <v>17</v>
      </c>
      <c r="D35" s="16">
        <v>13967769702</v>
      </c>
      <c r="E35" s="17" t="s">
        <v>41</v>
      </c>
    </row>
    <row r="36" ht="17.4" spans="1:5">
      <c r="A36" s="15"/>
      <c r="B36" s="15"/>
      <c r="C36" s="16" t="s">
        <v>18</v>
      </c>
      <c r="D36" s="16">
        <v>13356191087</v>
      </c>
      <c r="E36" s="17" t="s">
        <v>42</v>
      </c>
    </row>
    <row r="37" ht="17.4" spans="1:5">
      <c r="A37" s="15"/>
      <c r="B37" s="15"/>
      <c r="C37" s="16" t="s">
        <v>19</v>
      </c>
      <c r="D37" s="16">
        <v>15067785887</v>
      </c>
      <c r="E37" s="17" t="s">
        <v>43</v>
      </c>
    </row>
    <row r="38" ht="17.4" spans="1:5">
      <c r="A38" s="15"/>
      <c r="B38" s="15"/>
      <c r="C38" s="16" t="s">
        <v>20</v>
      </c>
      <c r="D38" s="16">
        <v>13325993613</v>
      </c>
      <c r="E38" s="17" t="s">
        <v>44</v>
      </c>
    </row>
    <row r="39" ht="17.4" spans="1:5">
      <c r="A39" s="15"/>
      <c r="B39" s="15"/>
      <c r="C39" s="16" t="s">
        <v>21</v>
      </c>
      <c r="D39" s="16">
        <v>15988762328</v>
      </c>
      <c r="E39" s="17" t="s">
        <v>45</v>
      </c>
    </row>
    <row r="40" ht="17.4" spans="1:5">
      <c r="A40" s="15"/>
      <c r="B40" s="15"/>
      <c r="C40" s="16" t="s">
        <v>22</v>
      </c>
      <c r="D40" s="16">
        <v>15258755008</v>
      </c>
      <c r="E40" s="17" t="s">
        <v>46</v>
      </c>
    </row>
  </sheetData>
  <sheetProtection formatCells="0" insertHyperlinks="0" autoFilter="0"/>
  <mergeCells count="12">
    <mergeCell ref="A2:A6"/>
    <mergeCell ref="A7:A8"/>
    <mergeCell ref="A9:A13"/>
    <mergeCell ref="A14:A17"/>
    <mergeCell ref="A20:A23"/>
    <mergeCell ref="A25:A40"/>
    <mergeCell ref="B2:B6"/>
    <mergeCell ref="B7:B8"/>
    <mergeCell ref="B9:B13"/>
    <mergeCell ref="B14:B17"/>
    <mergeCell ref="B20:B23"/>
    <mergeCell ref="B25:B40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WWO_wpscloud_20240826205113-f5bc7d0ebd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安阳8月份</vt:lpstr>
      <vt:lpstr>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momo</cp:lastModifiedBy>
  <dcterms:created xsi:type="dcterms:W3CDTF">2024-08-30T20:04:00Z</dcterms:created>
  <dcterms:modified xsi:type="dcterms:W3CDTF">2024-08-30T12:06:28Z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5EB9303A030607EF60B5D16622016A4C_41</vt:lpwstr>
  </property>
  <property fmtid="{D5CDD505-2E9C-101B-9397-08002B2CF9AE}" pid="3" name="KSOProductBuildVer">
    <vt:lpwstr>2052-12.1.0.17857</vt:lpwstr>
  </property>
</Properties>
</file>